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robmounce/Library/Mobile Documents/com~apple~CloudDocs/Desktop/"/>
    </mc:Choice>
  </mc:AlternateContent>
  <xr:revisionPtr revIDLastSave="0" documentId="13_ncr:1_{6602B057-6C6C-6443-AA35-58AD13A65CE4}" xr6:coauthVersionLast="47" xr6:coauthVersionMax="47" xr10:uidLastSave="{00000000-0000-0000-0000-000000000000}"/>
  <bookViews>
    <workbookView xWindow="-460" yWindow="840" windowWidth="19680" windowHeight="21100" activeTab="2" xr2:uid="{00000000-000D-0000-FFFF-FFFF00000000}"/>
  </bookViews>
  <sheets>
    <sheet name="Original Data" sheetId="1" r:id="rId1"/>
    <sheet name="Sheet1" sheetId="12" r:id="rId2"/>
    <sheet name="MB-Reports" sheetId="2" r:id="rId3"/>
    <sheet name="Warner Reports" sheetId="4" r:id="rId4"/>
    <sheet name="Edinger reports" sheetId="5" r:id="rId5"/>
    <sheet name="Parks Attendence Correlation Da" sheetId="6" r:id="rId6"/>
    <sheet name="Waterfront Reports" sheetId="7" r:id="rId7"/>
    <sheet name="Mile Square Attendence" sheetId="9" r:id="rId8"/>
    <sheet name="Yorba Reports" sheetId="10" r:id="rId9"/>
    <sheet name="Yorba Linda Attendence" sheetId="11" r:id="rId10"/>
  </sheets>
  <definedNames>
    <definedName name="Z_CA486342_166F_416F_86DD_D3CF81A4B3F6_.wvu.FilterData" localSheetId="2" hidden="1">'MB-Reports'!$E$1:$I$470</definedName>
    <definedName name="Z_CA486342_166F_416F_86DD_D3CF81A4B3F6_.wvu.FilterData" localSheetId="7" hidden="1">'Mile Square Attendence'!$B$1:$R$981</definedName>
  </definedNames>
  <calcPr calcId="191029"/>
  <customWorkbookViews>
    <customWorkbookView name="Filter 1" guid="{CA486342-166F-416F-86DD-D3CF81A4B3F6}" maximized="1" windowWidth="0" windowHeight="0" activeSheetId="0"/>
  </customWorkbookViews>
  <pivotCaches>
    <pivotCache cacheId="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 s="1"/>
  <c r="J2" i="2"/>
  <c r="K2" i="2"/>
  <c r="B3" i="2"/>
  <c r="C3" i="2"/>
  <c r="D3" i="2"/>
  <c r="J3" i="2"/>
  <c r="K3" i="2"/>
  <c r="B4" i="2"/>
  <c r="C4" i="2"/>
  <c r="D4" i="2" s="1"/>
  <c r="J4" i="2"/>
  <c r="K4" i="2"/>
  <c r="B5" i="2"/>
  <c r="C5" i="2"/>
  <c r="D5" i="2" s="1"/>
  <c r="J5" i="2"/>
  <c r="K5" i="2"/>
  <c r="B6" i="2"/>
  <c r="C6" i="2"/>
  <c r="D6" i="2"/>
  <c r="J6" i="2"/>
  <c r="K6" i="2"/>
  <c r="B7" i="2"/>
  <c r="C7" i="2"/>
  <c r="D7" i="2"/>
  <c r="J7" i="2"/>
  <c r="K7" i="2"/>
  <c r="B8" i="2"/>
  <c r="C8" i="2"/>
  <c r="D8" i="2" s="1"/>
  <c r="J8" i="2"/>
  <c r="K8" i="2"/>
  <c r="B9" i="2"/>
  <c r="C9" i="2"/>
  <c r="D9" i="2" s="1"/>
  <c r="J9" i="2"/>
  <c r="K9" i="2"/>
  <c r="B10" i="2"/>
  <c r="C10" i="2"/>
  <c r="D10" i="2" s="1"/>
  <c r="J10" i="2"/>
  <c r="K10" i="2"/>
  <c r="B11" i="2"/>
  <c r="C11" i="2"/>
  <c r="D11" i="2"/>
  <c r="J11" i="2"/>
  <c r="K11" i="2"/>
  <c r="B12" i="2"/>
  <c r="C12" i="2"/>
  <c r="D12" i="2" s="1"/>
  <c r="J12" i="2"/>
  <c r="K12" i="2"/>
  <c r="B13" i="2"/>
  <c r="C13" i="2"/>
  <c r="D13" i="2" s="1"/>
  <c r="J13" i="2"/>
  <c r="K13" i="2"/>
  <c r="B14" i="2"/>
  <c r="C14" i="2"/>
  <c r="D14" i="2"/>
  <c r="J14" i="2"/>
  <c r="K14" i="2"/>
  <c r="B15" i="2"/>
  <c r="C15" i="2"/>
  <c r="D15" i="2"/>
  <c r="J15" i="2"/>
  <c r="K15" i="2"/>
  <c r="B16" i="2"/>
  <c r="C16" i="2"/>
  <c r="D16" i="2" s="1"/>
  <c r="J16" i="2"/>
  <c r="K16" i="2"/>
  <c r="B17" i="2"/>
  <c r="C17" i="2"/>
  <c r="D17" i="2" s="1"/>
  <c r="J17" i="2"/>
  <c r="K17" i="2"/>
  <c r="B18" i="2"/>
  <c r="C18" i="2"/>
  <c r="D18" i="2" s="1"/>
  <c r="J18" i="2"/>
  <c r="K18" i="2"/>
  <c r="B19" i="2"/>
  <c r="C19" i="2"/>
  <c r="D19" i="2"/>
  <c r="J19" i="2"/>
  <c r="K19" i="2"/>
  <c r="B20" i="2"/>
  <c r="C20" i="2"/>
  <c r="D20" i="2" s="1"/>
  <c r="J20" i="2"/>
  <c r="K20" i="2"/>
  <c r="B21" i="2"/>
  <c r="C21" i="2"/>
  <c r="D21" i="2" s="1"/>
  <c r="J21" i="2"/>
  <c r="K21" i="2"/>
  <c r="B22" i="2"/>
  <c r="C22" i="2"/>
  <c r="D22" i="2"/>
  <c r="J22" i="2"/>
  <c r="K22" i="2"/>
  <c r="B23" i="2"/>
  <c r="C23" i="2"/>
  <c r="D23" i="2"/>
  <c r="J23" i="2"/>
  <c r="K23" i="2"/>
  <c r="B24" i="2"/>
  <c r="C24" i="2"/>
  <c r="D24" i="2" s="1"/>
  <c r="J24" i="2"/>
  <c r="K24" i="2"/>
  <c r="B25" i="2"/>
  <c r="C25" i="2"/>
  <c r="D25" i="2" s="1"/>
  <c r="J25" i="2"/>
  <c r="K25" i="2"/>
  <c r="B26" i="2"/>
  <c r="C26" i="2"/>
  <c r="D26" i="2" s="1"/>
  <c r="J26" i="2"/>
  <c r="K26" i="2"/>
  <c r="B27" i="2"/>
  <c r="C27" i="2"/>
  <c r="D27" i="2"/>
  <c r="J27" i="2"/>
  <c r="K27" i="2"/>
  <c r="B28" i="2"/>
  <c r="C28" i="2"/>
  <c r="D28" i="2" s="1"/>
  <c r="J28" i="2"/>
  <c r="K28" i="2"/>
  <c r="B29" i="2"/>
  <c r="C29" i="2"/>
  <c r="D29" i="2" s="1"/>
  <c r="J29" i="2"/>
  <c r="K29" i="2"/>
  <c r="B30" i="2"/>
  <c r="C30" i="2"/>
  <c r="D30" i="2"/>
  <c r="J30" i="2"/>
  <c r="K30" i="2"/>
  <c r="B31" i="2"/>
  <c r="C31" i="2"/>
  <c r="D31" i="2"/>
  <c r="J31" i="2"/>
  <c r="K31" i="2"/>
  <c r="B32" i="2"/>
  <c r="C32" i="2"/>
  <c r="D32" i="2" s="1"/>
  <c r="J32" i="2"/>
  <c r="K32" i="2"/>
  <c r="B33" i="2"/>
  <c r="C33" i="2"/>
  <c r="D33" i="2" s="1"/>
  <c r="J33" i="2"/>
  <c r="K33" i="2"/>
  <c r="B34" i="2"/>
  <c r="C34" i="2"/>
  <c r="D34" i="2" s="1"/>
  <c r="J34" i="2"/>
  <c r="K34" i="2"/>
  <c r="B35" i="2"/>
  <c r="C35" i="2"/>
  <c r="D35" i="2"/>
  <c r="J35" i="2"/>
  <c r="K35" i="2"/>
  <c r="B36" i="2"/>
  <c r="C36" i="2"/>
  <c r="D36" i="2" s="1"/>
  <c r="J36" i="2"/>
  <c r="K36" i="2"/>
  <c r="B37" i="2"/>
  <c r="C37" i="2"/>
  <c r="D37" i="2" s="1"/>
  <c r="J37" i="2"/>
  <c r="K37" i="2"/>
  <c r="B38" i="2"/>
  <c r="C38" i="2"/>
  <c r="D38" i="2"/>
  <c r="J38" i="2"/>
  <c r="K38" i="2"/>
  <c r="B39" i="2"/>
  <c r="C39" i="2"/>
  <c r="D39" i="2"/>
  <c r="J39" i="2"/>
  <c r="K39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40" i="2"/>
  <c r="F33" i="11"/>
  <c r="F32" i="11"/>
  <c r="F31" i="11"/>
  <c r="F30" i="11"/>
  <c r="F29" i="11"/>
  <c r="F28" i="11"/>
  <c r="F27" i="11"/>
  <c r="F26" i="11"/>
  <c r="F25" i="11"/>
  <c r="F24" i="11"/>
  <c r="F23" i="11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F6" i="6"/>
  <c r="H5" i="6"/>
  <c r="H4" i="6"/>
  <c r="F4" i="6"/>
  <c r="H3" i="6"/>
  <c r="H2" i="6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K468" i="2"/>
  <c r="C468" i="2"/>
  <c r="D468" i="2" s="1"/>
  <c r="B468" i="2"/>
  <c r="K467" i="2"/>
  <c r="C467" i="2"/>
  <c r="D467" i="2" s="1"/>
  <c r="B467" i="2"/>
  <c r="K466" i="2"/>
  <c r="C466" i="2"/>
  <c r="D466" i="2" s="1"/>
  <c r="B466" i="2"/>
  <c r="K465" i="2"/>
  <c r="D465" i="2"/>
  <c r="C465" i="2"/>
  <c r="B465" i="2"/>
  <c r="K464" i="2"/>
  <c r="C464" i="2"/>
  <c r="D464" i="2" s="1"/>
  <c r="B464" i="2"/>
  <c r="K463" i="2"/>
  <c r="C463" i="2"/>
  <c r="D463" i="2" s="1"/>
  <c r="B463" i="2"/>
  <c r="K462" i="2"/>
  <c r="C462" i="2"/>
  <c r="D462" i="2" s="1"/>
  <c r="B462" i="2"/>
  <c r="K461" i="2"/>
  <c r="C461" i="2"/>
  <c r="D461" i="2" s="1"/>
  <c r="B461" i="2"/>
  <c r="K460" i="2"/>
  <c r="C460" i="2"/>
  <c r="D460" i="2" s="1"/>
  <c r="B460" i="2"/>
  <c r="K459" i="2"/>
  <c r="C459" i="2"/>
  <c r="D459" i="2" s="1"/>
  <c r="B459" i="2"/>
  <c r="K458" i="2"/>
  <c r="C458" i="2"/>
  <c r="D458" i="2" s="1"/>
  <c r="B458" i="2"/>
  <c r="K457" i="2"/>
  <c r="C457" i="2"/>
  <c r="D457" i="2" s="1"/>
  <c r="B457" i="2"/>
  <c r="K456" i="2"/>
  <c r="C456" i="2"/>
  <c r="D456" i="2" s="1"/>
  <c r="B456" i="2"/>
  <c r="K455" i="2"/>
  <c r="C455" i="2"/>
  <c r="D455" i="2" s="1"/>
  <c r="B455" i="2"/>
  <c r="K454" i="2"/>
  <c r="C454" i="2"/>
  <c r="D454" i="2" s="1"/>
  <c r="B454" i="2"/>
  <c r="K453" i="2"/>
  <c r="C453" i="2"/>
  <c r="D453" i="2" s="1"/>
  <c r="B453" i="2"/>
  <c r="K452" i="2"/>
  <c r="C452" i="2"/>
  <c r="D452" i="2" s="1"/>
  <c r="B452" i="2"/>
  <c r="K451" i="2"/>
  <c r="C451" i="2"/>
  <c r="D451" i="2" s="1"/>
  <c r="B451" i="2"/>
  <c r="K450" i="2"/>
  <c r="C450" i="2"/>
  <c r="D450" i="2" s="1"/>
  <c r="B450" i="2"/>
  <c r="K449" i="2"/>
  <c r="C449" i="2"/>
  <c r="D449" i="2" s="1"/>
  <c r="B449" i="2"/>
  <c r="K448" i="2"/>
  <c r="C448" i="2"/>
  <c r="D448" i="2" s="1"/>
  <c r="B448" i="2"/>
  <c r="K447" i="2"/>
  <c r="C447" i="2"/>
  <c r="D447" i="2" s="1"/>
  <c r="B447" i="2"/>
  <c r="K446" i="2"/>
  <c r="C446" i="2"/>
  <c r="D446" i="2" s="1"/>
  <c r="B446" i="2"/>
  <c r="K445" i="2"/>
  <c r="C445" i="2"/>
  <c r="D445" i="2" s="1"/>
  <c r="B445" i="2"/>
  <c r="K444" i="2"/>
  <c r="C444" i="2"/>
  <c r="D444" i="2" s="1"/>
  <c r="B444" i="2"/>
  <c r="K443" i="2"/>
  <c r="C443" i="2"/>
  <c r="D443" i="2" s="1"/>
  <c r="B443" i="2"/>
  <c r="K442" i="2"/>
  <c r="D442" i="2"/>
  <c r="C442" i="2"/>
  <c r="B442" i="2"/>
  <c r="K441" i="2"/>
  <c r="C441" i="2"/>
  <c r="D441" i="2" s="1"/>
  <c r="B441" i="2"/>
  <c r="K440" i="2"/>
  <c r="C440" i="2"/>
  <c r="D440" i="2" s="1"/>
  <c r="B440" i="2"/>
  <c r="K439" i="2"/>
  <c r="C439" i="2"/>
  <c r="D439" i="2" s="1"/>
  <c r="B439" i="2"/>
  <c r="K438" i="2"/>
  <c r="C438" i="2"/>
  <c r="D438" i="2" s="1"/>
  <c r="B438" i="2"/>
  <c r="K437" i="2"/>
  <c r="C437" i="2"/>
  <c r="D437" i="2" s="1"/>
  <c r="B437" i="2"/>
  <c r="K436" i="2"/>
  <c r="C436" i="2"/>
  <c r="D436" i="2" s="1"/>
  <c r="B436" i="2"/>
  <c r="K435" i="2"/>
  <c r="C435" i="2"/>
  <c r="D435" i="2" s="1"/>
  <c r="B435" i="2"/>
  <c r="K434" i="2"/>
  <c r="C434" i="2"/>
  <c r="D434" i="2" s="1"/>
  <c r="B434" i="2"/>
  <c r="K433" i="2"/>
  <c r="C433" i="2"/>
  <c r="D433" i="2" s="1"/>
  <c r="B433" i="2"/>
  <c r="K432" i="2"/>
  <c r="C432" i="2"/>
  <c r="D432" i="2" s="1"/>
  <c r="B432" i="2"/>
  <c r="K431" i="2"/>
  <c r="C431" i="2"/>
  <c r="D431" i="2" s="1"/>
  <c r="B431" i="2"/>
  <c r="K430" i="2"/>
  <c r="C430" i="2"/>
  <c r="D430" i="2" s="1"/>
  <c r="B430" i="2"/>
  <c r="K429" i="2"/>
  <c r="C429" i="2"/>
  <c r="D429" i="2" s="1"/>
  <c r="B429" i="2"/>
  <c r="K428" i="2"/>
  <c r="C428" i="2"/>
  <c r="D428" i="2" s="1"/>
  <c r="B428" i="2"/>
  <c r="K427" i="2"/>
  <c r="C427" i="2"/>
  <c r="D427" i="2" s="1"/>
  <c r="B427" i="2"/>
  <c r="K426" i="2"/>
  <c r="C426" i="2"/>
  <c r="D426" i="2" s="1"/>
  <c r="B426" i="2"/>
  <c r="K425" i="2"/>
  <c r="C425" i="2"/>
  <c r="D425" i="2" s="1"/>
  <c r="B425" i="2"/>
  <c r="K424" i="2"/>
  <c r="C424" i="2"/>
  <c r="D424" i="2" s="1"/>
  <c r="B424" i="2"/>
  <c r="K423" i="2"/>
  <c r="C423" i="2"/>
  <c r="D423" i="2" s="1"/>
  <c r="B423" i="2"/>
  <c r="K422" i="2"/>
  <c r="C422" i="2"/>
  <c r="D422" i="2" s="1"/>
  <c r="B422" i="2"/>
  <c r="K421" i="2"/>
  <c r="C421" i="2"/>
  <c r="D421" i="2" s="1"/>
  <c r="B421" i="2"/>
  <c r="K420" i="2"/>
  <c r="D420" i="2"/>
  <c r="C420" i="2"/>
  <c r="B420" i="2"/>
  <c r="K419" i="2"/>
  <c r="C419" i="2"/>
  <c r="D419" i="2" s="1"/>
  <c r="B419" i="2"/>
  <c r="K418" i="2"/>
  <c r="C418" i="2"/>
  <c r="D418" i="2" s="1"/>
  <c r="B418" i="2"/>
  <c r="K417" i="2"/>
  <c r="C417" i="2"/>
  <c r="D417" i="2" s="1"/>
  <c r="B417" i="2"/>
  <c r="K416" i="2"/>
  <c r="C416" i="2"/>
  <c r="D416" i="2" s="1"/>
  <c r="B416" i="2"/>
  <c r="K415" i="2"/>
  <c r="C415" i="2"/>
  <c r="D415" i="2" s="1"/>
  <c r="B415" i="2"/>
  <c r="K414" i="2"/>
  <c r="C414" i="2"/>
  <c r="D414" i="2" s="1"/>
  <c r="B414" i="2"/>
  <c r="K413" i="2"/>
  <c r="C413" i="2"/>
  <c r="D413" i="2" s="1"/>
  <c r="B413" i="2"/>
  <c r="K412" i="2"/>
  <c r="C412" i="2"/>
  <c r="D412" i="2" s="1"/>
  <c r="B412" i="2"/>
  <c r="K411" i="2"/>
  <c r="C411" i="2"/>
  <c r="D411" i="2" s="1"/>
  <c r="B411" i="2"/>
  <c r="K410" i="2"/>
  <c r="C410" i="2"/>
  <c r="D410" i="2" s="1"/>
  <c r="B410" i="2"/>
  <c r="K409" i="2"/>
  <c r="C409" i="2"/>
  <c r="D409" i="2" s="1"/>
  <c r="B409" i="2"/>
  <c r="K408" i="2"/>
  <c r="C408" i="2"/>
  <c r="D408" i="2" s="1"/>
  <c r="B408" i="2"/>
  <c r="K407" i="2"/>
  <c r="C407" i="2"/>
  <c r="D407" i="2" s="1"/>
  <c r="B407" i="2"/>
  <c r="K406" i="2"/>
  <c r="C406" i="2"/>
  <c r="D406" i="2" s="1"/>
  <c r="B406" i="2"/>
  <c r="K405" i="2"/>
  <c r="C405" i="2"/>
  <c r="D405" i="2" s="1"/>
  <c r="B405" i="2"/>
  <c r="K404" i="2"/>
  <c r="C404" i="2"/>
  <c r="D404" i="2" s="1"/>
  <c r="B404" i="2"/>
  <c r="K403" i="2"/>
  <c r="C403" i="2"/>
  <c r="D403" i="2" s="1"/>
  <c r="B403" i="2"/>
  <c r="K402" i="2"/>
  <c r="C402" i="2"/>
  <c r="D402" i="2" s="1"/>
  <c r="B402" i="2"/>
  <c r="K401" i="2"/>
  <c r="C401" i="2"/>
  <c r="D401" i="2" s="1"/>
  <c r="B401" i="2"/>
  <c r="K400" i="2"/>
  <c r="C400" i="2"/>
  <c r="D400" i="2" s="1"/>
  <c r="B400" i="2"/>
  <c r="K399" i="2"/>
  <c r="C399" i="2"/>
  <c r="D399" i="2" s="1"/>
  <c r="B399" i="2"/>
  <c r="K398" i="2"/>
  <c r="C398" i="2"/>
  <c r="D398" i="2" s="1"/>
  <c r="B398" i="2"/>
  <c r="K397" i="2"/>
  <c r="C397" i="2"/>
  <c r="D397" i="2" s="1"/>
  <c r="B397" i="2"/>
  <c r="K396" i="2"/>
  <c r="C396" i="2"/>
  <c r="D396" i="2" s="1"/>
  <c r="B396" i="2"/>
  <c r="K395" i="2"/>
  <c r="C395" i="2"/>
  <c r="D395" i="2" s="1"/>
  <c r="B395" i="2"/>
  <c r="K394" i="2"/>
  <c r="C394" i="2"/>
  <c r="D394" i="2" s="1"/>
  <c r="B394" i="2"/>
  <c r="K393" i="2"/>
  <c r="D393" i="2"/>
  <c r="C393" i="2"/>
  <c r="B393" i="2"/>
  <c r="K392" i="2"/>
  <c r="C392" i="2"/>
  <c r="D392" i="2" s="1"/>
  <c r="B392" i="2"/>
  <c r="K391" i="2"/>
  <c r="C391" i="2"/>
  <c r="D391" i="2" s="1"/>
  <c r="B391" i="2"/>
  <c r="K390" i="2"/>
  <c r="C390" i="2"/>
  <c r="D390" i="2" s="1"/>
  <c r="B390" i="2"/>
  <c r="K389" i="2"/>
  <c r="C389" i="2"/>
  <c r="D389" i="2" s="1"/>
  <c r="B389" i="2"/>
  <c r="K388" i="2"/>
  <c r="D388" i="2"/>
  <c r="C388" i="2"/>
  <c r="B388" i="2"/>
  <c r="K387" i="2"/>
  <c r="C387" i="2"/>
  <c r="D387" i="2" s="1"/>
  <c r="B387" i="2"/>
  <c r="K386" i="2"/>
  <c r="C386" i="2"/>
  <c r="D386" i="2" s="1"/>
  <c r="B386" i="2"/>
  <c r="K385" i="2"/>
  <c r="C385" i="2"/>
  <c r="D385" i="2" s="1"/>
  <c r="B385" i="2"/>
  <c r="K384" i="2"/>
  <c r="C384" i="2"/>
  <c r="D384" i="2" s="1"/>
  <c r="B384" i="2"/>
  <c r="K383" i="2"/>
  <c r="C383" i="2"/>
  <c r="D383" i="2" s="1"/>
  <c r="B383" i="2"/>
  <c r="K382" i="2"/>
  <c r="C382" i="2"/>
  <c r="D382" i="2" s="1"/>
  <c r="B382" i="2"/>
  <c r="K381" i="2"/>
  <c r="C381" i="2"/>
  <c r="D381" i="2" s="1"/>
  <c r="B381" i="2"/>
  <c r="K380" i="2"/>
  <c r="C380" i="2"/>
  <c r="D380" i="2" s="1"/>
  <c r="B380" i="2"/>
  <c r="K379" i="2"/>
  <c r="C379" i="2"/>
  <c r="D379" i="2" s="1"/>
  <c r="B379" i="2"/>
  <c r="K378" i="2"/>
  <c r="C378" i="2"/>
  <c r="D378" i="2" s="1"/>
  <c r="B378" i="2"/>
  <c r="K377" i="2"/>
  <c r="C377" i="2"/>
  <c r="D377" i="2" s="1"/>
  <c r="B377" i="2"/>
  <c r="K376" i="2"/>
  <c r="C376" i="2"/>
  <c r="D376" i="2" s="1"/>
  <c r="B376" i="2"/>
  <c r="K375" i="2"/>
  <c r="C375" i="2"/>
  <c r="D375" i="2" s="1"/>
  <c r="B375" i="2"/>
  <c r="K374" i="2"/>
  <c r="C374" i="2"/>
  <c r="D374" i="2" s="1"/>
  <c r="B374" i="2"/>
  <c r="K373" i="2"/>
  <c r="C373" i="2"/>
  <c r="D373" i="2" s="1"/>
  <c r="B373" i="2"/>
  <c r="K372" i="2"/>
  <c r="D372" i="2"/>
  <c r="C372" i="2"/>
  <c r="B372" i="2"/>
  <c r="K371" i="2"/>
  <c r="C371" i="2"/>
  <c r="D371" i="2" s="1"/>
  <c r="B371" i="2"/>
  <c r="K370" i="2"/>
  <c r="C370" i="2"/>
  <c r="D370" i="2" s="1"/>
  <c r="B370" i="2"/>
  <c r="K369" i="2"/>
  <c r="C369" i="2"/>
  <c r="D369" i="2" s="1"/>
  <c r="B369" i="2"/>
  <c r="K368" i="2"/>
  <c r="C368" i="2"/>
  <c r="D368" i="2" s="1"/>
  <c r="B368" i="2"/>
  <c r="K367" i="2"/>
  <c r="C367" i="2"/>
  <c r="D367" i="2" s="1"/>
  <c r="B367" i="2"/>
  <c r="K366" i="2"/>
  <c r="C366" i="2"/>
  <c r="D366" i="2" s="1"/>
  <c r="B366" i="2"/>
  <c r="K365" i="2"/>
  <c r="C365" i="2"/>
  <c r="D365" i="2" s="1"/>
  <c r="B365" i="2"/>
  <c r="K364" i="2"/>
  <c r="D364" i="2"/>
  <c r="C364" i="2"/>
  <c r="B364" i="2"/>
  <c r="K363" i="2"/>
  <c r="C363" i="2"/>
  <c r="D363" i="2" s="1"/>
  <c r="B363" i="2"/>
  <c r="K362" i="2"/>
  <c r="C362" i="2"/>
  <c r="D362" i="2" s="1"/>
  <c r="B362" i="2"/>
  <c r="K361" i="2"/>
  <c r="C361" i="2"/>
  <c r="D361" i="2" s="1"/>
  <c r="B361" i="2"/>
  <c r="K360" i="2"/>
  <c r="C360" i="2"/>
  <c r="D360" i="2" s="1"/>
  <c r="B360" i="2"/>
  <c r="K359" i="2"/>
  <c r="C359" i="2"/>
  <c r="D359" i="2" s="1"/>
  <c r="B359" i="2"/>
  <c r="K358" i="2"/>
  <c r="C358" i="2"/>
  <c r="D358" i="2" s="1"/>
  <c r="B358" i="2"/>
  <c r="K357" i="2"/>
  <c r="C357" i="2"/>
  <c r="D357" i="2" s="1"/>
  <c r="B357" i="2"/>
  <c r="K356" i="2"/>
  <c r="C356" i="2"/>
  <c r="D356" i="2" s="1"/>
  <c r="B356" i="2"/>
  <c r="K355" i="2"/>
  <c r="C355" i="2"/>
  <c r="D355" i="2" s="1"/>
  <c r="B355" i="2"/>
  <c r="K354" i="2"/>
  <c r="C354" i="2"/>
  <c r="D354" i="2" s="1"/>
  <c r="B354" i="2"/>
  <c r="K353" i="2"/>
  <c r="C353" i="2"/>
  <c r="D353" i="2" s="1"/>
  <c r="B353" i="2"/>
  <c r="K352" i="2"/>
  <c r="C352" i="2"/>
  <c r="D352" i="2" s="1"/>
  <c r="B352" i="2"/>
  <c r="K351" i="2"/>
  <c r="C351" i="2"/>
  <c r="D351" i="2" s="1"/>
  <c r="B351" i="2"/>
  <c r="K350" i="2"/>
  <c r="C350" i="2"/>
  <c r="D350" i="2" s="1"/>
  <c r="B350" i="2"/>
  <c r="K349" i="2"/>
  <c r="C349" i="2"/>
  <c r="D349" i="2" s="1"/>
  <c r="B349" i="2"/>
  <c r="K348" i="2"/>
  <c r="C348" i="2"/>
  <c r="D348" i="2" s="1"/>
  <c r="B348" i="2"/>
  <c r="K347" i="2"/>
  <c r="C347" i="2"/>
  <c r="D347" i="2" s="1"/>
  <c r="B347" i="2"/>
  <c r="K346" i="2"/>
  <c r="C346" i="2"/>
  <c r="D346" i="2" s="1"/>
  <c r="B346" i="2"/>
  <c r="K345" i="2"/>
  <c r="C345" i="2"/>
  <c r="D345" i="2" s="1"/>
  <c r="B345" i="2"/>
  <c r="K344" i="2"/>
  <c r="C344" i="2"/>
  <c r="D344" i="2" s="1"/>
  <c r="B344" i="2"/>
  <c r="K343" i="2"/>
  <c r="C343" i="2"/>
  <c r="D343" i="2" s="1"/>
  <c r="B343" i="2"/>
  <c r="K342" i="2"/>
  <c r="C342" i="2"/>
  <c r="D342" i="2" s="1"/>
  <c r="B342" i="2"/>
  <c r="K341" i="2"/>
  <c r="C341" i="2"/>
  <c r="D341" i="2" s="1"/>
  <c r="B341" i="2"/>
  <c r="K340" i="2"/>
  <c r="C340" i="2"/>
  <c r="D340" i="2" s="1"/>
  <c r="B340" i="2"/>
  <c r="K339" i="2"/>
  <c r="C339" i="2"/>
  <c r="D339" i="2" s="1"/>
  <c r="B339" i="2"/>
  <c r="K338" i="2"/>
  <c r="C338" i="2"/>
  <c r="D338" i="2" s="1"/>
  <c r="B338" i="2"/>
  <c r="K337" i="2"/>
  <c r="C337" i="2"/>
  <c r="D337" i="2" s="1"/>
  <c r="B337" i="2"/>
  <c r="K336" i="2"/>
  <c r="C336" i="2"/>
  <c r="D336" i="2" s="1"/>
  <c r="B336" i="2"/>
  <c r="K335" i="2"/>
  <c r="C335" i="2"/>
  <c r="D335" i="2" s="1"/>
  <c r="B335" i="2"/>
  <c r="K334" i="2"/>
  <c r="C334" i="2"/>
  <c r="D334" i="2" s="1"/>
  <c r="B334" i="2"/>
  <c r="K333" i="2"/>
  <c r="C333" i="2"/>
  <c r="D333" i="2" s="1"/>
  <c r="B333" i="2"/>
  <c r="K332" i="2"/>
  <c r="C332" i="2"/>
  <c r="D332" i="2" s="1"/>
  <c r="B332" i="2"/>
  <c r="K331" i="2"/>
  <c r="C331" i="2"/>
  <c r="D331" i="2" s="1"/>
  <c r="B331" i="2"/>
  <c r="K330" i="2"/>
  <c r="C330" i="2"/>
  <c r="D330" i="2" s="1"/>
  <c r="B330" i="2"/>
  <c r="K329" i="2"/>
  <c r="D329" i="2"/>
  <c r="C329" i="2"/>
  <c r="B329" i="2"/>
  <c r="K328" i="2"/>
  <c r="C328" i="2"/>
  <c r="D328" i="2" s="1"/>
  <c r="B328" i="2"/>
  <c r="K327" i="2"/>
  <c r="C327" i="2"/>
  <c r="D327" i="2" s="1"/>
  <c r="B327" i="2"/>
  <c r="K326" i="2"/>
  <c r="C326" i="2"/>
  <c r="D326" i="2" s="1"/>
  <c r="B326" i="2"/>
  <c r="K325" i="2"/>
  <c r="C325" i="2"/>
  <c r="D325" i="2" s="1"/>
  <c r="B325" i="2"/>
  <c r="K324" i="2"/>
  <c r="D324" i="2"/>
  <c r="C324" i="2"/>
  <c r="B324" i="2"/>
  <c r="K323" i="2"/>
  <c r="C323" i="2"/>
  <c r="D323" i="2" s="1"/>
  <c r="B323" i="2"/>
  <c r="K322" i="2"/>
  <c r="C322" i="2"/>
  <c r="D322" i="2" s="1"/>
  <c r="B322" i="2"/>
  <c r="K321" i="2"/>
  <c r="C321" i="2"/>
  <c r="D321" i="2" s="1"/>
  <c r="B321" i="2"/>
  <c r="K320" i="2"/>
  <c r="C320" i="2"/>
  <c r="D320" i="2" s="1"/>
  <c r="B320" i="2"/>
  <c r="K319" i="2"/>
  <c r="C319" i="2"/>
  <c r="D319" i="2" s="1"/>
  <c r="B319" i="2"/>
  <c r="K318" i="2"/>
  <c r="C318" i="2"/>
  <c r="D318" i="2" s="1"/>
  <c r="B318" i="2"/>
  <c r="K317" i="2"/>
  <c r="C317" i="2"/>
  <c r="D317" i="2" s="1"/>
  <c r="B317" i="2"/>
  <c r="K316" i="2"/>
  <c r="C316" i="2"/>
  <c r="D316" i="2" s="1"/>
  <c r="B316" i="2"/>
  <c r="K315" i="2"/>
  <c r="C315" i="2"/>
  <c r="D315" i="2" s="1"/>
  <c r="B315" i="2"/>
  <c r="K314" i="2"/>
  <c r="C314" i="2"/>
  <c r="D314" i="2" s="1"/>
  <c r="B314" i="2"/>
  <c r="K313" i="2"/>
  <c r="C313" i="2"/>
  <c r="D313" i="2" s="1"/>
  <c r="B313" i="2"/>
  <c r="K312" i="2"/>
  <c r="C312" i="2"/>
  <c r="D312" i="2" s="1"/>
  <c r="B312" i="2"/>
  <c r="K311" i="2"/>
  <c r="C311" i="2"/>
  <c r="D311" i="2" s="1"/>
  <c r="B311" i="2"/>
  <c r="K310" i="2"/>
  <c r="C310" i="2"/>
  <c r="D310" i="2" s="1"/>
  <c r="B310" i="2"/>
  <c r="K309" i="2"/>
  <c r="D309" i="2"/>
  <c r="C309" i="2"/>
  <c r="B309" i="2"/>
  <c r="K308" i="2"/>
  <c r="C308" i="2"/>
  <c r="D308" i="2" s="1"/>
  <c r="B308" i="2"/>
  <c r="K307" i="2"/>
  <c r="C307" i="2"/>
  <c r="D307" i="2" s="1"/>
  <c r="B307" i="2"/>
  <c r="K306" i="2"/>
  <c r="C306" i="2"/>
  <c r="D306" i="2" s="1"/>
  <c r="B306" i="2"/>
  <c r="K305" i="2"/>
  <c r="C305" i="2"/>
  <c r="D305" i="2" s="1"/>
  <c r="B305" i="2"/>
  <c r="K304" i="2"/>
  <c r="C304" i="2"/>
  <c r="D304" i="2" s="1"/>
  <c r="B304" i="2"/>
  <c r="K303" i="2"/>
  <c r="C303" i="2"/>
  <c r="D303" i="2" s="1"/>
  <c r="B303" i="2"/>
  <c r="K302" i="2"/>
  <c r="C302" i="2"/>
  <c r="D302" i="2" s="1"/>
  <c r="B302" i="2"/>
  <c r="K301" i="2"/>
  <c r="D301" i="2"/>
  <c r="C301" i="2"/>
  <c r="B301" i="2"/>
  <c r="K300" i="2"/>
  <c r="C300" i="2"/>
  <c r="D300" i="2" s="1"/>
  <c r="B300" i="2"/>
  <c r="K299" i="2"/>
  <c r="D299" i="2"/>
  <c r="C299" i="2"/>
  <c r="B299" i="2"/>
  <c r="K298" i="2"/>
  <c r="C298" i="2"/>
  <c r="D298" i="2" s="1"/>
  <c r="B298" i="2"/>
  <c r="K297" i="2"/>
  <c r="C297" i="2"/>
  <c r="D297" i="2" s="1"/>
  <c r="B297" i="2"/>
  <c r="K296" i="2"/>
  <c r="C296" i="2"/>
  <c r="D296" i="2" s="1"/>
  <c r="B296" i="2"/>
  <c r="K295" i="2"/>
  <c r="C295" i="2"/>
  <c r="D295" i="2" s="1"/>
  <c r="B295" i="2"/>
  <c r="K294" i="2"/>
  <c r="C294" i="2"/>
  <c r="D294" i="2" s="1"/>
  <c r="B294" i="2"/>
  <c r="K293" i="2"/>
  <c r="C293" i="2"/>
  <c r="D293" i="2" s="1"/>
  <c r="B293" i="2"/>
  <c r="K292" i="2"/>
  <c r="C292" i="2"/>
  <c r="D292" i="2" s="1"/>
  <c r="B292" i="2"/>
  <c r="K291" i="2"/>
  <c r="C291" i="2"/>
  <c r="D291" i="2" s="1"/>
  <c r="B291" i="2"/>
  <c r="K290" i="2"/>
  <c r="C290" i="2"/>
  <c r="D290" i="2" s="1"/>
  <c r="B290" i="2"/>
  <c r="K289" i="2"/>
  <c r="C289" i="2"/>
  <c r="D289" i="2" s="1"/>
  <c r="B289" i="2"/>
  <c r="K288" i="2"/>
  <c r="C288" i="2"/>
  <c r="D288" i="2" s="1"/>
  <c r="B288" i="2"/>
  <c r="K287" i="2"/>
  <c r="C287" i="2"/>
  <c r="D287" i="2" s="1"/>
  <c r="B287" i="2"/>
  <c r="K286" i="2"/>
  <c r="C286" i="2"/>
  <c r="D286" i="2" s="1"/>
  <c r="B286" i="2"/>
  <c r="K285" i="2"/>
  <c r="C285" i="2"/>
  <c r="D285" i="2" s="1"/>
  <c r="B285" i="2"/>
  <c r="K284" i="2"/>
  <c r="C284" i="2"/>
  <c r="D284" i="2" s="1"/>
  <c r="B284" i="2"/>
  <c r="K283" i="2"/>
  <c r="C283" i="2"/>
  <c r="D283" i="2" s="1"/>
  <c r="B283" i="2"/>
  <c r="K282" i="2"/>
  <c r="C282" i="2"/>
  <c r="D282" i="2" s="1"/>
  <c r="B282" i="2"/>
  <c r="K281" i="2"/>
  <c r="C281" i="2"/>
  <c r="D281" i="2" s="1"/>
  <c r="B281" i="2"/>
  <c r="K280" i="2"/>
  <c r="C280" i="2"/>
  <c r="D280" i="2" s="1"/>
  <c r="B280" i="2"/>
  <c r="K279" i="2"/>
  <c r="C279" i="2"/>
  <c r="D279" i="2" s="1"/>
  <c r="B279" i="2"/>
  <c r="K278" i="2"/>
  <c r="C278" i="2"/>
  <c r="D278" i="2" s="1"/>
  <c r="B278" i="2"/>
  <c r="K277" i="2"/>
  <c r="C277" i="2"/>
  <c r="D277" i="2" s="1"/>
  <c r="B277" i="2"/>
  <c r="K276" i="2"/>
  <c r="C276" i="2"/>
  <c r="D276" i="2" s="1"/>
  <c r="B276" i="2"/>
  <c r="K275" i="2"/>
  <c r="C275" i="2"/>
  <c r="D275" i="2" s="1"/>
  <c r="B275" i="2"/>
  <c r="K274" i="2"/>
  <c r="C274" i="2"/>
  <c r="D274" i="2" s="1"/>
  <c r="B274" i="2"/>
  <c r="K273" i="2"/>
  <c r="C273" i="2"/>
  <c r="D273" i="2" s="1"/>
  <c r="B273" i="2"/>
  <c r="K272" i="2"/>
  <c r="C272" i="2"/>
  <c r="D272" i="2" s="1"/>
  <c r="B272" i="2"/>
  <c r="K271" i="2"/>
  <c r="C271" i="2"/>
  <c r="D271" i="2" s="1"/>
  <c r="B271" i="2"/>
  <c r="K270" i="2"/>
  <c r="C270" i="2"/>
  <c r="D270" i="2" s="1"/>
  <c r="B270" i="2"/>
  <c r="K269" i="2"/>
  <c r="C269" i="2"/>
  <c r="D269" i="2" s="1"/>
  <c r="B269" i="2"/>
  <c r="K268" i="2"/>
  <c r="C268" i="2"/>
  <c r="D268" i="2" s="1"/>
  <c r="B268" i="2"/>
  <c r="K267" i="2"/>
  <c r="C267" i="2"/>
  <c r="D267" i="2" s="1"/>
  <c r="B267" i="2"/>
  <c r="K266" i="2"/>
  <c r="C266" i="2"/>
  <c r="D266" i="2" s="1"/>
  <c r="B266" i="2"/>
  <c r="K265" i="2"/>
  <c r="C265" i="2"/>
  <c r="D265" i="2" s="1"/>
  <c r="B265" i="2"/>
  <c r="K264" i="2"/>
  <c r="C264" i="2"/>
  <c r="D264" i="2" s="1"/>
  <c r="B264" i="2"/>
  <c r="K263" i="2"/>
  <c r="C263" i="2"/>
  <c r="D263" i="2" s="1"/>
  <c r="B263" i="2"/>
  <c r="K262" i="2"/>
  <c r="C262" i="2"/>
  <c r="D262" i="2" s="1"/>
  <c r="B262" i="2"/>
  <c r="K261" i="2"/>
  <c r="D261" i="2"/>
  <c r="C261" i="2"/>
  <c r="B261" i="2"/>
  <c r="K260" i="2"/>
  <c r="C260" i="2"/>
  <c r="D260" i="2" s="1"/>
  <c r="B260" i="2"/>
  <c r="K259" i="2"/>
  <c r="C259" i="2"/>
  <c r="D259" i="2" s="1"/>
  <c r="B259" i="2"/>
  <c r="K258" i="2"/>
  <c r="C258" i="2"/>
  <c r="D258" i="2" s="1"/>
  <c r="B258" i="2"/>
  <c r="K257" i="2"/>
  <c r="C257" i="2"/>
  <c r="D257" i="2" s="1"/>
  <c r="B257" i="2"/>
  <c r="K256" i="2"/>
  <c r="C256" i="2"/>
  <c r="D256" i="2" s="1"/>
  <c r="B256" i="2"/>
  <c r="K255" i="2"/>
  <c r="C255" i="2"/>
  <c r="D255" i="2" s="1"/>
  <c r="B255" i="2"/>
  <c r="K254" i="2"/>
  <c r="C254" i="2"/>
  <c r="D254" i="2" s="1"/>
  <c r="B254" i="2"/>
  <c r="K253" i="2"/>
  <c r="C253" i="2"/>
  <c r="D253" i="2" s="1"/>
  <c r="B253" i="2"/>
  <c r="K252" i="2"/>
  <c r="C252" i="2"/>
  <c r="D252" i="2" s="1"/>
  <c r="B252" i="2"/>
  <c r="K251" i="2"/>
  <c r="C251" i="2"/>
  <c r="D251" i="2" s="1"/>
  <c r="B251" i="2"/>
  <c r="K250" i="2"/>
  <c r="C250" i="2"/>
  <c r="D250" i="2" s="1"/>
  <c r="B250" i="2"/>
  <c r="K249" i="2"/>
  <c r="C249" i="2"/>
  <c r="D249" i="2" s="1"/>
  <c r="B249" i="2"/>
  <c r="K248" i="2"/>
  <c r="C248" i="2"/>
  <c r="D248" i="2" s="1"/>
  <c r="B248" i="2"/>
  <c r="K247" i="2"/>
  <c r="C247" i="2"/>
  <c r="D247" i="2" s="1"/>
  <c r="B247" i="2"/>
  <c r="K246" i="2"/>
  <c r="C246" i="2"/>
  <c r="D246" i="2" s="1"/>
  <c r="B246" i="2"/>
  <c r="K245" i="2"/>
  <c r="C245" i="2"/>
  <c r="D245" i="2" s="1"/>
  <c r="B245" i="2"/>
  <c r="K244" i="2"/>
  <c r="C244" i="2"/>
  <c r="D244" i="2" s="1"/>
  <c r="B244" i="2"/>
  <c r="K243" i="2"/>
  <c r="C243" i="2"/>
  <c r="D243" i="2" s="1"/>
  <c r="B243" i="2"/>
  <c r="K242" i="2"/>
  <c r="C242" i="2"/>
  <c r="D242" i="2" s="1"/>
  <c r="B242" i="2"/>
  <c r="K241" i="2"/>
  <c r="C241" i="2"/>
  <c r="D241" i="2" s="1"/>
  <c r="B241" i="2"/>
  <c r="K240" i="2"/>
  <c r="C240" i="2"/>
  <c r="D240" i="2" s="1"/>
  <c r="B240" i="2"/>
  <c r="K239" i="2"/>
  <c r="C239" i="2"/>
  <c r="D239" i="2" s="1"/>
  <c r="B239" i="2"/>
  <c r="K238" i="2"/>
  <c r="C238" i="2"/>
  <c r="D238" i="2" s="1"/>
  <c r="B238" i="2"/>
  <c r="K237" i="2"/>
  <c r="D237" i="2"/>
  <c r="C237" i="2"/>
  <c r="B237" i="2"/>
  <c r="K236" i="2"/>
  <c r="C236" i="2"/>
  <c r="D236" i="2" s="1"/>
  <c r="B236" i="2"/>
  <c r="K235" i="2"/>
  <c r="C235" i="2"/>
  <c r="D235" i="2" s="1"/>
  <c r="B235" i="2"/>
  <c r="K234" i="2"/>
  <c r="C234" i="2"/>
  <c r="D234" i="2" s="1"/>
  <c r="B234" i="2"/>
  <c r="K233" i="2"/>
  <c r="C233" i="2"/>
  <c r="D233" i="2" s="1"/>
  <c r="B233" i="2"/>
  <c r="K232" i="2"/>
  <c r="C232" i="2"/>
  <c r="D232" i="2" s="1"/>
  <c r="B232" i="2"/>
  <c r="K231" i="2"/>
  <c r="C231" i="2"/>
  <c r="D231" i="2" s="1"/>
  <c r="B231" i="2"/>
  <c r="K230" i="2"/>
  <c r="C230" i="2"/>
  <c r="D230" i="2" s="1"/>
  <c r="B230" i="2"/>
  <c r="K229" i="2"/>
  <c r="C229" i="2"/>
  <c r="D229" i="2" s="1"/>
  <c r="B229" i="2"/>
  <c r="K228" i="2"/>
  <c r="C228" i="2"/>
  <c r="D228" i="2" s="1"/>
  <c r="B228" i="2"/>
  <c r="K227" i="2"/>
  <c r="C227" i="2"/>
  <c r="D227" i="2" s="1"/>
  <c r="B227" i="2"/>
  <c r="K226" i="2"/>
  <c r="C226" i="2"/>
  <c r="D226" i="2" s="1"/>
  <c r="B226" i="2"/>
  <c r="K225" i="2"/>
  <c r="C225" i="2"/>
  <c r="D225" i="2" s="1"/>
  <c r="B225" i="2"/>
  <c r="K224" i="2"/>
  <c r="C224" i="2"/>
  <c r="D224" i="2" s="1"/>
  <c r="B224" i="2"/>
  <c r="K223" i="2"/>
  <c r="C223" i="2"/>
  <c r="D223" i="2" s="1"/>
  <c r="B223" i="2"/>
  <c r="K222" i="2"/>
  <c r="C222" i="2"/>
  <c r="D222" i="2" s="1"/>
  <c r="B222" i="2"/>
  <c r="K221" i="2"/>
  <c r="C221" i="2"/>
  <c r="D221" i="2" s="1"/>
  <c r="B221" i="2"/>
  <c r="K220" i="2"/>
  <c r="D220" i="2"/>
  <c r="C220" i="2"/>
  <c r="B220" i="2"/>
  <c r="K219" i="2"/>
  <c r="C219" i="2"/>
  <c r="D219" i="2" s="1"/>
  <c r="B219" i="2"/>
  <c r="K218" i="2"/>
  <c r="C218" i="2"/>
  <c r="D218" i="2" s="1"/>
  <c r="B218" i="2"/>
  <c r="K217" i="2"/>
  <c r="C217" i="2"/>
  <c r="D217" i="2" s="1"/>
  <c r="B217" i="2"/>
  <c r="K216" i="2"/>
  <c r="C216" i="2"/>
  <c r="D216" i="2" s="1"/>
  <c r="B216" i="2"/>
  <c r="K215" i="2"/>
  <c r="C215" i="2"/>
  <c r="D215" i="2" s="1"/>
  <c r="B215" i="2"/>
  <c r="K214" i="2"/>
  <c r="C214" i="2"/>
  <c r="D214" i="2" s="1"/>
  <c r="B214" i="2"/>
  <c r="K213" i="2"/>
  <c r="C213" i="2"/>
  <c r="D213" i="2" s="1"/>
  <c r="B213" i="2"/>
  <c r="K212" i="2"/>
  <c r="D212" i="2"/>
  <c r="C212" i="2"/>
  <c r="B212" i="2"/>
  <c r="K211" i="2"/>
  <c r="C211" i="2"/>
  <c r="D211" i="2" s="1"/>
  <c r="B211" i="2"/>
  <c r="K210" i="2"/>
  <c r="C210" i="2"/>
  <c r="D210" i="2" s="1"/>
  <c r="B210" i="2"/>
  <c r="K209" i="2"/>
  <c r="C209" i="2"/>
  <c r="D209" i="2" s="1"/>
  <c r="B209" i="2"/>
  <c r="K208" i="2"/>
  <c r="C208" i="2"/>
  <c r="D208" i="2" s="1"/>
  <c r="B208" i="2"/>
  <c r="K207" i="2"/>
  <c r="C207" i="2"/>
  <c r="D207" i="2" s="1"/>
  <c r="B207" i="2"/>
  <c r="K206" i="2"/>
  <c r="C206" i="2"/>
  <c r="D206" i="2" s="1"/>
  <c r="B206" i="2"/>
  <c r="K205" i="2"/>
  <c r="C205" i="2"/>
  <c r="D205" i="2" s="1"/>
  <c r="B205" i="2"/>
  <c r="K204" i="2"/>
  <c r="C204" i="2"/>
  <c r="D204" i="2" s="1"/>
  <c r="B204" i="2"/>
  <c r="K203" i="2"/>
  <c r="C203" i="2"/>
  <c r="D203" i="2" s="1"/>
  <c r="B203" i="2"/>
  <c r="K202" i="2"/>
  <c r="C202" i="2"/>
  <c r="D202" i="2" s="1"/>
  <c r="B202" i="2"/>
  <c r="K201" i="2"/>
  <c r="C201" i="2"/>
  <c r="D201" i="2" s="1"/>
  <c r="B201" i="2"/>
  <c r="K200" i="2"/>
  <c r="D200" i="2"/>
  <c r="C200" i="2"/>
  <c r="B200" i="2"/>
  <c r="K199" i="2"/>
  <c r="C199" i="2"/>
  <c r="D199" i="2" s="1"/>
  <c r="B199" i="2"/>
  <c r="K198" i="2"/>
  <c r="C198" i="2"/>
  <c r="D198" i="2" s="1"/>
  <c r="B198" i="2"/>
  <c r="K197" i="2"/>
  <c r="C197" i="2"/>
  <c r="D197" i="2" s="1"/>
  <c r="B197" i="2"/>
  <c r="K196" i="2"/>
  <c r="C196" i="2"/>
  <c r="D196" i="2" s="1"/>
  <c r="B196" i="2"/>
  <c r="K195" i="2"/>
  <c r="C195" i="2"/>
  <c r="D195" i="2" s="1"/>
  <c r="B195" i="2"/>
  <c r="K194" i="2"/>
  <c r="C194" i="2"/>
  <c r="D194" i="2" s="1"/>
  <c r="B194" i="2"/>
  <c r="K193" i="2"/>
  <c r="C193" i="2"/>
  <c r="D193" i="2" s="1"/>
  <c r="B193" i="2"/>
  <c r="K192" i="2"/>
  <c r="C192" i="2"/>
  <c r="D192" i="2" s="1"/>
  <c r="B192" i="2"/>
  <c r="K191" i="2"/>
  <c r="C191" i="2"/>
  <c r="D191" i="2" s="1"/>
  <c r="B191" i="2"/>
  <c r="K190" i="2"/>
  <c r="C190" i="2"/>
  <c r="D190" i="2" s="1"/>
  <c r="B190" i="2"/>
  <c r="K189" i="2"/>
  <c r="C189" i="2"/>
  <c r="D189" i="2" s="1"/>
  <c r="B189" i="2"/>
  <c r="K188" i="2"/>
  <c r="C188" i="2"/>
  <c r="D188" i="2" s="1"/>
  <c r="B188" i="2"/>
  <c r="K187" i="2"/>
  <c r="C187" i="2"/>
  <c r="D187" i="2" s="1"/>
  <c r="B187" i="2"/>
  <c r="K186" i="2"/>
  <c r="C186" i="2"/>
  <c r="D186" i="2" s="1"/>
  <c r="B186" i="2"/>
  <c r="K185" i="2"/>
  <c r="C185" i="2"/>
  <c r="D185" i="2" s="1"/>
  <c r="B185" i="2"/>
  <c r="K184" i="2"/>
  <c r="D184" i="2"/>
  <c r="C184" i="2"/>
  <c r="B184" i="2"/>
  <c r="K183" i="2"/>
  <c r="C183" i="2"/>
  <c r="D183" i="2" s="1"/>
  <c r="B183" i="2"/>
  <c r="K182" i="2"/>
  <c r="C182" i="2"/>
  <c r="D182" i="2" s="1"/>
  <c r="B182" i="2"/>
  <c r="K181" i="2"/>
  <c r="C181" i="2"/>
  <c r="D181" i="2" s="1"/>
  <c r="B181" i="2"/>
  <c r="K180" i="2"/>
  <c r="C180" i="2"/>
  <c r="D180" i="2" s="1"/>
  <c r="B180" i="2"/>
  <c r="K179" i="2"/>
  <c r="C179" i="2"/>
  <c r="D179" i="2" s="1"/>
  <c r="B179" i="2"/>
  <c r="K178" i="2"/>
  <c r="C178" i="2"/>
  <c r="D178" i="2" s="1"/>
  <c r="B178" i="2"/>
  <c r="K177" i="2"/>
  <c r="C177" i="2"/>
  <c r="D177" i="2" s="1"/>
  <c r="B177" i="2"/>
  <c r="K176" i="2"/>
  <c r="C176" i="2"/>
  <c r="D176" i="2" s="1"/>
  <c r="B176" i="2"/>
  <c r="K175" i="2"/>
  <c r="C175" i="2"/>
  <c r="D175" i="2" s="1"/>
  <c r="B175" i="2"/>
  <c r="K174" i="2"/>
  <c r="C174" i="2"/>
  <c r="D174" i="2" s="1"/>
  <c r="B174" i="2"/>
  <c r="K173" i="2"/>
  <c r="C173" i="2"/>
  <c r="D173" i="2" s="1"/>
  <c r="B173" i="2"/>
  <c r="K172" i="2"/>
  <c r="C172" i="2"/>
  <c r="D172" i="2" s="1"/>
  <c r="B172" i="2"/>
  <c r="K171" i="2"/>
  <c r="C171" i="2"/>
  <c r="D171" i="2" s="1"/>
  <c r="B171" i="2"/>
  <c r="K170" i="2"/>
  <c r="C170" i="2"/>
  <c r="D170" i="2" s="1"/>
  <c r="B170" i="2"/>
  <c r="K169" i="2"/>
  <c r="C169" i="2"/>
  <c r="D169" i="2" s="1"/>
  <c r="B169" i="2"/>
  <c r="K168" i="2"/>
  <c r="C168" i="2"/>
  <c r="D168" i="2" s="1"/>
  <c r="B168" i="2"/>
  <c r="K167" i="2"/>
  <c r="C167" i="2"/>
  <c r="D167" i="2" s="1"/>
  <c r="B167" i="2"/>
  <c r="K166" i="2"/>
  <c r="C166" i="2"/>
  <c r="D166" i="2" s="1"/>
  <c r="B166" i="2"/>
  <c r="K165" i="2"/>
  <c r="C165" i="2"/>
  <c r="D165" i="2" s="1"/>
  <c r="B165" i="2"/>
  <c r="K164" i="2"/>
  <c r="C164" i="2"/>
  <c r="D164" i="2" s="1"/>
  <c r="B164" i="2"/>
  <c r="K163" i="2"/>
  <c r="C163" i="2"/>
  <c r="D163" i="2" s="1"/>
  <c r="B163" i="2"/>
  <c r="K162" i="2"/>
  <c r="C162" i="2"/>
  <c r="D162" i="2" s="1"/>
  <c r="B162" i="2"/>
  <c r="K161" i="2"/>
  <c r="C161" i="2"/>
  <c r="D161" i="2" s="1"/>
  <c r="B161" i="2"/>
  <c r="K160" i="2"/>
  <c r="C160" i="2"/>
  <c r="D160" i="2" s="1"/>
  <c r="B160" i="2"/>
  <c r="K159" i="2"/>
  <c r="D159" i="2"/>
  <c r="C159" i="2"/>
  <c r="B159" i="2"/>
  <c r="K158" i="2"/>
  <c r="C158" i="2"/>
  <c r="D158" i="2" s="1"/>
  <c r="B158" i="2"/>
  <c r="K157" i="2"/>
  <c r="C157" i="2"/>
  <c r="D157" i="2" s="1"/>
  <c r="B157" i="2"/>
  <c r="K156" i="2"/>
  <c r="C156" i="2"/>
  <c r="D156" i="2" s="1"/>
  <c r="B156" i="2"/>
  <c r="K155" i="2"/>
  <c r="C155" i="2"/>
  <c r="D155" i="2" s="1"/>
  <c r="B155" i="2"/>
  <c r="K154" i="2"/>
  <c r="C154" i="2"/>
  <c r="D154" i="2" s="1"/>
  <c r="B154" i="2"/>
  <c r="K153" i="2"/>
  <c r="C153" i="2"/>
  <c r="D153" i="2" s="1"/>
  <c r="B153" i="2"/>
  <c r="K152" i="2"/>
  <c r="D152" i="2"/>
  <c r="C152" i="2"/>
  <c r="B152" i="2"/>
  <c r="K151" i="2"/>
  <c r="C151" i="2"/>
  <c r="D151" i="2" s="1"/>
  <c r="B151" i="2"/>
  <c r="K150" i="2"/>
  <c r="C150" i="2"/>
  <c r="D150" i="2" s="1"/>
  <c r="B150" i="2"/>
  <c r="K149" i="2"/>
  <c r="C149" i="2"/>
  <c r="D149" i="2" s="1"/>
  <c r="B149" i="2"/>
  <c r="K148" i="2"/>
  <c r="C148" i="2"/>
  <c r="D148" i="2" s="1"/>
  <c r="B148" i="2"/>
  <c r="K147" i="2"/>
  <c r="C147" i="2"/>
  <c r="D147" i="2" s="1"/>
  <c r="B147" i="2"/>
  <c r="K146" i="2"/>
  <c r="C146" i="2"/>
  <c r="D146" i="2" s="1"/>
  <c r="B146" i="2"/>
  <c r="K145" i="2"/>
  <c r="C145" i="2"/>
  <c r="D145" i="2" s="1"/>
  <c r="B145" i="2"/>
  <c r="K144" i="2"/>
  <c r="C144" i="2"/>
  <c r="D144" i="2" s="1"/>
  <c r="B144" i="2"/>
  <c r="K143" i="2"/>
  <c r="D143" i="2"/>
  <c r="C143" i="2"/>
  <c r="B143" i="2"/>
  <c r="K142" i="2"/>
  <c r="C142" i="2"/>
  <c r="D142" i="2" s="1"/>
  <c r="B142" i="2"/>
  <c r="K141" i="2"/>
  <c r="C141" i="2"/>
  <c r="D141" i="2" s="1"/>
  <c r="B141" i="2"/>
  <c r="K140" i="2"/>
  <c r="C140" i="2"/>
  <c r="D140" i="2" s="1"/>
  <c r="B140" i="2"/>
  <c r="K139" i="2"/>
  <c r="C139" i="2"/>
  <c r="D139" i="2" s="1"/>
  <c r="B139" i="2"/>
  <c r="K138" i="2"/>
  <c r="C138" i="2"/>
  <c r="D138" i="2" s="1"/>
  <c r="B138" i="2"/>
  <c r="K137" i="2"/>
  <c r="C137" i="2"/>
  <c r="D137" i="2" s="1"/>
  <c r="B137" i="2"/>
  <c r="K136" i="2"/>
  <c r="D136" i="2"/>
  <c r="C136" i="2"/>
  <c r="B136" i="2"/>
  <c r="K135" i="2"/>
  <c r="C135" i="2"/>
  <c r="D135" i="2" s="1"/>
  <c r="B135" i="2"/>
  <c r="K134" i="2"/>
  <c r="C134" i="2"/>
  <c r="D134" i="2" s="1"/>
  <c r="B134" i="2"/>
  <c r="K133" i="2"/>
  <c r="C133" i="2"/>
  <c r="D133" i="2" s="1"/>
  <c r="B133" i="2"/>
  <c r="K132" i="2"/>
  <c r="C132" i="2"/>
  <c r="D132" i="2" s="1"/>
  <c r="B132" i="2"/>
  <c r="K131" i="2"/>
  <c r="C131" i="2"/>
  <c r="D131" i="2" s="1"/>
  <c r="B131" i="2"/>
  <c r="K130" i="2"/>
  <c r="C130" i="2"/>
  <c r="D130" i="2" s="1"/>
  <c r="B130" i="2"/>
  <c r="K129" i="2"/>
  <c r="C129" i="2"/>
  <c r="D129" i="2" s="1"/>
  <c r="B129" i="2"/>
  <c r="K128" i="2"/>
  <c r="C128" i="2"/>
  <c r="D128" i="2" s="1"/>
  <c r="B128" i="2"/>
  <c r="K127" i="2"/>
  <c r="C127" i="2"/>
  <c r="D127" i="2" s="1"/>
  <c r="B127" i="2"/>
  <c r="K126" i="2"/>
  <c r="C126" i="2"/>
  <c r="D126" i="2" s="1"/>
  <c r="B126" i="2"/>
  <c r="K125" i="2"/>
  <c r="C125" i="2"/>
  <c r="D125" i="2" s="1"/>
  <c r="B125" i="2"/>
  <c r="K124" i="2"/>
  <c r="C124" i="2"/>
  <c r="D124" i="2" s="1"/>
  <c r="B124" i="2"/>
  <c r="K123" i="2"/>
  <c r="C123" i="2"/>
  <c r="D123" i="2" s="1"/>
  <c r="B123" i="2"/>
  <c r="K122" i="2"/>
  <c r="C122" i="2"/>
  <c r="D122" i="2" s="1"/>
  <c r="B122" i="2"/>
  <c r="K121" i="2"/>
  <c r="C121" i="2"/>
  <c r="D121" i="2" s="1"/>
  <c r="B121" i="2"/>
  <c r="K120" i="2"/>
  <c r="D120" i="2"/>
  <c r="C120" i="2"/>
  <c r="B120" i="2"/>
  <c r="K119" i="2"/>
  <c r="C119" i="2"/>
  <c r="D119" i="2" s="1"/>
  <c r="B119" i="2"/>
  <c r="K118" i="2"/>
  <c r="C118" i="2"/>
  <c r="D118" i="2" s="1"/>
  <c r="B118" i="2"/>
  <c r="K117" i="2"/>
  <c r="C117" i="2"/>
  <c r="D117" i="2" s="1"/>
  <c r="B117" i="2"/>
  <c r="K116" i="2"/>
  <c r="C116" i="2"/>
  <c r="D116" i="2" s="1"/>
  <c r="B116" i="2"/>
  <c r="K115" i="2"/>
  <c r="C115" i="2"/>
  <c r="D115" i="2" s="1"/>
  <c r="B115" i="2"/>
  <c r="K114" i="2"/>
  <c r="C114" i="2"/>
  <c r="D114" i="2" s="1"/>
  <c r="B114" i="2"/>
  <c r="K113" i="2"/>
  <c r="C113" i="2"/>
  <c r="D113" i="2" s="1"/>
  <c r="B113" i="2"/>
  <c r="K112" i="2"/>
  <c r="C112" i="2"/>
  <c r="D112" i="2" s="1"/>
  <c r="B112" i="2"/>
  <c r="K111" i="2"/>
  <c r="D111" i="2"/>
  <c r="C111" i="2"/>
  <c r="B111" i="2"/>
  <c r="K110" i="2"/>
  <c r="C110" i="2"/>
  <c r="D110" i="2" s="1"/>
  <c r="B110" i="2"/>
  <c r="K109" i="2"/>
  <c r="C109" i="2"/>
  <c r="D109" i="2" s="1"/>
  <c r="B109" i="2"/>
  <c r="K108" i="2"/>
  <c r="C108" i="2"/>
  <c r="D108" i="2" s="1"/>
  <c r="B108" i="2"/>
  <c r="K107" i="2"/>
  <c r="C107" i="2"/>
  <c r="D107" i="2" s="1"/>
  <c r="B107" i="2"/>
  <c r="K106" i="2"/>
  <c r="C106" i="2"/>
  <c r="D106" i="2" s="1"/>
  <c r="B106" i="2"/>
  <c r="K105" i="2"/>
  <c r="C105" i="2"/>
  <c r="D105" i="2" s="1"/>
  <c r="B105" i="2"/>
  <c r="K104" i="2"/>
  <c r="C104" i="2"/>
  <c r="D104" i="2" s="1"/>
  <c r="B104" i="2"/>
  <c r="K103" i="2"/>
  <c r="C103" i="2"/>
  <c r="D103" i="2" s="1"/>
  <c r="B103" i="2"/>
  <c r="K102" i="2"/>
  <c r="C102" i="2"/>
  <c r="D102" i="2" s="1"/>
  <c r="B102" i="2"/>
  <c r="K101" i="2"/>
  <c r="C101" i="2"/>
  <c r="D101" i="2" s="1"/>
  <c r="B101" i="2"/>
  <c r="K100" i="2"/>
  <c r="C100" i="2"/>
  <c r="D100" i="2" s="1"/>
  <c r="B100" i="2"/>
  <c r="K99" i="2"/>
  <c r="C99" i="2"/>
  <c r="D99" i="2" s="1"/>
  <c r="B99" i="2"/>
  <c r="K98" i="2"/>
  <c r="C98" i="2"/>
  <c r="D98" i="2" s="1"/>
  <c r="B98" i="2"/>
  <c r="K97" i="2"/>
  <c r="C97" i="2"/>
  <c r="D97" i="2" s="1"/>
  <c r="B97" i="2"/>
  <c r="K96" i="2"/>
  <c r="C96" i="2"/>
  <c r="D96" i="2" s="1"/>
  <c r="B96" i="2"/>
  <c r="K95" i="2"/>
  <c r="D95" i="2"/>
  <c r="C95" i="2"/>
  <c r="B95" i="2"/>
  <c r="K94" i="2"/>
  <c r="C94" i="2"/>
  <c r="D94" i="2" s="1"/>
  <c r="B94" i="2"/>
  <c r="K93" i="2"/>
  <c r="C93" i="2"/>
  <c r="D93" i="2" s="1"/>
  <c r="B93" i="2"/>
  <c r="K92" i="2"/>
  <c r="C92" i="2"/>
  <c r="D92" i="2" s="1"/>
  <c r="B92" i="2"/>
  <c r="K91" i="2"/>
  <c r="C91" i="2"/>
  <c r="D91" i="2" s="1"/>
  <c r="B91" i="2"/>
  <c r="K90" i="2"/>
  <c r="C90" i="2"/>
  <c r="D90" i="2" s="1"/>
  <c r="B90" i="2"/>
  <c r="K89" i="2"/>
  <c r="C89" i="2"/>
  <c r="D89" i="2" s="1"/>
  <c r="B89" i="2"/>
  <c r="K88" i="2"/>
  <c r="D88" i="2"/>
  <c r="C88" i="2"/>
  <c r="B88" i="2"/>
  <c r="K87" i="2"/>
  <c r="C87" i="2"/>
  <c r="D87" i="2" s="1"/>
  <c r="B87" i="2"/>
  <c r="K86" i="2"/>
  <c r="C86" i="2"/>
  <c r="D86" i="2" s="1"/>
  <c r="B86" i="2"/>
  <c r="K85" i="2"/>
  <c r="C85" i="2"/>
  <c r="D85" i="2" s="1"/>
  <c r="B85" i="2"/>
  <c r="K84" i="2"/>
  <c r="C84" i="2"/>
  <c r="D84" i="2" s="1"/>
  <c r="B84" i="2"/>
  <c r="K83" i="2"/>
  <c r="C83" i="2"/>
  <c r="D83" i="2" s="1"/>
  <c r="B83" i="2"/>
  <c r="K82" i="2"/>
  <c r="C82" i="2"/>
  <c r="D82" i="2" s="1"/>
  <c r="B82" i="2"/>
  <c r="K81" i="2"/>
  <c r="C81" i="2"/>
  <c r="D81" i="2" s="1"/>
  <c r="B81" i="2"/>
  <c r="K80" i="2"/>
  <c r="C80" i="2"/>
  <c r="D80" i="2" s="1"/>
  <c r="B80" i="2"/>
  <c r="K79" i="2"/>
  <c r="D79" i="2"/>
  <c r="C79" i="2"/>
  <c r="B79" i="2"/>
  <c r="K78" i="2"/>
  <c r="C78" i="2"/>
  <c r="D78" i="2" s="1"/>
  <c r="B78" i="2"/>
  <c r="K77" i="2"/>
  <c r="C77" i="2"/>
  <c r="D77" i="2" s="1"/>
  <c r="B77" i="2"/>
  <c r="K76" i="2"/>
  <c r="C76" i="2"/>
  <c r="D76" i="2" s="1"/>
  <c r="B76" i="2"/>
  <c r="K75" i="2"/>
  <c r="C75" i="2"/>
  <c r="D75" i="2" s="1"/>
  <c r="B75" i="2"/>
  <c r="K74" i="2"/>
  <c r="C74" i="2"/>
  <c r="D74" i="2" s="1"/>
  <c r="B74" i="2"/>
  <c r="K73" i="2"/>
  <c r="C73" i="2"/>
  <c r="D73" i="2" s="1"/>
  <c r="B73" i="2"/>
  <c r="K72" i="2"/>
  <c r="D72" i="2"/>
  <c r="C72" i="2"/>
  <c r="B72" i="2"/>
  <c r="K71" i="2"/>
  <c r="C71" i="2"/>
  <c r="D71" i="2" s="1"/>
  <c r="B71" i="2"/>
  <c r="K70" i="2"/>
  <c r="C70" i="2"/>
  <c r="D70" i="2" s="1"/>
  <c r="B70" i="2"/>
  <c r="K69" i="2"/>
  <c r="C69" i="2"/>
  <c r="D69" i="2" s="1"/>
  <c r="B69" i="2"/>
  <c r="K68" i="2"/>
  <c r="C68" i="2"/>
  <c r="D68" i="2" s="1"/>
  <c r="B68" i="2"/>
  <c r="K67" i="2"/>
  <c r="C67" i="2"/>
  <c r="D67" i="2" s="1"/>
  <c r="B67" i="2"/>
  <c r="K66" i="2"/>
  <c r="C66" i="2"/>
  <c r="D66" i="2" s="1"/>
  <c r="B66" i="2"/>
  <c r="K65" i="2"/>
  <c r="C65" i="2"/>
  <c r="D65" i="2" s="1"/>
  <c r="B65" i="2"/>
  <c r="K64" i="2"/>
  <c r="C64" i="2"/>
  <c r="D64" i="2" s="1"/>
  <c r="B64" i="2"/>
  <c r="K63" i="2"/>
  <c r="C63" i="2"/>
  <c r="D63" i="2" s="1"/>
  <c r="B63" i="2"/>
  <c r="K62" i="2"/>
  <c r="C62" i="2"/>
  <c r="D62" i="2" s="1"/>
  <c r="B62" i="2"/>
  <c r="K61" i="2"/>
  <c r="C61" i="2"/>
  <c r="D61" i="2" s="1"/>
  <c r="B61" i="2"/>
  <c r="K60" i="2"/>
  <c r="C60" i="2"/>
  <c r="D60" i="2" s="1"/>
  <c r="B60" i="2"/>
  <c r="K59" i="2"/>
  <c r="C59" i="2"/>
  <c r="D59" i="2" s="1"/>
  <c r="B59" i="2"/>
  <c r="K58" i="2"/>
  <c r="C58" i="2"/>
  <c r="D58" i="2" s="1"/>
  <c r="B58" i="2"/>
  <c r="K57" i="2"/>
  <c r="C57" i="2"/>
  <c r="D57" i="2" s="1"/>
  <c r="B57" i="2"/>
  <c r="K56" i="2"/>
  <c r="D56" i="2"/>
  <c r="C56" i="2"/>
  <c r="B56" i="2"/>
  <c r="K55" i="2"/>
  <c r="C55" i="2"/>
  <c r="D55" i="2" s="1"/>
  <c r="B55" i="2"/>
  <c r="K54" i="2"/>
  <c r="C54" i="2"/>
  <c r="D54" i="2" s="1"/>
  <c r="B54" i="2"/>
  <c r="K53" i="2"/>
  <c r="C53" i="2"/>
  <c r="D53" i="2" s="1"/>
  <c r="B53" i="2"/>
  <c r="K52" i="2"/>
  <c r="C52" i="2"/>
  <c r="D52" i="2" s="1"/>
  <c r="B52" i="2"/>
  <c r="K51" i="2"/>
  <c r="C51" i="2"/>
  <c r="D51" i="2" s="1"/>
  <c r="B51" i="2"/>
  <c r="K50" i="2"/>
  <c r="C50" i="2"/>
  <c r="D50" i="2" s="1"/>
  <c r="B50" i="2"/>
  <c r="K49" i="2"/>
  <c r="C49" i="2"/>
  <c r="D49" i="2" s="1"/>
  <c r="B49" i="2"/>
  <c r="K48" i="2"/>
  <c r="C48" i="2"/>
  <c r="D48" i="2" s="1"/>
  <c r="B48" i="2"/>
  <c r="K47" i="2"/>
  <c r="C47" i="2"/>
  <c r="D47" i="2" s="1"/>
  <c r="B47" i="2"/>
  <c r="K46" i="2"/>
  <c r="C46" i="2"/>
  <c r="D46" i="2" s="1"/>
  <c r="B46" i="2"/>
  <c r="K45" i="2"/>
  <c r="C45" i="2"/>
  <c r="D45" i="2" s="1"/>
  <c r="B45" i="2"/>
  <c r="K44" i="2"/>
  <c r="C44" i="2"/>
  <c r="D44" i="2" s="1"/>
  <c r="B44" i="2"/>
  <c r="K43" i="2"/>
  <c r="C43" i="2"/>
  <c r="D43" i="2" s="1"/>
  <c r="B43" i="2"/>
  <c r="K42" i="2"/>
  <c r="C42" i="2"/>
  <c r="D42" i="2" s="1"/>
  <c r="B42" i="2"/>
  <c r="K41" i="2"/>
  <c r="C41" i="2"/>
  <c r="D41" i="2" s="1"/>
  <c r="B41" i="2"/>
  <c r="K40" i="2"/>
  <c r="C40" i="2"/>
  <c r="D40" i="2" s="1"/>
  <c r="B40" i="2"/>
</calcChain>
</file>

<file path=xl/sharedStrings.xml><?xml version="1.0" encoding="utf-8"?>
<sst xmlns="http://schemas.openxmlformats.org/spreadsheetml/2006/main" count="8137" uniqueCount="981">
  <si>
    <t>Location</t>
  </si>
  <si>
    <t>Down Date</t>
  </si>
  <si>
    <t>Product</t>
  </si>
  <si>
    <t>Description</t>
  </si>
  <si>
    <t>Mechanic Notes</t>
  </si>
  <si>
    <t>Attatchment feauture</t>
  </si>
  <si>
    <t>Status</t>
  </si>
  <si>
    <t>Part Comment</t>
  </si>
  <si>
    <t>Product #</t>
  </si>
  <si>
    <t>Reporter</t>
  </si>
  <si>
    <t>Category</t>
  </si>
  <si>
    <t>Last Edited</t>
  </si>
  <si>
    <t>Last Edited by</t>
  </si>
  <si>
    <t>Mechanic</t>
  </si>
  <si>
    <t>1 st attempt date</t>
  </si>
  <si>
    <t>Edinger Part</t>
  </si>
  <si>
    <t>Warner Part</t>
  </si>
  <si>
    <t>Waterfront Part</t>
  </si>
  <si>
    <t>Yorba Part</t>
  </si>
  <si>
    <t>Waterfront</t>
  </si>
  <si>
    <t>Electric Bike</t>
  </si>
  <si>
    <t>Broken Mode Buttons</t>
  </si>
  <si>
    <t>Need to find local seller to buy and get corporates input on it</t>
  </si>
  <si>
    <t>Maintenance%20Board%20f707a518e7264cea97a5acf15603dbb0/00CFE9B7-634A-4403-868B-DA62E6F1359E.jpeg</t>
  </si>
  <si>
    <t>Done</t>
  </si>
  <si>
    <t>Rob</t>
  </si>
  <si>
    <t>Robert Mounce</t>
  </si>
  <si>
    <t>Infinity Bike</t>
  </si>
  <si>
    <t>Needs new Spokes</t>
  </si>
  <si>
    <t>Replaced 5 infinity rims (total up): 6/9 are up. 3 infinity bikes. Solution: Get four wheels from Edinger. 2 front 2 rear (Stuck front brake line,flat inner tube, needs spokes replaced on all 4 wheels)</t>
  </si>
  <si>
    <t>Needs a kickstand</t>
  </si>
  <si>
    <t>Rear Shifting nut</t>
  </si>
  <si>
    <t>Call max to know how to install</t>
  </si>
  <si>
    <t>Done, Received</t>
  </si>
  <si>
    <t>Edinger</t>
  </si>
  <si>
    <t>Tandem</t>
  </si>
  <si>
    <t>Needs Bottom Bracket bolt</t>
  </si>
  <si>
    <t>Cruiser</t>
  </si>
  <si>
    <t>Handle Bar / Bent back wheel</t>
  </si>
  <si>
    <t>Single Surrey</t>
  </si>
  <si>
    <t>Unaligned frame needs to be dropped</t>
  </si>
  <si>
    <t>Remove both front wheels and steering lever ,top silver post frames,</t>
  </si>
  <si>
    <t>Needs spokes to be tightened Rear Left</t>
  </si>
  <si>
    <t>Swan Boat</t>
  </si>
  <si>
    <t>Small Leaks in #3</t>
  </si>
  <si>
    <t>Quad Sport</t>
  </si>
  <si>
    <t>Chain Skipping (Coaster Brake Adj.)</t>
  </si>
  <si>
    <t>Seat screw isn't staying on seat</t>
  </si>
  <si>
    <t>Yorba</t>
  </si>
  <si>
    <t>Needs axle key</t>
  </si>
  <si>
    <t>Double Surrey</t>
  </si>
  <si>
    <t>Chain fell off</t>
  </si>
  <si>
    <t>Brake keeps locking</t>
  </si>
  <si>
    <t>Broken rear rim and flat</t>
  </si>
  <si>
    <t>Chain</t>
  </si>
  <si>
    <t>Chopper</t>
  </si>
  <si>
    <t>Seat fell back all the way</t>
  </si>
  <si>
    <t>Maintenance%20Board%20f707a518e7264cea97a5acf15603dbb0/665C9B3A-8CB4-44B5-ADD1-E2EF25BA3351.png</t>
  </si>
  <si>
    <t>Petal</t>
  </si>
  <si>
    <t>Broken Rear Rim</t>
  </si>
  <si>
    <t>Warner</t>
  </si>
  <si>
    <t>Hard to move</t>
  </si>
  <si>
    <t>Squeaky</t>
  </si>
  <si>
    <t>Lime green frame cracking</t>
  </si>
  <si>
    <t>Maintenance%20Board%20f707a518e7264cea97a5acf15603dbb0/FD0A5F40-D8EF-49DA-975C-8338DE344D58.jpeg</t>
  </si>
  <si>
    <t>Chain fell off rear driver side</t>
  </si>
  <si>
    <t>Jonathon</t>
  </si>
  <si>
    <t>Needs front axle</t>
  </si>
  <si>
    <t>Deuce Coupe</t>
  </si>
  <si>
    <t>Needs a new headset</t>
  </si>
  <si>
    <t>Needs headset bearings</t>
  </si>
  <si>
    <t>Robert</t>
  </si>
  <si>
    <t>Passenger Sprocket needs to be changed</t>
  </si>
  <si>
    <t>Passenger</t>
  </si>
  <si>
    <t>Wheel is rubbing with frame</t>
  </si>
  <si>
    <t>Max straightened the frame out with jack just need to get it up with putting the frame on etc.</t>
  </si>
  <si>
    <t>Maintenance%20Board%20f707a518e7264cea97a5acf15603dbb0/image%2021.jpg</t>
  </si>
  <si>
    <t>Done, Planned</t>
  </si>
  <si>
    <t>Drained the boat but need to patch holes #1</t>
  </si>
  <si>
    <t>Still need to find holes on both pontoons and swan head</t>
  </si>
  <si>
    <t>Maintenance%20Board%20f707a518e7264cea97a5acf15603dbb0/image%207.jpg</t>
  </si>
  <si>
    <t>tire creates holes in innertube</t>
  </si>
  <si>
    <t>Broken basket</t>
  </si>
  <si>
    <t>Norma</t>
  </si>
  <si>
    <t>Ebike Battery holder</t>
  </si>
  <si>
    <t>Need special tool(Did we get it)?</t>
  </si>
  <si>
    <t>Maintenance%20Board%20f707a518e7264cea97a5acf15603dbb0/451AF1F1-7A61-462E-B41F-838145B36859.jpeg, Maintenance%20Board%20f707a518e7264cea97a5acf15603dbb0/74906095-B52A-44A8-ADB3-0AFC25E479DE.jpeg, Maintenance%20Board%20f707a518e7264cea97a5acf15603dbb0/image%2024.jpg</t>
  </si>
  <si>
    <t>Received</t>
  </si>
  <si>
    <t>Down</t>
  </si>
  <si>
    <t>Quad Sport Rear axle</t>
  </si>
  <si>
    <t>Kids Bike</t>
  </si>
  <si>
    <t>Rear cable brake cable replace</t>
  </si>
  <si>
    <t>Universal Cable installed onto the rear wheel should send a pic to max to see if I need any other stuff for the bike</t>
  </si>
  <si>
    <t>Kickstand</t>
  </si>
  <si>
    <t>I have a kickstand there</t>
  </si>
  <si>
    <t>Shifting cable is torn by chain</t>
  </si>
  <si>
    <t>Needed new housing just needs to be adjusted</t>
  </si>
  <si>
    <t>Leak on left side. Boat #5</t>
  </si>
  <si>
    <t>Got everything I need at edinger</t>
  </si>
  <si>
    <t>Maintenance%20Board%20f707a518e7264cea97a5acf15603dbb0/CBCFEBC5-EB0B-43C9-8ECB-233E99CAE6A6.jpeg</t>
  </si>
  <si>
    <t>Nathaniel Huitt</t>
  </si>
  <si>
    <t>Chipped canapé holder</t>
  </si>
  <si>
    <t>I ordered a couple to get yorba up but still need them to put them on, but be useless if I dont have any straps.</t>
  </si>
  <si>
    <t>Maintenance%20Board%20f707a518e7264cea97a5acf15603dbb0/image%208.jpg</t>
  </si>
  <si>
    <t>Done, Ordered</t>
  </si>
  <si>
    <t>Need Special Tool</t>
  </si>
  <si>
    <t>Maintenance%20Board%20f707a518e7264cea97a5acf15603dbb0/image%2025.jpg, Maintenance%20Board%20f707a518e7264cea97a5acf15603dbb0/image%2026.jpg, Maintenance%20Board%20f707a518e7264cea97a5acf15603dbb0/image%2027.jpg</t>
  </si>
  <si>
    <t>Back Order</t>
  </si>
  <si>
    <t>https://www.notion.so/9-gear-derailer-c0442808e13147db96f7ede9d3dd788d</t>
  </si>
  <si>
    <t>customer crashed and the wheel squeaks</t>
  </si>
  <si>
    <t>Broken chain and loose seat</t>
  </si>
  <si>
    <t>Male cruiser loose seat #1</t>
  </si>
  <si>
    <t>Male cruiser loose seat #2</t>
  </si>
  <si>
    <t>order bulk</t>
  </si>
  <si>
    <t>Male cruiser: flat rear tire</t>
  </si>
  <si>
    <t>(4550) does not power on, then it does, then it doesn’t, then does, then doesn’t</t>
  </si>
  <si>
    <t>Maintenance%20Board%20f707a518e7264cea97a5acf15603dbb0/A55C289D-4CE9-4344-AFF6-95E202B81CA9.jpeg</t>
  </si>
  <si>
    <t>Needs brake adj./ 17 brake screw nut</t>
  </si>
  <si>
    <t>Almost done</t>
  </si>
  <si>
    <t>Maintenance%20Board%20f707a518e7264cea97a5acf15603dbb0/image%209.jpg, Maintenance%20Board%20f707a518e7264cea97a5acf15603dbb0/image%2010.jpg</t>
  </si>
  <si>
    <t>Right Driver broken frame</t>
  </si>
  <si>
    <t>Got replacement at waterfront</t>
  </si>
  <si>
    <t>Maintenance%20Board%20f707a518e7264cea97a5acf15603dbb0/image%2022.jpg</t>
  </si>
  <si>
    <t>Missing right wheel spokes</t>
  </si>
  <si>
    <t>Maintenance%20Board%20f707a518e7264cea97a5acf15603dbb0/image%2011.jpg</t>
  </si>
  <si>
    <t>Broken pedal</t>
  </si>
  <si>
    <t>Joel</t>
  </si>
  <si>
    <t>Cruiser Chain</t>
  </si>
  <si>
    <t>The passenger back wheel is squeaking really loud.</t>
  </si>
  <si>
    <t>brake to tight</t>
  </si>
  <si>
    <t>Ally</t>
  </si>
  <si>
    <t>Steering is tough to turn</t>
  </si>
  <si>
    <t>Chopper to nut is to tight, so loosen it. Also drill a new hole on the fork for it to sit lower</t>
  </si>
  <si>
    <t>Needs tire/ innertube</t>
  </si>
  <si>
    <t>Right Tire squeaking loudley</t>
  </si>
  <si>
    <t>Driver side chain not working (red single)</t>
  </si>
  <si>
    <t>Maintenance%20Board%20f707a518e7264cea97a5acf15603dbb0/image%2012.jpg</t>
  </si>
  <si>
    <t>won't pedal</t>
  </si>
  <si>
    <t>Needs axle nut</t>
  </si>
  <si>
    <t>https://www.notion.so/Axle-Nut-Shimano-dd48bc68e4e34bc79854d52df469d1c1</t>
  </si>
  <si>
    <t>Ariana</t>
  </si>
  <si>
    <t>Needs steering nut 17</t>
  </si>
  <si>
    <t>Loose chain</t>
  </si>
  <si>
    <t>Screen display disconnected</t>
  </si>
  <si>
    <t>try different screen</t>
  </si>
  <si>
    <t>Vincent</t>
  </si>
  <si>
    <t>Front rotor (rust/bent) I think</t>
  </si>
  <si>
    <t>Front wheel axle rod is stripped</t>
  </si>
  <si>
    <t>Tension cable came out</t>
  </si>
  <si>
    <t>Flat tire</t>
  </si>
  <si>
    <t>Nathan</t>
  </si>
  <si>
    <t>Vendor rubbing front passenger side</t>
  </si>
  <si>
    <t>Chain came undone</t>
  </si>
  <si>
    <t>Flat tire. Front right</t>
  </si>
  <si>
    <t>Break gets stuck and become extremely hard to push back up</t>
  </si>
  <si>
    <t>clean 17 loc tight the nut</t>
  </si>
  <si>
    <t>Flat rear tire/ already tried pumping it up and it slowly starts to deflate again</t>
  </si>
  <si>
    <t>Brake line snapped</t>
  </si>
  <si>
    <t>Back tire keeps deflating even after pumping</t>
  </si>
  <si>
    <t>Steering bar not aligned</t>
  </si>
  <si>
    <t>It’s very difficult to peddle possibly something wrong with the chain. The person crashed it.</t>
  </si>
  <si>
    <t>adj wheel rim</t>
  </si>
  <si>
    <t>Flat tire, keeps deflating.</t>
  </si>
  <si>
    <t>Bald Tires</t>
  </si>
  <si>
    <t>Loose seat/ front basket</t>
  </si>
  <si>
    <t>Driver side difficult to pedal</t>
  </si>
  <si>
    <t>Tipping on left side</t>
  </si>
  <si>
    <t>Flat front tire</t>
  </si>
  <si>
    <t>Jonathan Soliz</t>
  </si>
  <si>
    <t>Brake adjustment</t>
  </si>
  <si>
    <t>Broken silver frame</t>
  </si>
  <si>
    <t>I have the part at waterfront need to pick it up</t>
  </si>
  <si>
    <t>Needs new headset</t>
  </si>
  <si>
    <t>Needs a new model head set (Threadless)</t>
  </si>
  <si>
    <t>Front flat tire</t>
  </si>
  <si>
    <t>Evelyn</t>
  </si>
  <si>
    <t>Brake handle is stuck</t>
  </si>
  <si>
    <t>Max said having the nut above but still okay to rent</t>
  </si>
  <si>
    <t>Back tire flat</t>
  </si>
  <si>
    <t>Coaster brake slipping</t>
  </si>
  <si>
    <t>I have a spare rim but silver and not black</t>
  </si>
  <si>
    <t>Done, Next Week</t>
  </si>
  <si>
    <t>Jonathan</t>
  </si>
  <si>
    <t>Male cruiser chain snapped</t>
  </si>
  <si>
    <t>Chain completely fell off</t>
  </si>
  <si>
    <t>Loud Screeching while pedaling</t>
  </si>
  <si>
    <t>Arua</t>
  </si>
  <si>
    <t>Rear brakes are engaging</t>
  </si>
  <si>
    <t>Loud screech rear bike</t>
  </si>
  <si>
    <t>https://www.notion.so/Surrey-Rear-wheel-bearing-bcdc9fd9bedd42889a4a4cd26ba06c94</t>
  </si>
  <si>
    <t>Front tire loose bolt, can’t tighten</t>
  </si>
  <si>
    <t>Front wheel rim bad. The axle is stripped.</t>
  </si>
  <si>
    <t>Bolt keeps tightening rear tire</t>
  </si>
  <si>
    <t>Needs Brake Nuts</t>
  </si>
  <si>
    <t>I have a bag of them, so should be able to get that bike up and running</t>
  </si>
  <si>
    <t>Cruiser seat</t>
  </si>
  <si>
    <t>Needs a new cruiser seat because the plastic broke off from the screw.</t>
  </si>
  <si>
    <t>Tipping right side</t>
  </si>
  <si>
    <t>Water low will see if i can still pull it out. Tried to bring it up 1/16 but was way to heavy to lift by myself. So will need to have someone with me to help pick it up. But I believe its the number 7 swan.</t>
  </si>
  <si>
    <t>Broken strap</t>
  </si>
  <si>
    <t>Done, Next Week, Received</t>
  </si>
  <si>
    <t>Rpbert</t>
  </si>
  <si>
    <t>Tipping</t>
  </si>
  <si>
    <t>Broken straps</t>
  </si>
  <si>
    <t>Right Pontoon Leaking</t>
  </si>
  <si>
    <t>Water may be to low to install</t>
  </si>
  <si>
    <t>Popped tire</t>
  </si>
  <si>
    <t>Popped tire (front)</t>
  </si>
  <si>
    <t>Coco</t>
  </si>
  <si>
    <t>Missing bolt front axel</t>
  </si>
  <si>
    <t>Needs to connect silver front plate to steering axle</t>
  </si>
  <si>
    <t>Maintenance%20Board%20f707a518e7264cea97a5acf15603dbb0/image%2023.jpg</t>
  </si>
  <si>
    <t>Busted passenger bearing</t>
  </si>
  <si>
    <t>Needs a new bearing</t>
  </si>
  <si>
    <t>Canapé snapped off</t>
  </si>
  <si>
    <t>Need to epoxy screws back on. But taking off all small</t>
  </si>
  <si>
    <t>Maintenance%20Board%20f707a518e7264cea97a5acf15603dbb0/image%2013.jpg, Maintenance%20Board%20f707a518e7264cea97a5acf15603dbb0/image%2014.jpg, Maintenance%20Board%20f707a518e7264cea97a5acf15603dbb0/image%2015.jpg</t>
  </si>
  <si>
    <t>Seat keeps getting loose</t>
  </si>
  <si>
    <t>Getting a screw or bolt to keep them tight</t>
  </si>
  <si>
    <t>New small chain sprocket/ Axle</t>
  </si>
  <si>
    <t>https://www.notion.so/Small-chain-Sprocket-cb9d4e66b60b4f71bfc58d61be8d8026, https://www.notion.so/Specialty-Rear-Axle-b3eb00ca705c47e99d1a610d2f0d41aa, https://www.notion.so/Specialty-Rear-Bearings-a806dc7efb0c43a2af7ae8171bc7c536</t>
  </si>
  <si>
    <t>Loose seat</t>
  </si>
  <si>
    <t>Getting a screw or bolt to keep seat straight</t>
  </si>
  <si>
    <t>Needs new bearing</t>
  </si>
  <si>
    <t>I have a headset for the other chopper but will use the bearings on that to install on the chopper that needs new bearings</t>
  </si>
  <si>
    <t>Maintenance%20Board%20f707a518e7264cea97a5acf15603dbb0/image%2016.jpg, Maintenance%20Board%20f707a518e7264cea97a5acf15603dbb0/image%2017.jpg</t>
  </si>
  <si>
    <t>Cruiser top nuts</t>
  </si>
  <si>
    <t>Got a lot of the cruisers at waterfront done</t>
  </si>
  <si>
    <t>https://www.notion.so/Cruiser-black-nuts-22e423841ca74b59a3aa075df52d144c</t>
  </si>
  <si>
    <t>Surrey Brake Adjustment</t>
  </si>
  <si>
    <t>Cruiser Logo Plates</t>
  </si>
  <si>
    <t>E bike shifting cable adj.</t>
  </si>
  <si>
    <t>Squeaky drivers side back wheel</t>
  </si>
  <si>
    <t>Squeaky back passenger wheel</t>
  </si>
  <si>
    <t>Back tire rubbing</t>
  </si>
  <si>
    <t>Ally might've worked on it</t>
  </si>
  <si>
    <t>Alexandra Reyes Gomez</t>
  </si>
  <si>
    <t>Needs brake adjustment</t>
  </si>
  <si>
    <t>Bald tire</t>
  </si>
  <si>
    <t>Back tire rubbing on frame</t>
  </si>
  <si>
    <t>Steering not aligned</t>
  </si>
  <si>
    <t>Front left wheel bent</t>
  </si>
  <si>
    <t>Back left wheel bent</t>
  </si>
  <si>
    <t>Missing brake bolt</t>
  </si>
  <si>
    <t>..Not to sure</t>
  </si>
  <si>
    <t>Chain loose</t>
  </si>
  <si>
    <t>Flat front passenger</t>
  </si>
  <si>
    <t>Rear tire hitting frame</t>
  </si>
  <si>
    <t>Loud grinding noise</t>
  </si>
  <si>
    <t>Check if the plate is straight or pins</t>
  </si>
  <si>
    <t>Frame damage/ front left crank</t>
  </si>
  <si>
    <t>Gear cable for infinity bike</t>
  </si>
  <si>
    <t>Gear shifting cable snapped</t>
  </si>
  <si>
    <t>Frame damage to front fender , passenger front fender disconnected</t>
  </si>
  <si>
    <t>I didn't see it but will look again</t>
  </si>
  <si>
    <t>Corporate, Done</t>
  </si>
  <si>
    <t>Back tire coming off</t>
  </si>
  <si>
    <t>Bald passenger tire</t>
  </si>
  <si>
    <t>Hub skipping ( new rim)</t>
  </si>
  <si>
    <t>https://www.notion.so/Cruiser-rear-rim-3c4cafbd47df465d8b5d57b5c94e6790</t>
  </si>
  <si>
    <t>Passenger brake line snapped</t>
  </si>
  <si>
    <t>Boat is leaning towards one side</t>
  </si>
  <si>
    <t>Broken chain</t>
  </si>
  <si>
    <t>Shifting gear not working</t>
  </si>
  <si>
    <t>Internals of the shifter (Call Max to get it fixed)</t>
  </si>
  <si>
    <t>Norma &amp; Vincent</t>
  </si>
  <si>
    <t>Broken kickstand</t>
  </si>
  <si>
    <t>Crooked handle bars. Not aligned with the front tire</t>
  </si>
  <si>
    <t>Front right chain not catching</t>
  </si>
  <si>
    <t>Seat not bolted down</t>
  </si>
  <si>
    <t>Front wheel flat</t>
  </si>
  <si>
    <t>Evan</t>
  </si>
  <si>
    <t>Right pontoon leak</t>
  </si>
  <si>
    <t>Rear tire hitting frame (bent frame)</t>
  </si>
  <si>
    <t>little Chain broke off</t>
  </si>
  <si>
    <t>Bryant Amador</t>
  </si>
  <si>
    <t>Chains needs to be tightened</t>
  </si>
  <si>
    <t>7 cruisers</t>
  </si>
  <si>
    <t>Needs rear axle Rod</t>
  </si>
  <si>
    <t>Rear axle key tire up axle rod</t>
  </si>
  <si>
    <t>https://www.notion.so/Specialty-Rear-Axle-b3eb00ca705c47e99d1a610d2f0d41aa</t>
  </si>
  <si>
    <t>Brake applying by itself</t>
  </si>
  <si>
    <t>Wobbly back tire</t>
  </si>
  <si>
    <t>Need coaster brake snap ring</t>
  </si>
  <si>
    <t>N/A</t>
  </si>
  <si>
    <t>Tyler</t>
  </si>
  <si>
    <t>Drivers side back Pedal broken</t>
  </si>
  <si>
    <t>Brandon</t>
  </si>
  <si>
    <t>Passenger front tire wobbly</t>
  </si>
  <si>
    <t>Will check it out</t>
  </si>
  <si>
    <t>Back tire rubbing frame</t>
  </si>
  <si>
    <t>Loose chains</t>
  </si>
  <si>
    <t>flat tire</t>
  </si>
  <si>
    <t>left chain</t>
  </si>
  <si>
    <t>Bent driver outside pedal</t>
  </si>
  <si>
    <t>Chain skipping on rear passenger side</t>
  </si>
  <si>
    <t>Gregorio</t>
  </si>
  <si>
    <t>Making sound</t>
  </si>
  <si>
    <t>Sound coming from rear passenger side</t>
  </si>
  <si>
    <t>Check plate is Straight and or pins, And pads, Check tru of the wheel. Brake pad adjustment. 1 full revolution back from tightening.</t>
  </si>
  <si>
    <t>the steering is off, couple bolts fell off.</t>
  </si>
  <si>
    <t>BRYANT AMADOR</t>
  </si>
  <si>
    <t>Back left tire is releasing air</t>
  </si>
  <si>
    <t>the drivers pedal is broke</t>
  </si>
  <si>
    <t>bryant</t>
  </si>
  <si>
    <t>Pedals won't move</t>
  </si>
  <si>
    <t>Need new back handle bars</t>
  </si>
  <si>
    <t>Corporate Scraping off of another bike</t>
  </si>
  <si>
    <t>Back Order, Done, Ordered</t>
  </si>
  <si>
    <t>Brake line r/p</t>
  </si>
  <si>
    <t>Rim replacement</t>
  </si>
  <si>
    <t>Need kit grab from Waterfront</t>
  </si>
  <si>
    <t>Drivers side pedal is not working</t>
  </si>
  <si>
    <t>Front tire flat</t>
  </si>
  <si>
    <t>Right pontoon</t>
  </si>
  <si>
    <t>Rim replacement FrontRT</t>
  </si>
  <si>
    <t>ariana</t>
  </si>
  <si>
    <t>Back passenger side wheel keeps deflating</t>
  </si>
  <si>
    <t>Drivers side back pedal extremely bent</t>
  </si>
  <si>
    <t>The seat keeps loosening a lot to the point it fell off, even after tightening.</t>
  </si>
  <si>
    <t>Need to find a solution for cruiser seats</t>
  </si>
  <si>
    <t>Right bake pedal fell off</t>
  </si>
  <si>
    <t>Need ring set bag</t>
  </si>
  <si>
    <t>June 4, 2021 10:00 AM-12:15 PM</t>
  </si>
  <si>
    <t>Loose Handle Bars</t>
  </si>
  <si>
    <t>Sprocket pedal Replacement</t>
  </si>
  <si>
    <t>Corporate</t>
  </si>
  <si>
    <t>Maintenance%20Board%20f707a518e7264cea97a5acf15603dbb0/image.jpg, Maintenance%20Board%20f707a518e7264cea97a5acf15603dbb0/image%201.jpg</t>
  </si>
  <si>
    <t>https://www.notion.so/Quad-Bottom-Bracket-b3c6180681c7419c890c0f518bc33906</t>
  </si>
  <si>
    <t>Brandon Ortega</t>
  </si>
  <si>
    <t>Passenger Rear Flat</t>
  </si>
  <si>
    <t>Left Side Sinking</t>
  </si>
  <si>
    <t>Right Back Pedal Fell Off</t>
  </si>
  <si>
    <t>Rear wheel replacement</t>
  </si>
  <si>
    <t>Needs replacement</t>
  </si>
  <si>
    <t>Brake making noise</t>
  </si>
  <si>
    <t>Check alignment, frame and set screw for caliper</t>
  </si>
  <si>
    <t>Jodl</t>
  </si>
  <si>
    <t>Steering wheel not working</t>
  </si>
  <si>
    <t>Stripped crank</t>
  </si>
  <si>
    <t>Cesar</t>
  </si>
  <si>
    <t>Front seat wont tighten</t>
  </si>
  <si>
    <t>Brake catching</t>
  </si>
  <si>
    <t>Tire Came off</t>
  </si>
  <si>
    <t>Pedal broken</t>
  </si>
  <si>
    <t>Little chain fell off. Still on bike</t>
  </si>
  <si>
    <t>Kickstand broken</t>
  </si>
  <si>
    <t>Front passenger tire flat</t>
  </si>
  <si>
    <t>the tire is off the rim</t>
  </si>
  <si>
    <t>Need a new rim</t>
  </si>
  <si>
    <t>Bryant</t>
  </si>
  <si>
    <t>Right frame damage</t>
  </si>
  <si>
    <t>R260 frame part</t>
  </si>
  <si>
    <t>tire is flat</t>
  </si>
  <si>
    <t>Flat back tire</t>
  </si>
  <si>
    <t>Turning in circles</t>
  </si>
  <si>
    <t>rear broken rim</t>
  </si>
  <si>
    <t>really loud, something whth the chain</t>
  </si>
  <si>
    <t>Passenger side brake adj</t>
  </si>
  <si>
    <t>Kick stand broke</t>
  </si>
  <si>
    <t>Passenger rear side crank bent</t>
  </si>
  <si>
    <t>Front left wheel front</t>
  </si>
  <si>
    <t>Rear Passenger sprocket Replacement</t>
  </si>
  <si>
    <t>Chain is off on the left side</t>
  </si>
  <si>
    <t>Chain needs to be looked at.</t>
  </si>
  <si>
    <t>Chain off driver rear</t>
  </si>
  <si>
    <t>Frame damage (knees come close to dash)</t>
  </si>
  <si>
    <t>Green front piece</t>
  </si>
  <si>
    <t>Chain skipping</t>
  </si>
  <si>
    <t>Edwin</t>
  </si>
  <si>
    <t>Cruz</t>
  </si>
  <si>
    <t>Boat is sinking on the right side</t>
  </si>
  <si>
    <t>Broken back right rim</t>
  </si>
  <si>
    <t>Couldn't get the axle rod off of the broken rim so ordering a axle rod to replace it Got a axle rod from yorba</t>
  </si>
  <si>
    <t>Done, Ordered, Planned</t>
  </si>
  <si>
    <t>Big chain fell off. Little chain came completely off bike.</t>
  </si>
  <si>
    <t>Jarel</t>
  </si>
  <si>
    <t>Frame damage (back frame/silver post)</t>
  </si>
  <si>
    <t>Corporate Visit</t>
  </si>
  <si>
    <t>Maintenance%20Board%20f707a518e7264cea97a5acf15603dbb0/image%202.jpg, Maintenance%20Board%20f707a518e7264cea97a5acf15603dbb0/image%203.jpg</t>
  </si>
  <si>
    <t>Back Order, Done</t>
  </si>
  <si>
    <t>https://www.notion.so/Rear-seat-surrey-frame-119a7e35da9048e295a1130ca5df5844, https://www.notion.so/Silver-Rear-canap-frame-1a5fbeb1a291488db5a026051c03853b, https://www.notion.so/surrey-seat-pad-back-1669f712632b467d8e60b03d0067f506</t>
  </si>
  <si>
    <t>front passenger</t>
  </si>
  <si>
    <t>Brake post broke / Steering nut</t>
  </si>
  <si>
    <t>Ordered the nut</t>
  </si>
  <si>
    <t>Maintenance%20Board%20f707a518e7264cea97a5acf15603dbb0/image%204.jpg</t>
  </si>
  <si>
    <t>https://www.notion.so/Surrey-Dashboard-0c4454535f5b401ba933bdb11452a727</t>
  </si>
  <si>
    <t>Front drivers side pedal fell off</t>
  </si>
  <si>
    <t>Brandon ortega</t>
  </si>
  <si>
    <t>Shirt stuck in chain</t>
  </si>
  <si>
    <t>bottom left rear wheel bearing</t>
  </si>
  <si>
    <t>Order new bearings for rod</t>
  </si>
  <si>
    <t>Maintenance%20Board%20f707a518e7264cea97a5acf15603dbb0/image%2018.jpg, Maintenance%20Board%20f707a518e7264cea97a5acf15603dbb0/image%2019.jpg</t>
  </si>
  <si>
    <t>Ordered</t>
  </si>
  <si>
    <t>Double Surrey 13mm bolt for kids basket</t>
  </si>
  <si>
    <t>just a missing a bolt?</t>
  </si>
  <si>
    <t>Broken caliper</t>
  </si>
  <si>
    <t>Caliper broke</t>
  </si>
  <si>
    <t>Maintenance%20Board%20f707a518e7264cea97a5acf15603dbb0/image%2020.jpg</t>
  </si>
  <si>
    <t>June 24, 2021 11:00 AM-11:30 AM</t>
  </si>
  <si>
    <t>Swan boat #3 left side hole</t>
  </si>
  <si>
    <t>Deuce coupe right outside crank 15mm bolt missing</t>
  </si>
  <si>
    <t>Chopper need new chain Guard</t>
  </si>
  <si>
    <t>could reuse the same one but need to tighten the clamp</t>
  </si>
  <si>
    <t>Emmanuel</t>
  </si>
  <si>
    <t>Still sinking on the patch that was repaired</t>
  </si>
  <si>
    <t>The front right tire is getting stuck and not letting the bike move forward</t>
  </si>
  <si>
    <t>Broken spokes</t>
  </si>
  <si>
    <t>same as above</t>
  </si>
  <si>
    <t>June 15, 2021 9:15 AM-10:45 AM</t>
  </si>
  <si>
    <t>left wheel brake adjustment</t>
  </si>
  <si>
    <t>Planned</t>
  </si>
  <si>
    <t>Change wheels and or add spokes</t>
  </si>
  <si>
    <t>July 6, 2021 1:30 PM-2:00 PM</t>
  </si>
  <si>
    <t>Little chain fell off</t>
  </si>
  <si>
    <t>Driver pedal is off</t>
  </si>
  <si>
    <t>Easy</t>
  </si>
  <si>
    <t>Bottom brake cable is snapped off</t>
  </si>
  <si>
    <t>Not sure exactly what this is. Maybe a cable exchange</t>
  </si>
  <si>
    <t>gear shift is not working and loose bolt</t>
  </si>
  <si>
    <t>New rear wheel</t>
  </si>
  <si>
    <t>June 15, 2021 9:00 AM-9:15 AM</t>
  </si>
  <si>
    <t>Passenger front side sprocket</t>
  </si>
  <si>
    <t>June 22, 2021 1:15 PM-1:45 PM</t>
  </si>
  <si>
    <t>Flat Rear Passanger</t>
  </si>
  <si>
    <t>https://www.notion.so/Kickstand-b4168031d88a4b988a7a2f84a4297684</t>
  </si>
  <si>
    <t>July 27, 2021 11:30 AM-12:00 PM</t>
  </si>
  <si>
    <t>Derailleur</t>
  </si>
  <si>
    <t>Thoughts Max</t>
  </si>
  <si>
    <t>Corporate, Needs to be Ordered</t>
  </si>
  <si>
    <t>Tara (cannot touch/ rent )</t>
  </si>
  <si>
    <t>Tara (cannot touch or rent)</t>
  </si>
  <si>
    <t>braking system/ and shifting cable</t>
  </si>
  <si>
    <t>Need to</t>
  </si>
  <si>
    <t>Maintenance%20Board%20f707a518e7264cea97a5acf15603dbb0/image%2028.jpg, Maintenance%20Board%20f707a518e7264cea97a5acf15603dbb0/image%2029.jpg, Maintenance%20Board%20f707a518e7264cea97a5acf15603dbb0/image%2030.jpg</t>
  </si>
  <si>
    <t>Needs a new canape</t>
  </si>
  <si>
    <t>https://www.notion.so/Swan-Boat-Canape-c15d151778b5436e8ed8dc3854fa5468</t>
  </si>
  <si>
    <t>Emmanuel Gomez</t>
  </si>
  <si>
    <t>Chain broke</t>
  </si>
  <si>
    <t>Need a special Tool will come in next order</t>
  </si>
  <si>
    <t>Back Order, Corporate</t>
  </si>
  <si>
    <t>Front wheel replacement</t>
  </si>
  <si>
    <t>Did max get to this</t>
  </si>
  <si>
    <t>Maintenance%20Board%20f707a518e7264cea97a5acf15603dbb0/image%2031.jpg</t>
  </si>
  <si>
    <t>https://www.notion.so/Surrey-Front-Rim-358691b2b5944ca4ab5357e455a5c75b</t>
  </si>
  <si>
    <t>Sprocket</t>
  </si>
  <si>
    <t>Done, To Be Looked At</t>
  </si>
  <si>
    <t>Flat rear tire passenger side</t>
  </si>
  <si>
    <t>The brakes are on constantly</t>
  </si>
  <si>
    <t>Brandon H Ortega</t>
  </si>
  <si>
    <t>Passenger side front pedals detached off chain belt</t>
  </si>
  <si>
    <t>Brandon H. Ortega</t>
  </si>
  <si>
    <t>Back pedals (drivers side) skip</t>
  </si>
  <si>
    <t>Passenger needs brake cable replacement</t>
  </si>
  <si>
    <t>Automate.io</t>
  </si>
  <si>
    <t>Left tire touches metal frame</t>
  </si>
  <si>
    <t>Not sure</t>
  </si>
  <si>
    <t>To Be Looked At</t>
  </si>
  <si>
    <t>Broken rim</t>
  </si>
  <si>
    <t>Flat back left tire</t>
  </si>
  <si>
    <t>Popped front tire.</t>
  </si>
  <si>
    <t>Front patch</t>
  </si>
  <si>
    <t>June 23, 2021 9:00 AM-12:00 PM</t>
  </si>
  <si>
    <t>Sinking on the right side</t>
  </si>
  <si>
    <t>Will take all Swan boats out of the water to get to</t>
  </si>
  <si>
    <t>front pass skipping chain</t>
  </si>
  <si>
    <t>Either Sprocket change or Chain is off</t>
  </si>
  <si>
    <t>June 22, 2021 11:30 AM-12:30 PM</t>
  </si>
  <si>
    <t>chain broke</t>
  </si>
  <si>
    <t>Canopy is bent leaning towards the right side</t>
  </si>
  <si>
    <t>Bent rear rim</t>
  </si>
  <si>
    <t>Back right tire is wobbling.</t>
  </si>
  <si>
    <t>Bent right pedal</t>
  </si>
  <si>
    <t>No kickstand</t>
  </si>
  <si>
    <t>Cant get the kickstand off</t>
  </si>
  <si>
    <t>Busted bearing rear Inner</t>
  </si>
  <si>
    <t>June 24, 2021 12:45 PM-1:30 PM</t>
  </si>
  <si>
    <t>Cables aren’t shifting</t>
  </si>
  <si>
    <t>Back tire rubbing frame to the point where it won’t spin</t>
  </si>
  <si>
    <t>Back tire popped</t>
  </si>
  <si>
    <t>Drivers side front tire broken off from the thing that turns the tires.</t>
  </si>
  <si>
    <t>MAX</t>
  </si>
  <si>
    <t>Maintenance%20Board%20f707a518e7264cea97a5acf15603dbb0/image%2032.jpg</t>
  </si>
  <si>
    <t>https://www.notion.so/Surrey-front-axle-ce54dcb8393f4c8fac74df7a1db5609d</t>
  </si>
  <si>
    <t>June 22, 2021 11:00 AM-11:30 AM</t>
  </si>
  <si>
    <t>No innertubes</t>
  </si>
  <si>
    <t>June 22, 2021 10:45 AM-11:15 AM</t>
  </si>
  <si>
    <t>Flat rear tire</t>
  </si>
  <si>
    <t>June 24, 2021 10:00 AM-10:15 AM</t>
  </si>
  <si>
    <t>Flat Tire</t>
  </si>
  <si>
    <t>June 24, 2021 11:30 AM-12:00 PM</t>
  </si>
  <si>
    <t>the front rim</t>
  </si>
  <si>
    <t>Get front wheel from Edinger</t>
  </si>
  <si>
    <t>June 23, 2021 1:00 PM-1:30 PM</t>
  </si>
  <si>
    <t>Back seat came off</t>
  </si>
  <si>
    <t>Team member training</t>
  </si>
  <si>
    <t>Done, Planned, Training</t>
  </si>
  <si>
    <t>June 22, 2021 9:30 AM-10:00 AM</t>
  </si>
  <si>
    <t>June 22, 2021 10:30 AM-11:00 AM</t>
  </si>
  <si>
    <t>Chain is off</t>
  </si>
  <si>
    <t>bike is skidding</t>
  </si>
  <si>
    <t>Backseat fell off</t>
  </si>
  <si>
    <t>Team Member training (Sat?)</t>
  </si>
  <si>
    <t>jarel</t>
  </si>
  <si>
    <t>tire is hitting the frame</t>
  </si>
  <si>
    <t>Stripped surrey crank arm</t>
  </si>
  <si>
    <t>Team Member training</t>
  </si>
  <si>
    <t>Driver side pedal fell off</t>
  </si>
  <si>
    <t>team member training</t>
  </si>
  <si>
    <t>Oscar</t>
  </si>
  <si>
    <t>Brake cable snapped</t>
  </si>
  <si>
    <t>June 22, 2021 10:00 AM-10:30 AM</t>
  </si>
  <si>
    <t>Brake is stuck</t>
  </si>
  <si>
    <t>Front wheel is wobbling</t>
  </si>
  <si>
    <t>Missing pedal</t>
  </si>
  <si>
    <t>Orange boat patch is coming undone</t>
  </si>
  <si>
    <t>Rear Passenger side pedal off</t>
  </si>
  <si>
    <t>Front driver side crank</t>
  </si>
  <si>
    <t>Driver’s side brake replacement</t>
  </si>
  <si>
    <t>Edwin Solano</t>
  </si>
  <si>
    <t>Rear wheel came off</t>
  </si>
  <si>
    <t>Leak</t>
  </si>
  <si>
    <t>June 22, 2021 9:00 AM-12:00 PM</t>
  </si>
  <si>
    <t>Needs to brake adjustment</t>
  </si>
  <si>
    <t>needs grease</t>
  </si>
  <si>
    <t>June 22, 2021 2:00 PM-2:10 PM</t>
  </si>
  <si>
    <t>Brake Adjustment</t>
  </si>
  <si>
    <t>Chain Adjustment</t>
  </si>
  <si>
    <t>Coaster Brakes</t>
  </si>
  <si>
    <t>Handlebars</t>
  </si>
  <si>
    <t>Headset</t>
  </si>
  <si>
    <t>Order</t>
  </si>
  <si>
    <t>Brake line Driver</t>
  </si>
  <si>
    <t>Not reported</t>
  </si>
  <si>
    <t>Chain right side</t>
  </si>
  <si>
    <t>June 23, 2021 9:00 AM-9:15 AM</t>
  </si>
  <si>
    <t>Tire Ware</t>
  </si>
  <si>
    <t>Bike keeps making clicking noises, possibly skipping,</t>
  </si>
  <si>
    <t>July 6, 2021 1:45 PM-2:00 PM</t>
  </si>
  <si>
    <t>Does not have leg splitters</t>
  </si>
  <si>
    <t>Brake is stuck/ Flat Tire</t>
  </si>
  <si>
    <t>brake handle tightens itself, so take the nut off put some locktite on the screw and tighten to where the handle can be freely move up and down</t>
  </si>
  <si>
    <t>Kick stand off just waiting for part</t>
  </si>
  <si>
    <t>June 24, 2021 12:00 AM-10:00 AM</t>
  </si>
  <si>
    <t>Rear wheel bent out of shape</t>
  </si>
  <si>
    <t>Next Week</t>
  </si>
  <si>
    <t>https://www.notion.so/Tube-26-X-2-125-d26f3114683542c18fd1ebef179804d4</t>
  </si>
  <si>
    <t>Coaster Brake adjustment/ Rim replacement</t>
  </si>
  <si>
    <t>Customer said its making noise, so either the coaster brake is to tight or its a busted coaster brake. Try to adjust the coaster brake first if it doesn't work then just replace the wheel</t>
  </si>
  <si>
    <t>July 6, 2021 2:00 PM-2:15 PM</t>
  </si>
  <si>
    <t>Needs Brake Adjustment</t>
  </si>
  <si>
    <t>Need more inner tubes</t>
  </si>
  <si>
    <t>front passenger wheel bearing</t>
  </si>
  <si>
    <t>Might need help with front wheel</t>
  </si>
  <si>
    <t>Corporate, Done, Ordered</t>
  </si>
  <si>
    <t>Ruben</t>
  </si>
  <si>
    <t>Front Bearing</t>
  </si>
  <si>
    <t>Might get to it. Inside bearing</t>
  </si>
  <si>
    <t>Cracked Front Rim</t>
  </si>
  <si>
    <t>Right Side</t>
  </si>
  <si>
    <t>Will get to it with max on tuesday/ Wednesday</t>
  </si>
  <si>
    <t>Corporate, Done, Next Week, Planned</t>
  </si>
  <si>
    <t>June 29, 2021 10:00 AM-11:15 AM</t>
  </si>
  <si>
    <t>Doesn't Pedal</t>
  </si>
  <si>
    <t>Broken chain guard black/ Blue</t>
  </si>
  <si>
    <t>https://www.notion.so/Cruiser-chain-guard-b6d65a383ebe4eb98f11f3cc8d66e896</t>
  </si>
  <si>
    <t>Flat</t>
  </si>
  <si>
    <t>Waiting for inter tube (July 13)</t>
  </si>
  <si>
    <t>chain is off</t>
  </si>
  <si>
    <t>Missing crank arm</t>
  </si>
  <si>
    <t>Done, Needs to be Ordered</t>
  </si>
  <si>
    <t>https://www.notion.so/Crank-arm-Cotterless-62bff8509f234fe8888ef943700fd0bf</t>
  </si>
  <si>
    <t>June 29, 2021 10:00 AM-10:30 AM</t>
  </si>
  <si>
    <t>Needs new front rim</t>
  </si>
  <si>
    <t>https://www.notion.so/Cruiser-front-wheel-Rim-bb53e2df953c467a9795b7a829e57165</t>
  </si>
  <si>
    <t>Needs front wheel</t>
  </si>
  <si>
    <t>Grab From Yorba</t>
  </si>
  <si>
    <t>waiting for inter tube</t>
  </si>
  <si>
    <t>bent pedal</t>
  </si>
  <si>
    <t>brake handle does not go all the way down</t>
  </si>
  <si>
    <t>2nd time, Handle is tightening itself</t>
  </si>
  <si>
    <t>pedal is off</t>
  </si>
  <si>
    <t>Outside of front passenger wheel is beginning to chip. Might need to be looked at.</t>
  </si>
  <si>
    <t>Angel</t>
  </si>
  <si>
    <t>Done, Planned, Received</t>
  </si>
  <si>
    <t>Julian</t>
  </si>
  <si>
    <t>July 6, 2021 10:30 AM-10:45 AM</t>
  </si>
  <si>
    <t>Bottom Bracket</t>
  </si>
  <si>
    <t>https://www.notion.so/Bottom-Bracket-Axle-Sleeve-864cf1c3e92d4560968d8c62fd32e735</t>
  </si>
  <si>
    <t>Rear Passenger</t>
  </si>
  <si>
    <t>Front Passenger</t>
  </si>
  <si>
    <t>Both</t>
  </si>
  <si>
    <t>Pass Front</t>
  </si>
  <si>
    <t>Tires</t>
  </si>
  <si>
    <t>Driver</t>
  </si>
  <si>
    <t>https://www.notion.so/Surrey-Rear-Tires-1c5129ebf2ba4e39b657bdc45a18587e</t>
  </si>
  <si>
    <t>U bolts</t>
  </si>
  <si>
    <t>June 29, 2021 10:30 AM-11:00 AM</t>
  </si>
  <si>
    <t>It has a broken peddle</t>
  </si>
  <si>
    <t>Angelique</t>
  </si>
  <si>
    <t>Two front tires flat</t>
  </si>
  <si>
    <t>Snapped brake cable</t>
  </si>
  <si>
    <t>Jon</t>
  </si>
  <si>
    <t>No kick stand</t>
  </si>
  <si>
    <t>Need new front inner tube</t>
  </si>
  <si>
    <t>Loose crank front passenger (no available crank tool) all tools need to be available at location for employees</t>
  </si>
  <si>
    <t>Vince</t>
  </si>
  <si>
    <t>Chain off</t>
  </si>
  <si>
    <t>Chain guard came off</t>
  </si>
  <si>
    <t>July 6, 2021 1:00 PM-1:30 PM</t>
  </si>
  <si>
    <t>Needs a crank replace</t>
  </si>
  <si>
    <t>https://www.notion.so/Crank-arm-non-driver-side-2e89de69d521437fae2ea2ff854f8a5a</t>
  </si>
  <si>
    <t>Needs new seat for front row</t>
  </si>
  <si>
    <t>Lose break</t>
  </si>
  <si>
    <t>Not reported (chain broke)</t>
  </si>
  <si>
    <t>Test</t>
  </si>
  <si>
    <t>Passenger side coaster brake</t>
  </si>
  <si>
    <t>.</t>
  </si>
  <si>
    <t>Left driver peddle fell off</t>
  </si>
  <si>
    <t>Broken rear rim</t>
  </si>
  <si>
    <t>https://www.notion.so/20-Rim-for-Specialty-50705720525f4e42a297cf80f2e1876d</t>
  </si>
  <si>
    <t>Crank falling off</t>
  </si>
  <si>
    <t>Bent surrey top</t>
  </si>
  <si>
    <t>Left passenger peddle broke off</t>
  </si>
  <si>
    <t>Sinking</t>
  </si>
  <si>
    <t>July 27, 2021 9:00 AM-10:15 AM</t>
  </si>
  <si>
    <t>Popped front tire</t>
  </si>
  <si>
    <t>Peddle missing</t>
  </si>
  <si>
    <t>Front tire rubbing on frame</t>
  </si>
  <si>
    <t>Brake cable fraying from top(near steering wheel)</t>
  </si>
  <si>
    <t>https://www.notion.so/Double-Left-Cable-106-af6b4045d1ca47b8b83e061894e36be5</t>
  </si>
  <si>
    <t>Missing bottom steering wheel bolt (size 13)</t>
  </si>
  <si>
    <t>Steering needs to be aligned w/ wheel</t>
  </si>
  <si>
    <t>Front tire wobbling</t>
  </si>
  <si>
    <t>https://www.notion.so/Tire-16-x-2-125-fb4e205eb80640e6a1170c6961e316a6</t>
  </si>
  <si>
    <t>Brake cable broken</t>
  </si>
  <si>
    <t>Needs break adjustment</t>
  </si>
  <si>
    <t>Kimmy Torres</t>
  </si>
  <si>
    <t>Dull tire</t>
  </si>
  <si>
    <t>Front right tire popped</t>
  </si>
  <si>
    <t>Back left tire flat, popped.</t>
  </si>
  <si>
    <t>Chain skipping front passenger side</t>
  </si>
  <si>
    <t>Flat front left tire</t>
  </si>
  <si>
    <t>Joshua</t>
  </si>
  <si>
    <t>sinking</t>
  </si>
  <si>
    <t>SINKING</t>
  </si>
  <si>
    <t>Maintenance%20Board%20f707a518e7264cea97a5acf15603dbb0/image%205.jpg</t>
  </si>
  <si>
    <t>Front left tire bent/flat</t>
  </si>
  <si>
    <t>July 27, 2021 10:45 AM-11:15 AM</t>
  </si>
  <si>
    <t>Backseat is treaded where the bolts are</t>
  </si>
  <si>
    <t>Passenger side chain fell off</t>
  </si>
  <si>
    <t>The break is failing to work</t>
  </si>
  <si>
    <t>Front left tire flat</t>
  </si>
  <si>
    <t>Brake adjustments for all single and double surreys</t>
  </si>
  <si>
    <t>Brake adjustment all double and single surreys</t>
  </si>
  <si>
    <t>Rear chain fell off</t>
  </si>
  <si>
    <t>Right front tire is flat and rim cracked /back tire popped</t>
  </si>
  <si>
    <t>Front tire is missing a bolt and is wiggling</t>
  </si>
  <si>
    <t>Backseat broken</t>
  </si>
  <si>
    <t>July 27, 2021 12:00 PM-12:30 PM</t>
  </si>
  <si>
    <t>Flat tire front right</t>
  </si>
  <si>
    <t>Rear pedal passenger</t>
  </si>
  <si>
    <t>Brake lever wire needs to be tightened</t>
  </si>
  <si>
    <t>Sprocket came off</t>
  </si>
  <si>
    <t>Needs to be Ordered, To Be Looked At</t>
  </si>
  <si>
    <t>https://www.notion.so/tandem-sprocket-nut-allen-cfebd81d901143eea80c789a774eadbc</t>
  </si>
  <si>
    <t>July 27, 2021 11:45 AM-12:15 PM</t>
  </si>
  <si>
    <t>Passenger side petals won’t break</t>
  </si>
  <si>
    <t>Jazmeen Gonzales</t>
  </si>
  <si>
    <t>Mechanics Attention</t>
  </si>
  <si>
    <t>Google Forms to Notion</t>
  </si>
  <si>
    <t>Brake cable fraying</t>
  </si>
  <si>
    <t>Broken front wheel</t>
  </si>
  <si>
    <t>Needs to be Ordered</t>
  </si>
  <si>
    <t>Jonathan.</t>
  </si>
  <si>
    <t>Driver front side chain skipping</t>
  </si>
  <si>
    <t>Broken peddle on the right side</t>
  </si>
  <si>
    <t>Front flat tire passenger side</t>
  </si>
  <si>
    <t>Jazmeen</t>
  </si>
  <si>
    <t>Pedal fell off</t>
  </si>
  <si>
    <t>July 27, 2021 10:30 AM-11:00 AM</t>
  </si>
  <si>
    <t>Brake needs to be tightened</t>
  </si>
  <si>
    <t>Angelique Gonzales</t>
  </si>
  <si>
    <t>Front Driver Sprocket Replacement</t>
  </si>
  <si>
    <t>Front sprocket reply</t>
  </si>
  <si>
    <t>July 27, 2021 12:15 PM-12:45 PM</t>
  </si>
  <si>
    <t>The back wheel keeps hitting the bottom frame</t>
  </si>
  <si>
    <t>Frame damage</t>
  </si>
  <si>
    <t>Maintenance%20Board%20f707a518e7264cea97a5acf15603dbb0/image%206.jpg</t>
  </si>
  <si>
    <t>Steering bar loose</t>
  </si>
  <si>
    <t>Popped back tire and tire ripped</t>
  </si>
  <si>
    <t>Crank fell off</t>
  </si>
  <si>
    <t>left side doesn’t pedal</t>
  </si>
  <si>
    <t>squeaky</t>
  </si>
  <si>
    <t>Brake cable broken off hand brake</t>
  </si>
  <si>
    <t>Back Chain is lose</t>
  </si>
  <si>
    <t>Chain is stuck</t>
  </si>
  <si>
    <t>Two bald tires</t>
  </si>
  <si>
    <t>Break cable broke</t>
  </si>
  <si>
    <t>The boat is sinking on the left side</t>
  </si>
  <si>
    <t>right side does not pedal</t>
  </si>
  <si>
    <t>loose chain</t>
  </si>
  <si>
    <t>Peddles keep locking up while riding</t>
  </si>
  <si>
    <t>Very difficult to steer (stiff)</t>
  </si>
  <si>
    <t>Lissette</t>
  </si>
  <si>
    <t>Tire fell out</t>
  </si>
  <si>
    <t>Front right tire completely flat</t>
  </si>
  <si>
    <t>Crank fell off(no tool to fix)</t>
  </si>
  <si>
    <t>Tilting into water on one side</t>
  </si>
  <si>
    <t>Left-side chain won't move</t>
  </si>
  <si>
    <t>Front left tire is flat</t>
  </si>
  <si>
    <t>Edwin solano</t>
  </si>
  <si>
    <t>Left chain broke off</t>
  </si>
  <si>
    <t>No chain on driver side</t>
  </si>
  <si>
    <t>Right front tire popped</t>
  </si>
  <si>
    <t>Back right tire flat</t>
  </si>
  <si>
    <t>Down Time</t>
  </si>
  <si>
    <t xml:space="preserve">Down Date </t>
  </si>
  <si>
    <t>Down Month</t>
  </si>
  <si>
    <t>Completed</t>
  </si>
  <si>
    <t>Maintence Days</t>
  </si>
  <si>
    <t>Corporate / Ordering</t>
  </si>
  <si>
    <t>Red SS hard to move</t>
  </si>
  <si>
    <t>Blue Cruiser Handle Bar/ Bent Rear Wheel</t>
  </si>
  <si>
    <t>Infinity</t>
  </si>
  <si>
    <t>Spokes /front tire not moving</t>
  </si>
  <si>
    <t>Needs axle work (Axel key)</t>
  </si>
  <si>
    <t>Green DS seat post frame</t>
  </si>
  <si>
    <t>Bent back wheel</t>
  </si>
  <si>
    <t>Electric</t>
  </si>
  <si>
    <t>The chain broke A</t>
  </si>
  <si>
    <t>Blue DS squeaky</t>
  </si>
  <si>
    <t>Bent pulley frame.</t>
  </si>
  <si>
    <t>Green d.s chain is off</t>
  </si>
  <si>
    <t>Blue ds break keeps locking n making passenger side hard to petal</t>
  </si>
  <si>
    <t>Broken rim and flat</t>
  </si>
  <si>
    <t>Messed up spokes</t>
  </si>
  <si>
    <t>Flat tire test</t>
  </si>
  <si>
    <t>chain right side</t>
  </si>
  <si>
    <t>Red single surrey: left outside pedal is loose</t>
  </si>
  <si>
    <t>Red SS brake stick is broken/loose</t>
  </si>
  <si>
    <t>Done, Received, Corporate</t>
  </si>
  <si>
    <t>MAss Shifting gear not working</t>
  </si>
  <si>
    <t>Done, Received, Ordered</t>
  </si>
  <si>
    <t>Received, Back Ordered</t>
  </si>
  <si>
    <t>Done, Planned, Back Ordered</t>
  </si>
  <si>
    <t>Ordered, Done</t>
  </si>
  <si>
    <t>Outside of front passenger wheel is beginning to chip.</t>
  </si>
  <si>
    <t xml:space="preserve">Loose crank front passenger </t>
  </si>
  <si>
    <t>Received, Done</t>
  </si>
  <si>
    <t>Completed Date</t>
  </si>
  <si>
    <t>Daysa to completion</t>
  </si>
  <si>
    <t>Rob Mounce</t>
  </si>
  <si>
    <t>Done, Corporate</t>
  </si>
  <si>
    <t>Days to completion</t>
  </si>
  <si>
    <t>Passengers</t>
  </si>
  <si>
    <t>Max B</t>
  </si>
  <si>
    <t>Month</t>
  </si>
  <si>
    <t>Mile Square Attendence</t>
  </si>
  <si>
    <t>Mile Square Reports</t>
  </si>
  <si>
    <t>Yorba Linda Attendence</t>
  </si>
  <si>
    <t>Yorba Linda Reports</t>
  </si>
  <si>
    <t>Population Stats</t>
  </si>
  <si>
    <t>STD</t>
  </si>
  <si>
    <t>WFR OC Parks Total Attendence</t>
  </si>
  <si>
    <t>WRF OC Parks Total Reports</t>
  </si>
  <si>
    <t>Correlation</t>
  </si>
  <si>
    <t>Covariance</t>
  </si>
  <si>
    <t>Manuel Vigil</t>
  </si>
  <si>
    <t>Jessica Corradino</t>
  </si>
  <si>
    <t>Received, Back Ordered, Corporate</t>
  </si>
  <si>
    <t>Battery and screen won’t turn on</t>
  </si>
  <si>
    <t>Date</t>
  </si>
  <si>
    <t>Park</t>
  </si>
  <si>
    <t>Edinger Reports</t>
  </si>
  <si>
    <t>Warner Reports</t>
  </si>
  <si>
    <t>Lost Riders</t>
  </si>
  <si>
    <t>Attendence / Bad customer experience</t>
  </si>
  <si>
    <t>Attedence Average / Day</t>
  </si>
  <si>
    <t>Mile Square</t>
  </si>
  <si>
    <t>Attendence / Month</t>
  </si>
  <si>
    <t>Amount of times a bike is rented out</t>
  </si>
  <si>
    <t>Evelyn Zamora</t>
  </si>
  <si>
    <t>Ariana Sanchez</t>
  </si>
  <si>
    <t>Attendence Average / Day</t>
  </si>
  <si>
    <t>Reports/ Month</t>
  </si>
  <si>
    <t>KPI</t>
  </si>
  <si>
    <t>Back passenger side metal scrapping</t>
  </si>
  <si>
    <t>Planned, Done</t>
  </si>
  <si>
    <t>Received, Ordered, Done</t>
  </si>
  <si>
    <t>Done, Planned, Ordered</t>
  </si>
  <si>
    <t>Row Labels</t>
  </si>
  <si>
    <t>01/03/2021</t>
  </si>
  <si>
    <t>01/05/2021</t>
  </si>
  <si>
    <t>01/06/2021</t>
  </si>
  <si>
    <t>01/07/2021</t>
  </si>
  <si>
    <t>01/08/2021</t>
  </si>
  <si>
    <t>01/09/2021</t>
  </si>
  <si>
    <t>01/10/2021</t>
  </si>
  <si>
    <t>01/12/2021</t>
  </si>
  <si>
    <t>01/13/2021</t>
  </si>
  <si>
    <t>01/14/2021</t>
  </si>
  <si>
    <t>01/16/2021</t>
  </si>
  <si>
    <t>01/17/2021</t>
  </si>
  <si>
    <t>01/18/2021</t>
  </si>
  <si>
    <t>01/26/2021</t>
  </si>
  <si>
    <t>01/30/2021</t>
  </si>
  <si>
    <t>01/31/2021</t>
  </si>
  <si>
    <t>02/06/2021</t>
  </si>
  <si>
    <t>02/08/2021</t>
  </si>
  <si>
    <t>02/13/2021</t>
  </si>
  <si>
    <t>02/14/2021</t>
  </si>
  <si>
    <t>02/15/2021</t>
  </si>
  <si>
    <t>02/19/2021</t>
  </si>
  <si>
    <t>02/20/2021</t>
  </si>
  <si>
    <t>02/21/2021</t>
  </si>
  <si>
    <t>02/26/2021</t>
  </si>
  <si>
    <t>02/27/2021</t>
  </si>
  <si>
    <t>02/28/2021</t>
  </si>
  <si>
    <t>03/01/2021</t>
  </si>
  <si>
    <t>03/02/2021</t>
  </si>
  <si>
    <t>03/06/2021</t>
  </si>
  <si>
    <t>03/07/2021</t>
  </si>
  <si>
    <t>03/08/2021</t>
  </si>
  <si>
    <t>03/10/2021</t>
  </si>
  <si>
    <t>03/11/2021</t>
  </si>
  <si>
    <t>03/13/2021</t>
  </si>
  <si>
    <t>03/14/2021</t>
  </si>
  <si>
    <t>03/17/2021</t>
  </si>
  <si>
    <t>03/19/2021</t>
  </si>
  <si>
    <t>03/20/2021</t>
  </si>
  <si>
    <t>03/21/2021</t>
  </si>
  <si>
    <t>03/22/2021</t>
  </si>
  <si>
    <t>03/23/2021</t>
  </si>
  <si>
    <t>03/24/2021</t>
  </si>
  <si>
    <t>03/26/2021</t>
  </si>
  <si>
    <t>03/27/2021</t>
  </si>
  <si>
    <t>03/28/2021</t>
  </si>
  <si>
    <t>03/29/2021</t>
  </si>
  <si>
    <t>03/30/2021</t>
  </si>
  <si>
    <t>03/31/2021</t>
  </si>
  <si>
    <t>04/06/2021</t>
  </si>
  <si>
    <t>04/07/2021</t>
  </si>
  <si>
    <t>04/10/2021</t>
  </si>
  <si>
    <t>04/11/2021</t>
  </si>
  <si>
    <t>04/13/2021</t>
  </si>
  <si>
    <t>04/15/2021</t>
  </si>
  <si>
    <t>04/18/2021</t>
  </si>
  <si>
    <t>04/19/2021</t>
  </si>
  <si>
    <t>04/21/2021</t>
  </si>
  <si>
    <t>04/22/2021</t>
  </si>
  <si>
    <t>04/24/2021</t>
  </si>
  <si>
    <t>04/25/2021</t>
  </si>
  <si>
    <t>04/28/2021</t>
  </si>
  <si>
    <t>04/30/2021</t>
  </si>
  <si>
    <t>05/01/2021</t>
  </si>
  <si>
    <t>05/02/2021</t>
  </si>
  <si>
    <t>05/03/2021</t>
  </si>
  <si>
    <t>05/05/2021</t>
  </si>
  <si>
    <t>05/07/2021</t>
  </si>
  <si>
    <t>05/08/2021</t>
  </si>
  <si>
    <t>05/09/2021</t>
  </si>
  <si>
    <t>05/12/2021</t>
  </si>
  <si>
    <t>05/15/2021</t>
  </si>
  <si>
    <t>05/17/2021</t>
  </si>
  <si>
    <t>05/21/2021</t>
  </si>
  <si>
    <t>05/22/2021</t>
  </si>
  <si>
    <t>05/23/2021</t>
  </si>
  <si>
    <t>05/24/2021</t>
  </si>
  <si>
    <t>05/25/2021</t>
  </si>
  <si>
    <t>05/27/2021</t>
  </si>
  <si>
    <t>05/28/2021</t>
  </si>
  <si>
    <t>05/30/2021</t>
  </si>
  <si>
    <t>05/31/2021</t>
  </si>
  <si>
    <t>06/01/2021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</si>
  <si>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</si>
  <si>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</si>
  <si>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</si>
  <si>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</si>
  <si>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</si>
  <si>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</si>
  <si>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</si>
  <si>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</si>
  <si>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</si>
  <si>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</si>
  <si>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</si>
  <si>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</si>
  <si>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06/20/2021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</si>
  <si>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</si>
  <si>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</si>
  <si>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</si>
  <si>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</si>
  <si>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</si>
  <si>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</si>
  <si>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</si>
  <si>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</si>
  <si>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07/01/2021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</si>
  <si>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</si>
  <si>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</si>
  <si>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</si>
  <si>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</si>
  <si>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</si>
  <si>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</si>
  <si>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</si>
  <si>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</si>
  <si>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</si>
  <si>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</si>
  <si>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</si>
  <si>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</si>
  <si>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</si>
  <si>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</si>
  <si>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07/22/2021</t>
  </si>
  <si>
    <t>07/23/2021</t>
  </si>
  <si>
    <t>07/24/2021</t>
  </si>
  <si>
    <t>07/27/2021</t>
  </si>
  <si>
    <t>07/28/2021</t>
  </si>
  <si>
    <t>07/29/2021</t>
  </si>
  <si>
    <t>07/31/2021</t>
  </si>
  <si>
    <t>08/02/2021</t>
  </si>
  <si>
    <t>08/05/2021</t>
  </si>
  <si>
    <t>08/06/2021</t>
  </si>
  <si>
    <t>08/08/2021</t>
  </si>
  <si>
    <t>08/09/2021</t>
  </si>
  <si>
    <t>08/11/2021</t>
  </si>
  <si>
    <t>08/13/2021</t>
  </si>
  <si>
    <t>08/14/2021</t>
  </si>
  <si>
    <t>08/15/2021</t>
  </si>
  <si>
    <t>08/23/2020</t>
  </si>
  <si>
    <t>08/24/2020</t>
  </si>
  <si>
    <t>08/24/2021</t>
  </si>
  <si>
    <t>08/28/2021</t>
  </si>
  <si>
    <t>09/09/2020</t>
  </si>
  <si>
    <t>09/10/2020</t>
  </si>
  <si>
    <t>09/12/2020</t>
  </si>
  <si>
    <t>09/13/2020</t>
  </si>
  <si>
    <t>09/19/2020</t>
  </si>
  <si>
    <t>09/23/2020</t>
  </si>
  <si>
    <t>09/27/2020</t>
  </si>
  <si>
    <t>09/28/2020</t>
  </si>
  <si>
    <t>09/29/2020</t>
  </si>
  <si>
    <t>10/01/2020</t>
  </si>
  <si>
    <t>10/05/2020</t>
  </si>
  <si>
    <t>10/06/2020</t>
  </si>
  <si>
    <t>10/07/2020</t>
  </si>
  <si>
    <t>10/08/2020</t>
  </si>
  <si>
    <t>10/09/2020</t>
  </si>
  <si>
    <t>10/15/2020</t>
  </si>
  <si>
    <t>10/17/2020</t>
  </si>
  <si>
    <t>10/19/2020</t>
  </si>
  <si>
    <t>10/21/2020</t>
  </si>
  <si>
    <t>10/22/2020</t>
  </si>
  <si>
    <t>10/28/2020</t>
  </si>
  <si>
    <t>10/31/2020</t>
  </si>
  <si>
    <t>11/12/2020</t>
  </si>
  <si>
    <t>11/13/2020</t>
  </si>
  <si>
    <t>11/15/2020</t>
  </si>
  <si>
    <t>11/17/2020</t>
  </si>
  <si>
    <t>11/18/2020</t>
  </si>
  <si>
    <t>11/23/2020</t>
  </si>
  <si>
    <t>11/26/2020</t>
  </si>
  <si>
    <t>12/03/2020</t>
  </si>
  <si>
    <t>12/05/2020</t>
  </si>
  <si>
    <t>12/06/2020</t>
  </si>
  <si>
    <t>12/09/2020</t>
  </si>
  <si>
    <t>12/11/2020</t>
  </si>
  <si>
    <t>12/12/2020</t>
  </si>
  <si>
    <t>12/14/2020</t>
  </si>
  <si>
    <t>12/19/2020</t>
  </si>
  <si>
    <t>12/21/2020</t>
  </si>
  <si>
    <t>12/22/2020</t>
  </si>
  <si>
    <t>12/24/2020</t>
  </si>
  <si>
    <t>12/30/2020</t>
  </si>
  <si>
    <t>12/31/2020</t>
  </si>
  <si>
    <t>(blank)</t>
  </si>
  <si>
    <t>Grand Total</t>
  </si>
  <si>
    <t>Column Labels</t>
  </si>
  <si>
    <t>Count of Description</t>
  </si>
  <si>
    <t>Total Count of Description</t>
  </si>
  <si>
    <t>Total Count of Maintence Days</t>
  </si>
  <si>
    <t>Count of Maintence Days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</si>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</sst>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yy"/>
    <numFmt numFmtId="165" formatCode="mmmm\ d\,\ yyyy"/>
    <numFmt numFmtId="166" formatCode="mmmm\ d\,\ yyyy\ h:mm\ AM/PM"/>
    <numFmt numFmtId="167" formatCode="m/d/yyyy\ h:mm:ss"/>
    <numFmt numFmtId="168" formatCode="m&quot;/&quot;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Inconsolata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66" fontId="1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7" fontId="1" fillId="0" borderId="0" xfId="0" applyNumberFormat="1" applyFont="1"/>
    <xf numFmtId="3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3" fillId="0" borderId="0" xfId="0" applyFont="1"/>
    <xf numFmtId="168" fontId="1" fillId="0" borderId="0" xfId="0" applyNumberFormat="1" applyFont="1" applyAlignment="1">
      <alignment horizontal="center"/>
    </xf>
    <xf numFmtId="0" fontId="4" fillId="0" borderId="0" xfId="0" applyFont="1"/>
    <xf numFmtId="1" fontId="3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/>
    <xf numFmtId="1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pivotButton="1" applyBorder="1"/>
    <xf numFmtId="0" fontId="0" fillId="0" borderId="11" xfId="0" applyBorder="1"/>
    <xf numFmtId="0" fontId="0" fillId="0" borderId="8" xfId="0" applyBorder="1"/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/>
    <xf numFmtId="0" fontId="0" fillId="0" borderId="4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1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MB-Reports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Warner Reports-style" pivot="0" count="3" xr9:uid="{00000000-0011-0000-FFFF-FFFF01000000}">
      <tableStyleElement type="headerRow" dxfId="15"/>
      <tableStyleElement type="firstRowStripe" dxfId="14"/>
      <tableStyleElement type="secondRowStripe" dxfId="13"/>
    </tableStyle>
    <tableStyle name="Edinger reports-style" pivot="0" count="3" xr9:uid="{00000000-0011-0000-FFFF-FFFF02000000}">
      <tableStyleElement type="headerRow" dxfId="12"/>
      <tableStyleElement type="firstRowStripe" dxfId="11"/>
      <tableStyleElement type="secondRowStripe" dxfId="10"/>
    </tableStyle>
    <tableStyle name="Waterfront Reports-style" pivot="0" count="3" xr9:uid="{00000000-0011-0000-FFFF-FFFF03000000}">
      <tableStyleElement type="headerRow" dxfId="9"/>
      <tableStyleElement type="firstRowStripe" dxfId="8"/>
      <tableStyleElement type="secondRowStripe" dxfId="7"/>
    </tableStyle>
    <tableStyle name="Yorba Reports-style" pivot="0" count="3" xr9:uid="{00000000-0011-0000-FFFF-FFFF04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Edinger Reports and Warner Reports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'Mile Square Attendence'!$C$1</c:f>
              <c:strCache>
                <c:ptCount val="1"/>
                <c:pt idx="0">
                  <c:v>Edinger Reports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'Mile Square Attendence'!$A$2:$A$981</c:f>
              <c:numCache>
                <c:formatCode>m"/"yyyy</c:formatCode>
                <c:ptCount val="980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  <c:pt idx="37">
                  <c:v>43678</c:v>
                </c:pt>
                <c:pt idx="38">
                  <c:v>43709</c:v>
                </c:pt>
                <c:pt idx="39">
                  <c:v>43739</c:v>
                </c:pt>
                <c:pt idx="40">
                  <c:v>43770</c:v>
                </c:pt>
                <c:pt idx="41">
                  <c:v>43800</c:v>
                </c:pt>
                <c:pt idx="42">
                  <c:v>43831</c:v>
                </c:pt>
                <c:pt idx="43">
                  <c:v>43862</c:v>
                </c:pt>
                <c:pt idx="44">
                  <c:v>43891</c:v>
                </c:pt>
                <c:pt idx="45">
                  <c:v>43922</c:v>
                </c:pt>
                <c:pt idx="46">
                  <c:v>43952</c:v>
                </c:pt>
                <c:pt idx="47">
                  <c:v>43983</c:v>
                </c:pt>
                <c:pt idx="48">
                  <c:v>44013</c:v>
                </c:pt>
              </c:numCache>
            </c:numRef>
          </c:cat>
          <c:val>
            <c:numRef>
              <c:f>'Mile Square Attendence'!$C$2:$C$981</c:f>
              <c:numCache>
                <c:formatCode>General</c:formatCode>
                <c:ptCount val="980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8</c:v>
                </c:pt>
                <c:pt idx="5">
                  <c:v>14</c:v>
                </c:pt>
                <c:pt idx="6">
                  <c:v>7</c:v>
                </c:pt>
                <c:pt idx="7">
                  <c:v>15</c:v>
                </c:pt>
                <c:pt idx="8">
                  <c:v>8</c:v>
                </c:pt>
                <c:pt idx="9">
                  <c:v>19</c:v>
                </c:pt>
                <c:pt idx="10">
                  <c:v>27</c:v>
                </c:pt>
                <c:pt idx="11">
                  <c:v>21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B-2F49-A3C6-3566CD3AA565}"/>
            </c:ext>
          </c:extLst>
        </c:ser>
        <c:ser>
          <c:idx val="1"/>
          <c:order val="1"/>
          <c:tx>
            <c:strRef>
              <c:f>'Mile Square Attendence'!$D$1</c:f>
              <c:strCache>
                <c:ptCount val="1"/>
                <c:pt idx="0">
                  <c:v>Warner Reports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'Mile Square Attendence'!$A$2:$A$981</c:f>
              <c:numCache>
                <c:formatCode>m"/"yyyy</c:formatCode>
                <c:ptCount val="980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30">
                  <c:v>43466</c:v>
                </c:pt>
                <c:pt idx="31">
                  <c:v>43497</c:v>
                </c:pt>
                <c:pt idx="32">
                  <c:v>43525</c:v>
                </c:pt>
                <c:pt idx="33">
                  <c:v>43556</c:v>
                </c:pt>
                <c:pt idx="34">
                  <c:v>43586</c:v>
                </c:pt>
                <c:pt idx="35">
                  <c:v>43617</c:v>
                </c:pt>
                <c:pt idx="36">
                  <c:v>43647</c:v>
                </c:pt>
                <c:pt idx="37">
                  <c:v>43678</c:v>
                </c:pt>
                <c:pt idx="38">
                  <c:v>43709</c:v>
                </c:pt>
                <c:pt idx="39">
                  <c:v>43739</c:v>
                </c:pt>
                <c:pt idx="40">
                  <c:v>43770</c:v>
                </c:pt>
                <c:pt idx="41">
                  <c:v>43800</c:v>
                </c:pt>
                <c:pt idx="42">
                  <c:v>43831</c:v>
                </c:pt>
                <c:pt idx="43">
                  <c:v>43862</c:v>
                </c:pt>
                <c:pt idx="44">
                  <c:v>43891</c:v>
                </c:pt>
                <c:pt idx="45">
                  <c:v>43922</c:v>
                </c:pt>
                <c:pt idx="46">
                  <c:v>43952</c:v>
                </c:pt>
                <c:pt idx="47">
                  <c:v>43983</c:v>
                </c:pt>
                <c:pt idx="48">
                  <c:v>44013</c:v>
                </c:pt>
              </c:numCache>
            </c:numRef>
          </c:cat>
          <c:val>
            <c:numRef>
              <c:f>'Mile Square Attendence'!$D$2:$D$981</c:f>
              <c:numCache>
                <c:formatCode>General</c:formatCode>
                <c:ptCount val="98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B-2F49-A3C6-3566CD3AA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02365"/>
        <c:axId val="1171998353"/>
      </c:lineChart>
      <c:dateAx>
        <c:axId val="99040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&quot;/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1998353"/>
        <c:crosses val="autoZero"/>
        <c:auto val="1"/>
        <c:lblOffset val="100"/>
        <c:baseTimeUnit val="months"/>
      </c:dateAx>
      <c:valAx>
        <c:axId val="1171998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0402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Edinger Reports vs. Attedence Average / 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'Mile Square Attendence'!$B$1</c:f>
              <c:strCache>
                <c:ptCount val="1"/>
                <c:pt idx="0">
                  <c:v>Park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'Mile Square Attendence'!$A$2:$A$14</c:f>
              <c:numCache>
                <c:formatCode>m"/"yyyy</c:formatCode>
                <c:ptCount val="13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</c:numCache>
            </c:numRef>
          </c:xVal>
          <c:yVal>
            <c:numRef>
              <c:f>'Mile Square Attendence'!$B$2:$B$14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0-4144-967D-7173963AC884}"/>
            </c:ext>
          </c:extLst>
        </c:ser>
        <c:ser>
          <c:idx val="1"/>
          <c:order val="1"/>
          <c:tx>
            <c:strRef>
              <c:f>'Mile Square Attendence'!$C$1</c:f>
              <c:strCache>
                <c:ptCount val="1"/>
                <c:pt idx="0">
                  <c:v>Edinger Reports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'Mile Square Attendence'!$A$2:$A$14</c:f>
              <c:numCache>
                <c:formatCode>m"/"yyyy</c:formatCode>
                <c:ptCount val="13"/>
                <c:pt idx="0">
                  <c:v>44044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44166</c:v>
                </c:pt>
                <c:pt idx="5">
                  <c:v>44197</c:v>
                </c:pt>
                <c:pt idx="6">
                  <c:v>44228</c:v>
                </c:pt>
                <c:pt idx="7">
                  <c:v>44256</c:v>
                </c:pt>
                <c:pt idx="8">
                  <c:v>44287</c:v>
                </c:pt>
                <c:pt idx="9">
                  <c:v>44317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</c:numCache>
            </c:numRef>
          </c:xVal>
          <c:yVal>
            <c:numRef>
              <c:f>'Mile Square Attendence'!$C$2:$C$14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8</c:v>
                </c:pt>
                <c:pt idx="5">
                  <c:v>14</c:v>
                </c:pt>
                <c:pt idx="6">
                  <c:v>7</c:v>
                </c:pt>
                <c:pt idx="7">
                  <c:v>15</c:v>
                </c:pt>
                <c:pt idx="8">
                  <c:v>8</c:v>
                </c:pt>
                <c:pt idx="9">
                  <c:v>19</c:v>
                </c:pt>
                <c:pt idx="10">
                  <c:v>27</c:v>
                </c:pt>
                <c:pt idx="11">
                  <c:v>21</c:v>
                </c:pt>
                <c:pt idx="1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00-4144-967D-7173963A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4869"/>
        <c:axId val="1734564857"/>
      </c:scatterChart>
      <c:valAx>
        <c:axId val="2034948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Attedence Average / Day</a:t>
                </a:r>
              </a:p>
            </c:rich>
          </c:tx>
          <c:overlay val="0"/>
        </c:title>
        <c:numFmt formatCode="m&quot;/&quot;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4564857"/>
        <c:crosses val="autoZero"/>
        <c:crossBetween val="midCat"/>
      </c:valAx>
      <c:valAx>
        <c:axId val="1734564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Edinger Reports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49486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Attendence Average / Day, Attendence / Month and Reports/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'Yorba Linda Attendence'!$E$1</c:f>
              <c:strCache>
                <c:ptCount val="1"/>
                <c:pt idx="0">
                  <c:v>Reports/ Month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'Yorba Linda Attendence'!$A$2:$A$37</c:f>
              <c:numCache>
                <c:formatCode>m"/"yyyy</c:formatCode>
                <c:ptCount val="11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</c:numCache>
            </c:numRef>
          </c:cat>
          <c:val>
            <c:numRef>
              <c:f>'Yorba Linda Attendence'!$E$2:$E$37</c:f>
              <c:numCache>
                <c:formatCode>General</c:formatCode>
                <c:ptCount val="11"/>
                <c:pt idx="0">
                  <c:v>11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23</c:v>
                </c:pt>
                <c:pt idx="9">
                  <c:v>30</c:v>
                </c:pt>
                <c:pt idx="1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6D-634F-B2DB-AB2BF937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369593"/>
        <c:axId val="434800874"/>
      </c:barChart>
      <c:lineChart>
        <c:grouping val="standard"/>
        <c:varyColors val="0"/>
        <c:ser>
          <c:idx val="1"/>
          <c:order val="1"/>
          <c:tx>
            <c:strRef>
              <c:f>'Yorba Linda Attendence'!$C$1</c:f>
              <c:strCache>
                <c:ptCount val="1"/>
                <c:pt idx="0">
                  <c:v>Attendence Average / Day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'Yorba Linda Attendence'!$A$2:$A$37</c:f>
              <c:numCache>
                <c:formatCode>m"/"yyyy</c:formatCode>
                <c:ptCount val="11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</c:numCache>
            </c:numRef>
          </c:cat>
          <c:val>
            <c:numRef>
              <c:f>'Yorba Linda Attendence'!$C$2:$C$37</c:f>
              <c:numCache>
                <c:formatCode>#,##0</c:formatCode>
                <c:ptCount val="11"/>
                <c:pt idx="0">
                  <c:v>1646.0645161290322</c:v>
                </c:pt>
                <c:pt idx="1">
                  <c:v>1675.258064516129</c:v>
                </c:pt>
                <c:pt idx="2">
                  <c:v>1565.9354838709678</c:v>
                </c:pt>
                <c:pt idx="3">
                  <c:v>1720.0967741935483</c:v>
                </c:pt>
                <c:pt idx="4">
                  <c:v>1693.7096774193549</c:v>
                </c:pt>
                <c:pt idx="5">
                  <c:v>1803.4193548387098</c:v>
                </c:pt>
                <c:pt idx="6">
                  <c:v>2008.258064516129</c:v>
                </c:pt>
                <c:pt idx="7">
                  <c:v>2088.2580645161293</c:v>
                </c:pt>
                <c:pt idx="8">
                  <c:v>2009.8709677419354</c:v>
                </c:pt>
                <c:pt idx="9">
                  <c:v>1371.6451612903227</c:v>
                </c:pt>
                <c:pt idx="10">
                  <c:v>2034.0322580645161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D-634F-B2DB-AB2BF937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369593"/>
        <c:axId val="434800874"/>
      </c:lineChart>
      <c:dateAx>
        <c:axId val="1704369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m&quot;/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800874"/>
        <c:crosses val="autoZero"/>
        <c:auto val="1"/>
        <c:lblOffset val="100"/>
        <c:baseTimeUnit val="months"/>
      </c:dateAx>
      <c:valAx>
        <c:axId val="434800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43695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657225</xdr:colOff>
      <xdr:row>1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400050</xdr:colOff>
      <xdr:row>37</xdr:row>
      <xdr:rowOff>171450</xdr:rowOff>
    </xdr:from>
    <xdr:ext cx="5715000" cy="28575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590550</xdr:colOff>
      <xdr:row>40</xdr:row>
      <xdr:rowOff>19050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2.389078703702" createdVersion="8" refreshedVersion="8" minRefreshableVersion="3" recordCount="928" xr:uid="{BBB07768-2045-A44E-8467-8B1C231DA3CC}">
  <cacheSource type="worksheet">
    <worksheetSource ref="A1:K1048576" sheet="MB-Reports"/>
  </cacheSource>
  <cacheFields count="11">
    <cacheField name="Down Date and Time" numFmtId="0">
      <sharedItems containsNonDate="0" containsDate="1" containsString="0" containsBlank="1" minDate="2020-08-23T00:00:00" maxDate="2021-08-28T12:12:00"/>
    </cacheField>
    <cacheField name="Down Time" numFmtId="0">
      <sharedItems containsBlank="1"/>
    </cacheField>
    <cacheField name="Down Date " numFmtId="0">
      <sharedItems containsBlank="1" count="182">
        <s v="08/23/2020"/>
        <s v="08/24/2020"/>
        <s v="09/09/2020"/>
        <s v="09/10/2020"/>
        <s v="09/12/2020"/>
        <s v="09/13/2020"/>
        <s v="09/19/2020"/>
        <s v="09/23/2020"/>
        <s v="09/27/2020"/>
        <s v="09/28/2020"/>
        <s v="09/29/2020"/>
        <s v="10/01/2020"/>
        <s v="10/05/2020"/>
        <s v="10/06/2020"/>
        <s v="10/07/2020"/>
        <s v="10/08/2020"/>
        <s v="10/09/2020"/>
        <s v="10/15/2020"/>
        <s v="10/17/2020"/>
        <s v="10/19/2020"/>
        <s v="10/21/2020"/>
        <s v="10/22/2020"/>
        <s v="10/28/2020"/>
        <s v="10/31/2020"/>
        <s v="11/12/2020"/>
        <s v="11/13/2020"/>
        <s v="11/15/2020"/>
        <s v="11/17/2020"/>
        <s v="11/18/2020"/>
        <s v="11/23/2020"/>
        <s v="11/26/2020"/>
        <s v="12/03/2020"/>
        <s v="12/05/2020"/>
        <s v="12/06/2020"/>
        <s v="12/09/2020"/>
        <s v="12/11/2020"/>
        <s v="12/12/2020"/>
        <s v="12/14/2020"/>
        <s v="12/19/2020"/>
        <s v="12/21/2020"/>
        <s v="12/22/2020"/>
        <s v="12/24/2020"/>
        <s v="12/30/2020"/>
        <s v="12/31/2020"/>
        <s v="01/03/2021"/>
        <s v="01/05/2021"/>
        <s v="01/06/2021"/>
        <s v="01/07/2021"/>
        <s v="01/08/2021"/>
        <s v="01/09/2021"/>
        <s v="01/10/2021"/>
        <s v="01/12/2021"/>
        <s v="01/13/2021"/>
        <s v="01/14/2021"/>
        <s v="01/16/2021"/>
        <s v="01/17/2021"/>
        <s v="01/18/2021"/>
        <s v="01/26/2021"/>
        <s v="01/30/2021"/>
        <s v="01/31/2021"/>
        <s v="02/06/2021"/>
        <s v="02/08/2021"/>
        <s v="02/13/2021"/>
        <s v="02/14/2021"/>
        <s v="02/15/2021"/>
        <s v="02/19/2021"/>
        <s v="02/20/2021"/>
        <s v="02/21/2021"/>
        <s v="02/26/2021"/>
        <s v="02/27/2021"/>
        <s v="02/28/2021"/>
        <s v="03/01/2021"/>
        <s v="03/02/2021"/>
        <s v="03/06/2021"/>
        <s v="03/07/2021"/>
        <s v="03/08/2021"/>
        <s v="03/10/2021"/>
        <s v="03/11/2021"/>
        <s v="03/13/2021"/>
        <s v="03/14/2021"/>
        <s v="03/17/2021"/>
        <s v="03/19/2021"/>
        <s v="03/20/2021"/>
        <s v="03/21/2021"/>
        <s v="03/22/2021"/>
        <s v="03/23/2021"/>
        <s v="03/24/2021"/>
        <s v="03/26/2021"/>
        <s v="03/27/2021"/>
        <s v="03/28/2021"/>
        <s v="03/29/2021"/>
        <s v="03/30/2021"/>
        <s v="03/31/2021"/>
        <s v="04/06/2021"/>
        <s v="04/07/2021"/>
        <s v="04/10/2021"/>
        <s v="04/11/2021"/>
        <s v="04/13/2021"/>
        <s v="04/15/2021"/>
        <s v="04/18/2021"/>
        <s v="04/19/2021"/>
        <s v="04/21/2021"/>
        <s v="04/22/2021"/>
        <s v="04/24/2021"/>
        <s v="04/25/2021"/>
        <s v="04/28/2021"/>
        <s v="04/30/2021"/>
        <s v="05/01/2021"/>
        <s v="05/02/2021"/>
        <s v="05/03/2021"/>
        <s v="05/05/2021"/>
        <s v="05/07/2021"/>
        <s v="05/08/2021"/>
        <s v="05/09/2021"/>
        <s v="05/12/2021"/>
        <s v="05/15/2021"/>
        <s v="05/17/2021"/>
        <s v="05/21/2021"/>
        <s v="05/22/2021"/>
        <s v="05/23/2021"/>
        <s v="05/24/2021"/>
        <s v="05/25/2021"/>
        <s v="05/27/2021"/>
        <s v="05/28/2021"/>
        <s v="05/30/2021"/>
        <s v="05/31/2021"/>
        <s v="06/01/2021"/>
        <s v="06/03/2021"/>
        <s v="06/04/2021"/>
        <s v="06/05/2021"/>
        <s v="06/06/2021"/>
        <s v="06/07/2021"/>
        <s v="06/08/2021"/>
        <s v="06/09/2021"/>
        <s v="06/10/2021"/>
        <s v="06/11/2021"/>
        <s v="06/12/2021"/>
        <s v="06/13/2021"/>
        <s v="06/14/2021"/>
        <s v="06/20/2021"/>
        <s v="06/22/2021"/>
        <s v="06/23/2021"/>
        <s v="06/24/2021"/>
        <s v="06/25/2021"/>
        <s v="06/26/2021"/>
        <s v="06/27/2021"/>
        <s v="06/28/2021"/>
        <s v="06/29/2021"/>
        <s v="07/01/2021"/>
        <s v="07/06/2021"/>
        <s v="07/07/2021"/>
        <s v="07/08/2021"/>
        <s v="07/09/2021"/>
        <s v="07/10/2021"/>
        <s v="07/11/2021"/>
        <s v="07/12/2021"/>
        <s v="07/14/2021"/>
        <s v="07/15/2021"/>
        <s v="07/16/2021"/>
        <s v="07/17/2021"/>
        <s v="07/18/2021"/>
        <s v="07/19/2021"/>
        <s v="07/20/2021"/>
        <s v="07/22/2021"/>
        <s v="07/23/2021"/>
        <s v="07/24/2021"/>
        <s v="07/27/2021"/>
        <s v="07/28/2021"/>
        <s v="07/29/2021"/>
        <s v="07/31/2021"/>
        <s v="08/02/2021"/>
        <s v="08/05/2021"/>
        <s v="08/06/2021"/>
        <s v="08/08/2021"/>
        <s v="08/09/2021"/>
        <s v="08/11/2021"/>
        <s v="08/13/2021"/>
        <s v="08/14/2021"/>
        <s v="08/15/2021"/>
        <s v="08/24/2021"/>
        <s v="08/28/2021"/>
        <m/>
      </sharedItems>
    </cacheField>
    <cacheField name="Down Month" numFmtId="0">
      <sharedItems containsBlank="1"/>
    </cacheField>
    <cacheField name="Location" numFmtId="0">
      <sharedItems containsBlank="1" count="5">
        <s v="Warner"/>
        <s v="Edinger"/>
        <s v="Waterfront"/>
        <s v="Yorba"/>
        <m/>
      </sharedItems>
    </cacheField>
    <cacheField name="Product" numFmtId="0">
      <sharedItems containsBlank="1"/>
    </cacheField>
    <cacheField name="Description" numFmtId="0">
      <sharedItems containsBlank="1" count="369">
        <s v="Red SS hard to move"/>
        <s v="Blue Cruiser Handle Bar/ Bent Rear Wheel"/>
        <s v="Spokes /front tire not moving"/>
        <s v="Needs axle work (Axel key)"/>
        <s v="Green DS seat post frame"/>
        <s v="Bent back wheel"/>
        <s v="The chain broke A"/>
        <s v="Blue DS squeaky"/>
        <s v="Bent pulley frame."/>
        <s v="Green d.s chain is off"/>
        <s v="Blue ds break keeps locking n making passenger side hard to petal"/>
        <s v="Chain"/>
        <s v="Broken rim and flat"/>
        <s v="Seat fell back all the way"/>
        <s v="Messed up spokes"/>
        <s v="Flat tire test"/>
        <s v="Petal"/>
        <s v="Broken rim"/>
        <s v="Needs Bottom Bracket bolt"/>
        <s v="Handle Bar / Bent back wheel"/>
        <s v="Unaligned frame needs to be dropped"/>
        <s v="Needs spokes to be tightened Rear Left"/>
        <s v="Small Leaks in #3"/>
        <s v="Chain Skipping (Coaster Brake Adj.)"/>
        <s v="Seat screw isn't staying on seat"/>
        <s v="Needs axle key"/>
        <s v="Chain fell off"/>
        <s v="Brake keeps locking"/>
        <s v="Broken rear rim and flat"/>
        <s v="Hard to move"/>
        <s v="Broken Rear Rim"/>
        <s v="Squeaky"/>
        <s v="Lime green frame cracking"/>
        <s v="Chain fell off rear driver side"/>
        <s v="Needs front axle"/>
        <s v="Needs a new headset"/>
        <s v="chain right side"/>
        <s v="Passenger Sprocket needs to be changed"/>
        <s v="Wheel is rubbing with frame"/>
        <s v="Broken chain"/>
        <s v="Red single surrey: left outside pedal is loose"/>
        <s v="Drained the boat but need to patch holes #1"/>
        <s v="tire creates holes in innertube"/>
        <s v="Broken basket"/>
        <s v="Kickstand"/>
        <s v="Shifting cable is torn by chain"/>
        <s v="Leak on left side. Boat #5"/>
        <s v="customer crashed and the wheel squeaks"/>
        <s v="Broken chain and loose seat"/>
        <s v="Male cruiser loose seat #1"/>
        <s v="Red SS brake stick is broken/loose"/>
        <s v="Male cruiser: flat rear tire"/>
        <s v="Missing right wheel spokes"/>
        <s v="Broken pedal"/>
        <s v="Cruiser Chain"/>
        <s v="Needs tire/ innertube"/>
        <s v="Right Tire squeaking loudley"/>
        <s v="Driver side chain not working (red single)"/>
        <s v="won't pedal"/>
        <s v="Needs steering nut 17"/>
        <s v="Loose chain"/>
        <s v="Screen display disconnected"/>
        <s v="Tension cable came out"/>
        <s v="Flat tire"/>
        <s v="Vendor rubbing front passenger side"/>
        <s v="Chain came undone"/>
        <s v="Flat tire. Front right"/>
        <s v="Flat rear tire/ already tried pumping it up and it slowly starts to deflate again"/>
        <s v="Brake line snapped"/>
        <s v="Back tire keeps deflating even after pumping"/>
        <s v="Steering bar not aligned"/>
        <s v="Flat tire, keeps deflating."/>
        <s v="Driver side difficult to pedal"/>
        <s v="Tipping on left side"/>
        <s v="Flat front tire"/>
        <s v="Broken silver frame"/>
        <s v="Needs new headset"/>
        <s v="Front flat tire"/>
        <s v="Brake handle is stuck"/>
        <s v="Back tire flat"/>
        <s v="Male cruiser chain snapped"/>
        <s v="Chain completely fell off"/>
        <s v="Loud Screeching while pedaling"/>
        <s v="Loud screech rear bike"/>
        <s v="Front tire loose bolt, can’t tighten"/>
        <s v="Bolt keeps tightening rear tire"/>
        <s v="Needs Brake Nuts"/>
        <s v="Cruiser seat"/>
        <s v="Tipping right side"/>
        <s v="Broken strap"/>
        <s v="Tipping"/>
        <s v="Broken straps"/>
        <s v="Right Pontoon Leaking"/>
        <s v="Popped tire"/>
        <s v="Popped tire (front)"/>
        <s v="Missing bolt front axel"/>
        <s v="Busted passenger bearing"/>
        <s v="Canapé snapped off"/>
        <s v="Seat keeps getting loose"/>
        <s v="New small chain sprocket/ Axle"/>
        <s v="Loose seat"/>
        <s v="Needs new bearing"/>
        <s v="Back tire rubbing"/>
        <s v="Back tire rubbing on frame"/>
        <s v="Steering not aligned"/>
        <s v="Back left wheel bent"/>
        <s v="Missing brake bolt"/>
        <s v="Chain loose"/>
        <s v="Flat front passenger"/>
        <s v="Rear tire hitting frame"/>
        <s v="Loud grinding noise"/>
        <s v="Frame damage/ front left crank"/>
        <s v="Gear cable for infinity bike"/>
        <s v="Gear shifting cable snapped"/>
        <s v="Frame damage to front fender , passenger front fender disconnected"/>
        <s v="Needs brake adjustment"/>
        <s v="Back tire coming off"/>
        <s v="Hub skipping ( new rim)"/>
        <s v="Passenger brake line snapped"/>
        <s v="Boat is leaning towards one side"/>
        <s v="MAss Shifting gear not working"/>
        <s v="Broken kickstand"/>
        <s v="Crooked handle bars. Not aligned with the front tire"/>
        <s v="Front right chain not catching"/>
        <s v="Seat not bolted down"/>
        <s v="Front wheel flat"/>
        <s v="Right pontoon leak"/>
        <s v="Rear tire hitting frame (bent frame)"/>
        <s v="little Chain broke off"/>
        <s v="Needs rear axle Rod"/>
        <s v="Brake applying by itself"/>
        <s v="Wobbly back tire"/>
        <s v="Drivers side back Pedal broken"/>
        <s v="Passenger front tire wobbly"/>
        <s v="left chain"/>
        <s v="Bent driver outside pedal"/>
        <s v="Chain skipping on rear passenger side"/>
        <s v="Making sound"/>
        <s v="Sound coming from rear passenger side"/>
        <s v="the steering is off, couple bolts fell off."/>
        <s v="Back left tire is releasing air"/>
        <s v="the drivers pedal is broke"/>
        <s v="Pedals won't move"/>
        <s v="Need new back handle bars"/>
        <s v="Brake line r/p"/>
        <s v="Rim replacement"/>
        <s v="Drivers side pedal is not working"/>
        <s v="Front tire flat"/>
        <s v="Right pontoon"/>
        <s v="Rim replacement FrontRT"/>
        <s v="Back passenger side wheel keeps deflating"/>
        <s v="Drivers side back pedal extremely bent"/>
        <s v="The seat keeps loosening a lot to the point it fell off, even after tightening."/>
        <s v="Right bake pedal fell off"/>
        <s v="Loose Handle Bars"/>
        <s v="Sprocket pedal Replacement"/>
        <s v="Passenger Rear Flat"/>
        <s v="Left Side Sinking"/>
        <s v="Right Back Pedal Fell Off"/>
        <s v="Rear wheel replacement"/>
        <s v="Brake making noise"/>
        <s v="Steering wheel not working"/>
        <s v="Stripped crank"/>
        <s v="Front seat wont tighten"/>
        <s v="Brake catching"/>
        <s v="Tire Came off"/>
        <s v="Pedal broken"/>
        <s v="Little chain fell off. Still on bike"/>
        <s v="Kickstand broken"/>
        <s v="Front passenger tire flat"/>
        <s v="the tire is off the rim"/>
        <s v="Right frame damage"/>
        <s v="tire is flat"/>
        <s v="Flat back tire"/>
        <s v="Turning in circles"/>
        <s v="rear broken rim"/>
        <s v="really loud, something whth the chain"/>
        <s v="Passenger side brake adj"/>
        <s v="Kick stand broke"/>
        <s v="Passenger rear side crank bent"/>
        <s v="Front left wheel front"/>
        <s v="Rear Passenger sprocket Replacement"/>
        <s v="Chain is off on the left side"/>
        <s v="Chain needs to be looked at."/>
        <s v="Chain off driver rear"/>
        <s v="Frame damage (knees come close to dash)"/>
        <s v="Chain skipping"/>
        <s v="Boat is sinking on the right side"/>
        <s v="Broken back right rim"/>
        <s v="Big chain fell off. Little chain came completely off bike."/>
        <s v="Frame damage (back frame/silver post)"/>
        <s v="Brake post broke / Steering nut"/>
        <s v="Front drivers side pedal fell off"/>
        <s v="Shirt stuck in chain"/>
        <s v="bottom left rear wheel bearing"/>
        <s v="Double Surrey 13mm bolt for kids basket"/>
        <s v="Broken caliper"/>
        <s v="Swan boat #3 left side hole"/>
        <s v="Deuce coupe right outside crank 15mm bolt missing"/>
        <s v="Chopper need new chain Guard"/>
        <s v="Still sinking on the patch that was repaired"/>
        <s v="The front right tire is getting stuck and not letting the bike move forward"/>
        <s v="Broken spokes"/>
        <s v="left wheel brake adjustment"/>
        <s v="Little chain fell off"/>
        <s v="Driver pedal is off"/>
        <s v="Bottom brake cable is snapped off"/>
        <s v="gear shift is not working and loose bolt"/>
        <s v="New rear wheel"/>
        <s v="Passenger front side sprocket"/>
        <s v="Flat Rear Passanger"/>
        <s v="Derailleur"/>
        <s v="Tara (cannot touch/ rent )"/>
        <s v="Tara (cannot touch or rent)"/>
        <s v="braking system/ and shifting cable"/>
        <s v="Needs a new canape"/>
        <s v="Chain broke"/>
        <s v="Front wheel replacement"/>
        <s v="Sprocket"/>
        <s v="Flat rear tire passenger side"/>
        <s v="The brakes are on constantly"/>
        <s v="Passenger side front pedals detached off chain belt"/>
        <s v="Back pedals (drivers side) skip"/>
        <s v="Passenger needs brake cable replacement"/>
        <s v="Left tire touches metal frame"/>
        <s v="Flat back left tire"/>
        <s v="Popped front tire."/>
        <s v="Front patch"/>
        <s v="Sinking on the right side"/>
        <s v="front pass skipping chain"/>
        <s v="Canopy is bent leaning towards the right side"/>
        <s v="Bent rear rim"/>
        <s v="Back right tire is wobbling."/>
        <s v="Bent right pedal"/>
        <s v="No kickstand"/>
        <s v="Busted bearing rear Inner"/>
        <s v="Cables aren’t shifting"/>
        <s v="Back tire rubbing frame to the point where it won’t spin"/>
        <s v="Back tire popped"/>
        <s v="Drivers side front tire broken off from the thing that turns the tires."/>
        <s v="Flat rear tire"/>
        <s v="the front rim"/>
        <s v="Back seat came off"/>
        <s v="Chain is off"/>
        <s v="bike is skidding"/>
        <s v="Backseat fell off"/>
        <s v="tire is hitting the frame"/>
        <s v="Stripped surrey crank arm"/>
        <s v="Driver side pedal fell off"/>
        <s v="Brake cable snapped"/>
        <s v="Brake is stuck"/>
        <s v="Front wheel is wobbling"/>
        <s v="Missing pedal"/>
        <s v="Orange boat patch is coming undone"/>
        <s v="Rear Passenger side pedal off"/>
        <s v="Front driver side crank"/>
        <s v="Driver’s side brake replacement"/>
        <s v="Rear wheel came off"/>
        <s v="Leak"/>
        <s v="Needs to brake adjustment"/>
        <s v="Brake Adjustment"/>
        <s v="Chain Adjustment"/>
        <s v="Order"/>
        <s v="Coaster Brakes"/>
        <s v="Handlebars"/>
        <s v="Headset"/>
        <s v="Brake line Driver"/>
        <s v="Tire Ware"/>
        <s v="Bike keeps making clicking noises, possibly skipping,"/>
        <s v="Does not have leg splitters"/>
        <s v="Brake is stuck/ Flat Tire"/>
        <s v="Coaster Brake adjustment/ Rim replacement"/>
        <s v="front passenger wheel bearing"/>
        <s v="Front Bearing"/>
        <s v="Cracked Front Rim"/>
        <s v="Right Side"/>
        <s v="Doesn't Pedal"/>
        <s v="Broken chain guard black/ Blue"/>
        <s v="Flat"/>
        <s v="Missing crank arm"/>
        <s v="Needs new front rim"/>
        <s v="Needs front wheel"/>
        <s v="bent pedal"/>
        <s v="brake handle does not go all the way down"/>
        <s v="pedal is off"/>
        <s v="Outside of front passenger wheel is beginning to chip."/>
        <s v="Bottom Bracket"/>
        <s v="Tires"/>
        <s v="It has a broken peddle"/>
        <s v="Two front tires flat"/>
        <s v="Snapped brake cable"/>
        <s v="No kick stand"/>
        <s v="Need new front inner tube"/>
        <s v="Loose crank front passenger "/>
        <s v="Chain off"/>
        <s v="Needs a crank replace"/>
        <s v="Needs new seat for front row"/>
        <s v="Lose break"/>
        <s v="Not reported (chain broke)"/>
        <s v="Passenger side coaster brake"/>
        <s v="Left driver peddle fell off"/>
        <s v="Crank falling off"/>
        <s v="Bent surrey top"/>
        <s v="Left passenger peddle broke off"/>
        <s v="Sinking"/>
        <s v="Popped front tire"/>
        <s v="Peddle missing"/>
        <s v="Front tire rubbing on frame"/>
        <s v="Brake cable fraying from top(near steering wheel)"/>
        <s v="Missing bottom steering wheel bolt (size 13)"/>
        <s v="Steering needs to be aligned w/ wheel"/>
        <s v="Front tire wobbling"/>
        <s v="Brake cable broken"/>
        <s v="Needs break adjustment"/>
        <s v="Dull tire"/>
        <s v="Front right tire popped"/>
        <s v="Back left tire flat, popped."/>
        <s v="Chain skipping front passenger side"/>
        <s v="Flat front left tire"/>
        <s v="Front left tire bent/flat"/>
        <s v="Backseat is treaded where the bolts are"/>
        <s v="Passenger side chain fell off"/>
        <s v="The break is failing to work"/>
        <s v="Front left tire flat"/>
        <s v="Brake adjustments for all single and double surreys"/>
        <s v="Brake adjustment all double and single surreys"/>
        <s v="Rear chain fell off"/>
        <s v="Right front tire is flat and rim cracked /back tire popped"/>
        <s v="Front tire is missing a bolt and is wiggling"/>
        <s v="Backseat broken"/>
        <s v="Flat tire front right"/>
        <s v="Rear pedal passenger"/>
        <s v="Brake lever wire needs to be tightened"/>
        <s v="Sprocket came off"/>
        <s v="Passenger side petals won’t break"/>
        <s v="Brake cable fraying"/>
        <s v="Broken front wheel"/>
        <s v="Driver front side chain skipping"/>
        <s v="Broken peddle on the right side"/>
        <s v="Front flat tire passenger side"/>
        <s v="Pedal fell off"/>
        <s v="Brake needs to be tightened"/>
        <s v="Front Driver Sprocket Replacement"/>
        <s v="The back wheel keeps hitting the bottom frame"/>
        <s v="Frame damage"/>
        <s v="Steering bar loose"/>
        <s v="Popped back tire and tire ripped"/>
        <s v="left side doesn’t pedal"/>
        <s v="Crank fell off"/>
        <s v="Brake cable broken off hand brake"/>
        <s v="Back Chain is lose"/>
        <s v="Chain is stuck"/>
        <s v="Two bald tires"/>
        <s v="Break cable broke"/>
        <s v="The boat is sinking on the left side"/>
        <s v="right side does not pedal"/>
        <s v="Peddles keep locking up while riding"/>
        <s v="Very difficult to steer (stiff)"/>
        <s v="Tire fell out"/>
        <s v="Crank fell off(no tool to fix)"/>
        <s v="Front right tire completely flat"/>
        <s v="Tilting into water on one side"/>
        <s v="Left-side chain won't move"/>
        <s v="Front left tire is flat"/>
        <s v="Left chain broke off"/>
        <s v="No chain on driver side"/>
        <s v="Right front tire popped"/>
        <s v="Back right tire flat"/>
        <m/>
      </sharedItems>
    </cacheField>
    <cacheField name="Status" numFmtId="0">
      <sharedItems containsBlank="1"/>
    </cacheField>
    <cacheField name="Completed" numFmtId="0">
      <sharedItems containsDate="1" containsBlank="1" containsMixedTypes="1" minDate="2020-12-30T18:30:00" maxDate="2021-09-19T18:40:00"/>
    </cacheField>
    <cacheField name="Maintence Days" numFmtId="0">
      <sharedItems containsBlank="1" containsMixedTypes="1" containsNumber="1" containsInteger="1" minValue="0" maxValue="134" count="73">
        <e v="#N/A"/>
        <e v="#NAME?"/>
        <n v="98"/>
        <n v="82"/>
        <n v="120"/>
        <n v="42"/>
        <n v="27"/>
        <n v="26"/>
        <n v="24"/>
        <n v="21"/>
        <n v="35"/>
        <n v="18"/>
        <n v="16"/>
        <n v="11"/>
        <n v="9"/>
        <n v="8"/>
        <n v="6"/>
        <n v="1"/>
        <n v="13"/>
        <n v="3"/>
        <n v="31"/>
        <n v="28"/>
        <n v="5"/>
        <n v="7"/>
        <n v="4"/>
        <n v="10"/>
        <n v="19"/>
        <n v="34"/>
        <n v="25"/>
        <n v="2"/>
        <n v="22"/>
        <n v="33"/>
        <n v="15"/>
        <n v="17"/>
        <n v="12"/>
        <n v="70"/>
        <n v="58"/>
        <n v="38"/>
        <n v="134"/>
        <n v="36"/>
        <n v="125"/>
        <n v="52"/>
        <n v="48"/>
        <n v="44"/>
        <n v="14"/>
        <n v="86"/>
        <n v="64"/>
        <n v="68"/>
        <n v="51"/>
        <n v="111"/>
        <n v="57"/>
        <n v="67"/>
        <n v="89"/>
        <n v="117"/>
        <n v="40"/>
        <n v="29"/>
        <n v="32"/>
        <n v="20"/>
        <n v="69"/>
        <n v="30"/>
        <n v="56"/>
        <n v="61"/>
        <n v="77"/>
        <n v="49"/>
        <n v="59"/>
        <n v="75"/>
        <n v="39"/>
        <n v="74"/>
        <n v="41"/>
        <n v="55"/>
        <n v="0"/>
        <n v="23"/>
        <m/>
      </sharedItems>
    </cacheField>
    <cacheField name="Corporate / Order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d v="2020-08-23T00:00:00"/>
    <s v="00:00:00"/>
    <x v="0"/>
    <s v="08/2020"/>
    <x v="0"/>
    <s v="Single Surrey"/>
    <x v="0"/>
    <s v="Done"/>
    <e v="#N/A"/>
    <x v="0"/>
    <b v="0"/>
  </r>
  <r>
    <d v="2020-08-24T00:00:00"/>
    <s v="00:00:00"/>
    <x v="1"/>
    <s v="08/2020"/>
    <x v="1"/>
    <s v="Cruiser"/>
    <x v="1"/>
    <s v="Done"/>
    <e v="#N/A"/>
    <x v="1"/>
    <b v="0"/>
  </r>
  <r>
    <d v="2020-09-09T00:00:00"/>
    <s v="00:00:00"/>
    <x v="2"/>
    <s v="09/2020"/>
    <x v="2"/>
    <s v="Infinity"/>
    <x v="2"/>
    <s v="Done"/>
    <e v="#N/A"/>
    <x v="1"/>
    <b v="0"/>
  </r>
  <r>
    <d v="2020-09-10T00:00:00"/>
    <s v="00:00:00"/>
    <x v="3"/>
    <s v="09/2020"/>
    <x v="3"/>
    <s v="Quad Sport"/>
    <x v="3"/>
    <s v="Done"/>
    <e v="#N/A"/>
    <x v="1"/>
    <b v="0"/>
  </r>
  <r>
    <d v="2020-09-12T00:00:00"/>
    <s v="00:00:00"/>
    <x v="4"/>
    <s v="09/2020"/>
    <x v="1"/>
    <s v="Double Surrey"/>
    <x v="4"/>
    <s v="Done"/>
    <e v="#N/A"/>
    <x v="1"/>
    <b v="0"/>
  </r>
  <r>
    <d v="2020-09-13T00:00:00"/>
    <s v="00:00:00"/>
    <x v="5"/>
    <s v="09/2020"/>
    <x v="2"/>
    <s v="Infinity"/>
    <x v="5"/>
    <s v="Done"/>
    <e v="#N/A"/>
    <x v="1"/>
    <b v="0"/>
  </r>
  <r>
    <d v="2020-09-19T00:00:00"/>
    <s v="00:00:00"/>
    <x v="6"/>
    <s v="09/2020"/>
    <x v="2"/>
    <s v="Electric"/>
    <x v="6"/>
    <s v="Done"/>
    <e v="#N/A"/>
    <x v="1"/>
    <b v="0"/>
  </r>
  <r>
    <d v="2020-09-23T00:00:00"/>
    <s v="00:00:00"/>
    <x v="7"/>
    <s v="09/2020"/>
    <x v="0"/>
    <s v="Double Surrey"/>
    <x v="7"/>
    <s v="Done"/>
    <e v="#N/A"/>
    <x v="1"/>
    <b v="0"/>
  </r>
  <r>
    <d v="2020-09-27T00:00:00"/>
    <s v="00:00:00"/>
    <x v="8"/>
    <s v="09/2020"/>
    <x v="1"/>
    <s v="Chopper"/>
    <x v="8"/>
    <s v="Done"/>
    <e v="#N/A"/>
    <x v="1"/>
    <b v="0"/>
  </r>
  <r>
    <d v="2020-09-28T00:00:00"/>
    <s v="00:00:00"/>
    <x v="9"/>
    <s v="09/2020"/>
    <x v="3"/>
    <s v="Double Surrey"/>
    <x v="9"/>
    <s v="Done"/>
    <e v="#N/A"/>
    <x v="1"/>
    <b v="0"/>
  </r>
  <r>
    <d v="2020-09-28T00:00:00"/>
    <s v="00:00:00"/>
    <x v="9"/>
    <s v="09/2020"/>
    <x v="3"/>
    <s v="Double Surrey"/>
    <x v="10"/>
    <s v="Done"/>
    <e v="#N/A"/>
    <x v="1"/>
    <b v="0"/>
  </r>
  <r>
    <d v="2020-09-28T00:00:00"/>
    <s v="00:00:00"/>
    <x v="9"/>
    <s v="09/2020"/>
    <x v="3"/>
    <s v="Quad Sport"/>
    <x v="11"/>
    <s v="Done"/>
    <e v="#N/A"/>
    <x v="1"/>
    <b v="0"/>
  </r>
  <r>
    <d v="2020-09-28T00:00:00"/>
    <s v="00:00:00"/>
    <x v="9"/>
    <s v="09/2020"/>
    <x v="3"/>
    <s v="Quad Sport"/>
    <x v="12"/>
    <s v="Done"/>
    <e v="#N/A"/>
    <x v="1"/>
    <b v="0"/>
  </r>
  <r>
    <d v="2020-09-28T00:00:00"/>
    <s v="00:00:00"/>
    <x v="9"/>
    <s v="09/2020"/>
    <x v="3"/>
    <s v="Chopper"/>
    <x v="13"/>
    <s v="Done"/>
    <e v="#N/A"/>
    <x v="1"/>
    <b v="0"/>
  </r>
  <r>
    <d v="2020-09-29T00:00:00"/>
    <s v="00:00:00"/>
    <x v="10"/>
    <s v="09/2020"/>
    <x v="2"/>
    <s v="Infinity"/>
    <x v="14"/>
    <s v="Done"/>
    <e v="#N/A"/>
    <x v="1"/>
    <b v="0"/>
  </r>
  <r>
    <d v="2020-10-01T00:00:00"/>
    <s v="00:00:00"/>
    <x v="11"/>
    <s v="10/2020"/>
    <x v="2"/>
    <s v="Double Surrey"/>
    <x v="15"/>
    <s v="Done"/>
    <e v="#N/A"/>
    <x v="1"/>
    <b v="0"/>
  </r>
  <r>
    <d v="2020-10-05T16:19:35"/>
    <s v="16:19:35"/>
    <x v="12"/>
    <s v="10/2020"/>
    <x v="3"/>
    <s v="Double Surrey"/>
    <x v="16"/>
    <s v="Done"/>
    <e v="#N/A"/>
    <x v="1"/>
    <b v="0"/>
  </r>
  <r>
    <d v="2020-10-05T16:19:58"/>
    <s v="16:19:58"/>
    <x v="12"/>
    <s v="10/2020"/>
    <x v="3"/>
    <s v="Quad Sport"/>
    <x v="17"/>
    <s v="Done"/>
    <e v="#N/A"/>
    <x v="1"/>
    <b v="0"/>
  </r>
  <r>
    <d v="2020-10-06T14:24:00"/>
    <s v="14:24:00"/>
    <x v="13"/>
    <s v="10/2020"/>
    <x v="1"/>
    <s v="Tandem"/>
    <x v="18"/>
    <s v="Done"/>
    <e v="#N/A"/>
    <x v="1"/>
    <b v="0"/>
  </r>
  <r>
    <d v="2020-10-06T14:25:00"/>
    <s v="14:25:00"/>
    <x v="13"/>
    <s v="10/2020"/>
    <x v="1"/>
    <s v="Cruiser"/>
    <x v="19"/>
    <s v="Done"/>
    <e v="#N/A"/>
    <x v="1"/>
    <b v="0"/>
  </r>
  <r>
    <d v="2020-10-06T14:33:00"/>
    <s v="14:33:00"/>
    <x v="13"/>
    <s v="10/2020"/>
    <x v="1"/>
    <s v="Single Surrey"/>
    <x v="20"/>
    <s v="Done"/>
    <e v="#N/A"/>
    <x v="1"/>
    <b v="0"/>
  </r>
  <r>
    <d v="2020-10-06T14:34:00"/>
    <s v="14:34:00"/>
    <x v="13"/>
    <s v="10/2020"/>
    <x v="1"/>
    <s v="Single Surrey"/>
    <x v="21"/>
    <s v="Done"/>
    <e v="#N/A"/>
    <x v="1"/>
    <b v="0"/>
  </r>
  <r>
    <d v="2020-10-06T14:35:00"/>
    <s v="14:35:00"/>
    <x v="13"/>
    <s v="10/2020"/>
    <x v="1"/>
    <s v="Swan Boat"/>
    <x v="22"/>
    <s v="Done"/>
    <e v="#N/A"/>
    <x v="1"/>
    <b v="0"/>
  </r>
  <r>
    <d v="2020-10-06T14:37:00"/>
    <s v="14:37:00"/>
    <x v="13"/>
    <s v="10/2020"/>
    <x v="1"/>
    <s v="Quad Sport"/>
    <x v="23"/>
    <s v="Done"/>
    <e v="#N/A"/>
    <x v="1"/>
    <b v="0"/>
  </r>
  <r>
    <d v="2020-10-06T14:38:00"/>
    <s v="14:38:00"/>
    <x v="13"/>
    <s v="10/2020"/>
    <x v="1"/>
    <s v="Cruiser"/>
    <x v="24"/>
    <s v="Done"/>
    <e v="#N/A"/>
    <x v="1"/>
    <b v="0"/>
  </r>
  <r>
    <d v="2020-10-06T14:39:00"/>
    <s v="14:39:00"/>
    <x v="13"/>
    <s v="10/2020"/>
    <x v="3"/>
    <s v="Quad Sport"/>
    <x v="25"/>
    <s v="Done"/>
    <e v="#N/A"/>
    <x v="1"/>
    <b v="0"/>
  </r>
  <r>
    <d v="2020-10-06T14:39:00"/>
    <s v="14:39:00"/>
    <x v="13"/>
    <s v="10/2020"/>
    <x v="3"/>
    <s v="Double Surrey"/>
    <x v="26"/>
    <s v="Done"/>
    <e v="#N/A"/>
    <x v="1"/>
    <b v="0"/>
  </r>
  <r>
    <d v="2020-10-06T14:41:00"/>
    <s v="14:41:00"/>
    <x v="13"/>
    <s v="10/2020"/>
    <x v="3"/>
    <s v="Double Surrey"/>
    <x v="27"/>
    <s v="Done"/>
    <e v="#N/A"/>
    <x v="1"/>
    <b v="0"/>
  </r>
  <r>
    <d v="2020-10-06T14:41:00"/>
    <s v="14:41:00"/>
    <x v="13"/>
    <s v="10/2020"/>
    <x v="3"/>
    <s v="Quad Sport"/>
    <x v="28"/>
    <s v="Done"/>
    <e v="#N/A"/>
    <x v="1"/>
    <b v="0"/>
  </r>
  <r>
    <d v="2020-10-06T14:42:00"/>
    <s v="14:42:00"/>
    <x v="13"/>
    <s v="10/2020"/>
    <x v="3"/>
    <s v="Quad Sport"/>
    <x v="11"/>
    <s v="Done"/>
    <e v="#N/A"/>
    <x v="1"/>
    <b v="0"/>
  </r>
  <r>
    <d v="2020-10-06T14:43:00"/>
    <s v="14:43:00"/>
    <x v="13"/>
    <s v="10/2020"/>
    <x v="3"/>
    <s v="Chopper"/>
    <x v="13"/>
    <s v="Done"/>
    <e v="#N/A"/>
    <x v="1"/>
    <b v="0"/>
  </r>
  <r>
    <d v="2020-10-06T14:43:00"/>
    <s v="14:43:00"/>
    <x v="13"/>
    <s v="10/2020"/>
    <x v="3"/>
    <s v="Double Surrey"/>
    <x v="16"/>
    <s v="Done"/>
    <e v="#N/A"/>
    <x v="1"/>
    <b v="0"/>
  </r>
  <r>
    <d v="2020-10-06T14:44:00"/>
    <s v="14:44:00"/>
    <x v="13"/>
    <s v="10/2020"/>
    <x v="0"/>
    <s v="Single Surrey"/>
    <x v="29"/>
    <s v="Done"/>
    <e v="#N/A"/>
    <x v="1"/>
    <b v="0"/>
  </r>
  <r>
    <d v="2020-10-06T14:44:00"/>
    <s v="14:44:00"/>
    <x v="13"/>
    <s v="10/2020"/>
    <x v="3"/>
    <s v="Quad Sport"/>
    <x v="30"/>
    <s v="Done"/>
    <e v="#N/A"/>
    <x v="1"/>
    <b v="0"/>
  </r>
  <r>
    <d v="2020-10-06T14:45:00"/>
    <s v="14:45:00"/>
    <x v="13"/>
    <s v="10/2020"/>
    <x v="0"/>
    <s v="Double Surrey"/>
    <x v="31"/>
    <s v="Done"/>
    <e v="#N/A"/>
    <x v="1"/>
    <b v="0"/>
  </r>
  <r>
    <d v="2020-10-06T14:46:00"/>
    <s v="14:46:00"/>
    <x v="13"/>
    <s v="10/2020"/>
    <x v="1"/>
    <s v="Single Surrey"/>
    <x v="32"/>
    <s v="Done"/>
    <e v="#N/A"/>
    <x v="1"/>
    <b v="0"/>
  </r>
  <r>
    <d v="2020-10-06T14:47:00"/>
    <s v="14:47:00"/>
    <x v="13"/>
    <s v="10/2020"/>
    <x v="2"/>
    <s v="Double Surrey"/>
    <x v="33"/>
    <s v="Done"/>
    <e v="#N/A"/>
    <x v="1"/>
    <b v="0"/>
  </r>
  <r>
    <d v="2020-10-07T07:59:00"/>
    <s v="07:59:00"/>
    <x v="14"/>
    <s v="10/2020"/>
    <x v="2"/>
    <s v="Chopper"/>
    <x v="34"/>
    <s v="Done"/>
    <e v="#N/A"/>
    <x v="1"/>
    <b v="0"/>
  </r>
  <r>
    <d v="2020-10-08T20:38:00"/>
    <s v="20:38:00"/>
    <x v="15"/>
    <s v="10/2020"/>
    <x v="1"/>
    <s v="Deuce Coupe"/>
    <x v="35"/>
    <s v="Done"/>
    <d v="2021-01-14T12:23:00"/>
    <x v="2"/>
    <b v="0"/>
  </r>
  <r>
    <d v="2020-10-09T18:39:52"/>
    <s v="18:39:52"/>
    <x v="16"/>
    <s v="10/2020"/>
    <x v="2"/>
    <s v="Double Surrey"/>
    <x v="36"/>
    <s v="Done"/>
    <e v="#N/A"/>
    <x v="0"/>
    <b v="0"/>
  </r>
  <r>
    <d v="2020-10-09T18:45:00"/>
    <s v="18:45:00"/>
    <x v="16"/>
    <s v="10/2020"/>
    <x v="0"/>
    <s v="Double Surrey"/>
    <x v="37"/>
    <s v="Done"/>
    <d v="2020-12-30T18:30:00"/>
    <x v="3"/>
    <b v="0"/>
  </r>
  <r>
    <d v="2020-10-09T22:53:14"/>
    <s v="22:53:14"/>
    <x v="16"/>
    <s v="10/2020"/>
    <x v="2"/>
    <s v="Double Surrey"/>
    <x v="36"/>
    <s v="Done"/>
    <e v="#N/A"/>
    <x v="0"/>
    <b v="0"/>
  </r>
  <r>
    <d v="2020-10-15T08:29:00"/>
    <s v="08:29:00"/>
    <x v="17"/>
    <s v="10/2020"/>
    <x v="0"/>
    <s v="Double Surrey"/>
    <x v="38"/>
    <s v="Done, Planned"/>
    <d v="2021-02-12T05:24:00"/>
    <x v="4"/>
    <b v="0"/>
  </r>
  <r>
    <d v="2020-10-17T12:01:59"/>
    <s v="12:01:59"/>
    <x v="18"/>
    <s v="10/2020"/>
    <x v="2"/>
    <s v="Cruiser"/>
    <x v="39"/>
    <s v="Done"/>
    <e v="#N/A"/>
    <x v="0"/>
    <b v="0"/>
  </r>
  <r>
    <d v="2020-10-17T17:09:41"/>
    <s v="17:09:41"/>
    <x v="18"/>
    <s v="10/2020"/>
    <x v="3"/>
    <s v="Single Surrey"/>
    <x v="40"/>
    <s v="Done"/>
    <e v="#N/A"/>
    <x v="0"/>
    <b v="0"/>
  </r>
  <r>
    <d v="2020-10-17T21:18:49"/>
    <s v="21:18:49"/>
    <x v="18"/>
    <s v="10/2020"/>
    <x v="2"/>
    <s v="Cruiser"/>
    <x v="39"/>
    <s v="Done"/>
    <e v="#N/A"/>
    <x v="0"/>
    <b v="0"/>
  </r>
  <r>
    <d v="2020-10-19T11:04:00"/>
    <s v="11:04:00"/>
    <x v="19"/>
    <s v="10/2020"/>
    <x v="3"/>
    <s v="Swan Boat"/>
    <x v="41"/>
    <s v="Done"/>
    <e v="#N/A"/>
    <x v="0"/>
    <b v="0"/>
  </r>
  <r>
    <d v="2020-10-19T11:25:00"/>
    <s v="11:25:00"/>
    <x v="19"/>
    <s v="10/2020"/>
    <x v="2"/>
    <s v="Cruiser"/>
    <x v="42"/>
    <s v="Done"/>
    <e v="#N/A"/>
    <x v="0"/>
    <b v="0"/>
  </r>
  <r>
    <d v="2020-10-19T14:55:00"/>
    <s v="14:55:00"/>
    <x v="19"/>
    <s v="10/2020"/>
    <x v="2"/>
    <s v="Cruiser"/>
    <x v="26"/>
    <s v="Done"/>
    <e v="#N/A"/>
    <x v="0"/>
    <b v="0"/>
  </r>
  <r>
    <d v="2020-10-21T12:30:58"/>
    <s v="12:30:58"/>
    <x v="20"/>
    <s v="10/2020"/>
    <x v="2"/>
    <s v="Deuce Coupe"/>
    <x v="26"/>
    <s v="Done"/>
    <e v="#N/A"/>
    <x v="0"/>
    <b v="0"/>
  </r>
  <r>
    <d v="2020-10-21T20:21:34"/>
    <s v="20:21:34"/>
    <x v="20"/>
    <s v="10/2020"/>
    <x v="2"/>
    <s v="Deuce Coupe"/>
    <x v="26"/>
    <s v="Done"/>
    <e v="#N/A"/>
    <x v="0"/>
    <b v="0"/>
  </r>
  <r>
    <d v="2020-10-22T08:21:00"/>
    <s v="08:21:00"/>
    <x v="21"/>
    <s v="10/2020"/>
    <x v="2"/>
    <s v="Cruiser"/>
    <x v="43"/>
    <s v="Done"/>
    <e v="#N/A"/>
    <x v="0"/>
    <b v="0"/>
  </r>
  <r>
    <d v="2020-10-22T08:22:00"/>
    <s v="08:22:00"/>
    <x v="21"/>
    <s v="10/2020"/>
    <x v="2"/>
    <s v="Cruiser"/>
    <x v="26"/>
    <s v="Done"/>
    <e v="#N/A"/>
    <x v="0"/>
    <b v="0"/>
  </r>
  <r>
    <d v="2020-10-28T10:58:00"/>
    <s v="10:58:00"/>
    <x v="22"/>
    <s v="10/2020"/>
    <x v="2"/>
    <s v="Cruiser"/>
    <x v="44"/>
    <s v="Done"/>
    <e v="#N/A"/>
    <x v="0"/>
    <b v="0"/>
  </r>
  <r>
    <d v="2020-10-28T11:03:00"/>
    <s v="11:03:00"/>
    <x v="22"/>
    <s v="10/2020"/>
    <x v="2"/>
    <s v="Electric"/>
    <x v="45"/>
    <s v="Done"/>
    <e v="#N/A"/>
    <x v="0"/>
    <b v="0"/>
  </r>
  <r>
    <d v="2020-10-31T16:19:00"/>
    <s v="16:19:00"/>
    <x v="23"/>
    <s v="10/2020"/>
    <x v="1"/>
    <s v="Swan Boat"/>
    <x v="46"/>
    <s v="Done"/>
    <e v="#N/A"/>
    <x v="0"/>
    <b v="0"/>
  </r>
  <r>
    <d v="2020-11-12T14:53:00"/>
    <s v="14:53:00"/>
    <x v="24"/>
    <s v="11/2020"/>
    <x v="2"/>
    <s v="Infinity"/>
    <x v="47"/>
    <s v="Done"/>
    <e v="#N/A"/>
    <x v="0"/>
    <b v="0"/>
  </r>
  <r>
    <d v="2020-11-13T13:46:00"/>
    <s v="13:46:00"/>
    <x v="25"/>
    <s v="11/2020"/>
    <x v="2"/>
    <s v="Cruiser"/>
    <x v="48"/>
    <s v="Done"/>
    <e v="#N/A"/>
    <x v="0"/>
    <b v="0"/>
  </r>
  <r>
    <d v="2020-11-15T21:54:00"/>
    <s v="21:54:00"/>
    <x v="26"/>
    <s v="11/2020"/>
    <x v="2"/>
    <s v="Cruiser"/>
    <x v="49"/>
    <s v="Done"/>
    <e v="#N/A"/>
    <x v="0"/>
    <b v="0"/>
  </r>
  <r>
    <d v="2020-11-17T16:11:48"/>
    <s v="16:11:48"/>
    <x v="27"/>
    <s v="11/2020"/>
    <x v="3"/>
    <s v="Single Surrey"/>
    <x v="50"/>
    <s v="Done"/>
    <e v="#N/A"/>
    <x v="0"/>
    <b v="0"/>
  </r>
  <r>
    <d v="2020-11-18T10:50:00"/>
    <s v="10:50:00"/>
    <x v="28"/>
    <s v="11/2020"/>
    <x v="2"/>
    <s v="Cruiser"/>
    <x v="51"/>
    <s v="Done"/>
    <e v="#N/A"/>
    <x v="0"/>
    <b v="0"/>
  </r>
  <r>
    <d v="2020-11-23T06:18:00"/>
    <s v="06:18:00"/>
    <x v="29"/>
    <s v="11/2020"/>
    <x v="3"/>
    <s v="Double Surrey"/>
    <x v="52"/>
    <s v="Done"/>
    <e v="#N/A"/>
    <x v="0"/>
    <b v="0"/>
  </r>
  <r>
    <d v="2020-11-23T12:53:00"/>
    <s v="12:53:00"/>
    <x v="29"/>
    <s v="11/2020"/>
    <x v="3"/>
    <s v="Double Surrey"/>
    <x v="53"/>
    <s v="Done"/>
    <e v="#N/A"/>
    <x v="0"/>
    <b v="0"/>
  </r>
  <r>
    <d v="2020-11-26T11:04:00"/>
    <s v="11:04:00"/>
    <x v="30"/>
    <s v="11/2020"/>
    <x v="2"/>
    <s v="Cruiser"/>
    <x v="54"/>
    <s v="Done"/>
    <e v="#N/A"/>
    <x v="0"/>
    <b v="0"/>
  </r>
  <r>
    <d v="2020-12-03T16:42:00"/>
    <s v="16:42:00"/>
    <x v="31"/>
    <s v="12/2020"/>
    <x v="3"/>
    <s v="Quad Sport"/>
    <x v="55"/>
    <s v="Done"/>
    <e v="#N/A"/>
    <x v="0"/>
    <b v="0"/>
  </r>
  <r>
    <d v="2020-12-03T21:44:00"/>
    <s v="21:44:00"/>
    <x v="31"/>
    <s v="12/2020"/>
    <x v="1"/>
    <s v="Chopper"/>
    <x v="56"/>
    <s v="Done"/>
    <d v="2021-01-14T09:14:00"/>
    <x v="5"/>
    <b v="0"/>
  </r>
  <r>
    <d v="2020-12-03T21:45:00"/>
    <s v="21:45:00"/>
    <x v="31"/>
    <s v="12/2020"/>
    <x v="3"/>
    <s v="Single Surrey"/>
    <x v="57"/>
    <s v="Done"/>
    <d v="2020-12-30T18:30:00"/>
    <x v="6"/>
    <b v="0"/>
  </r>
  <r>
    <d v="2020-12-05T10:26:00"/>
    <s v="10:26:00"/>
    <x v="32"/>
    <s v="12/2020"/>
    <x v="3"/>
    <s v="Quad Sport"/>
    <x v="58"/>
    <s v="Done"/>
    <d v="2020-12-31T14:37:00"/>
    <x v="7"/>
    <b v="0"/>
  </r>
  <r>
    <d v="2020-12-06T13:40:00"/>
    <s v="13:40:00"/>
    <x v="33"/>
    <s v="12/2020"/>
    <x v="1"/>
    <s v="Double Surrey"/>
    <x v="59"/>
    <s v="Done"/>
    <d v="2020-12-30T18:30:00"/>
    <x v="8"/>
    <b v="0"/>
  </r>
  <r>
    <d v="2020-12-09T14:22:00"/>
    <s v="14:22:00"/>
    <x v="34"/>
    <s v="12/2020"/>
    <x v="1"/>
    <s v="Chopper"/>
    <x v="60"/>
    <s v="Done"/>
    <d v="2020-12-30T18:30:00"/>
    <x v="9"/>
    <b v="0"/>
  </r>
  <r>
    <d v="2020-12-11T12:24:00"/>
    <s v="12:24:00"/>
    <x v="35"/>
    <s v="12/2020"/>
    <x v="2"/>
    <s v="Electric"/>
    <x v="61"/>
    <s v="Done"/>
    <d v="2021-01-15T16:16:00"/>
    <x v="10"/>
    <b v="0"/>
  </r>
  <r>
    <d v="2020-12-12T13:42:00"/>
    <s v="13:42:00"/>
    <x v="36"/>
    <s v="12/2020"/>
    <x v="2"/>
    <s v="Infinity"/>
    <x v="62"/>
    <s v="Done"/>
    <d v="2020-12-30T18:32:00"/>
    <x v="11"/>
    <b v="0"/>
  </r>
  <r>
    <d v="2020-12-12T14:04:00"/>
    <s v="14:04:00"/>
    <x v="36"/>
    <s v="12/2020"/>
    <x v="1"/>
    <s v="Double Surrey"/>
    <x v="63"/>
    <s v="Done"/>
    <d v="2020-12-30T18:30:00"/>
    <x v="11"/>
    <b v="0"/>
  </r>
  <r>
    <d v="2020-12-12T14:06:00"/>
    <s v="14:06:00"/>
    <x v="36"/>
    <s v="12/2020"/>
    <x v="1"/>
    <s v="Double Surrey"/>
    <x v="64"/>
    <s v="Done"/>
    <d v="2020-12-30T18:30:00"/>
    <x v="11"/>
    <b v="0"/>
  </r>
  <r>
    <d v="2020-12-14T11:19:00"/>
    <s v="11:19:00"/>
    <x v="37"/>
    <s v="12/2020"/>
    <x v="1"/>
    <s v="Chopper"/>
    <x v="65"/>
    <s v="Done"/>
    <d v="2020-12-30T18:30:00"/>
    <x v="12"/>
    <b v="0"/>
  </r>
  <r>
    <d v="2020-12-14T11:40:00"/>
    <s v="11:40:00"/>
    <x v="37"/>
    <s v="12/2020"/>
    <x v="1"/>
    <s v="Quad Sport"/>
    <x v="66"/>
    <s v="Done"/>
    <d v="2020-12-30T18:30:00"/>
    <x v="12"/>
    <b v="0"/>
  </r>
  <r>
    <d v="2020-12-19T15:39:00"/>
    <s v="15:39:00"/>
    <x v="38"/>
    <s v="12/2020"/>
    <x v="2"/>
    <s v="Cruiser"/>
    <x v="67"/>
    <s v="Done"/>
    <d v="2020-12-30T18:30:00"/>
    <x v="13"/>
    <b v="0"/>
  </r>
  <r>
    <d v="2020-12-21T14:46:00"/>
    <s v="14:46:00"/>
    <x v="39"/>
    <s v="12/2020"/>
    <x v="1"/>
    <s v="Double Surrey"/>
    <x v="68"/>
    <s v="Done"/>
    <d v="2020-12-30T18:30:00"/>
    <x v="14"/>
    <b v="0"/>
  </r>
  <r>
    <d v="2020-12-21T14:48:00"/>
    <s v="14:48:00"/>
    <x v="39"/>
    <s v="12/2020"/>
    <x v="2"/>
    <s v="Cruiser"/>
    <x v="69"/>
    <s v="Done"/>
    <d v="2020-12-30T18:30:00"/>
    <x v="14"/>
    <b v="0"/>
  </r>
  <r>
    <d v="2020-12-22T13:25:00"/>
    <s v="13:25:00"/>
    <x v="40"/>
    <s v="12/2020"/>
    <x v="1"/>
    <s v="Deuce Coupe"/>
    <x v="70"/>
    <s v="Done"/>
    <d v="2020-12-30T18:30:00"/>
    <x v="15"/>
    <b v="0"/>
  </r>
  <r>
    <d v="2020-12-24T10:37:00"/>
    <s v="10:37:00"/>
    <x v="41"/>
    <s v="12/2020"/>
    <x v="2"/>
    <s v="Chopper"/>
    <x v="71"/>
    <s v="Done"/>
    <d v="2020-12-30T18:30:00"/>
    <x v="16"/>
    <b v="0"/>
  </r>
  <r>
    <d v="2020-12-30T18:24:00"/>
    <s v="18:24:00"/>
    <x v="42"/>
    <s v="12/2020"/>
    <x v="3"/>
    <s v="Single Surrey"/>
    <x v="72"/>
    <s v="Done"/>
    <d v="2020-12-31T10:43:00"/>
    <x v="17"/>
    <b v="0"/>
  </r>
  <r>
    <d v="2020-12-31T10:23:00"/>
    <s v="10:23:00"/>
    <x v="43"/>
    <s v="12/2020"/>
    <x v="3"/>
    <s v="Swan Boat"/>
    <x v="73"/>
    <s v="Done"/>
    <d v="2021-01-13T15:49:00"/>
    <x v="18"/>
    <b v="0"/>
  </r>
  <r>
    <d v="2020-12-31T10:43:00"/>
    <s v="10:43:00"/>
    <x v="43"/>
    <s v="12/2020"/>
    <x v="2"/>
    <s v="Deuce Coupe"/>
    <x v="74"/>
    <s v="Done"/>
    <d v="2021-01-03T14:48:00"/>
    <x v="19"/>
    <b v="0"/>
  </r>
  <r>
    <d v="2021-01-03T08:18:00"/>
    <s v="08:18:00"/>
    <x v="44"/>
    <s v="01/2021"/>
    <x v="1"/>
    <s v="Single Surrey"/>
    <x v="75"/>
    <s v="Done, Received, Corporate"/>
    <d v="2021-02-03T08:15:00"/>
    <x v="20"/>
    <b v="1"/>
  </r>
  <r>
    <d v="2021-01-05T07:18:00"/>
    <s v="07:18:00"/>
    <x v="45"/>
    <s v="01/2021"/>
    <x v="2"/>
    <s v="Deuce Coupe"/>
    <x v="76"/>
    <s v="Done, Received, Corporate"/>
    <d v="2021-02-02T11:43:00"/>
    <x v="21"/>
    <b v="1"/>
  </r>
  <r>
    <d v="2021-01-05T08:08:00"/>
    <s v="08:08:00"/>
    <x v="45"/>
    <s v="01/2021"/>
    <x v="2"/>
    <s v="Single Surrey"/>
    <x v="77"/>
    <s v="Done"/>
    <d v="2021-01-11T12:54:00"/>
    <x v="16"/>
    <b v="0"/>
  </r>
  <r>
    <d v="2021-01-06T09:58:00"/>
    <s v="09:58:00"/>
    <x v="46"/>
    <s v="01/2021"/>
    <x v="2"/>
    <s v="Single Surrey"/>
    <x v="78"/>
    <s v="Done"/>
    <d v="2021-01-24T08:34:00"/>
    <x v="11"/>
    <b v="0"/>
  </r>
  <r>
    <d v="2021-01-07T11:06:00"/>
    <s v="11:06:00"/>
    <x v="47"/>
    <s v="01/2021"/>
    <x v="2"/>
    <s v="Cruiser"/>
    <x v="79"/>
    <s v="Done"/>
    <d v="2021-01-12T12:48:00"/>
    <x v="22"/>
    <b v="0"/>
  </r>
  <r>
    <d v="2021-01-08T17:11:00"/>
    <s v="17:11:00"/>
    <x v="48"/>
    <s v="01/2021"/>
    <x v="2"/>
    <s v="Cruiser"/>
    <x v="80"/>
    <s v="Done"/>
    <d v="2021-01-15T16:16:00"/>
    <x v="23"/>
    <b v="0"/>
  </r>
  <r>
    <d v="2021-01-09T12:19:00"/>
    <s v="12:19:00"/>
    <x v="49"/>
    <s v="01/2021"/>
    <x v="1"/>
    <s v="Double Surrey"/>
    <x v="81"/>
    <s v="Done"/>
    <d v="2021-01-14T12:23:00"/>
    <x v="22"/>
    <b v="0"/>
  </r>
  <r>
    <d v="2021-01-09T15:04:00"/>
    <s v="15:04:00"/>
    <x v="49"/>
    <s v="01/2021"/>
    <x v="1"/>
    <s v="Single Surrey"/>
    <x v="74"/>
    <s v="Done"/>
    <d v="2021-01-14T08:21:00"/>
    <x v="22"/>
    <b v="0"/>
  </r>
  <r>
    <d v="2021-01-09T15:25:00"/>
    <s v="15:25:00"/>
    <x v="49"/>
    <s v="01/2021"/>
    <x v="3"/>
    <s v="Double Surrey"/>
    <x v="82"/>
    <s v="Done"/>
    <d v="2021-01-13T15:49:00"/>
    <x v="24"/>
    <b v="0"/>
  </r>
  <r>
    <d v="2021-01-10T16:15:00"/>
    <s v="16:15:00"/>
    <x v="50"/>
    <s v="01/2021"/>
    <x v="1"/>
    <s v="Double Surrey"/>
    <x v="83"/>
    <s v="Done"/>
    <d v="2021-01-14T09:19:00"/>
    <x v="24"/>
    <b v="0"/>
  </r>
  <r>
    <d v="2021-01-12T11:45:00"/>
    <s v="11:45:00"/>
    <x v="51"/>
    <s v="01/2021"/>
    <x v="2"/>
    <s v="Cruiser"/>
    <x v="84"/>
    <s v="Done"/>
    <d v="2021-01-22T12:31:00"/>
    <x v="25"/>
    <b v="0"/>
  </r>
  <r>
    <d v="2021-01-12T11:48:00"/>
    <s v="11:48:00"/>
    <x v="51"/>
    <s v="01/2021"/>
    <x v="2"/>
    <s v="Cruiser"/>
    <x v="85"/>
    <s v="Done"/>
    <d v="2021-01-16T13:41:00"/>
    <x v="24"/>
    <b v="0"/>
  </r>
  <r>
    <d v="2021-01-13T11:05:00"/>
    <s v="11:05:00"/>
    <x v="52"/>
    <s v="01/2021"/>
    <x v="3"/>
    <s v="Double Surrey"/>
    <x v="86"/>
    <s v="Done"/>
    <d v="2021-01-18T11:21:00"/>
    <x v="22"/>
    <b v="0"/>
  </r>
  <r>
    <d v="2021-01-13T15:41:00"/>
    <s v="15:41:00"/>
    <x v="52"/>
    <s v="01/2021"/>
    <x v="1"/>
    <s v="Cruiser"/>
    <x v="87"/>
    <s v="Done"/>
    <d v="2021-02-01T06:16:00"/>
    <x v="26"/>
    <b v="0"/>
  </r>
  <r>
    <d v="2021-01-14T05:29:00"/>
    <s v="05:29:00"/>
    <x v="53"/>
    <s v="01/2021"/>
    <x v="1"/>
    <s v="Swan Boat"/>
    <x v="88"/>
    <s v="Done, Planned"/>
    <d v="2021-02-17T17:01:00"/>
    <x v="27"/>
    <b v="0"/>
  </r>
  <r>
    <d v="2021-01-14T13:47:00"/>
    <s v="13:47:00"/>
    <x v="53"/>
    <s v="01/2021"/>
    <x v="1"/>
    <s v="Swan Boat"/>
    <x v="89"/>
    <s v="Done, Next Week, Received"/>
    <d v="2021-02-08T07:57:00"/>
    <x v="28"/>
    <b v="1"/>
  </r>
  <r>
    <d v="2021-01-14T13:48:00"/>
    <s v="13:48:00"/>
    <x v="53"/>
    <s v="01/2021"/>
    <x v="1"/>
    <s v="Swan Boat"/>
    <x v="90"/>
    <s v="Done"/>
    <d v="2021-01-16T09:14:00"/>
    <x v="29"/>
    <b v="0"/>
  </r>
  <r>
    <d v="2021-01-14T13:50:00"/>
    <s v="13:50:00"/>
    <x v="53"/>
    <s v="01/2021"/>
    <x v="1"/>
    <s v="Swan Boat"/>
    <x v="91"/>
    <s v="Done, Next Week, Received"/>
    <d v="2021-02-08T07:57:00"/>
    <x v="28"/>
    <b v="1"/>
  </r>
  <r>
    <d v="2021-01-14T13:51:00"/>
    <s v="13:51:00"/>
    <x v="53"/>
    <s v="01/2021"/>
    <x v="1"/>
    <s v="Swan Boat"/>
    <x v="92"/>
    <s v="Done, Next Week"/>
    <d v="2021-02-08T07:57:00"/>
    <x v="28"/>
    <b v="0"/>
  </r>
  <r>
    <d v="2021-01-14T13:51:00"/>
    <s v="13:51:00"/>
    <x v="53"/>
    <s v="01/2021"/>
    <x v="3"/>
    <s v="Single Surrey"/>
    <x v="53"/>
    <s v="Done"/>
    <d v="2021-01-18T14:02:00"/>
    <x v="24"/>
    <b v="0"/>
  </r>
  <r>
    <d v="2021-01-16T14:21:00"/>
    <s v="14:21:00"/>
    <x v="54"/>
    <s v="01/2021"/>
    <x v="3"/>
    <s v="Double Surrey"/>
    <x v="93"/>
    <s v="Done"/>
    <d v="2021-01-18T14:02:00"/>
    <x v="29"/>
    <b v="0"/>
  </r>
  <r>
    <d v="2021-01-16T14:22:00"/>
    <s v="14:22:00"/>
    <x v="54"/>
    <s v="01/2021"/>
    <x v="0"/>
    <s v="Cruiser"/>
    <x v="94"/>
    <s v="Done"/>
    <d v="2021-02-04T08:51:00"/>
    <x v="26"/>
    <b v="0"/>
  </r>
  <r>
    <d v="2021-01-17T18:14:00"/>
    <s v="18:14:00"/>
    <x v="55"/>
    <s v="01/2021"/>
    <x v="0"/>
    <s v="Quad Sport"/>
    <x v="95"/>
    <s v="Done"/>
    <d v="2021-02-08T07:43:00"/>
    <x v="30"/>
    <b v="0"/>
  </r>
  <r>
    <d v="2021-01-17T22:04:00"/>
    <s v="22:04:00"/>
    <x v="55"/>
    <s v="01/2021"/>
    <x v="2"/>
    <s v="Double Surrey"/>
    <x v="96"/>
    <s v="Done"/>
    <d v="2021-02-11T22:00:00"/>
    <x v="28"/>
    <b v="0"/>
  </r>
  <r>
    <d v="2021-01-17T22:07:00"/>
    <s v="22:07:00"/>
    <x v="55"/>
    <s v="01/2021"/>
    <x v="3"/>
    <s v="Swan Boat"/>
    <x v="97"/>
    <s v="Done, Ordered"/>
    <d v="2021-02-19T06:24:00"/>
    <x v="31"/>
    <b v="1"/>
  </r>
  <r>
    <d v="2021-01-18T09:12:00"/>
    <s v="09:12:00"/>
    <x v="56"/>
    <s v="01/2021"/>
    <x v="2"/>
    <s v="Cruiser"/>
    <x v="98"/>
    <s v="Done, Planned"/>
    <d v="2021-02-08T08:02:00"/>
    <x v="9"/>
    <b v="0"/>
  </r>
  <r>
    <d v="2021-01-18T12:59:00"/>
    <s v="12:59:00"/>
    <x v="56"/>
    <s v="01/2021"/>
    <x v="2"/>
    <s v="Chopper"/>
    <x v="99"/>
    <s v="Done"/>
    <d v="2021-02-02T11:43:00"/>
    <x v="32"/>
    <b v="0"/>
  </r>
  <r>
    <d v="2021-01-18T14:32:00"/>
    <s v="14:32:00"/>
    <x v="56"/>
    <s v="01/2021"/>
    <x v="2"/>
    <s v="Cruiser"/>
    <x v="100"/>
    <s v="Done"/>
    <d v="2021-02-08T08:02:00"/>
    <x v="9"/>
    <b v="0"/>
  </r>
  <r>
    <d v="2021-01-18T16:16:00"/>
    <s v="16:16:00"/>
    <x v="56"/>
    <s v="01/2021"/>
    <x v="3"/>
    <s v="Chopper"/>
    <x v="101"/>
    <s v="Done"/>
    <d v="2021-01-25T16:50:00"/>
    <x v="23"/>
    <b v="0"/>
  </r>
  <r>
    <d v="2021-01-26T13:45:00"/>
    <s v="13:45:00"/>
    <x v="57"/>
    <s v="01/2021"/>
    <x v="2"/>
    <s v="Cruiser"/>
    <x v="102"/>
    <s v="Done"/>
    <d v="2021-02-12T19:05:00"/>
    <x v="33"/>
    <b v="0"/>
  </r>
  <r>
    <d v="2021-01-30T11:43:00"/>
    <s v="11:43:00"/>
    <x v="58"/>
    <s v="01/2021"/>
    <x v="1"/>
    <s v="Cruiser"/>
    <x v="103"/>
    <s v="Done"/>
    <d v="2021-02-11T22:11:00"/>
    <x v="34"/>
    <b v="0"/>
  </r>
  <r>
    <d v="2021-01-30T12:22:00"/>
    <s v="12:22:00"/>
    <x v="58"/>
    <s v="01/2021"/>
    <x v="1"/>
    <s v="Deuce Coupe"/>
    <x v="104"/>
    <s v="Done"/>
    <d v="2021-02-04T05:37:00"/>
    <x v="22"/>
    <b v="0"/>
  </r>
  <r>
    <d v="2021-01-31T12:35:00"/>
    <s v="12:35:00"/>
    <x v="59"/>
    <s v="01/2021"/>
    <x v="1"/>
    <s v="Double Surrey"/>
    <x v="105"/>
    <s v="Done"/>
    <d v="2021-02-04T05:38:00"/>
    <x v="24"/>
    <b v="0"/>
  </r>
  <r>
    <d v="2021-01-31T12:35:00"/>
    <s v="12:35:00"/>
    <x v="59"/>
    <s v="01/2021"/>
    <x v="0"/>
    <s v="Deuce Coupe"/>
    <x v="106"/>
    <s v="Done, Planned"/>
    <d v="2021-03-05T11:16:00"/>
    <x v="31"/>
    <b v="0"/>
  </r>
  <r>
    <d v="2021-01-31T13:28:00"/>
    <s v="13:28:00"/>
    <x v="59"/>
    <s v="01/2021"/>
    <x v="0"/>
    <s v="Cruiser"/>
    <x v="107"/>
    <s v="Done"/>
    <d v="2021-02-04T08:51:00"/>
    <x v="24"/>
    <b v="0"/>
  </r>
  <r>
    <d v="2021-01-31T15:03:00"/>
    <s v="15:03:00"/>
    <x v="59"/>
    <s v="01/2021"/>
    <x v="1"/>
    <s v="Single Surrey"/>
    <x v="108"/>
    <s v="Done"/>
    <d v="2021-02-11T22:11:00"/>
    <x v="13"/>
    <b v="0"/>
  </r>
  <r>
    <d v="2021-01-31T16:07:00"/>
    <s v="16:07:00"/>
    <x v="59"/>
    <s v="01/2021"/>
    <x v="1"/>
    <s v="Cruiser"/>
    <x v="109"/>
    <s v="Done"/>
    <d v="2021-02-11T22:11:00"/>
    <x v="13"/>
    <b v="0"/>
  </r>
  <r>
    <d v="2021-02-06T10:09:00"/>
    <s v="10:09:00"/>
    <x v="60"/>
    <s v="02/2021"/>
    <x v="1"/>
    <s v="Single Surrey"/>
    <x v="110"/>
    <s v="Done"/>
    <d v="2021-04-17T06:29:00"/>
    <x v="35"/>
    <b v="0"/>
  </r>
  <r>
    <d v="2021-02-06T11:54:00"/>
    <s v="11:54:00"/>
    <x v="60"/>
    <s v="02/2021"/>
    <x v="0"/>
    <s v="Double Surrey"/>
    <x v="111"/>
    <s v="Done"/>
    <d v="2021-04-05T11:16:00"/>
    <x v="36"/>
    <b v="0"/>
  </r>
  <r>
    <d v="2021-02-08T12:43:00"/>
    <s v="12:43:00"/>
    <x v="61"/>
    <s v="02/2021"/>
    <x v="2"/>
    <s v="Infinity"/>
    <x v="112"/>
    <s v="Done"/>
    <d v="2021-03-18T15:33:00"/>
    <x v="37"/>
    <b v="0"/>
  </r>
  <r>
    <d v="2021-02-13T14:06:00"/>
    <s v="14:06:00"/>
    <x v="62"/>
    <s v="02/2021"/>
    <x v="2"/>
    <s v="Infinity"/>
    <x v="113"/>
    <s v="Done"/>
    <d v="2021-02-26T05:32:00"/>
    <x v="18"/>
    <b v="0"/>
  </r>
  <r>
    <d v="2021-02-13T14:08:00"/>
    <s v="14:08:00"/>
    <x v="62"/>
    <s v="02/2021"/>
    <x v="1"/>
    <s v="Double Surrey"/>
    <x v="114"/>
    <s v="Corporate, Done"/>
    <d v="2021-06-27T08:08:00"/>
    <x v="38"/>
    <b v="1"/>
  </r>
  <r>
    <d v="2021-02-13T14:10:00"/>
    <s v="14:10:00"/>
    <x v="62"/>
    <s v="02/2021"/>
    <x v="2"/>
    <s v="Double Surrey"/>
    <x v="115"/>
    <s v="Done"/>
    <d v="2021-02-19T06:18:00"/>
    <x v="16"/>
    <b v="0"/>
  </r>
  <r>
    <d v="2021-02-14T10:13:00"/>
    <s v="10:13:00"/>
    <x v="63"/>
    <s v="02/2021"/>
    <x v="2"/>
    <s v="Cruiser"/>
    <x v="116"/>
    <s v="Done"/>
    <d v="2021-02-26T05:32:00"/>
    <x v="34"/>
    <b v="0"/>
  </r>
  <r>
    <d v="2021-02-14T10:21:00"/>
    <s v="10:21:00"/>
    <x v="63"/>
    <s v="02/2021"/>
    <x v="2"/>
    <s v="Cruiser"/>
    <x v="117"/>
    <s v="Done, Ordered"/>
    <d v="2021-02-26T05:32:00"/>
    <x v="34"/>
    <b v="1"/>
  </r>
  <r>
    <d v="2021-02-14T11:50:00"/>
    <s v="11:50:00"/>
    <x v="63"/>
    <s v="02/2021"/>
    <x v="1"/>
    <s v="Double Surrey"/>
    <x v="118"/>
    <s v="Done"/>
    <d v="2021-02-17T17:01:00"/>
    <x v="19"/>
    <b v="0"/>
  </r>
  <r>
    <d v="2021-02-14T13:40:00"/>
    <s v="13:40:00"/>
    <x v="63"/>
    <s v="02/2021"/>
    <x v="3"/>
    <s v="Swan Boat"/>
    <x v="119"/>
    <s v="Done, Planned"/>
    <d v="2021-03-22T12:20:00"/>
    <x v="39"/>
    <b v="0"/>
  </r>
  <r>
    <d v="2021-02-15T14:06:00"/>
    <s v="14:06:00"/>
    <x v="64"/>
    <s v="02/2021"/>
    <x v="2"/>
    <s v="Double Surrey"/>
    <x v="39"/>
    <s v="Done"/>
    <d v="2021-02-26T05:31:00"/>
    <x v="13"/>
    <b v="0"/>
  </r>
  <r>
    <d v="2021-02-19T14:18:00"/>
    <s v="14:18:00"/>
    <x v="65"/>
    <s v="02/2021"/>
    <x v="2"/>
    <s v="Infinity"/>
    <x v="120"/>
    <s v="Corporate, Done"/>
    <d v="2021-06-24T08:25:00"/>
    <x v="40"/>
    <b v="1"/>
  </r>
  <r>
    <d v="2021-02-20T16:47:00"/>
    <s v="16:47:00"/>
    <x v="66"/>
    <s v="02/2021"/>
    <x v="2"/>
    <s v="Cruiser"/>
    <x v="121"/>
    <s v="Done"/>
    <d v="2021-02-26T05:31:00"/>
    <x v="16"/>
    <b v="0"/>
  </r>
  <r>
    <d v="2021-02-21T12:47:00"/>
    <s v="12:47:00"/>
    <x v="67"/>
    <s v="02/2021"/>
    <x v="0"/>
    <s v="Cruiser"/>
    <x v="122"/>
    <s v="Done"/>
    <d v="2021-04-14T14:03:00"/>
    <x v="41"/>
    <b v="0"/>
  </r>
  <r>
    <d v="2021-02-21T12:49:00"/>
    <s v="12:49:00"/>
    <x v="67"/>
    <s v="02/2021"/>
    <x v="1"/>
    <s v="Double Surrey"/>
    <x v="123"/>
    <s v="Done"/>
    <d v="2021-02-26T05:33:00"/>
    <x v="22"/>
    <b v="0"/>
  </r>
  <r>
    <d v="2021-02-21T13:54:00"/>
    <s v="13:54:00"/>
    <x v="67"/>
    <s v="02/2021"/>
    <x v="1"/>
    <s v="Quad Sport"/>
    <x v="124"/>
    <s v="Done"/>
    <d v="2021-02-26T05:32:00"/>
    <x v="22"/>
    <b v="0"/>
  </r>
  <r>
    <d v="2021-02-21T16:35:00"/>
    <s v="16:35:00"/>
    <x v="67"/>
    <s v="02/2021"/>
    <x v="1"/>
    <s v="Deuce Coupe"/>
    <x v="125"/>
    <s v="Done"/>
    <d v="2021-02-26T05:32:00"/>
    <x v="22"/>
    <b v="0"/>
  </r>
  <r>
    <d v="2021-02-21T16:37:00"/>
    <s v="16:37:00"/>
    <x v="67"/>
    <s v="02/2021"/>
    <x v="1"/>
    <s v="Swan Boat"/>
    <x v="126"/>
    <s v="Done"/>
    <d v="2021-04-10T05:34:00"/>
    <x v="42"/>
    <b v="0"/>
  </r>
  <r>
    <d v="2021-02-26T16:21:00"/>
    <s v="16:21:00"/>
    <x v="68"/>
    <s v="02/2021"/>
    <x v="1"/>
    <s v="Cruiser"/>
    <x v="127"/>
    <s v="Done"/>
    <d v="2021-03-16T08:37:00"/>
    <x v="11"/>
    <b v="0"/>
  </r>
  <r>
    <d v="2021-02-27T16:50:00"/>
    <s v="16:50:00"/>
    <x v="69"/>
    <s v="02/2021"/>
    <x v="3"/>
    <s v="Quad Sport"/>
    <x v="63"/>
    <s v="Done"/>
    <d v="2021-03-10T21:17:00"/>
    <x v="13"/>
    <b v="0"/>
  </r>
  <r>
    <d v="2021-02-28T14:51:00"/>
    <s v="14:51:00"/>
    <x v="70"/>
    <s v="02/2021"/>
    <x v="2"/>
    <s v="Quad Sport"/>
    <x v="128"/>
    <s v="Done"/>
    <d v="2021-03-08T10:09:00"/>
    <x v="15"/>
    <b v="0"/>
  </r>
  <r>
    <d v="2021-02-28T17:57:00"/>
    <s v="17:57:00"/>
    <x v="70"/>
    <s v="02/2021"/>
    <x v="0"/>
    <s v="Quad Sport"/>
    <x v="129"/>
    <s v="Done, Received, Ordered"/>
    <d v="2021-04-13T12:06:00"/>
    <x v="43"/>
    <b v="1"/>
  </r>
  <r>
    <d v="2021-03-01T11:41:00"/>
    <s v="11:41:00"/>
    <x v="71"/>
    <s v="03/2021"/>
    <x v="2"/>
    <s v="Double Surrey"/>
    <x v="39"/>
    <s v="Done"/>
    <d v="2021-03-18T15:33:00"/>
    <x v="33"/>
    <b v="0"/>
  </r>
  <r>
    <d v="2021-03-02T09:11:00"/>
    <s v="09:11:00"/>
    <x v="72"/>
    <s v="03/2021"/>
    <x v="1"/>
    <s v="Single Surrey"/>
    <x v="130"/>
    <s v="Done"/>
    <d v="2021-03-16T08:40:00"/>
    <x v="44"/>
    <b v="0"/>
  </r>
  <r>
    <d v="2021-03-06T18:09:00"/>
    <s v="18:09:00"/>
    <x v="73"/>
    <s v="03/2021"/>
    <x v="2"/>
    <s v="Cruiser"/>
    <x v="131"/>
    <s v="Done, Received"/>
    <d v="2021-05-31T09:37:00"/>
    <x v="45"/>
    <b v="1"/>
  </r>
  <r>
    <d v="2021-03-07T13:26:00"/>
    <s v="13:26:00"/>
    <x v="74"/>
    <s v="03/2021"/>
    <x v="2"/>
    <s v="Double Surrey"/>
    <x v="132"/>
    <s v="Done"/>
    <d v="2021-03-24T07:29:00"/>
    <x v="33"/>
    <b v="0"/>
  </r>
  <r>
    <d v="2021-03-07T15:36:00"/>
    <s v="15:36:00"/>
    <x v="74"/>
    <s v="03/2021"/>
    <x v="1"/>
    <s v="Cruiser"/>
    <x v="39"/>
    <s v="Done"/>
    <d v="2021-03-16T08:38:00"/>
    <x v="14"/>
    <b v="0"/>
  </r>
  <r>
    <d v="2021-03-07T16:05:00"/>
    <s v="16:05:00"/>
    <x v="74"/>
    <s v="03/2021"/>
    <x v="2"/>
    <s v="Single Surrey"/>
    <x v="133"/>
    <s v="Done"/>
    <d v="2021-05-10T11:33:00"/>
    <x v="46"/>
    <b v="0"/>
  </r>
  <r>
    <d v="2021-03-08T13:50:00"/>
    <s v="13:50:00"/>
    <x v="75"/>
    <s v="03/2021"/>
    <x v="1"/>
    <s v="Deuce Coupe"/>
    <x v="134"/>
    <s v="Done"/>
    <d v="2021-03-16T08:38:00"/>
    <x v="15"/>
    <b v="0"/>
  </r>
  <r>
    <d v="2021-03-10T17:32:00"/>
    <s v="17:32:00"/>
    <x v="76"/>
    <s v="03/2021"/>
    <x v="1"/>
    <s v="Cruiser"/>
    <x v="60"/>
    <s v="Done"/>
    <d v="2021-03-16T08:38:00"/>
    <x v="16"/>
    <b v="0"/>
  </r>
  <r>
    <d v="2021-03-11T23:35:00"/>
    <s v="23:35:00"/>
    <x v="77"/>
    <s v="03/2021"/>
    <x v="3"/>
    <s v="Double Surrey"/>
    <x v="135"/>
    <s v="Done"/>
    <d v="2021-04-05T11:15:00"/>
    <x v="28"/>
    <b v="0"/>
  </r>
  <r>
    <d v="2021-03-13T11:54:00"/>
    <s v="11:54:00"/>
    <x v="78"/>
    <s v="03/2021"/>
    <x v="1"/>
    <s v="Double Surrey"/>
    <x v="136"/>
    <s v="Done"/>
    <d v="2021-03-16T08:36:00"/>
    <x v="19"/>
    <b v="0"/>
  </r>
  <r>
    <d v="2021-03-13T13:35:00"/>
    <s v="13:35:00"/>
    <x v="78"/>
    <s v="03/2021"/>
    <x v="1"/>
    <s v="Double Surrey"/>
    <x v="137"/>
    <s v="Done"/>
    <d v="2021-03-16T08:40:00"/>
    <x v="19"/>
    <b v="0"/>
  </r>
  <r>
    <d v="2021-03-14T10:32:00"/>
    <s v="10:32:00"/>
    <x v="79"/>
    <s v="03/2021"/>
    <x v="1"/>
    <s v="Double Surrey"/>
    <x v="138"/>
    <s v="Done"/>
    <d v="2021-04-17T06:29:00"/>
    <x v="27"/>
    <b v="0"/>
  </r>
  <r>
    <d v="2021-03-14T15:17:00"/>
    <s v="15:17:00"/>
    <x v="79"/>
    <s v="03/2021"/>
    <x v="2"/>
    <s v="Quad Sport"/>
    <x v="139"/>
    <s v="Done"/>
    <d v="2021-03-19T15:44:00"/>
    <x v="22"/>
    <b v="0"/>
  </r>
  <r>
    <d v="2021-03-14T15:47:00"/>
    <s v="15:47:00"/>
    <x v="79"/>
    <s v="03/2021"/>
    <x v="1"/>
    <s v="Chopper"/>
    <x v="140"/>
    <s v="Done"/>
    <d v="2021-03-23T13:00:00"/>
    <x v="14"/>
    <b v="0"/>
  </r>
  <r>
    <d v="2021-03-17T14:12:00"/>
    <s v="14:12:00"/>
    <x v="80"/>
    <s v="03/2021"/>
    <x v="2"/>
    <s v="Double Surrey"/>
    <x v="141"/>
    <s v="Done"/>
    <d v="2021-03-24T07:29:00"/>
    <x v="23"/>
    <b v="0"/>
  </r>
  <r>
    <d v="2021-03-19T15:24:00"/>
    <s v="15:24:00"/>
    <x v="81"/>
    <s v="03/2021"/>
    <x v="3"/>
    <s v="Chopper"/>
    <x v="142"/>
    <s v="Done"/>
    <d v="2021-03-26T06:04:00"/>
    <x v="23"/>
    <b v="0"/>
  </r>
  <r>
    <d v="2021-03-19T16:19:00"/>
    <s v="16:19:00"/>
    <x v="81"/>
    <s v="03/2021"/>
    <x v="1"/>
    <s v="Quad Sport"/>
    <x v="63"/>
    <s v="Done"/>
    <d v="2021-03-23T12:59:00"/>
    <x v="24"/>
    <b v="0"/>
  </r>
  <r>
    <d v="2021-03-20T17:46:00"/>
    <s v="17:46:00"/>
    <x v="82"/>
    <s v="03/2021"/>
    <x v="1"/>
    <s v="Deuce Coupe"/>
    <x v="26"/>
    <s v="Done"/>
    <d v="2021-03-23T12:59:00"/>
    <x v="19"/>
    <b v="0"/>
  </r>
  <r>
    <d v="2021-03-21T13:00:00"/>
    <s v="13:00:00"/>
    <x v="83"/>
    <s v="03/2021"/>
    <x v="2"/>
    <s v="Tandem"/>
    <x v="143"/>
    <s v="Back Order, Done, Ordered"/>
    <d v="2021-05-28T15:30:00"/>
    <x v="47"/>
    <b v="1"/>
  </r>
  <r>
    <d v="2021-03-21T14:37:00"/>
    <s v="14:37:00"/>
    <x v="83"/>
    <s v="03/2021"/>
    <x v="3"/>
    <s v="Double Surrey"/>
    <x v="144"/>
    <s v="Done, Planned"/>
    <d v="2021-05-11T07:57:00"/>
    <x v="48"/>
    <b v="0"/>
  </r>
  <r>
    <d v="2021-03-21T18:10:00"/>
    <s v="18:10:00"/>
    <x v="83"/>
    <s v="03/2021"/>
    <x v="1"/>
    <s v="Cruiser"/>
    <x v="145"/>
    <s v="Done"/>
    <d v="2021-07-10T14:58:00"/>
    <x v="49"/>
    <b v="0"/>
  </r>
  <r>
    <d v="2021-03-22T15:15:00"/>
    <s v="15:15:00"/>
    <x v="84"/>
    <s v="03/2021"/>
    <x v="3"/>
    <s v="Double Surrey"/>
    <x v="53"/>
    <s v="Done"/>
    <d v="2021-04-05T11:15:00"/>
    <x v="44"/>
    <b v="0"/>
  </r>
  <r>
    <d v="2021-03-23T13:17:00"/>
    <s v="13:17:00"/>
    <x v="85"/>
    <s v="03/2021"/>
    <x v="2"/>
    <s v="Deuce Coupe"/>
    <x v="146"/>
    <s v="Done"/>
    <d v="2021-04-05T11:14:00"/>
    <x v="18"/>
    <b v="0"/>
  </r>
  <r>
    <d v="2021-03-24T13:16:00"/>
    <s v="13:16:00"/>
    <x v="86"/>
    <s v="03/2021"/>
    <x v="1"/>
    <s v="Deuce Coupe"/>
    <x v="147"/>
    <s v="Done"/>
    <d v="2021-03-31T05:31:00"/>
    <x v="23"/>
    <b v="0"/>
  </r>
  <r>
    <d v="2021-03-26T14:35:00"/>
    <s v="14:35:00"/>
    <x v="87"/>
    <s v="03/2021"/>
    <x v="1"/>
    <s v="Swan Boat"/>
    <x v="148"/>
    <s v="Done"/>
    <d v="2021-04-10T05:34:00"/>
    <x v="32"/>
    <b v="0"/>
  </r>
  <r>
    <d v="2021-03-27T14:23:00"/>
    <s v="14:23:00"/>
    <x v="88"/>
    <s v="03/2021"/>
    <x v="3"/>
    <s v="Quad Sport"/>
    <x v="149"/>
    <s v="Done, Planned"/>
    <d v="2021-04-21T06:47:00"/>
    <x v="28"/>
    <b v="0"/>
  </r>
  <r>
    <d v="2021-03-27T14:24:00"/>
    <s v="14:24:00"/>
    <x v="88"/>
    <s v="03/2021"/>
    <x v="2"/>
    <s v="Single Surrey"/>
    <x v="150"/>
    <s v="Done"/>
    <d v="2021-04-05T11:14:00"/>
    <x v="14"/>
    <b v="0"/>
  </r>
  <r>
    <d v="2021-03-28T11:06:00"/>
    <s v="11:06:00"/>
    <x v="89"/>
    <s v="03/2021"/>
    <x v="2"/>
    <s v="Double Surrey"/>
    <x v="151"/>
    <s v="Done"/>
    <d v="2021-04-05T11:14:00"/>
    <x v="15"/>
    <b v="0"/>
  </r>
  <r>
    <d v="2021-03-29T20:08:00"/>
    <s v="20:08:00"/>
    <x v="90"/>
    <s v="03/2021"/>
    <x v="2"/>
    <s v="Cruiser"/>
    <x v="152"/>
    <s v="Done"/>
    <d v="2021-05-25T08:55:00"/>
    <x v="50"/>
    <b v="0"/>
  </r>
  <r>
    <d v="2021-03-29T20:09:00"/>
    <s v="20:09:00"/>
    <x v="90"/>
    <s v="03/2021"/>
    <x v="1"/>
    <s v="Double Surrey"/>
    <x v="153"/>
    <s v="Done"/>
    <d v="2021-04-05T11:15:00"/>
    <x v="23"/>
    <b v="0"/>
  </r>
  <r>
    <d v="2021-03-29T20:11:00"/>
    <s v="20:11:00"/>
    <x v="90"/>
    <s v="03/2021"/>
    <x v="2"/>
    <s v="Cruiser"/>
    <x v="131"/>
    <s v="Done, Received"/>
    <d v="2021-06-04T14:14:00"/>
    <x v="51"/>
    <b v="1"/>
  </r>
  <r>
    <d v="2021-03-30T20:23:00"/>
    <s v="20:23:00"/>
    <x v="91"/>
    <s v="03/2021"/>
    <x v="1"/>
    <s v="Cruiser"/>
    <x v="154"/>
    <s v="Done"/>
    <d v="2021-06-27T08:08:00"/>
    <x v="52"/>
    <b v="0"/>
  </r>
  <r>
    <d v="2021-03-31T16:48:00"/>
    <s v="16:48:00"/>
    <x v="92"/>
    <s v="03/2021"/>
    <x v="1"/>
    <s v="Quad Sport"/>
    <x v="155"/>
    <s v="Corporate"/>
    <d v="2021-07-26T20:41:00"/>
    <x v="53"/>
    <b v="1"/>
  </r>
  <r>
    <d v="2021-04-06T05:24:00"/>
    <s v="05:24:00"/>
    <x v="93"/>
    <s v="04/2021"/>
    <x v="1"/>
    <s v="Double Surrey"/>
    <x v="156"/>
    <s v="Done"/>
    <d v="2021-04-10T12:13:00"/>
    <x v="24"/>
    <b v="0"/>
  </r>
  <r>
    <d v="2021-04-06T05:26:00"/>
    <s v="05:26:00"/>
    <x v="93"/>
    <s v="04/2021"/>
    <x v="1"/>
    <s v="Swan Boat"/>
    <x v="157"/>
    <s v="Done"/>
    <d v="2021-04-10T05:34:00"/>
    <x v="24"/>
    <b v="0"/>
  </r>
  <r>
    <d v="2021-04-06T05:27:00"/>
    <s v="05:27:00"/>
    <x v="93"/>
    <s v="04/2021"/>
    <x v="1"/>
    <s v="Double Surrey"/>
    <x v="158"/>
    <s v="Done"/>
    <d v="2021-04-10T12:16:00"/>
    <x v="24"/>
    <b v="0"/>
  </r>
  <r>
    <d v="2021-04-06T05:27:00"/>
    <s v="05:27:00"/>
    <x v="93"/>
    <s v="04/2021"/>
    <x v="1"/>
    <s v="Deuce Coupe"/>
    <x v="26"/>
    <s v="Done"/>
    <d v="2021-04-10T05:34:00"/>
    <x v="24"/>
    <b v="0"/>
  </r>
  <r>
    <d v="2021-04-06T05:28:00"/>
    <s v="05:28:00"/>
    <x v="93"/>
    <s v="04/2021"/>
    <x v="1"/>
    <s v="Chopper"/>
    <x v="159"/>
    <s v="Done, Ordered"/>
    <d v="2021-04-13T13:20:00"/>
    <x v="23"/>
    <b v="1"/>
  </r>
  <r>
    <d v="2021-04-07T15:53:00"/>
    <s v="15:53:00"/>
    <x v="94"/>
    <s v="04/2021"/>
    <x v="3"/>
    <s v="Single Surrey"/>
    <x v="160"/>
    <s v="Done"/>
    <d v="2021-05-17T14:24:00"/>
    <x v="54"/>
    <b v="0"/>
  </r>
  <r>
    <d v="2021-04-10T12:15:00"/>
    <s v="12:15:00"/>
    <x v="95"/>
    <s v="04/2021"/>
    <x v="0"/>
    <s v="Double Surrey"/>
    <x v="161"/>
    <s v="Done"/>
    <d v="2021-04-13T12:06:00"/>
    <x v="19"/>
    <b v="0"/>
  </r>
  <r>
    <d v="2021-04-10T18:44:00"/>
    <s v="18:44:00"/>
    <x v="95"/>
    <s v="04/2021"/>
    <x v="0"/>
    <s v="Single Surrey"/>
    <x v="162"/>
    <s v="Done"/>
    <d v="2021-04-13T14:44:00"/>
    <x v="19"/>
    <b v="0"/>
  </r>
  <r>
    <d v="2021-04-11T18:03:00"/>
    <s v="18:03:00"/>
    <x v="96"/>
    <s v="04/2021"/>
    <x v="2"/>
    <s v="Double Surrey"/>
    <x v="115"/>
    <s v="Done"/>
    <d v="2021-06-20T18:56:00"/>
    <x v="35"/>
    <b v="0"/>
  </r>
  <r>
    <d v="2021-04-11T18:05:00"/>
    <s v="18:05:00"/>
    <x v="96"/>
    <s v="04/2021"/>
    <x v="1"/>
    <s v="Tandem"/>
    <x v="163"/>
    <s v="Done"/>
    <d v="2021-04-17T10:23:00"/>
    <x v="16"/>
    <b v="0"/>
  </r>
  <r>
    <d v="2021-04-13T12:17:00"/>
    <s v="12:17:00"/>
    <x v="97"/>
    <s v="04/2021"/>
    <x v="1"/>
    <s v="Single Surrey"/>
    <x v="164"/>
    <s v="Done"/>
    <d v="2021-04-17T08:28:00"/>
    <x v="24"/>
    <b v="0"/>
  </r>
  <r>
    <d v="2021-04-15T14:42:00"/>
    <s v="14:42:00"/>
    <x v="98"/>
    <s v="04/2021"/>
    <x v="3"/>
    <s v="Quad Sport"/>
    <x v="63"/>
    <s v="Done"/>
    <d v="2021-04-21T06:47:00"/>
    <x v="16"/>
    <b v="0"/>
  </r>
  <r>
    <d v="2021-04-15T14:42:00"/>
    <s v="14:42:00"/>
    <x v="98"/>
    <s v="04/2021"/>
    <x v="3"/>
    <s v="Quad Sport"/>
    <x v="165"/>
    <s v="Done"/>
    <d v="2021-04-21T06:47:00"/>
    <x v="16"/>
    <b v="0"/>
  </r>
  <r>
    <d v="2021-04-18T12:29:00"/>
    <s v="12:29:00"/>
    <x v="99"/>
    <s v="04/2021"/>
    <x v="3"/>
    <s v="Double Surrey"/>
    <x v="166"/>
    <s v="Done"/>
    <d v="2021-04-21T06:47:00"/>
    <x v="19"/>
    <b v="0"/>
  </r>
  <r>
    <d v="2021-04-18T12:30:00"/>
    <s v="12:30:00"/>
    <x v="99"/>
    <s v="04/2021"/>
    <x v="3"/>
    <s v="Double Surrey"/>
    <x v="11"/>
    <s v="Done"/>
    <d v="2021-05-17T14:24:00"/>
    <x v="55"/>
    <b v="0"/>
  </r>
  <r>
    <d v="2021-04-18T15:20:00"/>
    <s v="15:20:00"/>
    <x v="99"/>
    <s v="04/2021"/>
    <x v="2"/>
    <s v="Chopper"/>
    <x v="167"/>
    <s v="Done"/>
    <d v="2021-05-04T11:13:00"/>
    <x v="12"/>
    <b v="0"/>
  </r>
  <r>
    <d v="2021-04-18T15:22:00"/>
    <s v="15:22:00"/>
    <x v="99"/>
    <s v="04/2021"/>
    <x v="2"/>
    <s v="Infinity"/>
    <x v="168"/>
    <s v="Done"/>
    <d v="2021-05-20T15:49:00"/>
    <x v="56"/>
    <b v="0"/>
  </r>
  <r>
    <d v="2021-04-18T17:43:00"/>
    <s v="17:43:00"/>
    <x v="99"/>
    <s v="04/2021"/>
    <x v="2"/>
    <s v="Double Surrey"/>
    <x v="169"/>
    <s v="Done"/>
    <d v="2021-05-04T11:13:00"/>
    <x v="12"/>
    <b v="0"/>
  </r>
  <r>
    <d v="2021-04-18T19:22:00"/>
    <s v="19:22:00"/>
    <x v="99"/>
    <s v="04/2021"/>
    <x v="2"/>
    <s v="Single Surrey"/>
    <x v="170"/>
    <s v="Done"/>
    <d v="2021-05-08T11:18:00"/>
    <x v="57"/>
    <b v="0"/>
  </r>
  <r>
    <d v="2021-04-19T11:48:00"/>
    <s v="11:48:00"/>
    <x v="100"/>
    <s v="04/2021"/>
    <x v="1"/>
    <s v="Quad Sport"/>
    <x v="171"/>
    <s v="Done"/>
    <d v="2021-06-27T08:08:00"/>
    <x v="58"/>
    <b v="0"/>
  </r>
  <r>
    <d v="2021-04-21T15:06:00"/>
    <s v="15:06:00"/>
    <x v="101"/>
    <s v="04/2021"/>
    <x v="2"/>
    <s v="Single Surrey"/>
    <x v="172"/>
    <s v="Done"/>
    <d v="2021-05-04T11:13:00"/>
    <x v="18"/>
    <b v="0"/>
  </r>
  <r>
    <d v="2021-04-22T11:59:00"/>
    <s v="11:59:00"/>
    <x v="102"/>
    <s v="04/2021"/>
    <x v="3"/>
    <s v="Double Surrey"/>
    <x v="166"/>
    <s v="Done"/>
    <d v="2021-05-11T07:57:00"/>
    <x v="26"/>
    <b v="0"/>
  </r>
  <r>
    <d v="2021-04-24T17:47:00"/>
    <s v="17:47:00"/>
    <x v="103"/>
    <s v="04/2021"/>
    <x v="1"/>
    <s v="Cruiser"/>
    <x v="121"/>
    <s v="Done"/>
    <d v="2021-05-24T13:58:00"/>
    <x v="59"/>
    <b v="0"/>
  </r>
  <r>
    <d v="2021-04-25T18:33:00"/>
    <s v="18:33:00"/>
    <x v="104"/>
    <s v="04/2021"/>
    <x v="2"/>
    <s v="Cruiser"/>
    <x v="173"/>
    <s v="Done"/>
    <d v="2021-06-20T18:56:00"/>
    <x v="60"/>
    <b v="0"/>
  </r>
  <r>
    <d v="2021-04-25T18:51:00"/>
    <s v="18:51:00"/>
    <x v="104"/>
    <s v="04/2021"/>
    <x v="3"/>
    <s v="Swan Boat"/>
    <x v="174"/>
    <s v="Done"/>
    <d v="2021-05-04T11:14:00"/>
    <x v="14"/>
    <b v="0"/>
  </r>
  <r>
    <d v="2021-04-25T21:14:00"/>
    <s v="21:14:00"/>
    <x v="104"/>
    <s v="04/2021"/>
    <x v="2"/>
    <s v="Quad Sport"/>
    <x v="175"/>
    <s v="Done"/>
    <d v="2021-05-04T11:14:00"/>
    <x v="14"/>
    <b v="0"/>
  </r>
  <r>
    <d v="2021-04-28T13:00:00"/>
    <s v="13:00:00"/>
    <x v="105"/>
    <s v="04/2021"/>
    <x v="2"/>
    <s v="Single Surrey"/>
    <x v="176"/>
    <s v="Done"/>
    <d v="2021-05-08T11:18:00"/>
    <x v="25"/>
    <b v="0"/>
  </r>
  <r>
    <d v="2021-04-30T16:22:00"/>
    <s v="16:22:00"/>
    <x v="106"/>
    <s v="04/2021"/>
    <x v="0"/>
    <s v="Double Surrey"/>
    <x v="177"/>
    <s v="Done"/>
    <d v="2021-05-24T14:00:00"/>
    <x v="8"/>
    <b v="0"/>
  </r>
  <r>
    <d v="2021-05-01T14:51:00"/>
    <s v="14:51:00"/>
    <x v="107"/>
    <s v="05/2021"/>
    <x v="0"/>
    <s v="Cruiser"/>
    <x v="178"/>
    <s v="Done"/>
    <d v="2021-07-01T17:55:00"/>
    <x v="61"/>
    <b v="0"/>
  </r>
  <r>
    <d v="2021-05-02T13:09:00"/>
    <s v="13:09:00"/>
    <x v="108"/>
    <s v="05/2021"/>
    <x v="0"/>
    <s v="Double Surrey"/>
    <x v="179"/>
    <s v="Done"/>
    <d v="2021-05-27T10:36:00"/>
    <x v="28"/>
    <b v="0"/>
  </r>
  <r>
    <d v="2021-05-02T13:11:00"/>
    <s v="13:11:00"/>
    <x v="108"/>
    <s v="05/2021"/>
    <x v="1"/>
    <s v="Double Surrey"/>
    <x v="180"/>
    <s v="Done"/>
    <d v="2021-05-10T08:29:00"/>
    <x v="15"/>
    <b v="0"/>
  </r>
  <r>
    <d v="2021-05-02T13:17:00"/>
    <s v="13:17:00"/>
    <x v="108"/>
    <s v="05/2021"/>
    <x v="0"/>
    <s v="Double Surrey"/>
    <x v="181"/>
    <s v="Done"/>
    <d v="2021-07-18T16:36:00"/>
    <x v="62"/>
    <b v="0"/>
  </r>
  <r>
    <d v="2021-05-02T15:48:00"/>
    <s v="15:48:00"/>
    <x v="108"/>
    <s v="05/2021"/>
    <x v="1"/>
    <s v="Double Surrey"/>
    <x v="182"/>
    <s v="Done, Next Week"/>
    <d v="2021-06-05T12:59:00"/>
    <x v="27"/>
    <b v="0"/>
  </r>
  <r>
    <d v="2021-05-02T18:05:00"/>
    <s v="18:05:00"/>
    <x v="108"/>
    <s v="05/2021"/>
    <x v="2"/>
    <s v="Deuce Coupe"/>
    <x v="183"/>
    <s v="Done"/>
    <d v="2021-06-20T18:56:00"/>
    <x v="63"/>
    <b v="0"/>
  </r>
  <r>
    <d v="2021-05-03T18:58:00"/>
    <s v="18:58:00"/>
    <x v="109"/>
    <s v="05/2021"/>
    <x v="1"/>
    <s v="Chopper"/>
    <x v="74"/>
    <s v="Done"/>
    <d v="2021-05-10T08:28:00"/>
    <x v="23"/>
    <b v="0"/>
  </r>
  <r>
    <d v="2021-05-05T12:53:00"/>
    <s v="12:53:00"/>
    <x v="110"/>
    <s v="05/2021"/>
    <x v="1"/>
    <s v="Double Surrey"/>
    <x v="184"/>
    <s v="Done"/>
    <d v="2021-05-10T08:29:00"/>
    <x v="22"/>
    <b v="0"/>
  </r>
  <r>
    <d v="2021-05-05T15:07:00"/>
    <s v="15:07:00"/>
    <x v="110"/>
    <s v="05/2021"/>
    <x v="1"/>
    <s v="Double Surrey"/>
    <x v="185"/>
    <s v="Corporate, Done"/>
    <d v="2021-05-20T10:18:00"/>
    <x v="32"/>
    <b v="1"/>
  </r>
  <r>
    <d v="2021-05-07T11:43:00"/>
    <s v="11:43:00"/>
    <x v="111"/>
    <s v="05/2021"/>
    <x v="1"/>
    <s v="Double Surrey"/>
    <x v="186"/>
    <s v="Done"/>
    <d v="2021-05-10T08:29:00"/>
    <x v="19"/>
    <b v="0"/>
  </r>
  <r>
    <d v="2021-05-07T11:54:00"/>
    <s v="11:54:00"/>
    <x v="111"/>
    <s v="05/2021"/>
    <x v="2"/>
    <s v="Single Surrey"/>
    <x v="63"/>
    <s v="Done"/>
    <d v="2021-06-20T18:56:00"/>
    <x v="43"/>
    <b v="0"/>
  </r>
  <r>
    <d v="2021-05-07T15:42:00"/>
    <s v="15:42:00"/>
    <x v="111"/>
    <s v="05/2021"/>
    <x v="1"/>
    <s v="Swan Boat"/>
    <x v="187"/>
    <s v="Done"/>
    <d v="2021-05-21T14:27:00"/>
    <x v="44"/>
    <b v="0"/>
  </r>
  <r>
    <d v="2021-05-08T16:02:00"/>
    <s v="16:02:00"/>
    <x v="112"/>
    <s v="05/2021"/>
    <x v="2"/>
    <s v="Chopper"/>
    <x v="188"/>
    <s v="Done, Ordered, Planned"/>
    <d v="2021-05-25T12:20:00"/>
    <x v="33"/>
    <b v="1"/>
  </r>
  <r>
    <d v="2021-05-08T17:10:00"/>
    <s v="17:10:00"/>
    <x v="112"/>
    <s v="05/2021"/>
    <x v="2"/>
    <s v="Chopper"/>
    <x v="189"/>
    <s v="Done"/>
    <d v="2021-05-16T15:52:00"/>
    <x v="15"/>
    <b v="0"/>
  </r>
  <r>
    <d v="2021-05-09T12:22:00"/>
    <s v="12:22:00"/>
    <x v="113"/>
    <s v="05/2021"/>
    <x v="2"/>
    <s v="Quad Sport"/>
    <x v="11"/>
    <s v="Done"/>
    <d v="2021-05-16T15:51:00"/>
    <x v="23"/>
    <b v="0"/>
  </r>
  <r>
    <d v="2021-05-09T14:20:00"/>
    <s v="14:20:00"/>
    <x v="113"/>
    <s v="05/2021"/>
    <x v="1"/>
    <s v="Single Surrey"/>
    <x v="190"/>
    <s v="Back Order, Done"/>
    <d v="2021-07-07T10:32:00"/>
    <x v="64"/>
    <b v="0"/>
  </r>
  <r>
    <d v="2021-05-09T17:52:00"/>
    <s v="17:52:00"/>
    <x v="113"/>
    <s v="05/2021"/>
    <x v="1"/>
    <s v="Double Surrey"/>
    <x v="63"/>
    <s v="Done, Planned"/>
    <d v="2021-05-27T12:07:00"/>
    <x v="11"/>
    <b v="0"/>
  </r>
  <r>
    <d v="2021-05-12T13:38:00"/>
    <s v="13:38:00"/>
    <x v="114"/>
    <s v="05/2021"/>
    <x v="1"/>
    <s v="Double Surrey"/>
    <x v="191"/>
    <s v="Received, Back Ordered"/>
    <d v="2021-07-26T20:41:00"/>
    <x v="65"/>
    <b v="1"/>
  </r>
  <r>
    <d v="2021-05-12T13:39:00"/>
    <s v="13:39:00"/>
    <x v="114"/>
    <s v="05/2021"/>
    <x v="1"/>
    <s v="Double Surrey"/>
    <x v="192"/>
    <s v="Done"/>
    <d v="2021-05-24T13:58:00"/>
    <x v="34"/>
    <b v="0"/>
  </r>
  <r>
    <d v="2021-05-12T13:39:00"/>
    <s v="13:39:00"/>
    <x v="114"/>
    <s v="05/2021"/>
    <x v="2"/>
    <s v="Cruiser"/>
    <x v="193"/>
    <s v="Done"/>
    <d v="2021-06-20T18:55:00"/>
    <x v="66"/>
    <b v="0"/>
  </r>
  <r>
    <d v="2021-05-15T18:04:00"/>
    <s v="18:04:00"/>
    <x v="115"/>
    <s v="05/2021"/>
    <x v="3"/>
    <s v="Quad Sport"/>
    <x v="194"/>
    <s v="Ordered"/>
    <d v="2021-07-28T10:09:00"/>
    <x v="67"/>
    <b v="1"/>
  </r>
  <r>
    <d v="2021-05-15T19:59:00"/>
    <s v="19:59:00"/>
    <x v="115"/>
    <s v="05/2021"/>
    <x v="3"/>
    <s v="Double Surrey"/>
    <x v="195"/>
    <s v="Done"/>
    <d v="2021-05-29T15:25:00"/>
    <x v="44"/>
    <b v="0"/>
  </r>
  <r>
    <d v="2021-05-17T14:24:00"/>
    <s v="14:24:00"/>
    <x v="116"/>
    <s v="05/2021"/>
    <x v="3"/>
    <s v="Single Surrey"/>
    <x v="196"/>
    <s v="Ordered"/>
    <d v="2021-06-24T13:40:00"/>
    <x v="37"/>
    <b v="1"/>
  </r>
  <r>
    <d v="2021-05-17T14:24:00"/>
    <s v="14:24:00"/>
    <x v="116"/>
    <s v="05/2021"/>
    <x v="3"/>
    <s v="Swan Boat"/>
    <x v="197"/>
    <s v="Done"/>
    <d v="2021-05-24T13:59:00"/>
    <x v="23"/>
    <b v="0"/>
  </r>
  <r>
    <d v="2021-05-17T14:25:00"/>
    <s v="14:25:00"/>
    <x v="116"/>
    <s v="05/2021"/>
    <x v="3"/>
    <s v="Deuce Coupe"/>
    <x v="198"/>
    <s v="Done"/>
    <d v="2021-05-24T13:59:00"/>
    <x v="23"/>
    <b v="0"/>
  </r>
  <r>
    <d v="2021-05-17T14:26:00"/>
    <s v="14:26:00"/>
    <x v="116"/>
    <s v="05/2021"/>
    <x v="1"/>
    <s v="Double Surrey"/>
    <x v="60"/>
    <s v="Done, Planned"/>
    <d v="2021-05-25T08:54:00"/>
    <x v="15"/>
    <b v="0"/>
  </r>
  <r>
    <d v="2021-05-17T14:26:00"/>
    <s v="14:26:00"/>
    <x v="116"/>
    <s v="05/2021"/>
    <x v="3"/>
    <s v="Chopper"/>
    <x v="199"/>
    <s v="Done"/>
    <d v="2021-05-29T15:25:00"/>
    <x v="34"/>
    <b v="0"/>
  </r>
  <r>
    <d v="2021-05-17T14:42:00"/>
    <s v="14:42:00"/>
    <x v="116"/>
    <s v="05/2021"/>
    <x v="1"/>
    <s v="Swan Boat"/>
    <x v="200"/>
    <s v="Done"/>
    <d v="2021-05-24T13:58:00"/>
    <x v="23"/>
    <b v="0"/>
  </r>
  <r>
    <d v="2021-05-21T17:55:00"/>
    <s v="17:55:00"/>
    <x v="117"/>
    <s v="05/2021"/>
    <x v="1"/>
    <s v="Quad Sport"/>
    <x v="201"/>
    <s v="Done"/>
    <d v="2021-05-24T13:59:00"/>
    <x v="19"/>
    <b v="0"/>
  </r>
  <r>
    <d v="2021-05-22T11:21:00"/>
    <s v="11:21:00"/>
    <x v="118"/>
    <s v="05/2021"/>
    <x v="2"/>
    <s v="Cruiser"/>
    <x v="202"/>
    <s v="Done, Planned"/>
    <d v="2021-06-15T13:42:00"/>
    <x v="8"/>
    <b v="0"/>
  </r>
  <r>
    <d v="2021-05-22T18:29:00"/>
    <s v="18:29:00"/>
    <x v="118"/>
    <s v="05/2021"/>
    <x v="1"/>
    <s v="Single Surrey"/>
    <x v="203"/>
    <s v="Planned"/>
    <d v="2021-06-20T19:10:00"/>
    <x v="55"/>
    <b v="0"/>
  </r>
  <r>
    <d v="2021-05-23T09:54:00"/>
    <s v="09:54:00"/>
    <x v="119"/>
    <s v="05/2021"/>
    <x v="2"/>
    <s v="Cruiser"/>
    <x v="202"/>
    <s v="Planned"/>
    <d v="2021-07-06T05:53:00"/>
    <x v="43"/>
    <b v="0"/>
  </r>
  <r>
    <d v="2021-05-23T18:36:00"/>
    <s v="18:36:00"/>
    <x v="119"/>
    <s v="05/2021"/>
    <x v="2"/>
    <s v="Quad Sport"/>
    <x v="204"/>
    <s v="Done, Planned"/>
    <d v="2021-05-25T10:40:00"/>
    <x v="29"/>
    <b v="0"/>
  </r>
  <r>
    <d v="2021-05-24T11:32:00"/>
    <s v="11:32:00"/>
    <x v="120"/>
    <s v="05/2021"/>
    <x v="1"/>
    <s v="Double Surrey"/>
    <x v="205"/>
    <s v="Done, Planned"/>
    <d v="2021-05-27T12:07:00"/>
    <x v="19"/>
    <b v="0"/>
  </r>
  <r>
    <d v="2021-05-24T11:32:00"/>
    <s v="11:32:00"/>
    <x v="120"/>
    <s v="05/2021"/>
    <x v="1"/>
    <s v="Double Surrey"/>
    <x v="206"/>
    <s v="Done, Planned"/>
    <d v="2021-05-27T12:06:00"/>
    <x v="19"/>
    <b v="0"/>
  </r>
  <r>
    <d v="2021-05-24T14:06:00"/>
    <s v="14:06:00"/>
    <x v="120"/>
    <s v="05/2021"/>
    <x v="2"/>
    <s v="Electric"/>
    <x v="207"/>
    <s v="Done"/>
    <d v="2021-06-20T18:55:00"/>
    <x v="6"/>
    <b v="0"/>
  </r>
  <r>
    <d v="2021-05-24T14:51:00"/>
    <s v="14:51:00"/>
    <x v="120"/>
    <s v="05/2021"/>
    <x v="2"/>
    <s v="Cruiser"/>
    <x v="208"/>
    <s v="Done, Planned, Back Ordered"/>
    <d v="2021-06-15T13:42:00"/>
    <x v="30"/>
    <b v="1"/>
  </r>
  <r>
    <d v="2021-05-24T17:53:00"/>
    <s v="17:53:00"/>
    <x v="120"/>
    <s v="05/2021"/>
    <x v="1"/>
    <s v="Double Surrey"/>
    <x v="209"/>
    <s v="Done, Planned"/>
    <d v="2021-06-27T08:08:00"/>
    <x v="27"/>
    <b v="0"/>
  </r>
  <r>
    <d v="2021-05-25T16:23:00"/>
    <s v="16:23:00"/>
    <x v="121"/>
    <s v="05/2021"/>
    <x v="0"/>
    <s v="Double Surrey"/>
    <x v="210"/>
    <s v="Done"/>
    <d v="2021-06-22T19:01:00"/>
    <x v="21"/>
    <b v="0"/>
  </r>
  <r>
    <d v="2021-05-27T10:31:00"/>
    <s v="10:31:00"/>
    <x v="122"/>
    <s v="05/2021"/>
    <x v="2"/>
    <s v="Kids Bike"/>
    <x v="211"/>
    <s v="Corporate, Needs to be Ordered"/>
    <d v="2021-06-24T08:41:00"/>
    <x v="21"/>
    <b v="1"/>
  </r>
  <r>
    <d v="2021-05-27T10:37:00"/>
    <s v="10:37:00"/>
    <x v="122"/>
    <s v="05/2021"/>
    <x v="2"/>
    <s v="Electric"/>
    <x v="212"/>
    <s v="Corporate"/>
    <d v="2021-05-31T09:53:00"/>
    <x v="24"/>
    <b v="1"/>
  </r>
  <r>
    <d v="2021-05-27T14:43:00"/>
    <s v="14:43:00"/>
    <x v="122"/>
    <s v="05/2021"/>
    <x v="2"/>
    <s v="Electric"/>
    <x v="213"/>
    <s v="Corporate"/>
    <d v="2021-06-28T09:20:00"/>
    <x v="56"/>
    <b v="1"/>
  </r>
  <r>
    <d v="2021-05-27T14:44:00"/>
    <s v="14:44:00"/>
    <x v="122"/>
    <s v="05/2021"/>
    <x v="2"/>
    <s v="Kids Bike"/>
    <x v="214"/>
    <s v="Corporate, Needs to be Ordered"/>
    <d v="2021-06-24T08:41:00"/>
    <x v="21"/>
    <b v="1"/>
  </r>
  <r>
    <d v="2021-05-27T14:45:00"/>
    <s v="14:45:00"/>
    <x v="122"/>
    <s v="05/2021"/>
    <x v="1"/>
    <s v="Swan Boat"/>
    <x v="215"/>
    <s v="Done, Received"/>
    <d v="2021-07-07T14:23:00"/>
    <x v="68"/>
    <b v="1"/>
  </r>
  <r>
    <d v="2021-05-27T14:46:00"/>
    <s v="14:46:00"/>
    <x v="122"/>
    <s v="05/2021"/>
    <x v="2"/>
    <s v="Electric"/>
    <x v="216"/>
    <s v="Back Order, Corporate"/>
    <d v="2021-07-21T10:04:00"/>
    <x v="69"/>
    <b v="1"/>
  </r>
  <r>
    <d v="2021-05-27T17:17:00"/>
    <s v="17:17:00"/>
    <x v="122"/>
    <s v="05/2021"/>
    <x v="2"/>
    <s v="Double Surrey"/>
    <x v="217"/>
    <s v="Corporate, Done"/>
    <d v="2021-06-24T08:18:00"/>
    <x v="21"/>
    <b v="1"/>
  </r>
  <r>
    <d v="2021-05-28T16:59:00"/>
    <s v="16:59:00"/>
    <x v="123"/>
    <s v="05/2021"/>
    <x v="0"/>
    <s v="Tandem"/>
    <x v="218"/>
    <s v="Done, To Be Looked At"/>
    <d v="2021-06-27T08:09:00"/>
    <x v="59"/>
    <b v="0"/>
  </r>
  <r>
    <d v="2021-05-30T19:18:00"/>
    <s v="19:18:00"/>
    <x v="124"/>
    <s v="05/2021"/>
    <x v="2"/>
    <s v="Double Surrey"/>
    <x v="219"/>
    <s v="Done"/>
    <d v="2021-06-14T09:31:00"/>
    <x v="32"/>
    <b v="0"/>
  </r>
  <r>
    <d v="2021-05-31T20:19:00"/>
    <s v="20:19:00"/>
    <x v="125"/>
    <s v="05/2021"/>
    <x v="1"/>
    <s v="Single Surrey"/>
    <x v="220"/>
    <s v="Done"/>
    <d v="2021-06-05T12:59:00"/>
    <x v="22"/>
    <b v="0"/>
  </r>
  <r>
    <d v="2021-06-01T09:31:00"/>
    <s v="09:31:00"/>
    <x v="126"/>
    <s v="06/2021"/>
    <x v="1"/>
    <s v="Double Surrey"/>
    <x v="221"/>
    <s v="Done"/>
    <d v="2021-06-05T13:01:00"/>
    <x v="24"/>
    <b v="0"/>
  </r>
  <r>
    <d v="2021-06-01T13:19:00"/>
    <s v="13:19:00"/>
    <x v="126"/>
    <s v="06/2021"/>
    <x v="1"/>
    <s v="Double Surrey"/>
    <x v="222"/>
    <s v="Done"/>
    <d v="2021-06-05T12:59:00"/>
    <x v="24"/>
    <b v="0"/>
  </r>
  <r>
    <d v="2021-06-01T13:27:00"/>
    <s v="13:27:00"/>
    <x v="126"/>
    <s v="06/2021"/>
    <x v="3"/>
    <s v="Double Surrey"/>
    <x v="223"/>
    <s v="Done"/>
    <d v="2021-06-04T06:33:00"/>
    <x v="19"/>
    <b v="0"/>
  </r>
  <r>
    <d v="2021-06-03T11:21:00"/>
    <s v="11:21:00"/>
    <x v="127"/>
    <s v="06/2021"/>
    <x v="1"/>
    <s v="Single Surrey"/>
    <x v="224"/>
    <s v="To Be Looked At"/>
    <d v="2021-06-24T17:13:00"/>
    <x v="9"/>
    <b v="0"/>
  </r>
  <r>
    <d v="2021-06-04T06:26:00"/>
    <s v="06:26:00"/>
    <x v="128"/>
    <s v="06/2021"/>
    <x v="3"/>
    <s v="Quad Sport"/>
    <x v="17"/>
    <s v="Done"/>
    <d v="2021-06-07T12:49:00"/>
    <x v="19"/>
    <b v="0"/>
  </r>
  <r>
    <d v="2021-06-05T15:17:00"/>
    <s v="15:17:00"/>
    <x v="129"/>
    <s v="06/2021"/>
    <x v="3"/>
    <s v="Quad Sport"/>
    <x v="225"/>
    <s v="Done"/>
    <d v="2021-06-07T12:49:00"/>
    <x v="29"/>
    <b v="0"/>
  </r>
  <r>
    <d v="2021-06-05T19:06:00"/>
    <s v="19:06:00"/>
    <x v="129"/>
    <s v="06/2021"/>
    <x v="3"/>
    <s v="Quad Sport"/>
    <x v="226"/>
    <s v="Done"/>
    <d v="2021-06-07T12:49:00"/>
    <x v="29"/>
    <b v="0"/>
  </r>
  <r>
    <d v="2021-06-05T19:08:00"/>
    <s v="19:08:00"/>
    <x v="129"/>
    <s v="06/2021"/>
    <x v="1"/>
    <s v="Swan Boat"/>
    <x v="227"/>
    <s v="Done, Planned"/>
    <d v="2021-06-27T08:08:00"/>
    <x v="30"/>
    <b v="0"/>
  </r>
  <r>
    <d v="2021-06-05T19:10:00"/>
    <s v="19:10:00"/>
    <x v="129"/>
    <s v="06/2021"/>
    <x v="1"/>
    <s v="Swan Boat"/>
    <x v="228"/>
    <s v="Done, Planned"/>
    <d v="2021-06-23T15:29:00"/>
    <x v="11"/>
    <b v="0"/>
  </r>
  <r>
    <d v="2021-06-06T13:17:00"/>
    <s v="13:17:00"/>
    <x v="130"/>
    <s v="06/2021"/>
    <x v="1"/>
    <s v="Double Surrey"/>
    <x v="229"/>
    <s v="Done, Planned"/>
    <d v="2021-06-27T08:08:00"/>
    <x v="9"/>
    <b v="0"/>
  </r>
  <r>
    <d v="2021-06-06T13:18:00"/>
    <s v="13:18:00"/>
    <x v="130"/>
    <s v="06/2021"/>
    <x v="2"/>
    <s v="Cruiser"/>
    <x v="216"/>
    <s v="Done"/>
    <d v="2021-06-15T13:42:00"/>
    <x v="14"/>
    <b v="0"/>
  </r>
  <r>
    <d v="2021-06-06T13:22:00"/>
    <s v="13:22:00"/>
    <x v="130"/>
    <s v="06/2021"/>
    <x v="1"/>
    <s v="Swan Boat"/>
    <x v="230"/>
    <m/>
    <d v="2021-06-06T16:36:00"/>
    <x v="70"/>
    <b v="0"/>
  </r>
  <r>
    <d v="2021-06-06T14:41:00"/>
    <s v="14:41:00"/>
    <x v="130"/>
    <s v="06/2021"/>
    <x v="3"/>
    <s v="Cruiser"/>
    <x v="231"/>
    <s v="Received"/>
    <d v="2021-07-20T07:08:00"/>
    <x v="43"/>
    <b v="1"/>
  </r>
  <r>
    <d v="2021-06-06T16:36:00"/>
    <s v="16:36:00"/>
    <x v="130"/>
    <s v="06/2021"/>
    <x v="2"/>
    <s v="Quad Sport"/>
    <x v="232"/>
    <s v="Done"/>
    <d v="2021-06-20T10:47:00"/>
    <x v="44"/>
    <b v="0"/>
  </r>
  <r>
    <d v="2021-06-07T15:05:00"/>
    <s v="15:05:00"/>
    <x v="131"/>
    <s v="06/2021"/>
    <x v="2"/>
    <s v="Deuce Coupe"/>
    <x v="233"/>
    <s v="Done"/>
    <d v="2021-06-14T11:15:00"/>
    <x v="23"/>
    <b v="0"/>
  </r>
  <r>
    <d v="2021-06-07T16:32:00"/>
    <s v="16:32:00"/>
    <x v="131"/>
    <s v="06/2021"/>
    <x v="2"/>
    <s v="Cruiser"/>
    <x v="234"/>
    <s v="Done"/>
    <d v="2021-06-27T08:11:00"/>
    <x v="57"/>
    <b v="0"/>
  </r>
  <r>
    <d v="2021-06-07T17:01:00"/>
    <s v="17:01:00"/>
    <x v="131"/>
    <s v="06/2021"/>
    <x v="3"/>
    <s v="Quad Sport"/>
    <x v="235"/>
    <s v="Done, Planned"/>
    <d v="2021-06-24T14:11:00"/>
    <x v="33"/>
    <b v="0"/>
  </r>
  <r>
    <d v="2021-06-08T13:03:00"/>
    <s v="13:03:00"/>
    <x v="132"/>
    <s v="06/2021"/>
    <x v="2"/>
    <s v="Infinity"/>
    <x v="236"/>
    <s v="Corporate, Done"/>
    <d v="2021-06-24T07:52:00"/>
    <x v="12"/>
    <b v="1"/>
  </r>
  <r>
    <d v="2021-06-09T12:52:00"/>
    <s v="12:52:00"/>
    <x v="133"/>
    <s v="06/2021"/>
    <x v="2"/>
    <s v="Cruiser"/>
    <x v="237"/>
    <s v="Done"/>
    <d v="2021-06-14T11:16:00"/>
    <x v="22"/>
    <b v="0"/>
  </r>
  <r>
    <d v="2021-06-10T15:31:00"/>
    <s v="15:31:00"/>
    <x v="134"/>
    <s v="06/2021"/>
    <x v="2"/>
    <s v="Cruiser"/>
    <x v="238"/>
    <s v="Done"/>
    <d v="2021-06-14T11:16:00"/>
    <x v="24"/>
    <b v="0"/>
  </r>
  <r>
    <d v="2021-06-10T15:33:00"/>
    <s v="15:33:00"/>
    <x v="134"/>
    <s v="06/2021"/>
    <x v="2"/>
    <s v="Double Surrey"/>
    <x v="239"/>
    <s v="Corporate, Done"/>
    <d v="2021-06-24T07:52:00"/>
    <x v="44"/>
    <b v="1"/>
  </r>
  <r>
    <d v="2021-06-10T15:34:00"/>
    <s v="15:34:00"/>
    <x v="134"/>
    <s v="06/2021"/>
    <x v="1"/>
    <s v="Double Surrey"/>
    <x v="63"/>
    <s v="Done, Planned"/>
    <d v="2021-06-27T08:07:00"/>
    <x v="33"/>
    <b v="0"/>
  </r>
  <r>
    <d v="2021-06-10T15:36:00"/>
    <s v="15:36:00"/>
    <x v="134"/>
    <s v="06/2021"/>
    <x v="1"/>
    <s v="Chopper"/>
    <x v="63"/>
    <s v="Done"/>
    <d v="2021-06-27T08:07:00"/>
    <x v="33"/>
    <b v="0"/>
  </r>
  <r>
    <d v="2021-06-11T10:39:00"/>
    <s v="10:39:00"/>
    <x v="135"/>
    <s v="06/2021"/>
    <x v="3"/>
    <s v="Chopper"/>
    <x v="240"/>
    <s v="Done, Planned"/>
    <d v="2021-06-24T11:14:00"/>
    <x v="18"/>
    <b v="0"/>
  </r>
  <r>
    <d v="2021-06-11T10:39:00"/>
    <s v="10:39:00"/>
    <x v="135"/>
    <s v="06/2021"/>
    <x v="3"/>
    <s v="Quad Sport"/>
    <x v="63"/>
    <s v="Done, Planned"/>
    <d v="2021-06-24T11:16:00"/>
    <x v="18"/>
    <b v="0"/>
  </r>
  <r>
    <d v="2021-06-11T10:41:00"/>
    <s v="10:41:00"/>
    <x v="135"/>
    <s v="06/2021"/>
    <x v="2"/>
    <s v="Infinity"/>
    <x v="241"/>
    <s v="Done, Planned"/>
    <d v="2021-06-27T08:10:00"/>
    <x v="12"/>
    <b v="0"/>
  </r>
  <r>
    <d v="2021-06-11T11:07:00"/>
    <s v="11:07:00"/>
    <x v="135"/>
    <s v="06/2021"/>
    <x v="1"/>
    <s v="Single Surrey"/>
    <x v="242"/>
    <s v="Done, Planned, Training"/>
    <d v="2021-06-27T08:07:00"/>
    <x v="12"/>
    <b v="0"/>
  </r>
  <r>
    <d v="2021-06-11T13:32:00"/>
    <s v="13:32:00"/>
    <x v="135"/>
    <s v="06/2021"/>
    <x v="1"/>
    <s v="Deuce Coupe"/>
    <x v="63"/>
    <s v="Done"/>
    <d v="2021-06-24T08:22:00"/>
    <x v="18"/>
    <b v="0"/>
  </r>
  <r>
    <d v="2021-06-11T18:57:00"/>
    <s v="18:57:00"/>
    <x v="135"/>
    <s v="06/2021"/>
    <x v="2"/>
    <s v="Cruiser"/>
    <x v="243"/>
    <s v="Done"/>
    <d v="2021-06-14T23:12:00"/>
    <x v="19"/>
    <b v="0"/>
  </r>
  <r>
    <d v="2021-06-11T19:02:00"/>
    <s v="19:02:00"/>
    <x v="135"/>
    <s v="06/2021"/>
    <x v="2"/>
    <s v="Cruiser"/>
    <x v="244"/>
    <s v="Done"/>
    <d v="2021-06-15T13:43:00"/>
    <x v="24"/>
    <b v="0"/>
  </r>
  <r>
    <d v="2021-06-12T14:08:00"/>
    <s v="14:08:00"/>
    <x v="136"/>
    <s v="06/2021"/>
    <x v="0"/>
    <s v="Double Surrey"/>
    <x v="245"/>
    <s v="Done"/>
    <d v="2021-06-22T17:44:00"/>
    <x v="25"/>
    <b v="0"/>
  </r>
  <r>
    <d v="2021-06-12T14:15:00"/>
    <s v="14:15:00"/>
    <x v="136"/>
    <s v="06/2021"/>
    <x v="2"/>
    <s v="Quad Sport"/>
    <x v="63"/>
    <s v="Done"/>
    <d v="2021-06-14T11:16:00"/>
    <x v="29"/>
    <b v="0"/>
  </r>
  <r>
    <d v="2021-06-12T14:48:00"/>
    <s v="14:48:00"/>
    <x v="136"/>
    <s v="06/2021"/>
    <x v="2"/>
    <s v="Deuce Coupe"/>
    <x v="246"/>
    <s v="Done"/>
    <d v="2021-06-14T11:16:00"/>
    <x v="29"/>
    <b v="0"/>
  </r>
  <r>
    <d v="2021-06-12T15:03:00"/>
    <s v="15:03:00"/>
    <x v="136"/>
    <s v="06/2021"/>
    <x v="3"/>
    <s v="Double Surrey"/>
    <x v="247"/>
    <s v="Done, Planned, Training"/>
    <d v="2021-06-27T08:09:00"/>
    <x v="32"/>
    <b v="0"/>
  </r>
  <r>
    <d v="2021-06-12T17:02:00"/>
    <s v="17:02:00"/>
    <x v="136"/>
    <s v="06/2021"/>
    <x v="1"/>
    <s v="Double Surrey"/>
    <x v="248"/>
    <s v="Done, Planned, Training"/>
    <d v="2021-06-27T08:07:00"/>
    <x v="32"/>
    <b v="0"/>
  </r>
  <r>
    <d v="2021-06-12T18:31:00"/>
    <s v="18:31:00"/>
    <x v="136"/>
    <s v="06/2021"/>
    <x v="1"/>
    <s v="Double Surrey"/>
    <x v="249"/>
    <s v="Done, Planned"/>
    <d v="2021-06-27T08:07:00"/>
    <x v="32"/>
    <b v="0"/>
  </r>
  <r>
    <d v="2021-06-12T19:20:00"/>
    <s v="19:20:00"/>
    <x v="136"/>
    <s v="06/2021"/>
    <x v="2"/>
    <s v="Infinity"/>
    <x v="250"/>
    <s v="Done"/>
    <d v="2021-06-15T13:43:00"/>
    <x v="19"/>
    <b v="0"/>
  </r>
  <r>
    <d v="2021-06-13T11:08:00"/>
    <s v="11:08:00"/>
    <x v="137"/>
    <s v="06/2021"/>
    <x v="2"/>
    <s v="Cruiser"/>
    <x v="251"/>
    <s v="Done"/>
    <d v="2021-06-15T13:43:00"/>
    <x v="29"/>
    <b v="0"/>
  </r>
  <r>
    <d v="2021-06-13T14:45:00"/>
    <s v="14:45:00"/>
    <x v="137"/>
    <s v="06/2021"/>
    <x v="2"/>
    <s v="Single Surrey"/>
    <x v="252"/>
    <s v="Done"/>
    <d v="2021-06-14T08:26:00"/>
    <x v="17"/>
    <b v="0"/>
  </r>
  <r>
    <d v="2021-06-13T14:46:00"/>
    <s v="14:46:00"/>
    <x v="137"/>
    <s v="06/2021"/>
    <x v="1"/>
    <s v="Swan Boat"/>
    <x v="253"/>
    <m/>
    <d v="2021-06-14T09:15:00"/>
    <x v="17"/>
    <b v="0"/>
  </r>
  <r>
    <d v="2021-06-13T19:59:00"/>
    <s v="19:59:00"/>
    <x v="137"/>
    <s v="06/2021"/>
    <x v="1"/>
    <s v="Double Surrey"/>
    <x v="254"/>
    <s v="Done, Planned, Training"/>
    <d v="2021-06-27T08:07:00"/>
    <x v="44"/>
    <b v="0"/>
  </r>
  <r>
    <d v="2021-06-14T09:15:00"/>
    <s v="09:15:00"/>
    <x v="138"/>
    <s v="06/2021"/>
    <x v="1"/>
    <s v="Double Surrey"/>
    <x v="255"/>
    <s v="Done, Planned, Training"/>
    <d v="2021-06-27T08:07:00"/>
    <x v="18"/>
    <b v="0"/>
  </r>
  <r>
    <d v="2021-06-14T09:54:00"/>
    <s v="09:54:00"/>
    <x v="138"/>
    <s v="06/2021"/>
    <x v="2"/>
    <s v="Single Surrey"/>
    <x v="256"/>
    <s v="Corporate, Done"/>
    <d v="2021-06-24T07:52:00"/>
    <x v="25"/>
    <b v="1"/>
  </r>
  <r>
    <d v="2021-06-14T09:55:00"/>
    <s v="09:55:00"/>
    <x v="138"/>
    <s v="06/2021"/>
    <x v="2"/>
    <s v="Chopper"/>
    <x v="243"/>
    <s v="Done"/>
    <d v="2021-06-15T13:43:00"/>
    <x v="17"/>
    <b v="0"/>
  </r>
  <r>
    <d v="2021-06-14T10:57:00"/>
    <s v="10:57:00"/>
    <x v="138"/>
    <s v="06/2021"/>
    <x v="2"/>
    <s v="Infinity"/>
    <x v="257"/>
    <s v="Done"/>
    <d v="2021-06-15T13:43:00"/>
    <x v="17"/>
    <b v="0"/>
  </r>
  <r>
    <d v="2021-06-14T20:05:00"/>
    <s v="20:05:00"/>
    <x v="138"/>
    <s v="06/2021"/>
    <x v="1"/>
    <s v="Swan Boat"/>
    <x v="258"/>
    <s v="Done, Planned"/>
    <d v="2021-06-27T08:07:00"/>
    <x v="18"/>
    <b v="0"/>
  </r>
  <r>
    <d v="2021-06-14T20:56:00"/>
    <s v="20:56:00"/>
    <x v="138"/>
    <s v="06/2021"/>
    <x v="2"/>
    <s v="Single Surrey"/>
    <x v="259"/>
    <s v="Done"/>
    <d v="2021-06-27T08:11:00"/>
    <x v="18"/>
    <b v="0"/>
  </r>
  <r>
    <d v="2021-06-20T11:42:00"/>
    <s v="11:42:00"/>
    <x v="139"/>
    <s v="06/2021"/>
    <x v="2"/>
    <s v="Infinity"/>
    <x v="250"/>
    <s v="Done"/>
    <d v="2021-07-13T17:21:00"/>
    <x v="71"/>
    <b v="0"/>
  </r>
  <r>
    <d v="2021-06-20T12:17:00"/>
    <s v="12:17:00"/>
    <x v="139"/>
    <s v="06/2021"/>
    <x v="1"/>
    <s v="Quad Sport"/>
    <x v="63"/>
    <s v="Done"/>
    <d v="2021-06-27T08:07:00"/>
    <x v="23"/>
    <b v="0"/>
  </r>
  <r>
    <d v="2021-06-20T13:29:00"/>
    <s v="13:29:00"/>
    <x v="139"/>
    <s v="06/2021"/>
    <x v="1"/>
    <s v="Double Surrey"/>
    <x v="260"/>
    <s v="Done, Planned"/>
    <d v="2021-06-22T15:02:00"/>
    <x v="29"/>
    <b v="0"/>
  </r>
  <r>
    <d v="2021-06-20T17:00:00"/>
    <s v="17:00:00"/>
    <x v="139"/>
    <s v="06/2021"/>
    <x v="1"/>
    <s v="Cruiser"/>
    <x v="261"/>
    <s v="Planned"/>
    <d v="2021-06-24T07:50:00"/>
    <x v="24"/>
    <b v="0"/>
  </r>
  <r>
    <d v="2021-06-20T18:56:00"/>
    <s v="18:56:00"/>
    <x v="139"/>
    <s v="06/2021"/>
    <x v="1"/>
    <s v="Single Surrey"/>
    <x v="260"/>
    <s v="Done, Planned"/>
    <d v="2021-06-22T15:03:00"/>
    <x v="29"/>
    <b v="0"/>
  </r>
  <r>
    <d v="2021-06-20T18:57:00"/>
    <s v="18:57:00"/>
    <x v="139"/>
    <s v="06/2021"/>
    <x v="2"/>
    <s v="Electric"/>
    <x v="260"/>
    <s v="Planned"/>
    <d v="2021-06-23T05:55:00"/>
    <x v="19"/>
    <b v="0"/>
  </r>
  <r>
    <d v="2021-06-20T18:57:00"/>
    <s v="18:57:00"/>
    <x v="139"/>
    <s v="06/2021"/>
    <x v="2"/>
    <s v="Double Surrey"/>
    <x v="260"/>
    <s v="Planned"/>
    <d v="2021-07-06T05:52:00"/>
    <x v="12"/>
    <b v="0"/>
  </r>
  <r>
    <d v="2021-06-20T19:00:00"/>
    <s v="19:00:00"/>
    <x v="139"/>
    <s v="06/2021"/>
    <x v="2"/>
    <s v="Single Surrey"/>
    <x v="260"/>
    <s v="Planned"/>
    <d v="2021-07-06T05:52:00"/>
    <x v="12"/>
    <b v="0"/>
  </r>
  <r>
    <d v="2021-06-20T19:02:00"/>
    <s v="19:02:00"/>
    <x v="139"/>
    <s v="06/2021"/>
    <x v="1"/>
    <m/>
    <x v="262"/>
    <s v="Done, Planned"/>
    <d v="2021-06-24T07:50:00"/>
    <x v="24"/>
    <b v="0"/>
  </r>
  <r>
    <d v="2021-06-20T19:02:00"/>
    <s v="19:02:00"/>
    <x v="139"/>
    <s v="06/2021"/>
    <x v="2"/>
    <s v="Cruiser"/>
    <x v="263"/>
    <s v="Done"/>
    <d v="2021-06-29T19:35:00"/>
    <x v="14"/>
    <b v="0"/>
  </r>
  <r>
    <d v="2021-06-20T19:02:00"/>
    <s v="19:02:00"/>
    <x v="139"/>
    <s v="06/2021"/>
    <x v="2"/>
    <s v="Cruiser"/>
    <x v="264"/>
    <s v="Done"/>
    <d v="2021-06-24T19:03:00"/>
    <x v="24"/>
    <b v="0"/>
  </r>
  <r>
    <d v="2021-06-20T19:02:00"/>
    <s v="19:02:00"/>
    <x v="139"/>
    <s v="06/2021"/>
    <x v="2"/>
    <s v="Deuce Coupe"/>
    <x v="265"/>
    <s v="Planned"/>
    <d v="2021-06-24T07:50:00"/>
    <x v="24"/>
    <b v="0"/>
  </r>
  <r>
    <d v="2021-06-20T19:02:00"/>
    <s v="19:02:00"/>
    <x v="139"/>
    <s v="06/2021"/>
    <x v="3"/>
    <s v="Single Surrey"/>
    <x v="260"/>
    <s v="Done"/>
    <d v="2021-06-27T08:29:00"/>
    <x v="23"/>
    <b v="0"/>
  </r>
  <r>
    <d v="2021-06-20T19:05:00"/>
    <s v="19:05:00"/>
    <x v="139"/>
    <s v="06/2021"/>
    <x v="2"/>
    <m/>
    <x v="262"/>
    <s v="Done, Planned"/>
    <d v="2021-06-24T07:50:00"/>
    <x v="24"/>
    <b v="0"/>
  </r>
  <r>
    <d v="2021-06-20T23:44:00"/>
    <s v="23:44:00"/>
    <x v="139"/>
    <s v="06/2021"/>
    <x v="1"/>
    <s v="Double Surrey"/>
    <x v="266"/>
    <s v="Done"/>
    <d v="2021-06-27T08:07:00"/>
    <x v="23"/>
    <b v="0"/>
  </r>
  <r>
    <d v="2021-06-20T23:45:00"/>
    <s v="23:45:00"/>
    <x v="139"/>
    <s v="06/2021"/>
    <x v="1"/>
    <s v="Double Surrey"/>
    <x v="36"/>
    <s v="Done, Planned"/>
    <d v="2021-06-23T12:37:00"/>
    <x v="19"/>
    <b v="0"/>
  </r>
  <r>
    <d v="2021-06-22T11:10:00"/>
    <s v="11:10:00"/>
    <x v="140"/>
    <s v="06/2021"/>
    <x v="1"/>
    <s v="Single Surrey"/>
    <x v="267"/>
    <s v="Done, Planned"/>
    <d v="2021-06-24T07:50:00"/>
    <x v="29"/>
    <b v="0"/>
  </r>
  <r>
    <d v="2021-06-22T17:08:00"/>
    <s v="17:08:00"/>
    <x v="140"/>
    <s v="06/2021"/>
    <x v="1"/>
    <s v="Double Surrey"/>
    <x v="267"/>
    <s v="Done, Planned"/>
    <d v="2021-06-24T07:50:00"/>
    <x v="29"/>
    <b v="0"/>
  </r>
  <r>
    <d v="2021-06-23T06:21:00"/>
    <s v="06:21:00"/>
    <x v="141"/>
    <s v="06/2021"/>
    <x v="2"/>
    <s v="Cruiser"/>
    <x v="268"/>
    <s v="Done"/>
    <d v="2021-07-06T15:38:00"/>
    <x v="18"/>
    <b v="0"/>
  </r>
  <r>
    <d v="2021-06-23T06:22:00"/>
    <s v="06:22:00"/>
    <x v="141"/>
    <s v="06/2021"/>
    <x v="1"/>
    <s v="Double Surrey"/>
    <x v="269"/>
    <s v="Done"/>
    <d v="2021-06-23T14:31:00"/>
    <x v="70"/>
    <b v="0"/>
  </r>
  <r>
    <d v="2021-06-23T13:15:00"/>
    <s v="13:15:00"/>
    <x v="141"/>
    <s v="06/2021"/>
    <x v="2"/>
    <s v="Single Surrey"/>
    <x v="270"/>
    <s v="Done"/>
    <d v="2021-06-24T19:11:00"/>
    <x v="17"/>
    <b v="0"/>
  </r>
  <r>
    <d v="2021-06-23T14:31:00"/>
    <s v="14:31:00"/>
    <x v="141"/>
    <s v="06/2021"/>
    <x v="2"/>
    <s v="Cruiser"/>
    <x v="44"/>
    <s v="Done"/>
    <d v="2021-07-04T08:51:00"/>
    <x v="13"/>
    <b v="0"/>
  </r>
  <r>
    <d v="2021-06-23T16:00:00"/>
    <s v="16:00:00"/>
    <x v="141"/>
    <s v="06/2021"/>
    <x v="2"/>
    <s v="Infinity"/>
    <x v="208"/>
    <s v="Ordered, Done"/>
    <d v="2021-07-21T10:05:00"/>
    <x v="21"/>
    <b v="1"/>
  </r>
  <r>
    <d v="2021-06-24T07:57:00"/>
    <s v="07:57:00"/>
    <x v="142"/>
    <s v="06/2021"/>
    <x v="2"/>
    <s v="Cruiser"/>
    <x v="63"/>
    <s v="Done"/>
    <d v="2021-06-24T19:02:00"/>
    <x v="70"/>
    <b v="0"/>
  </r>
  <r>
    <d v="2021-06-24T07:59:00"/>
    <s v="07:59:00"/>
    <x v="142"/>
    <s v="06/2021"/>
    <x v="2"/>
    <s v="Cruiser"/>
    <x v="271"/>
    <s v="Done, Planned"/>
    <d v="2021-07-06T15:38:00"/>
    <x v="34"/>
    <b v="0"/>
  </r>
  <r>
    <d v="2021-06-24T08:00:00"/>
    <s v="08:00:00"/>
    <x v="142"/>
    <s v="06/2021"/>
    <x v="2"/>
    <s v="Single Surrey"/>
    <x v="115"/>
    <s v="Done"/>
    <d v="2021-06-24T17:46:00"/>
    <x v="70"/>
    <b v="0"/>
  </r>
  <r>
    <d v="2021-06-24T08:01:00"/>
    <s v="08:01:00"/>
    <x v="142"/>
    <s v="06/2021"/>
    <x v="2"/>
    <s v="Cruiser"/>
    <x v="63"/>
    <s v="Done, Planned"/>
    <d v="2021-07-04T11:39:00"/>
    <x v="25"/>
    <b v="0"/>
  </r>
  <r>
    <d v="2021-06-24T08:03:00"/>
    <s v="08:03:00"/>
    <x v="142"/>
    <s v="06/2021"/>
    <x v="3"/>
    <s v="Double Surrey"/>
    <x v="272"/>
    <s v="Corporate, Done, Ordered"/>
    <d v="2021-07-21T10:01:00"/>
    <x v="6"/>
    <b v="1"/>
  </r>
  <r>
    <d v="2021-06-24T08:06:00"/>
    <s v="08:06:00"/>
    <x v="142"/>
    <s v="06/2021"/>
    <x v="3"/>
    <s v="Single Surrey"/>
    <x v="273"/>
    <s v="Done, Planned"/>
    <d v="2021-06-27T08:09:00"/>
    <x v="19"/>
    <b v="0"/>
  </r>
  <r>
    <d v="2021-06-24T10:46:00"/>
    <s v="10:46:00"/>
    <x v="142"/>
    <s v="06/2021"/>
    <x v="3"/>
    <s v="Deuce Coupe"/>
    <x v="274"/>
    <s v="Done, Planned"/>
    <d v="2021-06-27T08:09:00"/>
    <x v="19"/>
    <b v="0"/>
  </r>
  <r>
    <d v="2021-06-24T11:09:00"/>
    <s v="11:09:00"/>
    <x v="142"/>
    <s v="06/2021"/>
    <x v="3"/>
    <s v="Swan Boat"/>
    <x v="275"/>
    <s v="Corporate, Done, Next Week, Planned"/>
    <d v="2021-07-05T09:51:00"/>
    <x v="13"/>
    <b v="1"/>
  </r>
  <r>
    <d v="2021-06-24T11:09:00"/>
    <s v="11:09:00"/>
    <x v="142"/>
    <s v="06/2021"/>
    <x v="3"/>
    <s v="Chopper"/>
    <x v="276"/>
    <s v="Done"/>
    <d v="2021-06-27T08:09:00"/>
    <x v="19"/>
    <b v="0"/>
  </r>
  <r>
    <d v="2021-06-24T11:13:00"/>
    <s v="11:13:00"/>
    <x v="142"/>
    <s v="06/2021"/>
    <x v="3"/>
    <s v="Cruiser"/>
    <x v="277"/>
    <s v="Ordered"/>
    <d v="2021-07-26T09:08:00"/>
    <x v="56"/>
    <b v="1"/>
  </r>
  <r>
    <d v="2021-06-24T11:14:00"/>
    <s v="11:14:00"/>
    <x v="142"/>
    <s v="06/2021"/>
    <x v="3"/>
    <s v="Infinity"/>
    <x v="63"/>
    <s v="Done"/>
    <d v="2021-07-18T11:19:00"/>
    <x v="8"/>
    <b v="0"/>
  </r>
  <r>
    <d v="2021-06-24T11:15:00"/>
    <s v="11:15:00"/>
    <x v="142"/>
    <s v="06/2021"/>
    <x v="3"/>
    <s v="Infinity"/>
    <x v="63"/>
    <s v="Done"/>
    <d v="2021-07-08T16:09:00"/>
    <x v="44"/>
    <b v="0"/>
  </r>
  <r>
    <d v="2021-06-24T11:16:00"/>
    <s v="11:16:00"/>
    <x v="142"/>
    <s v="06/2021"/>
    <x v="3"/>
    <s v="Cruiser"/>
    <x v="278"/>
    <s v="Done"/>
    <d v="2021-06-27T08:09:00"/>
    <x v="19"/>
    <b v="0"/>
  </r>
  <r>
    <d v="2021-06-24T11:17:00"/>
    <s v="11:17:00"/>
    <x v="142"/>
    <s v="06/2021"/>
    <x v="2"/>
    <s v="Double Surrey"/>
    <x v="63"/>
    <s v="Done"/>
    <d v="2021-07-20T20:44:00"/>
    <x v="7"/>
    <b v="0"/>
  </r>
  <r>
    <d v="2021-06-24T11:17:00"/>
    <s v="11:17:00"/>
    <x v="142"/>
    <s v="06/2021"/>
    <x v="2"/>
    <s v="Cruiser"/>
    <x v="243"/>
    <s v="Done"/>
    <d v="2021-07-04T11:39:00"/>
    <x v="25"/>
    <b v="0"/>
  </r>
  <r>
    <d v="2021-06-24T13:16:00"/>
    <s v="13:16:00"/>
    <x v="142"/>
    <s v="06/2021"/>
    <x v="3"/>
    <s v="Deuce Coupe"/>
    <x v="279"/>
    <s v="Done, Needs to be Ordered"/>
    <d v="2021-06-30T08:32:00"/>
    <x v="16"/>
    <b v="1"/>
  </r>
  <r>
    <d v="2021-06-24T16:12:00"/>
    <s v="16:12:00"/>
    <x v="142"/>
    <s v="06/2021"/>
    <x v="2"/>
    <s v="Cruiser"/>
    <x v="280"/>
    <s v="Done"/>
    <d v="2021-07-13T17:53:00"/>
    <x v="26"/>
    <b v="0"/>
  </r>
  <r>
    <d v="2021-06-24T17:54:00"/>
    <s v="17:54:00"/>
    <x v="142"/>
    <s v="06/2021"/>
    <x v="2"/>
    <s v="Cruiser"/>
    <x v="281"/>
    <s v="Done"/>
    <d v="2021-07-11T13:12:00"/>
    <x v="33"/>
    <b v="0"/>
  </r>
  <r>
    <d v="2021-06-24T19:13:00"/>
    <s v="19:13:00"/>
    <x v="142"/>
    <s v="06/2021"/>
    <x v="2"/>
    <s v="Cruiser"/>
    <x v="63"/>
    <s v="Done, Planned"/>
    <d v="2021-07-04T08:51:00"/>
    <x v="25"/>
    <b v="0"/>
  </r>
  <r>
    <d v="2021-06-24T19:14:00"/>
    <s v="19:14:00"/>
    <x v="142"/>
    <s v="06/2021"/>
    <x v="2"/>
    <s v="Double Surrey"/>
    <x v="282"/>
    <s v="Done"/>
    <d v="2021-06-29T10:55:00"/>
    <x v="22"/>
    <b v="0"/>
  </r>
  <r>
    <d v="2021-06-25T14:13:00"/>
    <s v="14:13:00"/>
    <x v="143"/>
    <s v="06/2021"/>
    <x v="2"/>
    <s v="Single Surrey"/>
    <x v="283"/>
    <s v="Done"/>
    <d v="2021-06-29T18:30:00"/>
    <x v="24"/>
    <b v="0"/>
  </r>
  <r>
    <d v="2021-06-25T21:09:00"/>
    <s v="21:09:00"/>
    <x v="143"/>
    <s v="06/2021"/>
    <x v="2"/>
    <s v="Double Surrey"/>
    <x v="282"/>
    <s v="Done, Planned"/>
    <d v="2021-06-29T10:56:00"/>
    <x v="24"/>
    <b v="0"/>
  </r>
  <r>
    <d v="2021-06-26T12:56:00"/>
    <s v="12:56:00"/>
    <x v="144"/>
    <s v="06/2021"/>
    <x v="2"/>
    <s v="Single Surrey"/>
    <x v="284"/>
    <s v="Done, Planned"/>
    <d v="2021-06-29T10:56:00"/>
    <x v="19"/>
    <b v="0"/>
  </r>
  <r>
    <d v="2021-06-26T15:31:00"/>
    <s v="15:31:00"/>
    <x v="144"/>
    <s v="06/2021"/>
    <x v="3"/>
    <s v="Double Surrey"/>
    <x v="285"/>
    <s v="Done, Planned"/>
    <d v="2021-06-27T19:02:00"/>
    <x v="17"/>
    <b v="0"/>
  </r>
  <r>
    <d v="2021-06-26T15:33:00"/>
    <s v="15:33:00"/>
    <x v="144"/>
    <s v="06/2021"/>
    <x v="2"/>
    <s v="Cruiser"/>
    <x v="63"/>
    <s v="Done, Planned, Received"/>
    <d v="2021-07-06T14:35:00"/>
    <x v="25"/>
    <b v="1"/>
  </r>
  <r>
    <d v="2021-06-27T19:02:00"/>
    <s v="19:02:00"/>
    <x v="145"/>
    <s v="06/2021"/>
    <x v="3"/>
    <s v="Single Surrey"/>
    <x v="286"/>
    <s v="Done, Ordered"/>
    <d v="2021-07-21T10:01:00"/>
    <x v="8"/>
    <b v="1"/>
  </r>
  <r>
    <d v="2021-06-27T19:57:00"/>
    <s v="19:57:00"/>
    <x v="145"/>
    <s v="06/2021"/>
    <x v="3"/>
    <s v="Double Surrey"/>
    <x v="286"/>
    <s v="Done, Ordered"/>
    <d v="2021-07-21T10:01:00"/>
    <x v="8"/>
    <b v="1"/>
  </r>
  <r>
    <d v="2021-06-28T09:27:00"/>
    <s v="09:27:00"/>
    <x v="146"/>
    <s v="06/2021"/>
    <x v="3"/>
    <s v="Double Surrey"/>
    <x v="286"/>
    <s v="Done, Ordered"/>
    <d v="2021-07-21T10:01:00"/>
    <x v="71"/>
    <b v="1"/>
  </r>
  <r>
    <d v="2021-06-28T09:29:00"/>
    <s v="09:29:00"/>
    <x v="146"/>
    <s v="06/2021"/>
    <x v="3"/>
    <s v="Single Surrey"/>
    <x v="286"/>
    <s v="Done, Ordered"/>
    <d v="2021-07-21T10:01:00"/>
    <x v="71"/>
    <b v="1"/>
  </r>
  <r>
    <d v="2021-06-28T09:30:00"/>
    <s v="09:30:00"/>
    <x v="146"/>
    <s v="06/2021"/>
    <x v="3"/>
    <s v="Double Surrey"/>
    <x v="286"/>
    <s v="Done, Ordered"/>
    <d v="2021-07-21T10:01:00"/>
    <x v="71"/>
    <b v="1"/>
  </r>
  <r>
    <d v="2021-06-28T09:30:00"/>
    <s v="09:30:00"/>
    <x v="146"/>
    <s v="06/2021"/>
    <x v="3"/>
    <s v="Single Surrey"/>
    <x v="286"/>
    <s v="Done, Ordered"/>
    <d v="2021-07-21T10:01:00"/>
    <x v="71"/>
    <b v="1"/>
  </r>
  <r>
    <d v="2021-06-28T09:31:00"/>
    <s v="09:31:00"/>
    <x v="146"/>
    <s v="06/2021"/>
    <x v="3"/>
    <s v="Single Surrey"/>
    <x v="287"/>
    <s v="Done, Ordered"/>
    <d v="2021-07-21T10:01:00"/>
    <x v="71"/>
    <b v="1"/>
  </r>
  <r>
    <d v="2021-06-28T09:32:00"/>
    <s v="09:32:00"/>
    <x v="146"/>
    <s v="06/2021"/>
    <x v="1"/>
    <s v="Double Surrey"/>
    <x v="288"/>
    <s v="Done"/>
    <d v="2021-07-02T08:30:00"/>
    <x v="24"/>
    <b v="0"/>
  </r>
  <r>
    <d v="2021-06-28T09:32:00"/>
    <s v="09:32:00"/>
    <x v="146"/>
    <s v="06/2021"/>
    <x v="3"/>
    <s v="Double Surrey"/>
    <x v="289"/>
    <s v="Done"/>
    <d v="2021-06-29T15:51:00"/>
    <x v="17"/>
    <b v="0"/>
  </r>
  <r>
    <d v="2021-06-28T12:49:00"/>
    <s v="12:49:00"/>
    <x v="146"/>
    <s v="06/2021"/>
    <x v="2"/>
    <s v="Single Surrey"/>
    <x v="290"/>
    <s v="Done"/>
    <d v="2021-06-29T18:32:00"/>
    <x v="17"/>
    <b v="0"/>
  </r>
  <r>
    <d v="2021-06-29T11:47:00"/>
    <s v="11:47:00"/>
    <x v="147"/>
    <s v="06/2021"/>
    <x v="3"/>
    <s v="Infinity"/>
    <x v="291"/>
    <s v="Done"/>
    <d v="2021-07-01T15:16:00"/>
    <x v="29"/>
    <b v="0"/>
  </r>
  <r>
    <d v="2021-06-29T18:31:00"/>
    <s v="18:31:00"/>
    <x v="147"/>
    <s v="06/2021"/>
    <x v="3"/>
    <s v="Infinity"/>
    <x v="292"/>
    <s v="Done"/>
    <d v="2021-07-18T12:59:00"/>
    <x v="26"/>
    <b v="0"/>
  </r>
  <r>
    <d v="2021-07-01T15:16:00"/>
    <s v="15:16:00"/>
    <x v="148"/>
    <s v="07/2021"/>
    <x v="3"/>
    <s v="Double Surrey"/>
    <x v="293"/>
    <s v="Done"/>
    <d v="2021-07-07T14:32:00"/>
    <x v="16"/>
    <b v="0"/>
  </r>
  <r>
    <d v="2021-07-01T17:23:00"/>
    <s v="17:23:00"/>
    <x v="148"/>
    <s v="07/2021"/>
    <x v="3"/>
    <s v="Infinity"/>
    <x v="234"/>
    <s v="Done"/>
    <d v="2021-07-08T15:26:00"/>
    <x v="23"/>
    <b v="0"/>
  </r>
  <r>
    <d v="2021-07-01T18:35:00"/>
    <s v="18:35:00"/>
    <x v="148"/>
    <s v="07/2021"/>
    <x v="3"/>
    <s v="Single Surrey"/>
    <x v="260"/>
    <s v="Done"/>
    <d v="2021-07-21T10:01:00"/>
    <x v="57"/>
    <b v="0"/>
  </r>
  <r>
    <d v="2021-07-01T18:36:00"/>
    <s v="18:36:00"/>
    <x v="148"/>
    <s v="07/2021"/>
    <x v="2"/>
    <s v="Deuce Coupe"/>
    <x v="216"/>
    <s v="Done"/>
    <d v="2021-07-04T11:40:00"/>
    <x v="19"/>
    <b v="0"/>
  </r>
  <r>
    <d v="2021-07-01T19:18:00"/>
    <s v="19:18:00"/>
    <x v="148"/>
    <s v="07/2021"/>
    <x v="2"/>
    <s v="Deuce Coupe"/>
    <x v="294"/>
    <s v="Done, Planned"/>
    <d v="2021-07-06T12:39:00"/>
    <x v="22"/>
    <b v="0"/>
  </r>
  <r>
    <d v="2021-07-01T19:47:00"/>
    <s v="19:47:00"/>
    <x v="148"/>
    <s v="07/2021"/>
    <x v="2"/>
    <s v="Deuce Coupe"/>
    <x v="243"/>
    <s v="Done, Planned"/>
    <d v="2021-07-06T12:39:00"/>
    <x v="22"/>
    <b v="0"/>
  </r>
  <r>
    <d v="2021-07-06T09:51:00"/>
    <s v="09:51:00"/>
    <x v="149"/>
    <s v="07/2021"/>
    <x v="2"/>
    <s v="Cruiser"/>
    <x v="243"/>
    <s v="Done"/>
    <d v="2021-07-06T12:40:00"/>
    <x v="70"/>
    <b v="0"/>
  </r>
  <r>
    <d v="2021-07-06T09:52:00"/>
    <s v="09:52:00"/>
    <x v="149"/>
    <s v="07/2021"/>
    <x v="3"/>
    <s v="Double Surrey"/>
    <x v="295"/>
    <s v="Done"/>
    <d v="2021-07-08T13:44:00"/>
    <x v="29"/>
    <b v="0"/>
  </r>
  <r>
    <d v="2021-07-06T10:30:00"/>
    <s v="10:30:00"/>
    <x v="149"/>
    <s v="07/2021"/>
    <x v="3"/>
    <s v="Double Surrey"/>
    <x v="296"/>
    <m/>
    <d v="2021-07-06T12:45:00"/>
    <x v="70"/>
    <b v="0"/>
  </r>
  <r>
    <d v="2021-07-06T12:13:00"/>
    <s v="12:13:00"/>
    <x v="149"/>
    <s v="07/2021"/>
    <x v="3"/>
    <s v="Single Surrey"/>
    <x v="297"/>
    <s v="Done"/>
    <d v="2021-07-08T13:44:00"/>
    <x v="29"/>
    <b v="0"/>
  </r>
  <r>
    <d v="2021-07-06T12:45:00"/>
    <s v="12:45:00"/>
    <x v="149"/>
    <s v="07/2021"/>
    <x v="1"/>
    <s v="Chopper"/>
    <x v="298"/>
    <s v="Done"/>
    <d v="2021-07-07T12:06:00"/>
    <x v="17"/>
    <b v="0"/>
  </r>
  <r>
    <d v="2021-07-07T12:06:00"/>
    <s v="12:06:00"/>
    <x v="150"/>
    <s v="07/2021"/>
    <x v="2"/>
    <s v="Deuce Coupe"/>
    <x v="299"/>
    <s v="Planned"/>
    <d v="2021-07-21T10:04:00"/>
    <x v="44"/>
    <b v="0"/>
  </r>
  <r>
    <d v="2021-07-08T14:14:00"/>
    <s v="14:14:00"/>
    <x v="151"/>
    <s v="07/2021"/>
    <x v="1"/>
    <s v="Single Surrey"/>
    <x v="300"/>
    <s v="Done"/>
    <d v="2021-07-10T13:32:00"/>
    <x v="29"/>
    <b v="0"/>
  </r>
  <r>
    <d v="2021-07-09T14:09:00"/>
    <s v="14:09:00"/>
    <x v="152"/>
    <s v="07/2021"/>
    <x v="3"/>
    <s v="Swan Boat"/>
    <x v="119"/>
    <s v="Done"/>
    <d v="2021-07-21T10:01:00"/>
    <x v="34"/>
    <b v="0"/>
  </r>
  <r>
    <d v="2021-07-10T12:09:00"/>
    <s v="12:09:00"/>
    <x v="153"/>
    <s v="07/2021"/>
    <x v="3"/>
    <s v="Chopper"/>
    <x v="30"/>
    <s v="Done"/>
    <d v="2021-07-18T11:23:00"/>
    <x v="15"/>
    <b v="0"/>
  </r>
  <r>
    <d v="2021-07-10T12:24:00"/>
    <s v="12:24:00"/>
    <x v="153"/>
    <s v="07/2021"/>
    <x v="1"/>
    <s v="Double Surrey"/>
    <x v="301"/>
    <s v="Done"/>
    <d v="2021-07-10T15:00:00"/>
    <x v="70"/>
    <b v="0"/>
  </r>
  <r>
    <d v="2021-07-10T12:25:00"/>
    <s v="12:25:00"/>
    <x v="153"/>
    <s v="07/2021"/>
    <x v="1"/>
    <s v="Single Surrey"/>
    <x v="302"/>
    <s v="Done"/>
    <d v="2021-07-10T15:24:00"/>
    <x v="70"/>
    <b v="0"/>
  </r>
  <r>
    <d v="2021-07-10T14:59:00"/>
    <s v="14:59:00"/>
    <x v="153"/>
    <s v="07/2021"/>
    <x v="1"/>
    <s v="Single Surrey"/>
    <x v="303"/>
    <s v="Done"/>
    <d v="2021-07-15T17:31:00"/>
    <x v="22"/>
    <b v="0"/>
  </r>
  <r>
    <d v="2021-07-10T15:23:00"/>
    <s v="15:23:00"/>
    <x v="153"/>
    <s v="07/2021"/>
    <x v="1"/>
    <s v="Swan Boat"/>
    <x v="304"/>
    <s v="Done, Planned"/>
    <d v="2021-08-12T08:02:00"/>
    <x v="31"/>
    <b v="0"/>
  </r>
  <r>
    <d v="2021-07-10T16:46:00"/>
    <s v="16:46:00"/>
    <x v="153"/>
    <s v="07/2021"/>
    <x v="2"/>
    <s v="Deuce Coupe"/>
    <x v="260"/>
    <s v="Done"/>
    <d v="2021-07-11T10:02:00"/>
    <x v="17"/>
    <b v="0"/>
  </r>
  <r>
    <d v="2021-07-10T18:41:00"/>
    <s v="18:41:00"/>
    <x v="153"/>
    <s v="07/2021"/>
    <x v="2"/>
    <s v="Double Surrey"/>
    <x v="305"/>
    <s v="Done"/>
    <d v="2021-07-11T13:11:00"/>
    <x v="17"/>
    <b v="0"/>
  </r>
  <r>
    <d v="2021-07-11T09:10:00"/>
    <s v="09:10:00"/>
    <x v="154"/>
    <s v="07/2021"/>
    <x v="2"/>
    <s v="Single Surrey"/>
    <x v="306"/>
    <s v="Done"/>
    <d v="2021-07-11T10:01:00"/>
    <x v="70"/>
    <b v="0"/>
  </r>
  <r>
    <d v="2021-07-11T09:11:00"/>
    <s v="09:11:00"/>
    <x v="154"/>
    <s v="07/2021"/>
    <x v="3"/>
    <s v="Double Surrey"/>
    <x v="74"/>
    <s v="Done"/>
    <d v="2021-07-18T12:57:00"/>
    <x v="23"/>
    <b v="0"/>
  </r>
  <r>
    <d v="2021-07-11T09:12:00"/>
    <s v="09:12:00"/>
    <x v="154"/>
    <s v="07/2021"/>
    <x v="3"/>
    <s v="Chopper"/>
    <x v="307"/>
    <s v="Done"/>
    <d v="2021-07-13T11:50:00"/>
    <x v="29"/>
    <b v="0"/>
  </r>
  <r>
    <d v="2021-07-11T11:54:00"/>
    <s v="11:54:00"/>
    <x v="154"/>
    <s v="07/2021"/>
    <x v="3"/>
    <s v="Double Surrey"/>
    <x v="308"/>
    <s v="Received, Done"/>
    <d v="2021-07-21T10:02:00"/>
    <x v="25"/>
    <b v="1"/>
  </r>
  <r>
    <d v="2021-07-11T11:54:00"/>
    <s v="11:54:00"/>
    <x v="154"/>
    <s v="07/2021"/>
    <x v="3"/>
    <s v="Quad Sport"/>
    <x v="309"/>
    <s v="Done"/>
    <d v="2021-07-13T11:51:00"/>
    <x v="29"/>
    <b v="0"/>
  </r>
  <r>
    <d v="2021-07-11T11:57:00"/>
    <s v="11:57:00"/>
    <x v="154"/>
    <s v="07/2021"/>
    <x v="3"/>
    <s v="Deuce Coupe"/>
    <x v="310"/>
    <s v="Done"/>
    <d v="2021-07-18T11:23:00"/>
    <x v="23"/>
    <b v="0"/>
  </r>
  <r>
    <d v="2021-07-11T14:33:00"/>
    <s v="14:33:00"/>
    <x v="154"/>
    <s v="07/2021"/>
    <x v="3"/>
    <s v="Chopper"/>
    <x v="311"/>
    <s v="Done"/>
    <d v="2021-07-18T11:23:00"/>
    <x v="23"/>
    <b v="0"/>
  </r>
  <r>
    <d v="2021-07-11T14:36:00"/>
    <s v="14:36:00"/>
    <x v="154"/>
    <s v="07/2021"/>
    <x v="1"/>
    <s v="Swan Boat"/>
    <x v="304"/>
    <s v="Done"/>
    <d v="2021-07-28T06:31:00"/>
    <x v="33"/>
    <b v="0"/>
  </r>
  <r>
    <d v="2021-07-11T14:41:00"/>
    <s v="14:41:00"/>
    <x v="154"/>
    <s v="07/2021"/>
    <x v="1"/>
    <s v="Quad Sport"/>
    <x v="74"/>
    <s v="Done"/>
    <d v="2021-07-15T17:24:00"/>
    <x v="24"/>
    <b v="0"/>
  </r>
  <r>
    <d v="2021-07-12T17:26:00"/>
    <s v="17:26:00"/>
    <x v="155"/>
    <s v="07/2021"/>
    <x v="3"/>
    <s v="Single Surrey"/>
    <x v="312"/>
    <s v="Done"/>
    <d v="2021-07-18T12:58:00"/>
    <x v="16"/>
    <b v="0"/>
  </r>
  <r>
    <d v="2021-07-14T10:50:00"/>
    <s v="10:50:00"/>
    <x v="156"/>
    <s v="07/2021"/>
    <x v="2"/>
    <s v="Single Surrey"/>
    <x v="313"/>
    <s v="Done"/>
    <d v="2021-07-21T10:04:00"/>
    <x v="23"/>
    <b v="0"/>
  </r>
  <r>
    <d v="2021-07-14T19:02:00"/>
    <s v="19:02:00"/>
    <x v="156"/>
    <s v="07/2021"/>
    <x v="1"/>
    <s v="Double Surrey"/>
    <x v="74"/>
    <s v="Done"/>
    <d v="2021-07-15T17:27:00"/>
    <x v="17"/>
    <b v="0"/>
  </r>
  <r>
    <d v="2021-07-15T11:02:00"/>
    <s v="11:02:00"/>
    <x v="157"/>
    <s v="07/2021"/>
    <x v="1"/>
    <s v="Quad Sport"/>
    <x v="314"/>
    <s v="Done"/>
    <d v="2021-07-15T17:30:00"/>
    <x v="70"/>
    <b v="0"/>
  </r>
  <r>
    <d v="2021-07-15T17:26:00"/>
    <s v="17:26:00"/>
    <x v="157"/>
    <s v="07/2021"/>
    <x v="2"/>
    <s v="Double Surrey"/>
    <x v="315"/>
    <s v="Done"/>
    <d v="2021-07-26T09:47:00"/>
    <x v="13"/>
    <b v="0"/>
  </r>
  <r>
    <d v="2021-07-15T17:30:00"/>
    <s v="17:30:00"/>
    <x v="157"/>
    <s v="07/2021"/>
    <x v="3"/>
    <s v="Quad Sport"/>
    <x v="316"/>
    <s v="Done"/>
    <d v="2021-07-18T11:20:00"/>
    <x v="19"/>
    <b v="0"/>
  </r>
  <r>
    <d v="2021-07-15T19:05:00"/>
    <s v="19:05:00"/>
    <x v="157"/>
    <s v="07/2021"/>
    <x v="1"/>
    <s v="Double Surrey"/>
    <x v="317"/>
    <s v="Done"/>
    <d v="2021-07-24T09:35:00"/>
    <x v="14"/>
    <b v="0"/>
  </r>
  <r>
    <d v="2021-07-16T11:27:00"/>
    <s v="11:27:00"/>
    <x v="158"/>
    <s v="07/2021"/>
    <x v="3"/>
    <s v="Quad Sport"/>
    <x v="318"/>
    <s v="Done"/>
    <d v="2021-07-18T11:19:00"/>
    <x v="29"/>
    <b v="0"/>
  </r>
  <r>
    <d v="2021-07-17T12:49:00"/>
    <s v="12:49:00"/>
    <x v="159"/>
    <s v="07/2021"/>
    <x v="1"/>
    <s v="Swan Boat"/>
    <x v="304"/>
    <s v="Planned"/>
    <d v="2021-07-27T08:06:00"/>
    <x v="25"/>
    <b v="0"/>
  </r>
  <r>
    <d v="2021-07-17T16:47:00"/>
    <s v="16:47:00"/>
    <x v="159"/>
    <s v="07/2021"/>
    <x v="1"/>
    <s v="Double Surrey"/>
    <x v="74"/>
    <s v="Done"/>
    <d v="2021-07-21T14:03:00"/>
    <x v="24"/>
    <b v="0"/>
  </r>
  <r>
    <d v="2021-07-18T09:47:00"/>
    <s v="09:47:00"/>
    <x v="160"/>
    <s v="07/2021"/>
    <x v="1"/>
    <s v="Swan Boat"/>
    <x v="304"/>
    <s v="Planned"/>
    <d v="2021-07-27T10:27:00"/>
    <x v="14"/>
    <b v="0"/>
  </r>
  <r>
    <d v="2021-07-18T09:47:00"/>
    <s v="09:47:00"/>
    <x v="160"/>
    <s v="07/2021"/>
    <x v="0"/>
    <s v="Double Surrey"/>
    <x v="319"/>
    <s v="To Be Looked At"/>
    <d v="2021-07-27T08:05:00"/>
    <x v="14"/>
    <b v="0"/>
  </r>
  <r>
    <d v="2021-07-18T09:48:00"/>
    <s v="09:48:00"/>
    <x v="160"/>
    <s v="07/2021"/>
    <x v="0"/>
    <s v="Double Surrey"/>
    <x v="320"/>
    <s v="Done"/>
    <d v="2021-07-18T15:36:00"/>
    <x v="70"/>
    <b v="0"/>
  </r>
  <r>
    <d v="2021-07-18T14:06:00"/>
    <s v="14:06:00"/>
    <x v="160"/>
    <s v="07/2021"/>
    <x v="0"/>
    <s v="Single Surrey"/>
    <x v="321"/>
    <s v="Done"/>
    <d v="2021-07-18T16:36:00"/>
    <x v="70"/>
    <b v="0"/>
  </r>
  <r>
    <d v="2021-07-18T14:09:00"/>
    <s v="14:09:00"/>
    <x v="160"/>
    <s v="07/2021"/>
    <x v="0"/>
    <s v="Single Surrey"/>
    <x v="322"/>
    <s v="Done"/>
    <d v="2021-07-18T16:35:00"/>
    <x v="70"/>
    <b v="0"/>
  </r>
  <r>
    <d v="2021-07-18T14:10:00"/>
    <s v="14:10:00"/>
    <x v="160"/>
    <s v="07/2021"/>
    <x v="0"/>
    <s v="Double Surrey"/>
    <x v="323"/>
    <s v="Done"/>
    <d v="2021-07-24T17:05:00"/>
    <x v="16"/>
    <b v="0"/>
  </r>
  <r>
    <d v="2021-07-18T14:14:00"/>
    <s v="14:14:00"/>
    <x v="160"/>
    <s v="07/2021"/>
    <x v="3"/>
    <s v="Single Surrey"/>
    <x v="324"/>
    <s v="Done"/>
    <d v="2021-07-18T14:36:00"/>
    <x v="70"/>
    <b v="0"/>
  </r>
  <r>
    <d v="2021-07-18T14:16:00"/>
    <s v="14:16:00"/>
    <x v="160"/>
    <s v="07/2021"/>
    <x v="3"/>
    <s v="Double Surrey"/>
    <x v="325"/>
    <s v="Done"/>
    <d v="2021-07-18T14:36:00"/>
    <x v="70"/>
    <b v="0"/>
  </r>
  <r>
    <d v="2021-07-18T14:34:00"/>
    <s v="14:34:00"/>
    <x v="160"/>
    <s v="07/2021"/>
    <x v="0"/>
    <s v="Quad Sport"/>
    <x v="326"/>
    <s v="Done"/>
    <d v="2021-07-22T19:15:00"/>
    <x v="24"/>
    <b v="0"/>
  </r>
  <r>
    <d v="2021-07-18T14:36:00"/>
    <s v="14:36:00"/>
    <x v="160"/>
    <s v="07/2021"/>
    <x v="0"/>
    <s v="Quad Sport"/>
    <x v="327"/>
    <s v="Done"/>
    <d v="2021-07-24T17:05:00"/>
    <x v="16"/>
    <b v="0"/>
  </r>
  <r>
    <d v="2021-07-18T14:38:00"/>
    <s v="14:38:00"/>
    <x v="160"/>
    <s v="07/2021"/>
    <x v="0"/>
    <s v="Deuce Coupe"/>
    <x v="328"/>
    <s v="Done"/>
    <d v="2021-07-22T19:14:00"/>
    <x v="24"/>
    <b v="0"/>
  </r>
  <r>
    <d v="2021-07-18T14:39:00"/>
    <s v="14:39:00"/>
    <x v="160"/>
    <s v="07/2021"/>
    <x v="0"/>
    <s v="Deuce Coupe"/>
    <x v="329"/>
    <s v="Done"/>
    <d v="2021-07-28T06:31:00"/>
    <x v="25"/>
    <b v="0"/>
  </r>
  <r>
    <d v="2021-07-18T14:40:00"/>
    <s v="14:40:00"/>
    <x v="160"/>
    <s v="07/2021"/>
    <x v="1"/>
    <s v="Quad Sport"/>
    <x v="330"/>
    <s v="Done"/>
    <d v="2021-07-21T14:02:00"/>
    <x v="19"/>
    <b v="0"/>
  </r>
  <r>
    <d v="2021-07-18T14:42:00"/>
    <s v="14:42:00"/>
    <x v="160"/>
    <s v="07/2021"/>
    <x v="0"/>
    <s v="Cruiser"/>
    <x v="121"/>
    <s v="Done"/>
    <d v="2021-07-22T19:15:00"/>
    <x v="24"/>
    <b v="0"/>
  </r>
  <r>
    <d v="2021-07-18T14:44:00"/>
    <s v="14:44:00"/>
    <x v="160"/>
    <s v="07/2021"/>
    <x v="0"/>
    <s v="Double Surrey"/>
    <x v="331"/>
    <s v="Planned"/>
    <d v="2021-07-28T06:33:00"/>
    <x v="25"/>
    <b v="0"/>
  </r>
  <r>
    <d v="2021-07-18T14:48:00"/>
    <s v="14:48:00"/>
    <x v="160"/>
    <s v="07/2021"/>
    <x v="0"/>
    <s v="Double Surrey"/>
    <x v="332"/>
    <s v="Done"/>
    <d v="2021-07-18T16:35:00"/>
    <x v="70"/>
    <b v="0"/>
  </r>
  <r>
    <d v="2021-07-18T14:49:00"/>
    <s v="14:49:00"/>
    <x v="160"/>
    <s v="07/2021"/>
    <x v="0"/>
    <s v="Tandem"/>
    <x v="333"/>
    <s v="Needs to be Ordered, To Be Looked At"/>
    <d v="2021-07-28T10:06:00"/>
    <x v="25"/>
    <b v="1"/>
  </r>
  <r>
    <d v="2021-07-18T15:25:00"/>
    <s v="15:25:00"/>
    <x v="160"/>
    <s v="07/2021"/>
    <x v="2"/>
    <s v="Deuce Coupe"/>
    <x v="334"/>
    <s v="Done"/>
    <d v="2021-07-18T17:29:00"/>
    <x v="70"/>
    <b v="0"/>
  </r>
  <r>
    <d v="2021-07-18T15:27:00"/>
    <s v="15:27:00"/>
    <x v="160"/>
    <s v="07/2021"/>
    <x v="3"/>
    <s v="Quad Sport"/>
    <x v="315"/>
    <s v="Done"/>
    <d v="2021-07-27T18:55:00"/>
    <x v="14"/>
    <b v="0"/>
  </r>
  <r>
    <d v="2021-07-18T17:29:00"/>
    <s v="17:29:00"/>
    <x v="160"/>
    <s v="07/2021"/>
    <x v="3"/>
    <s v="Double Surrey"/>
    <x v="93"/>
    <s v="Done"/>
    <d v="2021-07-24T13:30:00"/>
    <x v="16"/>
    <b v="0"/>
  </r>
  <r>
    <d v="2021-07-19T15:46:00"/>
    <s v="15:46:00"/>
    <x v="161"/>
    <s v="07/2021"/>
    <x v="3"/>
    <s v="Double Surrey"/>
    <x v="335"/>
    <s v="Done"/>
    <d v="2021-07-20T10:03:00"/>
    <x v="17"/>
    <b v="0"/>
  </r>
  <r>
    <d v="2021-07-20T10:02:00"/>
    <s v="10:02:00"/>
    <x v="162"/>
    <s v="07/2021"/>
    <x v="3"/>
    <s v="Double Surrey"/>
    <x v="336"/>
    <s v="Needs to be Ordered"/>
    <d v="2021-07-28T10:09:00"/>
    <x v="15"/>
    <b v="1"/>
  </r>
  <r>
    <d v="2021-07-20T10:03:00"/>
    <s v="10:03:00"/>
    <x v="162"/>
    <s v="07/2021"/>
    <x v="2"/>
    <s v="Cruiser"/>
    <x v="93"/>
    <s v="Done"/>
    <d v="2021-07-20T20:48:00"/>
    <x v="70"/>
    <b v="0"/>
  </r>
  <r>
    <d v="2021-07-20T10:03:00"/>
    <s v="10:03:00"/>
    <x v="162"/>
    <s v="07/2021"/>
    <x v="2"/>
    <s v="Cruiser"/>
    <x v="93"/>
    <s v="Done"/>
    <d v="2021-07-20T20:49:00"/>
    <x v="70"/>
    <b v="0"/>
  </r>
  <r>
    <d v="2021-07-20T20:47:00"/>
    <s v="20:47:00"/>
    <x v="162"/>
    <s v="07/2021"/>
    <x v="1"/>
    <s v="Double Surrey"/>
    <x v="337"/>
    <s v="Done"/>
    <d v="2021-07-22T16:30:00"/>
    <x v="29"/>
    <b v="0"/>
  </r>
  <r>
    <d v="2021-07-20T20:47:00"/>
    <s v="20:47:00"/>
    <x v="162"/>
    <s v="07/2021"/>
    <x v="3"/>
    <s v="Quad Sport"/>
    <x v="107"/>
    <s v="Done"/>
    <d v="2021-07-23T11:04:00"/>
    <x v="19"/>
    <b v="0"/>
  </r>
  <r>
    <d v="2021-07-22T16:30:00"/>
    <s v="16:30:00"/>
    <x v="163"/>
    <s v="07/2021"/>
    <x v="2"/>
    <s v="Single Surrey"/>
    <x v="338"/>
    <s v="Done"/>
    <d v="2021-07-26T09:47:00"/>
    <x v="24"/>
    <b v="0"/>
  </r>
  <r>
    <d v="2021-07-23T11:04:00"/>
    <s v="11:04:00"/>
    <x v="164"/>
    <s v="07/2021"/>
    <x v="2"/>
    <s v="Single Surrey"/>
    <x v="339"/>
    <s v="Done"/>
    <d v="2021-07-26T09:47:00"/>
    <x v="19"/>
    <b v="0"/>
  </r>
  <r>
    <d v="2021-07-23T19:09:00"/>
    <s v="19:09:00"/>
    <x v="164"/>
    <s v="07/2021"/>
    <x v="2"/>
    <s v="Cruiser"/>
    <x v="39"/>
    <s v="Done"/>
    <d v="2021-07-24T16:29:00"/>
    <x v="17"/>
    <b v="0"/>
  </r>
  <r>
    <d v="2021-07-23T21:07:00"/>
    <s v="21:07:00"/>
    <x v="164"/>
    <s v="07/2021"/>
    <x v="1"/>
    <s v="Single Surrey"/>
    <x v="340"/>
    <s v="Done, Planned"/>
    <d v="2021-08-12T08:03:00"/>
    <x v="57"/>
    <b v="0"/>
  </r>
  <r>
    <d v="2021-07-24T16:29:00"/>
    <s v="16:29:00"/>
    <x v="165"/>
    <s v="07/2021"/>
    <x v="2"/>
    <s v="Double Surrey"/>
    <x v="341"/>
    <s v="Done"/>
    <d v="2021-07-24T20:43:00"/>
    <x v="70"/>
    <b v="0"/>
  </r>
  <r>
    <d v="2021-07-24T18:10:00"/>
    <s v="18:10:00"/>
    <x v="165"/>
    <s v="07/2021"/>
    <x v="0"/>
    <s v="Double Surrey"/>
    <x v="342"/>
    <s v="Planned"/>
    <d v="2021-07-28T06:32:00"/>
    <x v="24"/>
    <b v="0"/>
  </r>
  <r>
    <d v="2021-07-24T20:43:00"/>
    <s v="20:43:00"/>
    <x v="165"/>
    <s v="07/2021"/>
    <x v="0"/>
    <s v="Single Surrey"/>
    <x v="321"/>
    <s v="Done, Planned"/>
    <d v="2021-07-28T06:33:00"/>
    <x v="24"/>
    <b v="0"/>
  </r>
  <r>
    <d v="2021-07-27T08:07:00"/>
    <s v="08:07:00"/>
    <x v="166"/>
    <s v="07/2021"/>
    <x v="2"/>
    <s v="Cruiser"/>
    <x v="343"/>
    <s v="Done"/>
    <d v="2021-07-29T19:30:00"/>
    <x v="29"/>
    <b v="0"/>
  </r>
  <r>
    <d v="2021-07-27T08:27:00"/>
    <s v="08:27:00"/>
    <x v="166"/>
    <s v="07/2021"/>
    <x v="1"/>
    <s v="Double Surrey"/>
    <x v="26"/>
    <s v="Done"/>
    <d v="2021-07-27T13:13:00"/>
    <x v="70"/>
    <b v="0"/>
  </r>
  <r>
    <d v="2021-07-27T11:43:00"/>
    <s v="11:43:00"/>
    <x v="166"/>
    <s v="07/2021"/>
    <x v="1"/>
    <s v="Double Surrey"/>
    <x v="344"/>
    <s v="Done"/>
    <d v="2021-07-27T13:15:00"/>
    <x v="70"/>
    <b v="0"/>
  </r>
  <r>
    <d v="2021-07-27T13:13:00"/>
    <s v="13:13:00"/>
    <x v="166"/>
    <s v="07/2021"/>
    <x v="3"/>
    <s v="Deuce Coupe"/>
    <x v="345"/>
    <s v="Done"/>
    <d v="2021-07-27T18:55:00"/>
    <x v="70"/>
    <b v="0"/>
  </r>
  <r>
    <d v="2021-07-27T13:14:00"/>
    <s v="13:14:00"/>
    <x v="166"/>
    <s v="07/2021"/>
    <x v="3"/>
    <s v="Chopper"/>
    <x v="346"/>
    <s v="Done"/>
    <d v="2021-07-27T18:58:00"/>
    <x v="70"/>
    <b v="0"/>
  </r>
  <r>
    <d v="2021-07-27T17:28:00"/>
    <s v="17:28:00"/>
    <x v="166"/>
    <s v="07/2021"/>
    <x v="3"/>
    <s v="Double Surrey"/>
    <x v="305"/>
    <s v="Done"/>
    <d v="2021-07-27T18:58:00"/>
    <x v="70"/>
    <b v="0"/>
  </r>
  <r>
    <d v="2021-07-27T18:57:00"/>
    <s v="18:57:00"/>
    <x v="166"/>
    <s v="07/2021"/>
    <x v="2"/>
    <s v="Deuce Coupe"/>
    <x v="347"/>
    <s v="Done"/>
    <d v="2021-07-29T18:30:00"/>
    <x v="29"/>
    <b v="0"/>
  </r>
  <r>
    <d v="2021-07-27T18:57:00"/>
    <s v="18:57:00"/>
    <x v="166"/>
    <s v="07/2021"/>
    <x v="3"/>
    <s v="Single Surrey"/>
    <x v="348"/>
    <s v="Done"/>
    <d v="2021-07-27T18:58:00"/>
    <x v="70"/>
    <b v="0"/>
  </r>
  <r>
    <d v="2021-07-27T18:58:00"/>
    <s v="18:58:00"/>
    <x v="166"/>
    <s v="07/2021"/>
    <x v="2"/>
    <s v="Double Surrey"/>
    <x v="31"/>
    <s v="Done"/>
    <d v="2021-07-28T17:58:00"/>
    <x v="17"/>
    <b v="0"/>
  </r>
  <r>
    <d v="2021-07-28T17:57:00"/>
    <s v="17:57:00"/>
    <x v="167"/>
    <s v="07/2021"/>
    <x v="1"/>
    <s v="Double Surrey"/>
    <x v="349"/>
    <s v="Done"/>
    <d v="2021-07-29T11:40:00"/>
    <x v="17"/>
    <b v="0"/>
  </r>
  <r>
    <d v="2021-07-28T17:58:00"/>
    <s v="17:58:00"/>
    <x v="167"/>
    <s v="07/2021"/>
    <x v="3"/>
    <s v="Quad Sport"/>
    <x v="350"/>
    <s v="Done"/>
    <d v="2021-07-29T12:06:00"/>
    <x v="17"/>
    <b v="0"/>
  </r>
  <r>
    <d v="2021-07-29T11:40:00"/>
    <s v="11:40:00"/>
    <x v="168"/>
    <s v="07/2021"/>
    <x v="3"/>
    <s v="Chopper"/>
    <x v="351"/>
    <s v="Done"/>
    <d v="2021-07-29T12:07:00"/>
    <x v="70"/>
    <b v="0"/>
  </r>
  <r>
    <d v="2021-07-29T12:06:00"/>
    <s v="12:06:00"/>
    <x v="168"/>
    <s v="07/2021"/>
    <x v="2"/>
    <s v="Quad Sport"/>
    <x v="352"/>
    <s v="Done"/>
    <d v="2021-07-29T18:36:00"/>
    <x v="70"/>
    <b v="0"/>
  </r>
  <r>
    <d v="2021-07-29T12:07:00"/>
    <s v="12:07:00"/>
    <x v="168"/>
    <s v="07/2021"/>
    <x v="3"/>
    <s v="Double Surrey"/>
    <x v="353"/>
    <s v="Done"/>
    <d v="2021-08-01T09:41:00"/>
    <x v="19"/>
    <b v="0"/>
  </r>
  <r>
    <d v="2021-07-29T18:36:00"/>
    <s v="18:36:00"/>
    <x v="168"/>
    <s v="07/2021"/>
    <x v="1"/>
    <s v="Swan Boat"/>
    <x v="354"/>
    <s v="Done"/>
    <d v="2021-07-31T14:17:00"/>
    <x v="29"/>
    <b v="0"/>
  </r>
  <r>
    <d v="2021-07-31T13:03:00"/>
    <s v="13:03:00"/>
    <x v="169"/>
    <s v="07/2021"/>
    <x v="2"/>
    <s v="Double Surrey"/>
    <x v="355"/>
    <s v="Done"/>
    <d v="2021-07-31T16:16:00"/>
    <x v="70"/>
    <b v="0"/>
  </r>
  <r>
    <d v="2021-07-31T16:16:00"/>
    <s v="16:16:00"/>
    <x v="169"/>
    <s v="07/2021"/>
    <x v="2"/>
    <s v="Quad Sport"/>
    <x v="356"/>
    <s v="Done"/>
    <d v="2021-08-02T17:15:00"/>
    <x v="29"/>
    <b v="0"/>
  </r>
  <r>
    <d v="2021-07-31T16:16:00"/>
    <s v="16:16:00"/>
    <x v="169"/>
    <s v="07/2021"/>
    <x v="2"/>
    <s v="Quad Sport"/>
    <x v="356"/>
    <s v="Done"/>
    <d v="2021-08-05T11:57:00"/>
    <x v="22"/>
    <b v="0"/>
  </r>
  <r>
    <d v="2021-08-02T17:15:00"/>
    <s v="17:15:00"/>
    <x v="170"/>
    <s v="08/2021"/>
    <x v="2"/>
    <s v="Single Surrey"/>
    <x v="357"/>
    <s v="Done"/>
    <d v="2021-08-05T12:44:00"/>
    <x v="19"/>
    <b v="0"/>
  </r>
  <r>
    <d v="2021-08-05T11:57:00"/>
    <s v="11:57:00"/>
    <x v="171"/>
    <s v="08/2021"/>
    <x v="1"/>
    <s v="Chopper"/>
    <x v="63"/>
    <s v="Done"/>
    <d v="2021-08-06T10:19:00"/>
    <x v="17"/>
    <b v="0"/>
  </r>
  <r>
    <d v="2021-08-05T12:44:00"/>
    <s v="12:44:00"/>
    <x v="171"/>
    <s v="08/2021"/>
    <x v="1"/>
    <s v="Deuce Coupe"/>
    <x v="358"/>
    <s v="Done"/>
    <d v="2021-08-06T10:19:00"/>
    <x v="17"/>
    <b v="0"/>
  </r>
  <r>
    <d v="2021-08-06T10:19:00"/>
    <s v="10:19:00"/>
    <x v="172"/>
    <s v="08/2021"/>
    <x v="1"/>
    <s v="Deuce Coupe"/>
    <x v="359"/>
    <s v="Done"/>
    <d v="2021-08-08T17:25:00"/>
    <x v="29"/>
    <b v="0"/>
  </r>
  <r>
    <d v="2021-08-06T10:19:00"/>
    <s v="10:19:00"/>
    <x v="172"/>
    <s v="08/2021"/>
    <x v="3"/>
    <s v="Double Surrey"/>
    <x v="360"/>
    <s v="Done"/>
    <d v="2021-08-08T13:41:00"/>
    <x v="29"/>
    <b v="0"/>
  </r>
  <r>
    <d v="2021-08-08T13:41:00"/>
    <s v="13:41:00"/>
    <x v="173"/>
    <s v="08/2021"/>
    <x v="3"/>
    <s v="Swan Boat"/>
    <x v="361"/>
    <s v="Done"/>
    <d v="2021-08-09T15:41:00"/>
    <x v="17"/>
    <b v="0"/>
  </r>
  <r>
    <d v="2021-08-08T17:25:00"/>
    <s v="17:25:00"/>
    <x v="173"/>
    <s v="08/2021"/>
    <x v="3"/>
    <s v="Double Surrey"/>
    <x v="362"/>
    <s v="Done"/>
    <d v="2021-08-09T17:33:00"/>
    <x v="17"/>
    <b v="0"/>
  </r>
  <r>
    <d v="2021-08-09T15:41:00"/>
    <s v="15:41:00"/>
    <x v="174"/>
    <s v="08/2021"/>
    <x v="1"/>
    <s v="Quad Sport"/>
    <x v="363"/>
    <s v="Done"/>
    <d v="2021-08-11T18:51:00"/>
    <x v="29"/>
    <b v="0"/>
  </r>
  <r>
    <d v="2021-08-09T17:33:00"/>
    <s v="17:33:00"/>
    <x v="174"/>
    <s v="08/2021"/>
    <x v="1"/>
    <s v="Double Surrey"/>
    <x v="364"/>
    <s v="Done"/>
    <d v="2021-08-13T12:40:00"/>
    <x v="24"/>
    <b v="0"/>
  </r>
  <r>
    <d v="2021-08-11T18:51:00"/>
    <s v="18:51:00"/>
    <x v="175"/>
    <s v="08/2021"/>
    <x v="1"/>
    <s v="Double Surrey"/>
    <x v="365"/>
    <s v="Done"/>
    <d v="2021-08-14T12:57:00"/>
    <x v="19"/>
    <b v="0"/>
  </r>
  <r>
    <d v="2021-08-13T12:40:00"/>
    <s v="12:40:00"/>
    <x v="176"/>
    <s v="08/2021"/>
    <x v="3"/>
    <s v="Deuce Coupe"/>
    <x v="26"/>
    <s v="Done"/>
    <d v="2021-08-14T18:56:00"/>
    <x v="17"/>
    <b v="0"/>
  </r>
  <r>
    <d v="2021-08-14T12:57:00"/>
    <s v="12:57:00"/>
    <x v="177"/>
    <s v="08/2021"/>
    <x v="1"/>
    <s v="Quad Sport"/>
    <x v="366"/>
    <s v="Done"/>
    <d v="2021-08-15T18:27:00"/>
    <x v="17"/>
    <b v="0"/>
  </r>
  <r>
    <d v="2021-08-14T18:56:00"/>
    <s v="18:56:00"/>
    <x v="177"/>
    <s v="08/2021"/>
    <x v="2"/>
    <s v="Cruiser"/>
    <x v="343"/>
    <s v="Done"/>
    <d v="2021-08-24T16:49:00"/>
    <x v="25"/>
    <b v="0"/>
  </r>
  <r>
    <d v="2021-08-15T18:27:00"/>
    <s v="18:27:00"/>
    <x v="178"/>
    <s v="08/2021"/>
    <x v="1"/>
    <s v="Swan Boat"/>
    <x v="304"/>
    <s v="Done"/>
    <d v="2021-08-28T12:12:00"/>
    <x v="18"/>
    <b v="0"/>
  </r>
  <r>
    <d v="2021-08-24T16:49:00"/>
    <s v="16:49:00"/>
    <x v="179"/>
    <s v="08/2021"/>
    <x v="3"/>
    <s v="Double Surrey"/>
    <x v="367"/>
    <s v="Done"/>
    <d v="2021-09-05T17:36:00"/>
    <x v="34"/>
    <b v="0"/>
  </r>
  <r>
    <d v="2021-08-28T12:12:00"/>
    <s v="12:12:00"/>
    <x v="180"/>
    <s v="08/2021"/>
    <x v="3"/>
    <s v="Quad Sport"/>
    <x v="360"/>
    <s v="Done"/>
    <d v="2021-09-19T18:40:00"/>
    <x v="30"/>
    <b v="0"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  <r>
    <m/>
    <m/>
    <x v="181"/>
    <m/>
    <x v="4"/>
    <m/>
    <x v="368"/>
    <m/>
    <m/>
    <x v="7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1F4FB-15D5-E544-9559-B334202300C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188" firstHeaderRow="1" firstDataRow="3" firstDataCol="1"/>
  <pivotFields count="11">
    <pivotField showAll="0"/>
    <pivotField showAll="0"/>
    <pivotField axis="axisRow" showAll="0">
      <items count="183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0"/>
        <item x="1"/>
        <item x="179"/>
        <item x="18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181"/>
        <item t="default"/>
      </items>
    </pivotField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>
      <items count="370">
        <item x="350"/>
        <item x="316"/>
        <item x="140"/>
        <item x="105"/>
        <item x="150"/>
        <item x="222"/>
        <item x="367"/>
        <item x="232"/>
        <item x="242"/>
        <item x="116"/>
        <item x="79"/>
        <item x="69"/>
        <item x="238"/>
        <item x="102"/>
        <item x="237"/>
        <item x="103"/>
        <item x="329"/>
        <item x="245"/>
        <item x="320"/>
        <item x="5"/>
        <item x="135"/>
        <item x="282"/>
        <item x="8"/>
        <item x="231"/>
        <item x="233"/>
        <item x="302"/>
        <item x="189"/>
        <item x="244"/>
        <item x="268"/>
        <item x="1"/>
        <item x="10"/>
        <item x="7"/>
        <item x="119"/>
        <item x="187"/>
        <item x="85"/>
        <item x="286"/>
        <item x="206"/>
        <item x="194"/>
        <item x="260"/>
        <item x="325"/>
        <item x="324"/>
        <item x="130"/>
        <item x="312"/>
        <item x="349"/>
        <item x="335"/>
        <item x="308"/>
        <item x="249"/>
        <item x="164"/>
        <item x="283"/>
        <item x="78"/>
        <item x="250"/>
        <item x="270"/>
        <item x="27"/>
        <item x="332"/>
        <item x="266"/>
        <item x="144"/>
        <item x="68"/>
        <item x="160"/>
        <item x="341"/>
        <item x="191"/>
        <item x="214"/>
        <item x="353"/>
        <item x="188"/>
        <item x="43"/>
        <item x="196"/>
        <item x="39"/>
        <item x="48"/>
        <item x="277"/>
        <item x="336"/>
        <item x="121"/>
        <item x="53"/>
        <item x="338"/>
        <item x="30"/>
        <item x="28"/>
        <item x="17"/>
        <item x="12"/>
        <item x="75"/>
        <item x="202"/>
        <item x="89"/>
        <item x="91"/>
        <item x="235"/>
        <item x="96"/>
        <item x="236"/>
        <item x="97"/>
        <item x="230"/>
        <item x="11"/>
        <item x="261"/>
        <item x="216"/>
        <item x="65"/>
        <item x="81"/>
        <item x="26"/>
        <item x="33"/>
        <item x="243"/>
        <item x="182"/>
        <item x="351"/>
        <item x="107"/>
        <item x="183"/>
        <item x="294"/>
        <item x="184"/>
        <item x="36"/>
        <item x="186"/>
        <item x="23"/>
        <item x="317"/>
        <item x="136"/>
        <item x="199"/>
        <item x="271"/>
        <item x="263"/>
        <item x="274"/>
        <item x="301"/>
        <item x="348"/>
        <item x="359"/>
        <item x="122"/>
        <item x="54"/>
        <item x="87"/>
        <item x="47"/>
        <item x="211"/>
        <item x="198"/>
        <item x="269"/>
        <item x="276"/>
        <item x="195"/>
        <item x="41"/>
        <item x="337"/>
        <item x="205"/>
        <item x="57"/>
        <item x="72"/>
        <item x="248"/>
        <item x="256"/>
        <item x="132"/>
        <item x="151"/>
        <item x="239"/>
        <item x="146"/>
        <item x="314"/>
        <item x="278"/>
        <item x="225"/>
        <item x="173"/>
        <item x="318"/>
        <item x="108"/>
        <item x="74"/>
        <item x="210"/>
        <item x="240"/>
        <item x="219"/>
        <item x="67"/>
        <item x="63"/>
        <item x="330"/>
        <item x="15"/>
        <item x="71"/>
        <item x="66"/>
        <item x="344"/>
        <item x="190"/>
        <item x="185"/>
        <item x="114"/>
        <item x="111"/>
        <item x="273"/>
        <item x="255"/>
        <item x="342"/>
        <item x="192"/>
        <item x="77"/>
        <item x="339"/>
        <item x="319"/>
        <item x="323"/>
        <item x="363"/>
        <item x="180"/>
        <item x="229"/>
        <item x="169"/>
        <item x="272"/>
        <item x="227"/>
        <item x="123"/>
        <item x="360"/>
        <item x="315"/>
        <item x="163"/>
        <item x="147"/>
        <item x="328"/>
        <item x="84"/>
        <item x="307"/>
        <item x="311"/>
        <item x="125"/>
        <item x="251"/>
        <item x="217"/>
        <item x="112"/>
        <item x="207"/>
        <item x="113"/>
        <item x="9"/>
        <item x="4"/>
        <item x="19"/>
        <item x="264"/>
        <item x="29"/>
        <item x="265"/>
        <item x="117"/>
        <item x="288"/>
        <item x="178"/>
        <item x="44"/>
        <item x="168"/>
        <item x="258"/>
        <item x="46"/>
        <item x="134"/>
        <item x="364"/>
        <item x="300"/>
        <item x="303"/>
        <item x="347"/>
        <item x="157"/>
        <item x="224"/>
        <item x="203"/>
        <item x="362"/>
        <item x="32"/>
        <item x="128"/>
        <item x="204"/>
        <item x="167"/>
        <item x="60"/>
        <item x="293"/>
        <item x="154"/>
        <item x="100"/>
        <item x="297"/>
        <item x="110"/>
        <item x="83"/>
        <item x="82"/>
        <item x="137"/>
        <item x="80"/>
        <item x="49"/>
        <item x="51"/>
        <item x="120"/>
        <item x="14"/>
        <item x="95"/>
        <item x="309"/>
        <item x="106"/>
        <item x="279"/>
        <item x="252"/>
        <item x="52"/>
        <item x="143"/>
        <item x="292"/>
        <item x="295"/>
        <item x="215"/>
        <item x="35"/>
        <item x="25"/>
        <item x="3"/>
        <item x="18"/>
        <item x="115"/>
        <item x="86"/>
        <item x="313"/>
        <item x="34"/>
        <item x="281"/>
        <item x="101"/>
        <item x="280"/>
        <item x="76"/>
        <item x="296"/>
        <item x="129"/>
        <item x="21"/>
        <item x="59"/>
        <item x="55"/>
        <item x="259"/>
        <item x="208"/>
        <item x="99"/>
        <item x="365"/>
        <item x="291"/>
        <item x="234"/>
        <item x="298"/>
        <item x="253"/>
        <item x="262"/>
        <item x="285"/>
        <item x="118"/>
        <item x="209"/>
        <item x="133"/>
        <item x="223"/>
        <item x="156"/>
        <item x="179"/>
        <item x="177"/>
        <item x="321"/>
        <item x="299"/>
        <item x="221"/>
        <item x="334"/>
        <item x="37"/>
        <item x="166"/>
        <item x="340"/>
        <item x="284"/>
        <item x="142"/>
        <item x="306"/>
        <item x="356"/>
        <item x="16"/>
        <item x="346"/>
        <item x="305"/>
        <item x="226"/>
        <item x="93"/>
        <item x="94"/>
        <item x="176"/>
        <item x="175"/>
        <item x="326"/>
        <item x="254"/>
        <item x="181"/>
        <item x="331"/>
        <item x="109"/>
        <item x="127"/>
        <item x="257"/>
        <item x="159"/>
        <item x="40"/>
        <item x="50"/>
        <item x="0"/>
        <item x="158"/>
        <item x="153"/>
        <item x="171"/>
        <item x="327"/>
        <item x="366"/>
        <item x="148"/>
        <item x="126"/>
        <item x="92"/>
        <item x="275"/>
        <item x="355"/>
        <item x="56"/>
        <item x="145"/>
        <item x="149"/>
        <item x="61"/>
        <item x="13"/>
        <item x="98"/>
        <item x="124"/>
        <item x="24"/>
        <item x="45"/>
        <item x="193"/>
        <item x="304"/>
        <item x="228"/>
        <item x="22"/>
        <item x="290"/>
        <item x="138"/>
        <item x="2"/>
        <item x="218"/>
        <item x="333"/>
        <item x="155"/>
        <item x="31"/>
        <item x="345"/>
        <item x="70"/>
        <item x="310"/>
        <item x="104"/>
        <item x="161"/>
        <item x="200"/>
        <item x="162"/>
        <item x="247"/>
        <item x="197"/>
        <item x="213"/>
        <item x="212"/>
        <item x="62"/>
        <item x="343"/>
        <item x="354"/>
        <item x="220"/>
        <item x="322"/>
        <item x="6"/>
        <item x="141"/>
        <item x="201"/>
        <item x="241"/>
        <item x="152"/>
        <item x="139"/>
        <item x="170"/>
        <item x="361"/>
        <item x="90"/>
        <item x="73"/>
        <item x="88"/>
        <item x="165"/>
        <item x="42"/>
        <item x="358"/>
        <item x="172"/>
        <item x="246"/>
        <item x="267"/>
        <item x="287"/>
        <item x="174"/>
        <item x="352"/>
        <item x="289"/>
        <item x="20"/>
        <item x="64"/>
        <item x="357"/>
        <item x="38"/>
        <item x="131"/>
        <item x="58"/>
        <item x="368"/>
        <item t="default"/>
      </items>
    </pivotField>
    <pivotField showAll="0"/>
    <pivotField showAll="0"/>
    <pivotField dataField="1" showAll="0">
      <items count="74">
        <item x="70"/>
        <item x="17"/>
        <item x="29"/>
        <item x="19"/>
        <item x="24"/>
        <item x="22"/>
        <item x="16"/>
        <item x="23"/>
        <item x="15"/>
        <item x="14"/>
        <item x="25"/>
        <item x="13"/>
        <item x="34"/>
        <item x="18"/>
        <item x="44"/>
        <item x="32"/>
        <item x="12"/>
        <item x="33"/>
        <item x="11"/>
        <item x="26"/>
        <item x="57"/>
        <item x="9"/>
        <item x="30"/>
        <item x="71"/>
        <item x="8"/>
        <item x="28"/>
        <item x="7"/>
        <item x="6"/>
        <item x="21"/>
        <item x="55"/>
        <item x="59"/>
        <item x="20"/>
        <item x="56"/>
        <item x="31"/>
        <item x="27"/>
        <item x="10"/>
        <item x="39"/>
        <item x="37"/>
        <item x="66"/>
        <item x="54"/>
        <item x="68"/>
        <item x="5"/>
        <item x="43"/>
        <item x="42"/>
        <item x="63"/>
        <item x="48"/>
        <item x="41"/>
        <item x="69"/>
        <item x="60"/>
        <item x="50"/>
        <item x="36"/>
        <item x="64"/>
        <item x="61"/>
        <item x="46"/>
        <item x="51"/>
        <item x="47"/>
        <item x="58"/>
        <item x="35"/>
        <item x="67"/>
        <item x="65"/>
        <item x="62"/>
        <item x="3"/>
        <item x="45"/>
        <item x="52"/>
        <item x="2"/>
        <item x="49"/>
        <item x="53"/>
        <item x="4"/>
        <item x="40"/>
        <item x="38"/>
        <item x="0"/>
        <item x="1"/>
        <item x="72"/>
        <item t="default"/>
      </items>
    </pivotField>
    <pivotField showAll="0"/>
  </pivotFields>
  <rowFields count="1">
    <field x="2"/>
  </rowFields>
  <rowItems count="1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 t="grand">
      <x/>
    </i>
  </rowItems>
  <colFields count="2">
    <field x="4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unt of Description" fld="6" subtotal="count" baseField="0" baseItem="0"/>
    <dataField name="Count of Maintence Days" fld="9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Q928" headerRowCount="0">
  <tableColumns count="1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</tableColumns>
  <tableStyleInfo name="MB-Repor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M39" headerRowCount="0">
  <tableColumns count="1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</tableColumns>
  <tableStyleInfo name="Warner Repor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M149" headerRowCount="0">
  <tableColumns count="13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</tableColumns>
  <tableStyleInfo name="Edinger repor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M176" headerRowCount="0">
  <tableColumns count="1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</tableColumns>
  <tableStyleInfo name="Waterfront Repor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M116" headerRowCount="0">
  <tableColumns count="13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</tableColumns>
  <tableStyleInfo name="Yorba Repor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otion.so/Swan-Boat-Canape-c15d151778b5436e8ed8dc3854fa5468" TargetMode="External"/><Relationship Id="rId18" Type="http://schemas.openxmlformats.org/officeDocument/2006/relationships/hyperlink" Target="http://automate.io/" TargetMode="External"/><Relationship Id="rId26" Type="http://schemas.openxmlformats.org/officeDocument/2006/relationships/hyperlink" Target="https://www.notion.so/Kickstand-b4168031d88a4b988a7a2f84a4297684" TargetMode="External"/><Relationship Id="rId39" Type="http://schemas.openxmlformats.org/officeDocument/2006/relationships/hyperlink" Target="https://www.notion.so/Double-Left-Cable-106-af6b4045d1ca47b8b83e061894e36be5" TargetMode="External"/><Relationship Id="rId21" Type="http://schemas.openxmlformats.org/officeDocument/2006/relationships/hyperlink" Target="https://www.notion.so/Surrey-front-axle-ce54dcb8393f4c8fac74df7a1db5609d" TargetMode="External"/><Relationship Id="rId34" Type="http://schemas.openxmlformats.org/officeDocument/2006/relationships/hyperlink" Target="https://www.notion.so/Bottom-Bracket-Axle-Sleeve-864cf1c3e92d4560968d8c62fd32e735" TargetMode="External"/><Relationship Id="rId42" Type="http://schemas.openxmlformats.org/officeDocument/2006/relationships/hyperlink" Target="https://www.notion.so/tandem-sprocket-nut-allen-cfebd81d901143eea80c789a774eadbc" TargetMode="External"/><Relationship Id="rId7" Type="http://schemas.openxmlformats.org/officeDocument/2006/relationships/hyperlink" Target="https://www.notion.so/Specialty-Rear-Axle-b3eb00ca705c47e99d1a610d2f0d41aa" TargetMode="External"/><Relationship Id="rId2" Type="http://schemas.openxmlformats.org/officeDocument/2006/relationships/hyperlink" Target="https://www.notion.so/Axle-Nut-Shimano-dd48bc68e4e34bc79854d52df469d1c1" TargetMode="External"/><Relationship Id="rId16" Type="http://schemas.openxmlformats.org/officeDocument/2006/relationships/hyperlink" Target="http://automate.io/" TargetMode="External"/><Relationship Id="rId20" Type="http://schemas.openxmlformats.org/officeDocument/2006/relationships/hyperlink" Target="http://automate.io/" TargetMode="External"/><Relationship Id="rId29" Type="http://schemas.openxmlformats.org/officeDocument/2006/relationships/hyperlink" Target="https://www.notion.so/Tube-26-X-2-125-d26f3114683542c18fd1ebef179804d4" TargetMode="External"/><Relationship Id="rId41" Type="http://schemas.openxmlformats.org/officeDocument/2006/relationships/hyperlink" Target="https://www.notion.so/Surrey-Front-Rim-358691b2b5944ca4ab5357e455a5c75b" TargetMode="External"/><Relationship Id="rId1" Type="http://schemas.openxmlformats.org/officeDocument/2006/relationships/hyperlink" Target="https://www.notion.so/9-gear-derailer-c0442808e13147db96f7ede9d3dd788d" TargetMode="External"/><Relationship Id="rId6" Type="http://schemas.openxmlformats.org/officeDocument/2006/relationships/hyperlink" Target="https://www.notion.so/Cruiser-rear-rim-3c4cafbd47df465d8b5d57b5c94e6790" TargetMode="External"/><Relationship Id="rId11" Type="http://schemas.openxmlformats.org/officeDocument/2006/relationships/hyperlink" Target="https://www.notion.so/Cruiser-rear-rim-3c4cafbd47df465d8b5d57b5c94e6790" TargetMode="External"/><Relationship Id="rId24" Type="http://schemas.openxmlformats.org/officeDocument/2006/relationships/hyperlink" Target="http://automate.io/" TargetMode="External"/><Relationship Id="rId32" Type="http://schemas.openxmlformats.org/officeDocument/2006/relationships/hyperlink" Target="https://www.notion.so/Cruiser-front-wheel-Rim-bb53e2df953c467a9795b7a829e57165" TargetMode="External"/><Relationship Id="rId37" Type="http://schemas.openxmlformats.org/officeDocument/2006/relationships/hyperlink" Target="https://www.notion.so/Crank-arm-non-driver-side-2e89de69d521437fae2ea2ff854f8a5a" TargetMode="External"/><Relationship Id="rId40" Type="http://schemas.openxmlformats.org/officeDocument/2006/relationships/hyperlink" Target="https://www.notion.so/Tire-16-x-2-125-fb4e205eb80640e6a1170c6961e316a6" TargetMode="External"/><Relationship Id="rId5" Type="http://schemas.openxmlformats.org/officeDocument/2006/relationships/hyperlink" Target="https://www.notion.so/Cruiser-black-nuts-22e423841ca74b59a3aa075df52d144c" TargetMode="External"/><Relationship Id="rId15" Type="http://schemas.openxmlformats.org/officeDocument/2006/relationships/hyperlink" Target="http://automate.io/" TargetMode="External"/><Relationship Id="rId23" Type="http://schemas.openxmlformats.org/officeDocument/2006/relationships/hyperlink" Target="http://automate.io/" TargetMode="External"/><Relationship Id="rId28" Type="http://schemas.openxmlformats.org/officeDocument/2006/relationships/hyperlink" Target="https://www.notion.so/Cruiser-rear-rim-3c4cafbd47df465d8b5d57b5c94e6790" TargetMode="External"/><Relationship Id="rId36" Type="http://schemas.openxmlformats.org/officeDocument/2006/relationships/hyperlink" Target="https://www.notion.so/Surrey-Rear-Tires-1c5129ebf2ba4e39b657bdc45a18587e" TargetMode="External"/><Relationship Id="rId10" Type="http://schemas.openxmlformats.org/officeDocument/2006/relationships/hyperlink" Target="https://www.notion.so/Surrey-Dashboard-0c4454535f5b401ba933bdb11452a727" TargetMode="External"/><Relationship Id="rId19" Type="http://schemas.openxmlformats.org/officeDocument/2006/relationships/hyperlink" Target="https://www.notion.so/Cruiser-rear-rim-3c4cafbd47df465d8b5d57b5c94e6790" TargetMode="External"/><Relationship Id="rId31" Type="http://schemas.openxmlformats.org/officeDocument/2006/relationships/hyperlink" Target="https://www.notion.so/Crank-arm-Cotterless-62bff8509f234fe8888ef943700fd0bf" TargetMode="External"/><Relationship Id="rId4" Type="http://schemas.openxmlformats.org/officeDocument/2006/relationships/hyperlink" Target="https://www.notion.so/Surrey-Rear-wheel-bearing-bcdc9fd9bedd42889a4a4cd26ba06c94" TargetMode="External"/><Relationship Id="rId9" Type="http://schemas.openxmlformats.org/officeDocument/2006/relationships/hyperlink" Target="https://www.notion.so/Quad-Bottom-Bracket-b3c6180681c7419c890c0f518bc33906" TargetMode="External"/><Relationship Id="rId14" Type="http://schemas.openxmlformats.org/officeDocument/2006/relationships/hyperlink" Target="https://www.notion.so/Surrey-Front-Rim-358691b2b5944ca4ab5357e455a5c75b" TargetMode="External"/><Relationship Id="rId22" Type="http://schemas.openxmlformats.org/officeDocument/2006/relationships/hyperlink" Target="https://www.notion.so/Cruiser-rear-rim-3c4cafbd47df465d8b5d57b5c94e6790" TargetMode="External"/><Relationship Id="rId27" Type="http://schemas.openxmlformats.org/officeDocument/2006/relationships/hyperlink" Target="https://www.notion.so/Tube-26-X-2-125-d26f3114683542c18fd1ebef179804d4" TargetMode="External"/><Relationship Id="rId30" Type="http://schemas.openxmlformats.org/officeDocument/2006/relationships/hyperlink" Target="https://www.notion.so/Cruiser-chain-guard-b6d65a383ebe4eb98f11f3cc8d66e896" TargetMode="External"/><Relationship Id="rId35" Type="http://schemas.openxmlformats.org/officeDocument/2006/relationships/hyperlink" Target="https://www.notion.so/Surrey-Rear-Tires-1c5129ebf2ba4e39b657bdc45a18587e" TargetMode="External"/><Relationship Id="rId43" Type="http://schemas.openxmlformats.org/officeDocument/2006/relationships/hyperlink" Target="https://www.notion.so/Surrey-Front-Rim-358691b2b5944ca4ab5357e455a5c75b" TargetMode="External"/><Relationship Id="rId8" Type="http://schemas.openxmlformats.org/officeDocument/2006/relationships/hyperlink" Target="https://www.notion.so/Cruiser-rear-rim-3c4cafbd47df465d8b5d57b5c94e6790" TargetMode="External"/><Relationship Id="rId3" Type="http://schemas.openxmlformats.org/officeDocument/2006/relationships/hyperlink" Target="https://www.notion.so/Surrey-Rear-wheel-bearing-bcdc9fd9bedd42889a4a4cd26ba06c94" TargetMode="External"/><Relationship Id="rId12" Type="http://schemas.openxmlformats.org/officeDocument/2006/relationships/hyperlink" Target="https://www.notion.so/Kickstand-b4168031d88a4b988a7a2f84a4297684" TargetMode="External"/><Relationship Id="rId17" Type="http://schemas.openxmlformats.org/officeDocument/2006/relationships/hyperlink" Target="http://automate.io/" TargetMode="External"/><Relationship Id="rId25" Type="http://schemas.openxmlformats.org/officeDocument/2006/relationships/hyperlink" Target="http://automate.io/" TargetMode="External"/><Relationship Id="rId33" Type="http://schemas.openxmlformats.org/officeDocument/2006/relationships/hyperlink" Target="https://www.notion.so/Cruiser-front-wheel-Rim-bb53e2df953c467a9795b7a829e57165" TargetMode="External"/><Relationship Id="rId38" Type="http://schemas.openxmlformats.org/officeDocument/2006/relationships/hyperlink" Target="https://www.notion.so/20-Rim-for-Specialty-50705720525f4e42a297cf80f2e1876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35"/>
  <sheetViews>
    <sheetView workbookViewId="0">
      <selection activeCell="G378" sqref="G378"/>
    </sheetView>
  </sheetViews>
  <sheetFormatPr baseColWidth="10" defaultColWidth="12.6640625" defaultRowHeight="15.75" customHeight="1" x14ac:dyDescent="0.15"/>
  <cols>
    <col min="4" max="4" width="57" customWidth="1"/>
    <col min="5" max="5" width="33" customWidth="1"/>
    <col min="14" max="14" width="10" customWidth="1"/>
    <col min="15" max="15" width="18.83203125" bestFit="1" customWidth="1"/>
  </cols>
  <sheetData>
    <row r="1" spans="1:19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 x14ac:dyDescent="0.15">
      <c r="A2" s="1" t="s">
        <v>19</v>
      </c>
      <c r="B2" s="2">
        <v>44110.598611111112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I2">
        <v>0</v>
      </c>
      <c r="J2" s="1" t="s">
        <v>25</v>
      </c>
      <c r="L2" s="2">
        <v>44195.770833333336</v>
      </c>
      <c r="M2" s="1" t="s">
        <v>26</v>
      </c>
    </row>
    <row r="3" spans="1:19" ht="15.75" customHeight="1" x14ac:dyDescent="0.15">
      <c r="A3" s="1" t="s">
        <v>19</v>
      </c>
      <c r="B3" s="2">
        <v>44110.598611111112</v>
      </c>
      <c r="C3" s="1" t="s">
        <v>27</v>
      </c>
      <c r="D3" s="1" t="s">
        <v>28</v>
      </c>
      <c r="E3" s="1" t="s">
        <v>29</v>
      </c>
      <c r="G3" s="1" t="s">
        <v>24</v>
      </c>
      <c r="I3">
        <v>0</v>
      </c>
      <c r="J3" s="1" t="s">
        <v>25</v>
      </c>
      <c r="L3" s="2">
        <v>44195.770833333336</v>
      </c>
      <c r="M3" s="1" t="s">
        <v>26</v>
      </c>
    </row>
    <row r="4" spans="1:19" ht="15.75" customHeight="1" x14ac:dyDescent="0.15">
      <c r="A4" s="1" t="s">
        <v>19</v>
      </c>
      <c r="B4" s="2">
        <v>44110.6</v>
      </c>
      <c r="C4" s="1" t="s">
        <v>27</v>
      </c>
      <c r="D4" s="1" t="s">
        <v>30</v>
      </c>
      <c r="G4" s="1" t="s">
        <v>24</v>
      </c>
      <c r="I4">
        <v>0</v>
      </c>
      <c r="J4" s="1" t="s">
        <v>25</v>
      </c>
      <c r="L4" s="2">
        <v>44195.773611111108</v>
      </c>
      <c r="M4" s="1" t="s">
        <v>26</v>
      </c>
    </row>
    <row r="5" spans="1:19" ht="15.75" customHeight="1" x14ac:dyDescent="0.15">
      <c r="A5" s="1" t="s">
        <v>19</v>
      </c>
      <c r="B5" s="2">
        <v>44110.600694444445</v>
      </c>
      <c r="C5" s="1" t="s">
        <v>27</v>
      </c>
      <c r="D5" s="1" t="s">
        <v>31</v>
      </c>
      <c r="E5" s="1" t="s">
        <v>32</v>
      </c>
      <c r="G5" s="1" t="s">
        <v>33</v>
      </c>
      <c r="I5">
        <v>0</v>
      </c>
      <c r="L5" s="2">
        <v>44212.571527777778</v>
      </c>
      <c r="M5" s="1" t="s">
        <v>26</v>
      </c>
    </row>
    <row r="6" spans="1:19" ht="15.75" customHeight="1" x14ac:dyDescent="0.15">
      <c r="A6" s="1" t="s">
        <v>34</v>
      </c>
      <c r="B6" s="2">
        <v>44110.606249999997</v>
      </c>
      <c r="C6" s="1" t="s">
        <v>35</v>
      </c>
      <c r="D6" s="1" t="s">
        <v>36</v>
      </c>
      <c r="G6" s="1" t="s">
        <v>24</v>
      </c>
      <c r="I6">
        <v>0</v>
      </c>
      <c r="L6" s="2">
        <v>44195.770833333336</v>
      </c>
      <c r="M6" s="1" t="s">
        <v>26</v>
      </c>
    </row>
    <row r="7" spans="1:19" ht="15.75" customHeight="1" x14ac:dyDescent="0.15">
      <c r="A7" s="1" t="s">
        <v>34</v>
      </c>
      <c r="B7" s="2">
        <v>44110.606944444444</v>
      </c>
      <c r="C7" s="1" t="s">
        <v>37</v>
      </c>
      <c r="D7" s="1" t="s">
        <v>38</v>
      </c>
      <c r="G7" s="1" t="s">
        <v>24</v>
      </c>
      <c r="I7">
        <v>0</v>
      </c>
      <c r="L7" s="2">
        <v>44195.770833333336</v>
      </c>
      <c r="M7" s="1" t="s">
        <v>26</v>
      </c>
    </row>
    <row r="8" spans="1:19" ht="15.75" customHeight="1" x14ac:dyDescent="0.15">
      <c r="A8" s="1" t="s">
        <v>34</v>
      </c>
      <c r="B8" s="2">
        <v>44110.607638888891</v>
      </c>
      <c r="C8" s="1" t="s">
        <v>39</v>
      </c>
      <c r="D8" s="1" t="s">
        <v>40</v>
      </c>
      <c r="E8" s="1" t="s">
        <v>41</v>
      </c>
      <c r="G8" s="1" t="s">
        <v>24</v>
      </c>
      <c r="I8">
        <v>0</v>
      </c>
      <c r="L8" s="2">
        <v>44195.770833333336</v>
      </c>
      <c r="M8" s="1" t="s">
        <v>26</v>
      </c>
    </row>
    <row r="9" spans="1:19" ht="15.75" customHeight="1" x14ac:dyDescent="0.15">
      <c r="A9" s="1" t="s">
        <v>34</v>
      </c>
      <c r="B9" s="2">
        <v>44110.609027777777</v>
      </c>
      <c r="C9" s="1" t="s">
        <v>39</v>
      </c>
      <c r="D9" s="1" t="s">
        <v>42</v>
      </c>
      <c r="G9" s="1" t="s">
        <v>24</v>
      </c>
      <c r="I9">
        <v>0</v>
      </c>
      <c r="L9" s="2">
        <v>44195.770833333336</v>
      </c>
      <c r="M9" s="1" t="s">
        <v>26</v>
      </c>
    </row>
    <row r="10" spans="1:19" ht="15.75" customHeight="1" x14ac:dyDescent="0.15">
      <c r="A10" s="1" t="s">
        <v>34</v>
      </c>
      <c r="B10" s="2">
        <v>44110.609722222223</v>
      </c>
      <c r="C10" s="1" t="s">
        <v>43</v>
      </c>
      <c r="D10" s="1" t="s">
        <v>44</v>
      </c>
      <c r="G10" s="1" t="s">
        <v>24</v>
      </c>
      <c r="I10">
        <v>0</v>
      </c>
      <c r="L10" s="2">
        <v>44195.770833333336</v>
      </c>
      <c r="M10" s="1" t="s">
        <v>26</v>
      </c>
    </row>
    <row r="11" spans="1:19" ht="15.75" customHeight="1" x14ac:dyDescent="0.15">
      <c r="A11" s="1" t="s">
        <v>34</v>
      </c>
      <c r="B11" s="2">
        <v>44110.61041666667</v>
      </c>
      <c r="C11" s="1" t="s">
        <v>45</v>
      </c>
      <c r="D11" s="1" t="s">
        <v>46</v>
      </c>
      <c r="G11" s="1" t="s">
        <v>24</v>
      </c>
      <c r="I11">
        <v>0</v>
      </c>
      <c r="L11" s="2">
        <v>44195.770833333336</v>
      </c>
      <c r="M11" s="1" t="s">
        <v>26</v>
      </c>
    </row>
    <row r="12" spans="1:19" ht="15.75" customHeight="1" x14ac:dyDescent="0.15">
      <c r="A12" s="1" t="s">
        <v>34</v>
      </c>
      <c r="B12" s="2">
        <v>44110.61041666667</v>
      </c>
      <c r="C12" s="1" t="s">
        <v>37</v>
      </c>
      <c r="D12" s="1" t="s">
        <v>47</v>
      </c>
      <c r="G12" s="1" t="s">
        <v>24</v>
      </c>
      <c r="I12">
        <v>0</v>
      </c>
      <c r="L12" s="2">
        <v>44195.770833333336</v>
      </c>
      <c r="M12" s="1" t="s">
        <v>26</v>
      </c>
    </row>
    <row r="13" spans="1:19" ht="15.75" customHeight="1" x14ac:dyDescent="0.15">
      <c r="A13" s="1" t="s">
        <v>48</v>
      </c>
      <c r="B13" s="2">
        <v>44110.611805555556</v>
      </c>
      <c r="C13" s="1" t="s">
        <v>45</v>
      </c>
      <c r="D13" s="1" t="s">
        <v>49</v>
      </c>
      <c r="G13" s="1" t="s">
        <v>24</v>
      </c>
      <c r="I13">
        <v>0</v>
      </c>
      <c r="L13" s="2">
        <v>44195.770833333336</v>
      </c>
      <c r="M13" s="1" t="s">
        <v>26</v>
      </c>
    </row>
    <row r="14" spans="1:19" ht="15.75" customHeight="1" x14ac:dyDescent="0.15">
      <c r="A14" s="1" t="s">
        <v>48</v>
      </c>
      <c r="B14" s="2">
        <v>44110.611805555556</v>
      </c>
      <c r="C14" s="1" t="s">
        <v>50</v>
      </c>
      <c r="D14" s="1" t="s">
        <v>51</v>
      </c>
      <c r="G14" s="1" t="s">
        <v>24</v>
      </c>
      <c r="I14">
        <v>0</v>
      </c>
      <c r="L14" s="2">
        <v>44195.770833333336</v>
      </c>
      <c r="M14" s="1" t="s">
        <v>26</v>
      </c>
    </row>
    <row r="15" spans="1:19" ht="15.75" customHeight="1" x14ac:dyDescent="0.15">
      <c r="A15" s="1" t="s">
        <v>48</v>
      </c>
      <c r="B15" s="2">
        <v>44110.612500000003</v>
      </c>
      <c r="C15" s="1" t="s">
        <v>50</v>
      </c>
      <c r="D15" s="1" t="s">
        <v>52</v>
      </c>
      <c r="G15" s="1" t="s">
        <v>24</v>
      </c>
      <c r="I15">
        <v>0</v>
      </c>
      <c r="L15" s="2">
        <v>44195.770833333336</v>
      </c>
      <c r="M15" s="1" t="s">
        <v>26</v>
      </c>
    </row>
    <row r="16" spans="1:19" ht="15.75" customHeight="1" x14ac:dyDescent="0.15">
      <c r="A16" s="1" t="s">
        <v>48</v>
      </c>
      <c r="B16" s="2">
        <v>44110.613194444442</v>
      </c>
      <c r="C16" s="1" t="s">
        <v>45</v>
      </c>
      <c r="D16" s="1" t="s">
        <v>53</v>
      </c>
      <c r="G16" s="1" t="s">
        <v>24</v>
      </c>
      <c r="I16">
        <v>0</v>
      </c>
      <c r="L16" s="2">
        <v>44195.770833333336</v>
      </c>
      <c r="M16" s="1" t="s">
        <v>26</v>
      </c>
    </row>
    <row r="17" spans="1:13" ht="15.75" customHeight="1" x14ac:dyDescent="0.15">
      <c r="A17" s="1" t="s">
        <v>48</v>
      </c>
      <c r="B17" s="2">
        <v>44110.613194444442</v>
      </c>
      <c r="C17" s="1" t="s">
        <v>45</v>
      </c>
      <c r="D17" s="1" t="s">
        <v>54</v>
      </c>
      <c r="G17" s="1" t="s">
        <v>24</v>
      </c>
      <c r="I17">
        <v>0</v>
      </c>
      <c r="L17" s="2">
        <v>44195.770833333336</v>
      </c>
      <c r="M17" s="1" t="s">
        <v>26</v>
      </c>
    </row>
    <row r="18" spans="1:13" ht="15.75" customHeight="1" x14ac:dyDescent="0.15">
      <c r="A18" s="1" t="s">
        <v>48</v>
      </c>
      <c r="B18" s="2">
        <v>44110.613888888889</v>
      </c>
      <c r="C18" s="1" t="s">
        <v>55</v>
      </c>
      <c r="D18" s="1" t="s">
        <v>56</v>
      </c>
      <c r="F18" s="1" t="s">
        <v>57</v>
      </c>
      <c r="G18" s="1" t="s">
        <v>24</v>
      </c>
      <c r="I18">
        <v>0</v>
      </c>
      <c r="L18" s="2">
        <v>44195.770833333336</v>
      </c>
      <c r="M18" s="1" t="s">
        <v>26</v>
      </c>
    </row>
    <row r="19" spans="1:13" ht="15.75" customHeight="1" x14ac:dyDescent="0.15">
      <c r="A19" s="1" t="s">
        <v>48</v>
      </c>
      <c r="B19" s="2">
        <v>44110.613888888889</v>
      </c>
      <c r="C19" s="1" t="s">
        <v>50</v>
      </c>
      <c r="D19" s="1" t="s">
        <v>58</v>
      </c>
      <c r="G19" s="1" t="s">
        <v>24</v>
      </c>
      <c r="I19">
        <v>0</v>
      </c>
      <c r="L19" s="2">
        <v>44195.770833333336</v>
      </c>
      <c r="M19" s="1" t="s">
        <v>26</v>
      </c>
    </row>
    <row r="20" spans="1:13" ht="15.75" customHeight="1" x14ac:dyDescent="0.15">
      <c r="A20" s="1" t="s">
        <v>48</v>
      </c>
      <c r="B20" s="2">
        <v>44110.614583333336</v>
      </c>
      <c r="C20" s="1" t="s">
        <v>45</v>
      </c>
      <c r="D20" s="1" t="s">
        <v>59</v>
      </c>
      <c r="G20" s="1" t="s">
        <v>24</v>
      </c>
      <c r="I20">
        <v>0</v>
      </c>
      <c r="L20" s="2">
        <v>44195.770833333336</v>
      </c>
      <c r="M20" s="1" t="s">
        <v>26</v>
      </c>
    </row>
    <row r="21" spans="1:13" ht="15.75" customHeight="1" x14ac:dyDescent="0.15">
      <c r="A21" s="1" t="s">
        <v>60</v>
      </c>
      <c r="B21" s="2">
        <v>44110.615277777775</v>
      </c>
      <c r="C21" s="1" t="s">
        <v>39</v>
      </c>
      <c r="D21" s="1" t="s">
        <v>61</v>
      </c>
      <c r="G21" s="1" t="s">
        <v>24</v>
      </c>
      <c r="I21">
        <v>0</v>
      </c>
      <c r="L21" s="2">
        <v>44195.770833333336</v>
      </c>
      <c r="M21" s="1" t="s">
        <v>26</v>
      </c>
    </row>
    <row r="22" spans="1:13" ht="15.75" customHeight="1" x14ac:dyDescent="0.15">
      <c r="A22" s="1" t="s">
        <v>60</v>
      </c>
      <c r="B22" s="2">
        <v>44110.615972222222</v>
      </c>
      <c r="C22" s="1" t="s">
        <v>50</v>
      </c>
      <c r="D22" s="1" t="s">
        <v>62</v>
      </c>
      <c r="G22" s="1" t="s">
        <v>24</v>
      </c>
      <c r="I22">
        <v>0</v>
      </c>
      <c r="L22" s="2">
        <v>44195.770833333336</v>
      </c>
      <c r="M22" s="1" t="s">
        <v>26</v>
      </c>
    </row>
    <row r="23" spans="1:13" ht="15.75" customHeight="1" x14ac:dyDescent="0.15">
      <c r="A23" s="1" t="s">
        <v>34</v>
      </c>
      <c r="B23" s="2">
        <v>44111.332638888889</v>
      </c>
      <c r="C23" s="1" t="s">
        <v>39</v>
      </c>
      <c r="D23" s="1" t="s">
        <v>63</v>
      </c>
      <c r="F23" s="1" t="s">
        <v>64</v>
      </c>
      <c r="G23" s="1" t="s">
        <v>24</v>
      </c>
      <c r="I23">
        <v>0</v>
      </c>
      <c r="J23" s="1" t="s">
        <v>25</v>
      </c>
      <c r="L23" s="2">
        <v>44195.770833333336</v>
      </c>
      <c r="M23" s="1" t="s">
        <v>26</v>
      </c>
    </row>
    <row r="24" spans="1:13" ht="15.75" customHeight="1" x14ac:dyDescent="0.15">
      <c r="A24" s="1" t="s">
        <v>19</v>
      </c>
      <c r="B24" s="2">
        <v>44112.859722222223</v>
      </c>
      <c r="C24" s="1" t="s">
        <v>50</v>
      </c>
      <c r="D24" s="1" t="s">
        <v>65</v>
      </c>
      <c r="G24" s="1" t="s">
        <v>24</v>
      </c>
      <c r="I24">
        <v>0</v>
      </c>
      <c r="J24" s="1" t="s">
        <v>66</v>
      </c>
      <c r="L24" s="2">
        <v>44195.770833333336</v>
      </c>
      <c r="M24" s="1" t="s">
        <v>26</v>
      </c>
    </row>
    <row r="25" spans="1:13" ht="15.75" customHeight="1" x14ac:dyDescent="0.15">
      <c r="A25" s="1" t="s">
        <v>19</v>
      </c>
      <c r="B25" s="2">
        <v>44113.78125</v>
      </c>
      <c r="C25" s="1" t="s">
        <v>55</v>
      </c>
      <c r="D25" s="1" t="s">
        <v>67</v>
      </c>
      <c r="G25" s="1" t="s">
        <v>24</v>
      </c>
      <c r="I25">
        <v>0</v>
      </c>
      <c r="J25" s="1" t="s">
        <v>25</v>
      </c>
      <c r="L25" s="2">
        <v>44195.770833333336</v>
      </c>
      <c r="M25" s="1" t="s">
        <v>26</v>
      </c>
    </row>
    <row r="26" spans="1:13" ht="15.75" customHeight="1" x14ac:dyDescent="0.15">
      <c r="A26" s="1" t="s">
        <v>34</v>
      </c>
      <c r="B26" s="2">
        <v>44119.353472222225</v>
      </c>
      <c r="C26" s="1" t="s">
        <v>68</v>
      </c>
      <c r="D26" s="1" t="s">
        <v>69</v>
      </c>
      <c r="E26" s="1" t="s">
        <v>70</v>
      </c>
      <c r="G26" s="1" t="s">
        <v>24</v>
      </c>
      <c r="I26">
        <v>0</v>
      </c>
      <c r="J26" s="1" t="s">
        <v>71</v>
      </c>
      <c r="L26" s="2">
        <v>44210.515972222223</v>
      </c>
      <c r="M26" s="1" t="s">
        <v>26</v>
      </c>
    </row>
    <row r="27" spans="1:13" ht="15.75" customHeight="1" x14ac:dyDescent="0.15">
      <c r="A27" s="1" t="s">
        <v>60</v>
      </c>
      <c r="B27" s="2">
        <v>44123.461111111108</v>
      </c>
      <c r="C27" s="1" t="s">
        <v>50</v>
      </c>
      <c r="D27" s="1" t="s">
        <v>72</v>
      </c>
      <c r="E27" s="1" t="s">
        <v>73</v>
      </c>
      <c r="G27" s="1" t="s">
        <v>24</v>
      </c>
      <c r="I27">
        <v>0</v>
      </c>
      <c r="L27" s="2">
        <v>44195.770833333336</v>
      </c>
      <c r="M27" s="1" t="s">
        <v>26</v>
      </c>
    </row>
    <row r="28" spans="1:13" ht="15.75" customHeight="1" x14ac:dyDescent="0.15">
      <c r="A28" s="1" t="s">
        <v>60</v>
      </c>
      <c r="B28" s="2">
        <v>44123.475694444445</v>
      </c>
      <c r="C28" s="1" t="s">
        <v>50</v>
      </c>
      <c r="D28" s="1" t="s">
        <v>74</v>
      </c>
      <c r="E28" s="1" t="s">
        <v>75</v>
      </c>
      <c r="F28" s="1" t="s">
        <v>76</v>
      </c>
      <c r="G28" s="1" t="s">
        <v>77</v>
      </c>
      <c r="I28">
        <v>0</v>
      </c>
      <c r="L28" s="2">
        <v>44239.224999999999</v>
      </c>
      <c r="M28" s="1" t="s">
        <v>26</v>
      </c>
    </row>
    <row r="29" spans="1:13" ht="15.75" customHeight="1" x14ac:dyDescent="0.15">
      <c r="A29" s="1" t="s">
        <v>48</v>
      </c>
      <c r="B29" s="2">
        <v>44123.621527777781</v>
      </c>
      <c r="C29" s="1" t="s">
        <v>43</v>
      </c>
      <c r="D29" s="1" t="s">
        <v>78</v>
      </c>
      <c r="E29" s="1" t="s">
        <v>79</v>
      </c>
      <c r="F29" s="1" t="s">
        <v>80</v>
      </c>
      <c r="G29" s="1" t="s">
        <v>24</v>
      </c>
      <c r="I29">
        <v>0</v>
      </c>
      <c r="L29" s="2">
        <v>44195.772222222222</v>
      </c>
      <c r="M29" s="1" t="s">
        <v>26</v>
      </c>
    </row>
    <row r="30" spans="1:13" ht="15.75" customHeight="1" x14ac:dyDescent="0.15">
      <c r="A30" s="1" t="s">
        <v>19</v>
      </c>
      <c r="B30" s="2">
        <v>44126.347916666666</v>
      </c>
      <c r="C30" s="1" t="s">
        <v>37</v>
      </c>
      <c r="D30" s="1" t="s">
        <v>81</v>
      </c>
      <c r="G30" s="1" t="s">
        <v>24</v>
      </c>
      <c r="I30">
        <v>0</v>
      </c>
      <c r="J30" s="1" t="s">
        <v>25</v>
      </c>
      <c r="L30" s="2">
        <v>44195.770833333336</v>
      </c>
      <c r="M30" s="1" t="s">
        <v>26</v>
      </c>
    </row>
    <row r="31" spans="1:13" ht="15.75" customHeight="1" x14ac:dyDescent="0.15">
      <c r="A31" s="1" t="s">
        <v>19</v>
      </c>
      <c r="B31" s="2">
        <v>44126.348611111112</v>
      </c>
      <c r="C31" s="1" t="s">
        <v>37</v>
      </c>
      <c r="D31" s="1" t="s">
        <v>51</v>
      </c>
      <c r="G31" s="1" t="s">
        <v>24</v>
      </c>
      <c r="I31">
        <v>0</v>
      </c>
      <c r="J31" s="1" t="s">
        <v>71</v>
      </c>
      <c r="L31" s="2">
        <v>44195.770833333336</v>
      </c>
      <c r="M31" s="1" t="s">
        <v>26</v>
      </c>
    </row>
    <row r="32" spans="1:13" ht="15.75" customHeight="1" x14ac:dyDescent="0.15">
      <c r="A32" s="1" t="s">
        <v>19</v>
      </c>
      <c r="B32" s="2">
        <v>44126.563194444447</v>
      </c>
      <c r="C32" s="1" t="s">
        <v>37</v>
      </c>
      <c r="D32" s="1" t="s">
        <v>82</v>
      </c>
      <c r="G32" s="1" t="s">
        <v>24</v>
      </c>
      <c r="I32">
        <v>0</v>
      </c>
      <c r="L32" s="2">
        <v>44195.770833333336</v>
      </c>
      <c r="M32" s="1" t="s">
        <v>26</v>
      </c>
    </row>
    <row r="33" spans="1:18" ht="15.75" customHeight="1" x14ac:dyDescent="0.15">
      <c r="A33" s="1" t="s">
        <v>19</v>
      </c>
      <c r="B33" s="2">
        <v>44128.800694444442</v>
      </c>
      <c r="C33" s="1" t="s">
        <v>37</v>
      </c>
      <c r="D33" s="1" t="s">
        <v>51</v>
      </c>
      <c r="G33" s="1" t="s">
        <v>24</v>
      </c>
      <c r="I33">
        <v>0</v>
      </c>
      <c r="J33" s="1" t="s">
        <v>83</v>
      </c>
      <c r="L33" s="2">
        <v>44195.770833333336</v>
      </c>
      <c r="M33" s="1" t="s">
        <v>26</v>
      </c>
    </row>
    <row r="34" spans="1:18" ht="15.75" customHeight="1" x14ac:dyDescent="0.15">
      <c r="A34" s="1" t="s">
        <v>19</v>
      </c>
      <c r="B34" s="2">
        <v>44130.506249999999</v>
      </c>
      <c r="C34" s="1" t="s">
        <v>20</v>
      </c>
      <c r="D34" s="1" t="s">
        <v>84</v>
      </c>
      <c r="E34" s="1" t="s">
        <v>85</v>
      </c>
      <c r="F34" s="1" t="s">
        <v>86</v>
      </c>
      <c r="G34" s="1" t="s">
        <v>87</v>
      </c>
      <c r="I34">
        <v>0</v>
      </c>
      <c r="K34" s="1" t="s">
        <v>88</v>
      </c>
      <c r="L34" s="2">
        <v>44385.34652777778</v>
      </c>
      <c r="M34" s="1" t="s">
        <v>26</v>
      </c>
      <c r="N34" s="1" t="s">
        <v>26</v>
      </c>
    </row>
    <row r="35" spans="1:18" ht="15.75" customHeight="1" x14ac:dyDescent="0.15">
      <c r="A35" s="1" t="s">
        <v>19</v>
      </c>
      <c r="B35" s="2">
        <v>44132.456944444442</v>
      </c>
      <c r="C35" s="1" t="s">
        <v>45</v>
      </c>
      <c r="D35" s="1" t="s">
        <v>89</v>
      </c>
      <c r="G35" s="1" t="s">
        <v>24</v>
      </c>
      <c r="I35">
        <v>0</v>
      </c>
      <c r="L35" s="2">
        <v>44195.770833333336</v>
      </c>
      <c r="M35" s="1" t="s">
        <v>26</v>
      </c>
    </row>
    <row r="36" spans="1:18" ht="15.75" customHeight="1" x14ac:dyDescent="0.15">
      <c r="A36" s="1" t="s">
        <v>19</v>
      </c>
      <c r="B36" s="2">
        <v>44132.460416666669</v>
      </c>
      <c r="C36" s="1" t="s">
        <v>90</v>
      </c>
      <c r="D36" s="1" t="s">
        <v>91</v>
      </c>
      <c r="E36" s="1" t="s">
        <v>92</v>
      </c>
      <c r="G36" s="1" t="s">
        <v>24</v>
      </c>
      <c r="I36">
        <v>0</v>
      </c>
      <c r="K36" s="1" t="s">
        <v>88</v>
      </c>
      <c r="L36" s="2">
        <v>44235.332638888889</v>
      </c>
      <c r="M36" s="1" t="s">
        <v>26</v>
      </c>
    </row>
    <row r="37" spans="1:18" ht="15.75" customHeight="1" x14ac:dyDescent="0.15">
      <c r="A37" s="1" t="s">
        <v>19</v>
      </c>
      <c r="B37" s="2">
        <v>44135.679861111108</v>
      </c>
      <c r="C37" s="1" t="s">
        <v>37</v>
      </c>
      <c r="D37" s="1" t="s">
        <v>93</v>
      </c>
      <c r="E37" s="1" t="s">
        <v>94</v>
      </c>
      <c r="G37" s="1" t="s">
        <v>24</v>
      </c>
      <c r="I37">
        <v>0</v>
      </c>
      <c r="J37" s="1" t="s">
        <v>71</v>
      </c>
      <c r="L37" s="2">
        <v>44195.770833333336</v>
      </c>
      <c r="M37" s="1" t="s">
        <v>26</v>
      </c>
    </row>
    <row r="38" spans="1:18" ht="15.75" customHeight="1" x14ac:dyDescent="0.15">
      <c r="A38" s="1" t="s">
        <v>19</v>
      </c>
      <c r="B38" s="2">
        <v>44140.459722222222</v>
      </c>
      <c r="C38" s="1" t="s">
        <v>20</v>
      </c>
      <c r="D38" s="1" t="s">
        <v>95</v>
      </c>
      <c r="E38" s="1" t="s">
        <v>96</v>
      </c>
      <c r="G38" s="1" t="s">
        <v>24</v>
      </c>
      <c r="I38">
        <v>0</v>
      </c>
      <c r="J38" s="1" t="s">
        <v>71</v>
      </c>
      <c r="L38" s="2">
        <v>44195.770833333336</v>
      </c>
      <c r="M38" s="1" t="s">
        <v>26</v>
      </c>
    </row>
    <row r="39" spans="1:18" ht="15.75" customHeight="1" x14ac:dyDescent="0.15">
      <c r="A39" s="1" t="s">
        <v>34</v>
      </c>
      <c r="B39" s="2">
        <v>44147.575694444444</v>
      </c>
      <c r="C39" s="1" t="s">
        <v>43</v>
      </c>
      <c r="D39" s="1" t="s">
        <v>97</v>
      </c>
      <c r="E39" s="1" t="s">
        <v>98</v>
      </c>
      <c r="F39" s="1" t="s">
        <v>99</v>
      </c>
      <c r="G39" s="1" t="s">
        <v>24</v>
      </c>
      <c r="I39">
        <v>0</v>
      </c>
      <c r="J39" s="1" t="s">
        <v>100</v>
      </c>
      <c r="L39" s="2">
        <v>44195.770833333336</v>
      </c>
      <c r="M39" s="1" t="s">
        <v>26</v>
      </c>
    </row>
    <row r="40" spans="1:18" ht="15.75" customHeight="1" x14ac:dyDescent="0.15">
      <c r="A40" s="1" t="s">
        <v>48</v>
      </c>
      <c r="B40" s="2">
        <v>44147.620138888888</v>
      </c>
      <c r="C40" s="1" t="s">
        <v>43</v>
      </c>
      <c r="D40" s="1" t="s">
        <v>101</v>
      </c>
      <c r="E40" s="1" t="s">
        <v>102</v>
      </c>
      <c r="F40" s="1" t="s">
        <v>103</v>
      </c>
      <c r="G40" s="1" t="s">
        <v>104</v>
      </c>
      <c r="I40">
        <v>0</v>
      </c>
      <c r="J40" s="1" t="s">
        <v>71</v>
      </c>
      <c r="K40" s="1" t="s">
        <v>88</v>
      </c>
      <c r="L40" s="2">
        <v>44246.26666666667</v>
      </c>
      <c r="M40" s="1" t="s">
        <v>26</v>
      </c>
    </row>
    <row r="41" spans="1:18" ht="15.75" customHeight="1" x14ac:dyDescent="0.15">
      <c r="A41" s="1" t="s">
        <v>19</v>
      </c>
      <c r="B41" s="2">
        <v>44148.573611111111</v>
      </c>
      <c r="C41" s="1" t="s">
        <v>20</v>
      </c>
      <c r="D41" s="1" t="s">
        <v>51</v>
      </c>
      <c r="E41" s="1" t="s">
        <v>105</v>
      </c>
      <c r="F41" s="1" t="s">
        <v>106</v>
      </c>
      <c r="G41" s="1" t="s">
        <v>107</v>
      </c>
      <c r="H41" s="3" t="s">
        <v>108</v>
      </c>
      <c r="I41">
        <v>0</v>
      </c>
      <c r="K41" s="1" t="s">
        <v>88</v>
      </c>
      <c r="L41" s="2">
        <v>44398.419444444444</v>
      </c>
      <c r="M41" s="1" t="s">
        <v>26</v>
      </c>
      <c r="N41" s="1" t="s">
        <v>26</v>
      </c>
      <c r="O41" s="4">
        <v>44399</v>
      </c>
      <c r="R41" s="1">
        <v>1</v>
      </c>
    </row>
    <row r="42" spans="1:18" ht="15.75" customHeight="1" x14ac:dyDescent="0.15">
      <c r="A42" s="1" t="s">
        <v>19</v>
      </c>
      <c r="B42" s="2">
        <v>44150.912499999999</v>
      </c>
      <c r="C42" s="1" t="s">
        <v>27</v>
      </c>
      <c r="D42" s="1" t="s">
        <v>109</v>
      </c>
      <c r="G42" s="1" t="s">
        <v>24</v>
      </c>
      <c r="I42">
        <v>0</v>
      </c>
      <c r="J42" s="1" t="s">
        <v>26</v>
      </c>
      <c r="L42" s="2">
        <v>44195.770833333336</v>
      </c>
      <c r="M42" s="1" t="s">
        <v>26</v>
      </c>
    </row>
    <row r="43" spans="1:18" ht="15.75" customHeight="1" x14ac:dyDescent="0.15">
      <c r="A43" s="1" t="s">
        <v>19</v>
      </c>
      <c r="B43" s="2">
        <v>44153.451388888891</v>
      </c>
      <c r="C43" s="1" t="s">
        <v>37</v>
      </c>
      <c r="D43" s="1" t="s">
        <v>110</v>
      </c>
      <c r="G43" s="1" t="s">
        <v>24</v>
      </c>
      <c r="I43">
        <v>0</v>
      </c>
      <c r="J43" s="1" t="s">
        <v>83</v>
      </c>
      <c r="L43" s="2">
        <v>44195.770833333336</v>
      </c>
      <c r="M43" s="1" t="s">
        <v>26</v>
      </c>
    </row>
    <row r="44" spans="1:18" ht="15.75" customHeight="1" x14ac:dyDescent="0.15">
      <c r="A44" s="1" t="s">
        <v>19</v>
      </c>
      <c r="B44" s="2">
        <v>44153.451388888891</v>
      </c>
      <c r="C44" s="1" t="s">
        <v>37</v>
      </c>
      <c r="D44" s="1" t="s">
        <v>111</v>
      </c>
      <c r="G44" s="1" t="s">
        <v>24</v>
      </c>
      <c r="I44">
        <v>0</v>
      </c>
      <c r="J44" s="1" t="s">
        <v>83</v>
      </c>
      <c r="L44" s="2">
        <v>44195.770833333336</v>
      </c>
      <c r="M44" s="1" t="s">
        <v>26</v>
      </c>
    </row>
    <row r="45" spans="1:18" ht="15.75" customHeight="1" x14ac:dyDescent="0.15">
      <c r="A45" s="1" t="s">
        <v>19</v>
      </c>
      <c r="B45" s="2">
        <v>44153.45208333333</v>
      </c>
      <c r="C45" s="1" t="s">
        <v>37</v>
      </c>
      <c r="D45" s="1" t="s">
        <v>112</v>
      </c>
      <c r="E45" s="1" t="s">
        <v>113</v>
      </c>
      <c r="G45" s="1" t="s">
        <v>24</v>
      </c>
      <c r="I45">
        <v>0</v>
      </c>
      <c r="J45" s="1" t="s">
        <v>83</v>
      </c>
      <c r="K45" s="1" t="s">
        <v>88</v>
      </c>
      <c r="L45" s="2">
        <v>44198.54583333333</v>
      </c>
      <c r="M45" s="1" t="s">
        <v>26</v>
      </c>
    </row>
    <row r="46" spans="1:18" ht="15.75" customHeight="1" x14ac:dyDescent="0.15">
      <c r="A46" s="1" t="s">
        <v>19</v>
      </c>
      <c r="B46" s="2">
        <v>44153.452777777777</v>
      </c>
      <c r="C46" s="1" t="s">
        <v>37</v>
      </c>
      <c r="D46" s="1" t="s">
        <v>114</v>
      </c>
      <c r="G46" s="1" t="s">
        <v>24</v>
      </c>
      <c r="I46">
        <v>0</v>
      </c>
      <c r="J46" s="1" t="s">
        <v>83</v>
      </c>
      <c r="L46" s="2">
        <v>44195.770833333336</v>
      </c>
      <c r="M46" s="1" t="s">
        <v>26</v>
      </c>
    </row>
    <row r="47" spans="1:18" ht="15.75" customHeight="1" x14ac:dyDescent="0.15">
      <c r="A47" s="1" t="s">
        <v>19</v>
      </c>
      <c r="B47" s="2">
        <v>44153.454861111109</v>
      </c>
      <c r="C47" s="1" t="s">
        <v>20</v>
      </c>
      <c r="D47" s="1" t="s">
        <v>115</v>
      </c>
      <c r="F47" s="1" t="s">
        <v>116</v>
      </c>
      <c r="G47" s="1" t="s">
        <v>24</v>
      </c>
      <c r="I47">
        <v>0</v>
      </c>
      <c r="J47" s="1" t="s">
        <v>83</v>
      </c>
      <c r="K47" s="1" t="s">
        <v>88</v>
      </c>
      <c r="L47" s="2">
        <v>44220.413888888892</v>
      </c>
      <c r="M47" s="1" t="s">
        <v>26</v>
      </c>
    </row>
    <row r="48" spans="1:18" ht="15.75" customHeight="1" x14ac:dyDescent="0.15">
      <c r="A48" s="1" t="s">
        <v>48</v>
      </c>
      <c r="B48" s="2">
        <v>44158.262499999997</v>
      </c>
      <c r="C48" s="1" t="s">
        <v>39</v>
      </c>
      <c r="D48" s="1" t="s">
        <v>117</v>
      </c>
      <c r="E48" s="1" t="s">
        <v>118</v>
      </c>
      <c r="F48" s="1" t="s">
        <v>119</v>
      </c>
      <c r="G48" s="1" t="s">
        <v>24</v>
      </c>
      <c r="I48">
        <v>0</v>
      </c>
      <c r="K48" s="1" t="s">
        <v>88</v>
      </c>
      <c r="L48" s="2">
        <v>44196.429166666669</v>
      </c>
      <c r="M48" s="1" t="s">
        <v>26</v>
      </c>
    </row>
    <row r="49" spans="1:13" ht="15.75" customHeight="1" x14ac:dyDescent="0.15">
      <c r="A49" s="1" t="s">
        <v>60</v>
      </c>
      <c r="B49" s="2">
        <v>44158.536805555559</v>
      </c>
      <c r="C49" s="1" t="s">
        <v>50</v>
      </c>
      <c r="D49" s="1" t="s">
        <v>120</v>
      </c>
      <c r="E49" s="1" t="s">
        <v>121</v>
      </c>
      <c r="F49" s="1" t="s">
        <v>122</v>
      </c>
      <c r="G49" s="1" t="s">
        <v>24</v>
      </c>
      <c r="I49">
        <v>0</v>
      </c>
      <c r="J49" s="1" t="s">
        <v>25</v>
      </c>
      <c r="L49" s="2">
        <v>44235.375</v>
      </c>
      <c r="M49" s="1" t="s">
        <v>26</v>
      </c>
    </row>
    <row r="50" spans="1:13" ht="15.75" customHeight="1" x14ac:dyDescent="0.15">
      <c r="A50" s="1" t="s">
        <v>48</v>
      </c>
      <c r="B50" s="2">
        <v>44161.461111111108</v>
      </c>
      <c r="C50" s="1" t="s">
        <v>50</v>
      </c>
      <c r="D50" s="1" t="s">
        <v>123</v>
      </c>
      <c r="F50" s="1" t="s">
        <v>124</v>
      </c>
      <c r="G50" s="1" t="s">
        <v>24</v>
      </c>
      <c r="I50">
        <v>0</v>
      </c>
      <c r="J50" s="1" t="s">
        <v>71</v>
      </c>
      <c r="L50" s="2">
        <v>44195.770833333336</v>
      </c>
      <c r="M50" s="1" t="s">
        <v>26</v>
      </c>
    </row>
    <row r="51" spans="1:13" ht="15.75" customHeight="1" x14ac:dyDescent="0.15">
      <c r="A51" s="1" t="s">
        <v>48</v>
      </c>
      <c r="B51" s="2">
        <v>44161.640972222223</v>
      </c>
      <c r="C51" s="1" t="s">
        <v>50</v>
      </c>
      <c r="D51" s="1" t="s">
        <v>125</v>
      </c>
      <c r="G51" s="1" t="s">
        <v>24</v>
      </c>
      <c r="I51">
        <v>0</v>
      </c>
      <c r="J51" s="1" t="s">
        <v>126</v>
      </c>
      <c r="L51" s="2">
        <v>44195.770833333336</v>
      </c>
      <c r="M51" s="1" t="s">
        <v>26</v>
      </c>
    </row>
    <row r="52" spans="1:13" ht="15.75" customHeight="1" x14ac:dyDescent="0.15">
      <c r="A52" s="1" t="s">
        <v>19</v>
      </c>
      <c r="B52" s="2">
        <v>44168.291666666664</v>
      </c>
      <c r="C52" s="1" t="s">
        <v>37</v>
      </c>
      <c r="D52" s="1" t="s">
        <v>127</v>
      </c>
      <c r="G52" s="1" t="s">
        <v>24</v>
      </c>
      <c r="I52">
        <v>0</v>
      </c>
      <c r="L52" s="2">
        <v>44195.770833333336</v>
      </c>
      <c r="M52" s="1" t="s">
        <v>26</v>
      </c>
    </row>
    <row r="53" spans="1:13" ht="15.75" customHeight="1" x14ac:dyDescent="0.15">
      <c r="A53" s="1" t="s">
        <v>19</v>
      </c>
      <c r="B53" s="2">
        <v>44168.695833333331</v>
      </c>
      <c r="C53" s="1" t="s">
        <v>39</v>
      </c>
      <c r="D53" s="1" t="s">
        <v>128</v>
      </c>
      <c r="E53" s="1" t="s">
        <v>129</v>
      </c>
      <c r="G53" s="1" t="s">
        <v>24</v>
      </c>
      <c r="I53">
        <v>0</v>
      </c>
      <c r="J53" s="1" t="s">
        <v>130</v>
      </c>
      <c r="K53" s="1" t="s">
        <v>88</v>
      </c>
      <c r="L53" s="2">
        <v>44367.788888888892</v>
      </c>
      <c r="M53" s="1" t="s">
        <v>26</v>
      </c>
    </row>
    <row r="54" spans="1:13" ht="15.75" customHeight="1" x14ac:dyDescent="0.15">
      <c r="A54" s="1" t="s">
        <v>48</v>
      </c>
      <c r="B54" s="2">
        <v>44168.905555555553</v>
      </c>
      <c r="C54" s="1" t="s">
        <v>55</v>
      </c>
      <c r="D54" s="1" t="s">
        <v>131</v>
      </c>
      <c r="E54" s="1" t="s">
        <v>132</v>
      </c>
      <c r="G54" s="1" t="s">
        <v>24</v>
      </c>
      <c r="I54">
        <v>0</v>
      </c>
      <c r="K54" s="1" t="s">
        <v>88</v>
      </c>
      <c r="L54" s="2">
        <v>44221.53402777778</v>
      </c>
      <c r="M54" s="1" t="s">
        <v>26</v>
      </c>
    </row>
    <row r="55" spans="1:13" ht="15.75" customHeight="1" x14ac:dyDescent="0.15">
      <c r="A55" s="1" t="s">
        <v>48</v>
      </c>
      <c r="B55" s="2">
        <v>44168.90625</v>
      </c>
      <c r="C55" s="1" t="s">
        <v>45</v>
      </c>
      <c r="D55" s="1" t="s">
        <v>133</v>
      </c>
      <c r="G55" s="1" t="s">
        <v>24</v>
      </c>
      <c r="I55">
        <v>0</v>
      </c>
      <c r="L55" s="2">
        <v>44195.770833333336</v>
      </c>
      <c r="M55" s="1" t="s">
        <v>26</v>
      </c>
    </row>
    <row r="56" spans="1:13" ht="15.75" customHeight="1" x14ac:dyDescent="0.15">
      <c r="A56" s="1" t="s">
        <v>34</v>
      </c>
      <c r="B56" s="2">
        <v>44170.43472222222</v>
      </c>
      <c r="C56" s="1" t="s">
        <v>55</v>
      </c>
      <c r="D56" s="1" t="s">
        <v>134</v>
      </c>
      <c r="G56" s="1" t="s">
        <v>24</v>
      </c>
      <c r="I56">
        <v>0</v>
      </c>
      <c r="J56" s="1" t="s">
        <v>100</v>
      </c>
      <c r="L56" s="2">
        <v>44210.384722222225</v>
      </c>
      <c r="M56" s="1" t="s">
        <v>26</v>
      </c>
    </row>
    <row r="57" spans="1:13" ht="15.75" customHeight="1" x14ac:dyDescent="0.15">
      <c r="A57" s="1" t="s">
        <v>48</v>
      </c>
      <c r="B57" s="2">
        <v>44171.569444444445</v>
      </c>
      <c r="C57" s="1" t="s">
        <v>39</v>
      </c>
      <c r="D57" s="1" t="s">
        <v>135</v>
      </c>
      <c r="F57" s="1" t="s">
        <v>136</v>
      </c>
      <c r="G57" s="1" t="s">
        <v>24</v>
      </c>
      <c r="I57">
        <v>0</v>
      </c>
      <c r="J57" s="1" t="s">
        <v>126</v>
      </c>
      <c r="L57" s="2">
        <v>44195.770833333336</v>
      </c>
      <c r="M57" s="1" t="s">
        <v>26</v>
      </c>
    </row>
    <row r="58" spans="1:13" ht="15.75" customHeight="1" x14ac:dyDescent="0.15">
      <c r="A58" s="1" t="s">
        <v>48</v>
      </c>
      <c r="B58" s="2">
        <v>44174.598611111112</v>
      </c>
      <c r="C58" s="1" t="s">
        <v>45</v>
      </c>
      <c r="D58" s="1" t="s">
        <v>137</v>
      </c>
      <c r="E58" s="1" t="s">
        <v>138</v>
      </c>
      <c r="G58" s="1" t="s">
        <v>24</v>
      </c>
      <c r="H58" s="3" t="s">
        <v>139</v>
      </c>
      <c r="I58">
        <v>0</v>
      </c>
      <c r="J58" s="1" t="s">
        <v>140</v>
      </c>
      <c r="K58" s="1" t="s">
        <v>88</v>
      </c>
      <c r="L58" s="2">
        <v>44196.609027777777</v>
      </c>
      <c r="M58" s="1" t="s">
        <v>26</v>
      </c>
    </row>
    <row r="59" spans="1:13" ht="15.75" customHeight="1" x14ac:dyDescent="0.15">
      <c r="A59" s="1" t="s">
        <v>34</v>
      </c>
      <c r="B59" s="2">
        <v>44176.51666666667</v>
      </c>
      <c r="C59" s="1" t="s">
        <v>50</v>
      </c>
      <c r="D59" s="1" t="s">
        <v>141</v>
      </c>
      <c r="G59" s="1" t="s">
        <v>24</v>
      </c>
      <c r="I59">
        <v>0</v>
      </c>
      <c r="J59" s="1" t="s">
        <v>71</v>
      </c>
      <c r="L59" s="2">
        <v>44195.770833333336</v>
      </c>
      <c r="M59" s="1" t="s">
        <v>26</v>
      </c>
    </row>
    <row r="60" spans="1:13" ht="15.75" customHeight="1" x14ac:dyDescent="0.15">
      <c r="A60" s="1" t="s">
        <v>34</v>
      </c>
      <c r="B60" s="2">
        <v>44177.51666666667</v>
      </c>
      <c r="C60" s="1" t="s">
        <v>55</v>
      </c>
      <c r="D60" s="1" t="s">
        <v>142</v>
      </c>
      <c r="G60" s="1" t="s">
        <v>24</v>
      </c>
      <c r="I60">
        <v>0</v>
      </c>
      <c r="J60" s="1" t="s">
        <v>83</v>
      </c>
      <c r="L60" s="2">
        <v>44195.770833333336</v>
      </c>
      <c r="M60" s="1" t="s">
        <v>26</v>
      </c>
    </row>
    <row r="61" spans="1:13" ht="15.75" customHeight="1" x14ac:dyDescent="0.15">
      <c r="A61" s="1" t="s">
        <v>19</v>
      </c>
      <c r="B61" s="2">
        <v>44177.570833333331</v>
      </c>
      <c r="C61" s="1" t="s">
        <v>20</v>
      </c>
      <c r="D61" s="1" t="s">
        <v>143</v>
      </c>
      <c r="E61" s="1" t="s">
        <v>144</v>
      </c>
      <c r="G61" s="1" t="s">
        <v>24</v>
      </c>
      <c r="I61">
        <v>0</v>
      </c>
      <c r="J61" s="1" t="s">
        <v>145</v>
      </c>
      <c r="K61" s="1" t="s">
        <v>88</v>
      </c>
      <c r="L61" s="2">
        <v>44211.677777777775</v>
      </c>
      <c r="M61" s="1" t="s">
        <v>26</v>
      </c>
    </row>
    <row r="62" spans="1:13" ht="15.75" customHeight="1" x14ac:dyDescent="0.15">
      <c r="A62" s="1" t="s">
        <v>19</v>
      </c>
      <c r="B62" s="2">
        <v>44177.586111111108</v>
      </c>
      <c r="C62" s="1" t="s">
        <v>27</v>
      </c>
      <c r="D62" s="1" t="s">
        <v>146</v>
      </c>
      <c r="E62" s="1" t="s">
        <v>147</v>
      </c>
      <c r="G62" s="1" t="s">
        <v>24</v>
      </c>
      <c r="I62">
        <v>0</v>
      </c>
      <c r="J62" s="1" t="s">
        <v>145</v>
      </c>
      <c r="K62" s="1" t="s">
        <v>88</v>
      </c>
      <c r="L62" s="2">
        <v>44367.788888888892</v>
      </c>
      <c r="M62" s="1" t="s">
        <v>26</v>
      </c>
    </row>
    <row r="63" spans="1:13" ht="15.75" customHeight="1" x14ac:dyDescent="0.15">
      <c r="A63" s="1" t="s">
        <v>19</v>
      </c>
      <c r="B63" s="2">
        <v>44177.587500000001</v>
      </c>
      <c r="C63" s="1" t="s">
        <v>27</v>
      </c>
      <c r="D63" s="1" t="s">
        <v>148</v>
      </c>
      <c r="G63" s="1" t="s">
        <v>24</v>
      </c>
      <c r="I63">
        <v>0</v>
      </c>
      <c r="J63" s="1" t="s">
        <v>145</v>
      </c>
      <c r="L63" s="2">
        <v>44195.772222222222</v>
      </c>
      <c r="M63" s="1" t="s">
        <v>26</v>
      </c>
    </row>
    <row r="64" spans="1:13" ht="15.75" customHeight="1" x14ac:dyDescent="0.15">
      <c r="A64" s="1" t="s">
        <v>34</v>
      </c>
      <c r="B64" s="2">
        <v>44179.47152777778</v>
      </c>
      <c r="C64" s="1" t="s">
        <v>50</v>
      </c>
      <c r="D64" s="1" t="s">
        <v>149</v>
      </c>
      <c r="G64" s="1" t="s">
        <v>24</v>
      </c>
      <c r="I64">
        <v>0</v>
      </c>
      <c r="J64" s="1" t="s">
        <v>150</v>
      </c>
      <c r="L64" s="2">
        <v>44195.770833333336</v>
      </c>
      <c r="M64" s="1" t="s">
        <v>26</v>
      </c>
    </row>
    <row r="65" spans="1:14" ht="15.75" customHeight="1" x14ac:dyDescent="0.15">
      <c r="A65" s="1" t="s">
        <v>34</v>
      </c>
      <c r="B65" s="2">
        <v>44179.486111111109</v>
      </c>
      <c r="C65" s="1" t="s">
        <v>50</v>
      </c>
      <c r="D65" s="1" t="s">
        <v>151</v>
      </c>
      <c r="G65" s="1" t="s">
        <v>24</v>
      </c>
      <c r="I65">
        <v>0</v>
      </c>
      <c r="J65" s="1" t="s">
        <v>71</v>
      </c>
      <c r="L65" s="2">
        <v>44195.770833333336</v>
      </c>
      <c r="M65" s="1" t="s">
        <v>26</v>
      </c>
    </row>
    <row r="66" spans="1:14" ht="15.75" customHeight="1" x14ac:dyDescent="0.15">
      <c r="A66" s="1" t="s">
        <v>34</v>
      </c>
      <c r="B66" s="2">
        <v>44179.489583333336</v>
      </c>
      <c r="C66" s="1" t="s">
        <v>55</v>
      </c>
      <c r="D66" s="1" t="s">
        <v>152</v>
      </c>
      <c r="G66" s="1" t="s">
        <v>24</v>
      </c>
      <c r="I66">
        <v>0</v>
      </c>
      <c r="J66" s="1" t="s">
        <v>25</v>
      </c>
      <c r="L66" s="2">
        <v>44195.770833333336</v>
      </c>
      <c r="M66" s="1" t="s">
        <v>26</v>
      </c>
    </row>
    <row r="67" spans="1:14" ht="15.75" customHeight="1" x14ac:dyDescent="0.15">
      <c r="A67" s="1" t="s">
        <v>34</v>
      </c>
      <c r="B67" s="2">
        <v>44184.652083333334</v>
      </c>
      <c r="C67" s="1" t="s">
        <v>45</v>
      </c>
      <c r="D67" s="1" t="s">
        <v>153</v>
      </c>
      <c r="G67" s="1" t="s">
        <v>24</v>
      </c>
      <c r="I67">
        <v>0</v>
      </c>
      <c r="J67" s="1" t="s">
        <v>100</v>
      </c>
      <c r="L67" s="2">
        <v>44195.770833333336</v>
      </c>
      <c r="M67" s="1" t="s">
        <v>26</v>
      </c>
    </row>
    <row r="68" spans="1:14" ht="15.75" customHeight="1" x14ac:dyDescent="0.15">
      <c r="A68" s="1" t="s">
        <v>19</v>
      </c>
      <c r="B68" s="2">
        <v>44186.615277777775</v>
      </c>
      <c r="C68" s="1" t="s">
        <v>39</v>
      </c>
      <c r="D68" s="1" t="s">
        <v>154</v>
      </c>
      <c r="E68" s="1" t="s">
        <v>155</v>
      </c>
      <c r="G68" s="1" t="s">
        <v>24</v>
      </c>
      <c r="I68">
        <v>0</v>
      </c>
      <c r="J68" s="1" t="s">
        <v>83</v>
      </c>
      <c r="K68" s="1" t="s">
        <v>88</v>
      </c>
      <c r="L68" s="2">
        <v>44367.788194444445</v>
      </c>
      <c r="M68" s="1" t="s">
        <v>26</v>
      </c>
    </row>
    <row r="69" spans="1:14" ht="15.75" customHeight="1" x14ac:dyDescent="0.15">
      <c r="A69" s="1" t="s">
        <v>19</v>
      </c>
      <c r="B69" s="2">
        <v>44186.616666666669</v>
      </c>
      <c r="C69" s="1" t="s">
        <v>37</v>
      </c>
      <c r="D69" s="1" t="s">
        <v>156</v>
      </c>
      <c r="G69" s="1" t="s">
        <v>24</v>
      </c>
      <c r="I69">
        <v>0</v>
      </c>
      <c r="J69" s="1" t="s">
        <v>83</v>
      </c>
      <c r="L69" s="2">
        <v>44195.770833333336</v>
      </c>
      <c r="M69" s="1" t="s">
        <v>26</v>
      </c>
    </row>
    <row r="70" spans="1:14" ht="15.75" customHeight="1" x14ac:dyDescent="0.15">
      <c r="A70" s="1" t="s">
        <v>34</v>
      </c>
      <c r="B70" s="2">
        <v>44187.559027777781</v>
      </c>
      <c r="C70" s="1" t="s">
        <v>50</v>
      </c>
      <c r="D70" s="1" t="s">
        <v>157</v>
      </c>
      <c r="G70" s="1" t="s">
        <v>24</v>
      </c>
      <c r="I70">
        <v>0</v>
      </c>
      <c r="J70" s="1" t="s">
        <v>100</v>
      </c>
      <c r="L70" s="2">
        <v>44195.770833333336</v>
      </c>
      <c r="M70" s="1" t="s">
        <v>26</v>
      </c>
    </row>
    <row r="71" spans="1:14" ht="15.75" customHeight="1" x14ac:dyDescent="0.15">
      <c r="A71" s="1" t="s">
        <v>19</v>
      </c>
      <c r="B71" s="2">
        <v>44188.557638888888</v>
      </c>
      <c r="C71" s="1" t="s">
        <v>37</v>
      </c>
      <c r="D71" s="1" t="s">
        <v>158</v>
      </c>
      <c r="G71" s="1" t="s">
        <v>24</v>
      </c>
      <c r="I71">
        <v>0</v>
      </c>
      <c r="J71" s="1" t="s">
        <v>130</v>
      </c>
      <c r="L71" s="2">
        <v>44195.770833333336</v>
      </c>
      <c r="M71" s="1" t="s">
        <v>26</v>
      </c>
    </row>
    <row r="72" spans="1:14" ht="15.75" customHeight="1" x14ac:dyDescent="0.15">
      <c r="A72" s="1" t="s">
        <v>34</v>
      </c>
      <c r="B72" s="2">
        <v>44189.442361111112</v>
      </c>
      <c r="C72" s="1" t="s">
        <v>68</v>
      </c>
      <c r="D72" s="1" t="s">
        <v>159</v>
      </c>
      <c r="G72" s="1" t="s">
        <v>24</v>
      </c>
      <c r="I72">
        <v>0</v>
      </c>
      <c r="J72" s="1" t="s">
        <v>100</v>
      </c>
      <c r="L72" s="2">
        <v>44195.770833333336</v>
      </c>
      <c r="M72" s="1" t="s">
        <v>26</v>
      </c>
    </row>
    <row r="73" spans="1:14" ht="13" x14ac:dyDescent="0.15">
      <c r="A73" s="1" t="s">
        <v>19</v>
      </c>
      <c r="B73" s="2">
        <v>44190.709722222222</v>
      </c>
      <c r="C73" s="1" t="s">
        <v>37</v>
      </c>
      <c r="D73" s="1" t="s">
        <v>160</v>
      </c>
      <c r="E73" s="1" t="s">
        <v>161</v>
      </c>
      <c r="G73" s="1" t="s">
        <v>24</v>
      </c>
      <c r="I73">
        <v>0</v>
      </c>
      <c r="J73" s="1" t="s">
        <v>130</v>
      </c>
      <c r="K73" s="1" t="s">
        <v>88</v>
      </c>
      <c r="L73" s="2">
        <v>44367.788888888892</v>
      </c>
      <c r="M73" s="1" t="s">
        <v>26</v>
      </c>
    </row>
    <row r="74" spans="1:14" ht="13" x14ac:dyDescent="0.15">
      <c r="A74" s="1" t="s">
        <v>19</v>
      </c>
      <c r="B74" s="2">
        <v>44190.710416666669</v>
      </c>
      <c r="C74" s="1" t="s">
        <v>55</v>
      </c>
      <c r="D74" s="1" t="s">
        <v>162</v>
      </c>
      <c r="G74" s="1" t="s">
        <v>24</v>
      </c>
      <c r="I74">
        <v>0</v>
      </c>
      <c r="J74" s="1" t="s">
        <v>130</v>
      </c>
      <c r="L74" s="2">
        <v>44195.770833333336</v>
      </c>
      <c r="M74" s="1" t="s">
        <v>26</v>
      </c>
    </row>
    <row r="75" spans="1:14" ht="13" x14ac:dyDescent="0.15">
      <c r="A75" s="1" t="s">
        <v>34</v>
      </c>
      <c r="B75" s="2">
        <v>44195.76666666667</v>
      </c>
      <c r="C75" s="1" t="s">
        <v>50</v>
      </c>
      <c r="D75" s="1" t="s">
        <v>163</v>
      </c>
      <c r="G75" s="1" t="s">
        <v>24</v>
      </c>
      <c r="I75" s="1">
        <v>3</v>
      </c>
      <c r="J75" s="1" t="s">
        <v>71</v>
      </c>
      <c r="K75" s="1" t="s">
        <v>88</v>
      </c>
      <c r="L75" s="2">
        <v>44374.338888888888</v>
      </c>
      <c r="M75" s="1" t="s">
        <v>26</v>
      </c>
      <c r="N75" s="1" t="s">
        <v>26</v>
      </c>
    </row>
    <row r="76" spans="1:14" ht="13" x14ac:dyDescent="0.15">
      <c r="A76" s="1" t="s">
        <v>48</v>
      </c>
      <c r="B76" s="2">
        <v>44196.432638888888</v>
      </c>
      <c r="C76" s="1" t="s">
        <v>50</v>
      </c>
      <c r="D76" s="1" t="s">
        <v>164</v>
      </c>
      <c r="G76" s="1" t="s">
        <v>24</v>
      </c>
      <c r="I76">
        <v>0</v>
      </c>
      <c r="J76" s="1" t="s">
        <v>71</v>
      </c>
      <c r="K76" s="1" t="s">
        <v>88</v>
      </c>
      <c r="L76" s="2">
        <v>44374.339583333334</v>
      </c>
      <c r="M76" s="1" t="s">
        <v>26</v>
      </c>
      <c r="N76" s="1" t="s">
        <v>26</v>
      </c>
    </row>
    <row r="77" spans="1:14" ht="13" x14ac:dyDescent="0.15">
      <c r="A77" s="1" t="s">
        <v>48</v>
      </c>
      <c r="B77" s="2">
        <v>44196.446527777778</v>
      </c>
      <c r="C77" s="1" t="s">
        <v>39</v>
      </c>
      <c r="D77" s="1" t="s">
        <v>165</v>
      </c>
      <c r="G77" s="1" t="s">
        <v>24</v>
      </c>
      <c r="I77">
        <v>0</v>
      </c>
      <c r="K77" s="1" t="s">
        <v>88</v>
      </c>
      <c r="L77" s="2">
        <v>44196.446527777778</v>
      </c>
      <c r="M77" s="1" t="s">
        <v>26</v>
      </c>
    </row>
    <row r="78" spans="1:14" ht="13" x14ac:dyDescent="0.15">
      <c r="A78" s="1" t="s">
        <v>48</v>
      </c>
      <c r="B78" s="2">
        <v>44196.611805555556</v>
      </c>
      <c r="C78" s="1" t="s">
        <v>43</v>
      </c>
      <c r="D78" s="1" t="s">
        <v>166</v>
      </c>
      <c r="G78" s="1" t="s">
        <v>24</v>
      </c>
      <c r="I78" s="1">
        <v>4</v>
      </c>
      <c r="J78" s="1" t="s">
        <v>71</v>
      </c>
      <c r="K78" s="1" t="s">
        <v>88</v>
      </c>
      <c r="L78" s="2">
        <v>44209.65902777778</v>
      </c>
      <c r="M78" s="1" t="s">
        <v>26</v>
      </c>
    </row>
    <row r="79" spans="1:14" ht="13" x14ac:dyDescent="0.15">
      <c r="A79" s="1" t="s">
        <v>19</v>
      </c>
      <c r="B79" s="2">
        <v>44199.345833333333</v>
      </c>
      <c r="C79" s="1" t="s">
        <v>68</v>
      </c>
      <c r="D79" s="1" t="s">
        <v>167</v>
      </c>
      <c r="G79" s="1" t="s">
        <v>24</v>
      </c>
      <c r="I79" s="1">
        <v>0</v>
      </c>
      <c r="J79" s="1" t="s">
        <v>145</v>
      </c>
      <c r="K79" s="1" t="s">
        <v>88</v>
      </c>
      <c r="L79" s="2">
        <v>44199.616666666669</v>
      </c>
      <c r="M79" s="1" t="s">
        <v>168</v>
      </c>
    </row>
    <row r="80" spans="1:14" ht="13" x14ac:dyDescent="0.15">
      <c r="A80" s="1" t="s">
        <v>19</v>
      </c>
      <c r="B80" s="2">
        <v>44201.304166666669</v>
      </c>
      <c r="C80" s="1" t="s">
        <v>39</v>
      </c>
      <c r="D80" s="1" t="s">
        <v>169</v>
      </c>
      <c r="G80" s="1" t="s">
        <v>24</v>
      </c>
      <c r="I80" s="1">
        <v>6</v>
      </c>
      <c r="J80" s="1" t="s">
        <v>71</v>
      </c>
      <c r="K80" s="1" t="s">
        <v>88</v>
      </c>
      <c r="L80" s="2">
        <v>44367.788888888892</v>
      </c>
      <c r="M80" s="1" t="s">
        <v>26</v>
      </c>
    </row>
    <row r="81" spans="1:14" ht="13" x14ac:dyDescent="0.15">
      <c r="A81" s="1" t="s">
        <v>34</v>
      </c>
      <c r="B81" s="2">
        <v>44201.338888888888</v>
      </c>
      <c r="C81" s="1" t="s">
        <v>39</v>
      </c>
      <c r="D81" s="1" t="s">
        <v>170</v>
      </c>
      <c r="E81" s="1" t="s">
        <v>171</v>
      </c>
      <c r="G81" s="1" t="s">
        <v>33</v>
      </c>
      <c r="I81" s="1">
        <v>0</v>
      </c>
      <c r="J81" s="1" t="s">
        <v>71</v>
      </c>
      <c r="K81" s="1" t="s">
        <v>88</v>
      </c>
      <c r="L81" s="2">
        <v>44230.34375</v>
      </c>
      <c r="M81" s="1" t="s">
        <v>26</v>
      </c>
    </row>
    <row r="82" spans="1:14" ht="13" x14ac:dyDescent="0.15">
      <c r="A82" s="1" t="s">
        <v>19</v>
      </c>
      <c r="B82" s="2">
        <v>44201.463888888888</v>
      </c>
      <c r="C82" s="1" t="s">
        <v>68</v>
      </c>
      <c r="D82" s="1" t="s">
        <v>172</v>
      </c>
      <c r="E82" s="1" t="s">
        <v>173</v>
      </c>
      <c r="G82" s="1" t="s">
        <v>33</v>
      </c>
      <c r="I82" s="1">
        <v>0</v>
      </c>
      <c r="J82" s="1" t="s">
        <v>71</v>
      </c>
      <c r="K82" s="1" t="s">
        <v>88</v>
      </c>
      <c r="L82" s="2">
        <v>44229.488194444442</v>
      </c>
      <c r="M82" s="1" t="s">
        <v>26</v>
      </c>
    </row>
    <row r="83" spans="1:14" ht="13" x14ac:dyDescent="0.15">
      <c r="A83" s="1" t="s">
        <v>19</v>
      </c>
      <c r="B83" s="2">
        <v>44202.415277777778</v>
      </c>
      <c r="C83" s="1" t="s">
        <v>39</v>
      </c>
      <c r="D83" s="1" t="s">
        <v>174</v>
      </c>
      <c r="G83" s="1" t="s">
        <v>24</v>
      </c>
      <c r="I83" s="1">
        <v>0</v>
      </c>
      <c r="J83" s="1" t="s">
        <v>83</v>
      </c>
      <c r="K83" s="1" t="s">
        <v>88</v>
      </c>
      <c r="L83" s="2">
        <v>44207.537499999999</v>
      </c>
      <c r="M83" s="1" t="s">
        <v>26</v>
      </c>
    </row>
    <row r="84" spans="1:14" ht="13" x14ac:dyDescent="0.15">
      <c r="A84" s="1" t="s">
        <v>48</v>
      </c>
      <c r="B84" s="2">
        <v>44203.462500000001</v>
      </c>
      <c r="C84" s="1" t="s">
        <v>50</v>
      </c>
      <c r="D84" s="1" t="s">
        <v>787</v>
      </c>
      <c r="G84" s="1" t="s">
        <v>24</v>
      </c>
      <c r="I84" s="1">
        <v>8</v>
      </c>
      <c r="J84" s="1" t="s">
        <v>175</v>
      </c>
      <c r="K84" s="1" t="s">
        <v>88</v>
      </c>
      <c r="L84" s="2">
        <v>44374.339583333334</v>
      </c>
      <c r="M84" s="1" t="s">
        <v>26</v>
      </c>
      <c r="N84" s="1" t="s">
        <v>26</v>
      </c>
    </row>
    <row r="85" spans="1:14" ht="13" x14ac:dyDescent="0.15">
      <c r="A85" s="1" t="s">
        <v>19</v>
      </c>
      <c r="B85" s="2">
        <v>44204.619444444441</v>
      </c>
      <c r="C85" s="1" t="s">
        <v>39</v>
      </c>
      <c r="D85" s="1" t="s">
        <v>176</v>
      </c>
      <c r="E85" s="1" t="s">
        <v>177</v>
      </c>
      <c r="G85" s="1" t="s">
        <v>24</v>
      </c>
      <c r="I85" s="1">
        <v>0</v>
      </c>
      <c r="J85" s="1" t="s">
        <v>130</v>
      </c>
      <c r="K85" s="1" t="s">
        <v>88</v>
      </c>
      <c r="L85" s="2">
        <v>44220.356944444444</v>
      </c>
      <c r="M85" s="1" t="s">
        <v>26</v>
      </c>
    </row>
    <row r="86" spans="1:14" ht="13" x14ac:dyDescent="0.15">
      <c r="A86" s="1" t="s">
        <v>19</v>
      </c>
      <c r="B86" s="2">
        <v>44204.71597222222</v>
      </c>
      <c r="C86" s="1" t="s">
        <v>37</v>
      </c>
      <c r="D86" s="1" t="s">
        <v>178</v>
      </c>
      <c r="G86" s="1" t="s">
        <v>24</v>
      </c>
      <c r="I86" s="1">
        <v>0</v>
      </c>
      <c r="J86" s="1" t="s">
        <v>130</v>
      </c>
      <c r="K86" s="1" t="s">
        <v>88</v>
      </c>
      <c r="L86" s="2">
        <v>44208.533333333333</v>
      </c>
      <c r="M86" s="1" t="s">
        <v>168</v>
      </c>
    </row>
    <row r="87" spans="1:14" ht="13" x14ac:dyDescent="0.15">
      <c r="A87" s="1" t="s">
        <v>19</v>
      </c>
      <c r="B87" s="2">
        <v>44205.513194444444</v>
      </c>
      <c r="C87" s="1" t="s">
        <v>37</v>
      </c>
      <c r="D87" s="1" t="s">
        <v>179</v>
      </c>
      <c r="E87" s="1" t="s">
        <v>180</v>
      </c>
      <c r="G87" s="1" t="s">
        <v>181</v>
      </c>
      <c r="I87" s="1">
        <v>0</v>
      </c>
      <c r="J87" s="1" t="s">
        <v>182</v>
      </c>
      <c r="K87" s="1" t="s">
        <v>88</v>
      </c>
      <c r="L87" s="2">
        <v>44367.788888888892</v>
      </c>
      <c r="M87" s="1" t="s">
        <v>26</v>
      </c>
    </row>
    <row r="88" spans="1:14" ht="13" x14ac:dyDescent="0.15">
      <c r="A88" s="1" t="s">
        <v>19</v>
      </c>
      <c r="B88" s="2">
        <v>44205.62777777778</v>
      </c>
      <c r="C88" s="1" t="s">
        <v>37</v>
      </c>
      <c r="D88" s="1" t="s">
        <v>183</v>
      </c>
      <c r="G88" s="1" t="s">
        <v>24</v>
      </c>
      <c r="I88" s="1">
        <v>0</v>
      </c>
      <c r="J88" s="1" t="s">
        <v>182</v>
      </c>
      <c r="K88" s="1" t="s">
        <v>88</v>
      </c>
      <c r="L88" s="2">
        <v>44211.677777777775</v>
      </c>
      <c r="M88" s="1" t="s">
        <v>26</v>
      </c>
    </row>
    <row r="89" spans="1:14" ht="13" x14ac:dyDescent="0.15">
      <c r="A89" s="1" t="s">
        <v>34</v>
      </c>
      <c r="B89" s="2">
        <v>44205.642361111109</v>
      </c>
      <c r="C89" s="1" t="s">
        <v>50</v>
      </c>
      <c r="D89" s="1" t="s">
        <v>184</v>
      </c>
      <c r="G89" s="1" t="s">
        <v>24</v>
      </c>
      <c r="I89" s="1">
        <v>0</v>
      </c>
      <c r="J89" s="1" t="s">
        <v>83</v>
      </c>
      <c r="K89" s="1" t="s">
        <v>88</v>
      </c>
      <c r="L89" s="2">
        <v>44210.515972222223</v>
      </c>
      <c r="M89" s="1" t="s">
        <v>26</v>
      </c>
    </row>
    <row r="90" spans="1:14" ht="13" x14ac:dyDescent="0.15">
      <c r="A90" s="1" t="s">
        <v>34</v>
      </c>
      <c r="B90" s="2">
        <v>44205.674305555556</v>
      </c>
      <c r="C90" s="1" t="s">
        <v>39</v>
      </c>
      <c r="D90" s="1" t="s">
        <v>167</v>
      </c>
      <c r="G90" s="1" t="s">
        <v>24</v>
      </c>
      <c r="I90" s="1">
        <v>0</v>
      </c>
      <c r="J90" s="1" t="s">
        <v>83</v>
      </c>
      <c r="K90" s="1" t="s">
        <v>88</v>
      </c>
      <c r="L90" s="2">
        <v>44210.347916666666</v>
      </c>
      <c r="M90" s="1" t="s">
        <v>26</v>
      </c>
    </row>
    <row r="91" spans="1:14" ht="13" x14ac:dyDescent="0.15">
      <c r="A91" s="1" t="s">
        <v>48</v>
      </c>
      <c r="B91" s="2">
        <v>44206.677083333336</v>
      </c>
      <c r="C91" s="1" t="s">
        <v>50</v>
      </c>
      <c r="D91" s="1" t="s">
        <v>185</v>
      </c>
      <c r="G91" s="1" t="s">
        <v>24</v>
      </c>
      <c r="I91" s="1">
        <v>8</v>
      </c>
      <c r="J91" s="1" t="s">
        <v>186</v>
      </c>
      <c r="K91" s="1" t="s">
        <v>88</v>
      </c>
      <c r="L91" s="2">
        <v>44209.65902777778</v>
      </c>
      <c r="M91" s="1" t="s">
        <v>26</v>
      </c>
    </row>
    <row r="92" spans="1:14" ht="13" x14ac:dyDescent="0.15">
      <c r="A92" s="1" t="s">
        <v>34</v>
      </c>
      <c r="B92" s="2">
        <v>44208.489583333336</v>
      </c>
      <c r="C92" s="1" t="s">
        <v>50</v>
      </c>
      <c r="D92" s="1" t="s">
        <v>187</v>
      </c>
      <c r="G92" s="1" t="s">
        <v>24</v>
      </c>
      <c r="I92" s="1">
        <v>0</v>
      </c>
      <c r="J92" s="1" t="s">
        <v>83</v>
      </c>
      <c r="K92" s="1" t="s">
        <v>88</v>
      </c>
      <c r="L92" s="2">
        <v>44374.338888888888</v>
      </c>
      <c r="M92" s="1" t="s">
        <v>26</v>
      </c>
      <c r="N92" s="1" t="s">
        <v>26</v>
      </c>
    </row>
    <row r="93" spans="1:14" ht="13" x14ac:dyDescent="0.15">
      <c r="A93" s="1" t="s">
        <v>34</v>
      </c>
      <c r="B93" s="2">
        <v>44208.491666666669</v>
      </c>
      <c r="C93" s="1" t="s">
        <v>50</v>
      </c>
      <c r="D93" s="1" t="s">
        <v>188</v>
      </c>
      <c r="G93" s="1" t="s">
        <v>24</v>
      </c>
      <c r="H93" s="3" t="s">
        <v>189</v>
      </c>
      <c r="I93" s="1">
        <v>4</v>
      </c>
      <c r="J93" s="1" t="s">
        <v>83</v>
      </c>
      <c r="K93" s="1" t="s">
        <v>88</v>
      </c>
      <c r="L93" s="2">
        <v>44210.388194444444</v>
      </c>
      <c r="M93" s="1" t="s">
        <v>26</v>
      </c>
    </row>
    <row r="94" spans="1:14" ht="13" x14ac:dyDescent="0.15">
      <c r="A94" s="1" t="s">
        <v>19</v>
      </c>
      <c r="B94" s="2">
        <v>44209.461805555555</v>
      </c>
      <c r="C94" s="1" t="s">
        <v>37</v>
      </c>
      <c r="D94" s="1" t="s">
        <v>190</v>
      </c>
      <c r="E94" s="1" t="s">
        <v>191</v>
      </c>
      <c r="G94" s="1" t="s">
        <v>24</v>
      </c>
      <c r="I94" s="1">
        <v>0</v>
      </c>
      <c r="J94" s="1" t="s">
        <v>83</v>
      </c>
      <c r="K94" s="1" t="s">
        <v>88</v>
      </c>
      <c r="L94" s="2">
        <v>44229.521527777775</v>
      </c>
      <c r="M94" s="1" t="s">
        <v>168</v>
      </c>
    </row>
    <row r="95" spans="1:14" ht="13" x14ac:dyDescent="0.15">
      <c r="A95" s="1" t="s">
        <v>19</v>
      </c>
      <c r="B95" s="2">
        <v>44209.65347222222</v>
      </c>
      <c r="C95" s="1" t="s">
        <v>37</v>
      </c>
      <c r="D95" s="1" t="s">
        <v>192</v>
      </c>
      <c r="G95" s="1" t="s">
        <v>24</v>
      </c>
      <c r="I95" s="1">
        <v>0</v>
      </c>
      <c r="J95" s="1" t="s">
        <v>83</v>
      </c>
      <c r="K95" s="1" t="s">
        <v>88</v>
      </c>
      <c r="L95" s="2">
        <v>44212.570138888892</v>
      </c>
      <c r="M95" s="1" t="s">
        <v>26</v>
      </c>
    </row>
    <row r="96" spans="1:14" ht="13" x14ac:dyDescent="0.15">
      <c r="A96" s="1" t="s">
        <v>48</v>
      </c>
      <c r="B96" s="2">
        <v>44210.228472222225</v>
      </c>
      <c r="C96" s="1" t="s">
        <v>50</v>
      </c>
      <c r="D96" s="1" t="s">
        <v>193</v>
      </c>
      <c r="E96" s="1" t="s">
        <v>194</v>
      </c>
      <c r="G96" s="1" t="s">
        <v>24</v>
      </c>
      <c r="I96">
        <v>0</v>
      </c>
      <c r="J96" s="1" t="s">
        <v>71</v>
      </c>
      <c r="K96" s="1" t="s">
        <v>88</v>
      </c>
      <c r="L96" s="2">
        <v>44214.472916666666</v>
      </c>
      <c r="M96" s="1" t="s">
        <v>26</v>
      </c>
    </row>
    <row r="97" spans="1:19" ht="13" x14ac:dyDescent="0.15">
      <c r="A97" s="1" t="s">
        <v>34</v>
      </c>
      <c r="B97" s="2">
        <v>44210.574305555558</v>
      </c>
      <c r="C97" s="1" t="s">
        <v>37</v>
      </c>
      <c r="D97" s="1" t="s">
        <v>195</v>
      </c>
      <c r="E97" s="1" t="s">
        <v>196</v>
      </c>
      <c r="G97" s="1" t="s">
        <v>24</v>
      </c>
      <c r="I97">
        <v>0</v>
      </c>
      <c r="J97" s="1" t="s">
        <v>71</v>
      </c>
      <c r="K97" s="1" t="s">
        <v>88</v>
      </c>
      <c r="L97" s="2">
        <v>44228.261111111111</v>
      </c>
      <c r="M97" s="1" t="s">
        <v>26</v>
      </c>
    </row>
    <row r="98" spans="1:19" ht="13" x14ac:dyDescent="0.15">
      <c r="A98" s="1" t="s">
        <v>34</v>
      </c>
      <c r="B98" s="2">
        <v>44210.574999999997</v>
      </c>
      <c r="C98" s="1" t="s">
        <v>43</v>
      </c>
      <c r="D98" s="1" t="s">
        <v>197</v>
      </c>
      <c r="E98" s="1" t="s">
        <v>198</v>
      </c>
      <c r="G98" s="1" t="s">
        <v>77</v>
      </c>
      <c r="I98" s="1">
        <v>7</v>
      </c>
      <c r="J98" s="1" t="s">
        <v>71</v>
      </c>
      <c r="K98" s="1" t="s">
        <v>88</v>
      </c>
      <c r="L98" s="2">
        <v>44244.709027777775</v>
      </c>
      <c r="M98" s="1" t="s">
        <v>26</v>
      </c>
    </row>
    <row r="99" spans="1:19" ht="13" x14ac:dyDescent="0.15">
      <c r="A99" s="1" t="s">
        <v>34</v>
      </c>
      <c r="B99" s="2">
        <v>44210.576388888891</v>
      </c>
      <c r="C99" s="1" t="s">
        <v>43</v>
      </c>
      <c r="D99" s="1" t="s">
        <v>199</v>
      </c>
      <c r="G99" s="1" t="s">
        <v>200</v>
      </c>
      <c r="I99" s="1">
        <v>46</v>
      </c>
      <c r="J99" s="1" t="s">
        <v>201</v>
      </c>
      <c r="K99" s="1" t="s">
        <v>88</v>
      </c>
      <c r="L99" s="2">
        <v>44235.331250000003</v>
      </c>
      <c r="M99" s="1" t="s">
        <v>26</v>
      </c>
    </row>
    <row r="100" spans="1:19" ht="13" x14ac:dyDescent="0.15">
      <c r="A100" s="1" t="s">
        <v>34</v>
      </c>
      <c r="B100" s="2">
        <v>44210.57708333333</v>
      </c>
      <c r="C100" s="1" t="s">
        <v>43</v>
      </c>
      <c r="D100" s="1" t="s">
        <v>202</v>
      </c>
      <c r="G100" s="1" t="s">
        <v>24</v>
      </c>
      <c r="I100" s="1">
        <v>3</v>
      </c>
      <c r="J100" s="1" t="s">
        <v>71</v>
      </c>
      <c r="K100" s="1" t="s">
        <v>88</v>
      </c>
      <c r="L100" s="2">
        <v>44212.384722222225</v>
      </c>
      <c r="M100" s="1" t="s">
        <v>26</v>
      </c>
    </row>
    <row r="101" spans="1:19" ht="13" x14ac:dyDescent="0.15">
      <c r="A101" s="1" t="s">
        <v>34</v>
      </c>
      <c r="B101" s="2">
        <v>44210.57708333333</v>
      </c>
      <c r="C101" s="1" t="s">
        <v>43</v>
      </c>
      <c r="D101" s="1" t="s">
        <v>203</v>
      </c>
      <c r="G101" s="1" t="s">
        <v>200</v>
      </c>
      <c r="I101" s="1">
        <v>50</v>
      </c>
      <c r="J101" s="1" t="s">
        <v>71</v>
      </c>
      <c r="K101" s="1" t="s">
        <v>88</v>
      </c>
      <c r="L101" s="2">
        <v>44235.331250000003</v>
      </c>
      <c r="M101" s="1" t="s">
        <v>26</v>
      </c>
    </row>
    <row r="102" spans="1:19" ht="13" x14ac:dyDescent="0.15">
      <c r="A102" s="1" t="s">
        <v>34</v>
      </c>
      <c r="B102" s="2">
        <v>44212.597916666666</v>
      </c>
      <c r="C102" s="1" t="s">
        <v>43</v>
      </c>
      <c r="D102" s="1" t="s">
        <v>204</v>
      </c>
      <c r="E102" s="1" t="s">
        <v>205</v>
      </c>
      <c r="G102" s="1" t="s">
        <v>181</v>
      </c>
      <c r="I102" s="1">
        <v>2</v>
      </c>
      <c r="J102" s="1" t="s">
        <v>150</v>
      </c>
      <c r="K102" s="1" t="s">
        <v>88</v>
      </c>
      <c r="L102" s="2">
        <v>44235.331250000003</v>
      </c>
      <c r="M102" s="1" t="s">
        <v>26</v>
      </c>
    </row>
    <row r="103" spans="1:19" ht="13" x14ac:dyDescent="0.15">
      <c r="A103" s="1" t="s">
        <v>48</v>
      </c>
      <c r="B103" s="2">
        <v>44212.598611111112</v>
      </c>
      <c r="C103" s="1" t="s">
        <v>39</v>
      </c>
      <c r="D103" s="1" t="s">
        <v>125</v>
      </c>
      <c r="G103" s="1" t="s">
        <v>24</v>
      </c>
      <c r="I103" s="1">
        <v>1</v>
      </c>
      <c r="J103" s="1" t="s">
        <v>126</v>
      </c>
      <c r="K103" s="1" t="s">
        <v>88</v>
      </c>
      <c r="L103" s="2">
        <v>44214.584722222222</v>
      </c>
      <c r="M103" s="1" t="s">
        <v>26</v>
      </c>
    </row>
    <row r="104" spans="1:19" ht="13" x14ac:dyDescent="0.15">
      <c r="A104" s="1" t="s">
        <v>48</v>
      </c>
      <c r="B104" s="2">
        <v>44213.759722222225</v>
      </c>
      <c r="C104" s="1" t="s">
        <v>50</v>
      </c>
      <c r="D104" s="1" t="s">
        <v>206</v>
      </c>
      <c r="G104" s="1" t="s">
        <v>24</v>
      </c>
      <c r="I104" s="1">
        <v>0</v>
      </c>
      <c r="J104" s="1" t="s">
        <v>175</v>
      </c>
      <c r="K104" s="1" t="s">
        <v>88</v>
      </c>
      <c r="L104" s="2">
        <v>44214.584722222222</v>
      </c>
      <c r="M104" s="1" t="s">
        <v>26</v>
      </c>
    </row>
    <row r="105" spans="1:19" ht="13" x14ac:dyDescent="0.15">
      <c r="A105" s="1" t="s">
        <v>60</v>
      </c>
      <c r="B105" s="2">
        <v>44213.919444444444</v>
      </c>
      <c r="C105" s="1" t="s">
        <v>37</v>
      </c>
      <c r="D105" s="1" t="s">
        <v>207</v>
      </c>
      <c r="G105" s="1" t="s">
        <v>24</v>
      </c>
      <c r="I105" s="1">
        <v>0</v>
      </c>
      <c r="J105" s="1" t="s">
        <v>208</v>
      </c>
      <c r="K105" s="1" t="s">
        <v>88</v>
      </c>
      <c r="L105" s="2">
        <v>44231.368750000001</v>
      </c>
      <c r="M105" s="1" t="s">
        <v>26</v>
      </c>
    </row>
    <row r="106" spans="1:19" ht="13" x14ac:dyDescent="0.15">
      <c r="A106" s="1" t="s">
        <v>60</v>
      </c>
      <c r="B106" s="2">
        <v>44213.921527777777</v>
      </c>
      <c r="C106" s="1" t="s">
        <v>45</v>
      </c>
      <c r="D106" s="1" t="s">
        <v>209</v>
      </c>
      <c r="E106" s="1" t="s">
        <v>210</v>
      </c>
      <c r="F106" s="1" t="s">
        <v>211</v>
      </c>
      <c r="G106" s="1" t="s">
        <v>24</v>
      </c>
      <c r="I106" s="1">
        <v>0</v>
      </c>
      <c r="J106" s="1" t="s">
        <v>208</v>
      </c>
      <c r="K106" s="1" t="s">
        <v>88</v>
      </c>
      <c r="L106" s="2">
        <v>44235.321527777778</v>
      </c>
      <c r="M106" s="1" t="s">
        <v>26</v>
      </c>
    </row>
    <row r="107" spans="1:19" ht="13" x14ac:dyDescent="0.15">
      <c r="A107" s="1" t="s">
        <v>19</v>
      </c>
      <c r="B107" s="2">
        <v>44214.383333333331</v>
      </c>
      <c r="C107" s="1" t="s">
        <v>50</v>
      </c>
      <c r="D107" s="1" t="s">
        <v>212</v>
      </c>
      <c r="E107" s="1" t="s">
        <v>213</v>
      </c>
      <c r="G107" s="1" t="s">
        <v>24</v>
      </c>
      <c r="H107" s="3" t="s">
        <v>189</v>
      </c>
      <c r="I107" s="1">
        <v>11</v>
      </c>
      <c r="J107" s="1" t="s">
        <v>83</v>
      </c>
      <c r="K107" s="1" t="s">
        <v>88</v>
      </c>
      <c r="L107" s="2">
        <v>44238.916666666664</v>
      </c>
      <c r="M107" s="1" t="s">
        <v>26</v>
      </c>
    </row>
    <row r="108" spans="1:19" ht="13" x14ac:dyDescent="0.15">
      <c r="A108" s="1" t="s">
        <v>48</v>
      </c>
      <c r="B108" s="2">
        <v>44214.540972222225</v>
      </c>
      <c r="C108" s="1" t="s">
        <v>43</v>
      </c>
      <c r="D108" s="1" t="s">
        <v>214</v>
      </c>
      <c r="E108" s="1" t="s">
        <v>215</v>
      </c>
      <c r="F108" s="1" t="s">
        <v>216</v>
      </c>
      <c r="G108" s="1" t="s">
        <v>104</v>
      </c>
      <c r="I108" s="1">
        <v>5</v>
      </c>
      <c r="J108" s="1" t="s">
        <v>71</v>
      </c>
      <c r="K108" s="1" t="s">
        <v>88</v>
      </c>
      <c r="L108" s="2">
        <v>44246.26666666667</v>
      </c>
      <c r="M108" s="1" t="s">
        <v>26</v>
      </c>
    </row>
    <row r="109" spans="1:19" ht="13" x14ac:dyDescent="0.15">
      <c r="A109" s="1" t="s">
        <v>19</v>
      </c>
      <c r="B109" s="2">
        <v>44214.605555555558</v>
      </c>
      <c r="C109" s="1" t="s">
        <v>37</v>
      </c>
      <c r="D109" s="1" t="s">
        <v>217</v>
      </c>
      <c r="E109" s="1" t="s">
        <v>218</v>
      </c>
      <c r="G109" s="1" t="s">
        <v>77</v>
      </c>
      <c r="I109" s="1">
        <v>0</v>
      </c>
      <c r="J109" s="1" t="s">
        <v>83</v>
      </c>
      <c r="K109" s="1" t="s">
        <v>88</v>
      </c>
      <c r="L109" s="2">
        <v>44235.334722222222</v>
      </c>
      <c r="M109" s="1" t="s">
        <v>26</v>
      </c>
    </row>
    <row r="110" spans="1:19" ht="13" x14ac:dyDescent="0.15">
      <c r="A110" s="1" t="s">
        <v>19</v>
      </c>
      <c r="B110" s="2">
        <v>44214.677777777775</v>
      </c>
      <c r="C110" s="1" t="s">
        <v>55</v>
      </c>
      <c r="D110" s="1" t="s">
        <v>219</v>
      </c>
      <c r="G110" s="1" t="s">
        <v>24</v>
      </c>
      <c r="H110" s="1" t="s">
        <v>220</v>
      </c>
      <c r="J110" s="1" t="s">
        <v>130</v>
      </c>
      <c r="K110" s="1" t="s">
        <v>88</v>
      </c>
      <c r="L110" s="2">
        <v>44229.488194444442</v>
      </c>
      <c r="M110" s="1" t="s">
        <v>26</v>
      </c>
      <c r="S110" s="1">
        <v>4</v>
      </c>
    </row>
    <row r="111" spans="1:19" ht="13" x14ac:dyDescent="0.15">
      <c r="A111" s="1" t="s">
        <v>19</v>
      </c>
      <c r="B111" s="2">
        <v>44214.678472222222</v>
      </c>
      <c r="C111" s="1" t="s">
        <v>37</v>
      </c>
      <c r="D111" s="1" t="s">
        <v>221</v>
      </c>
      <c r="E111" s="1" t="s">
        <v>222</v>
      </c>
      <c r="G111" s="1" t="s">
        <v>24</v>
      </c>
      <c r="I111" s="1">
        <v>0</v>
      </c>
      <c r="J111" s="1" t="s">
        <v>83</v>
      </c>
      <c r="K111" s="1" t="s">
        <v>88</v>
      </c>
      <c r="L111" s="2">
        <v>44235.334722222222</v>
      </c>
      <c r="M111" s="1" t="s">
        <v>26</v>
      </c>
    </row>
    <row r="112" spans="1:19" ht="13" x14ac:dyDescent="0.15">
      <c r="A112" s="1" t="s">
        <v>48</v>
      </c>
      <c r="B112" s="2">
        <v>44216.510416666664</v>
      </c>
      <c r="C112" s="1" t="s">
        <v>55</v>
      </c>
      <c r="D112" s="1" t="s">
        <v>223</v>
      </c>
      <c r="E112" s="1" t="s">
        <v>224</v>
      </c>
      <c r="F112" s="1" t="s">
        <v>225</v>
      </c>
      <c r="G112" s="1" t="s">
        <v>24</v>
      </c>
      <c r="I112" s="1">
        <v>0</v>
      </c>
      <c r="J112" s="1" t="s">
        <v>71</v>
      </c>
      <c r="K112" s="1" t="s">
        <v>88</v>
      </c>
      <c r="L112" s="2">
        <v>44221.701388888891</v>
      </c>
      <c r="M112" s="1" t="s">
        <v>26</v>
      </c>
    </row>
    <row r="113" spans="1:14" ht="13" x14ac:dyDescent="0.15">
      <c r="A113" s="1" t="s">
        <v>19</v>
      </c>
      <c r="B113" s="2">
        <v>44220.338194444441</v>
      </c>
      <c r="C113" s="1" t="s">
        <v>37</v>
      </c>
      <c r="D113" s="1" t="s">
        <v>226</v>
      </c>
      <c r="E113" s="1" t="s">
        <v>227</v>
      </c>
      <c r="G113" s="1" t="s">
        <v>104</v>
      </c>
      <c r="H113" s="3" t="s">
        <v>228</v>
      </c>
      <c r="I113" s="1">
        <v>0</v>
      </c>
      <c r="K113" s="1" t="s">
        <v>88</v>
      </c>
      <c r="L113" s="2">
        <v>44367.788888888892</v>
      </c>
      <c r="M113" s="1" t="s">
        <v>26</v>
      </c>
    </row>
    <row r="114" spans="1:14" ht="13" x14ac:dyDescent="0.15">
      <c r="A114" s="1" t="s">
        <v>48</v>
      </c>
      <c r="B114" s="2">
        <v>44220.42291666667</v>
      </c>
      <c r="C114" s="1" t="s">
        <v>50</v>
      </c>
      <c r="D114" s="1" t="s">
        <v>229</v>
      </c>
      <c r="G114" s="1" t="s">
        <v>24</v>
      </c>
      <c r="I114" s="1">
        <v>0</v>
      </c>
      <c r="K114" s="1" t="s">
        <v>88</v>
      </c>
      <c r="L114" s="2">
        <v>44374.339583333334</v>
      </c>
      <c r="M114" s="1" t="s">
        <v>26</v>
      </c>
      <c r="N114" s="1" t="s">
        <v>26</v>
      </c>
    </row>
    <row r="115" spans="1:14" ht="13" x14ac:dyDescent="0.15">
      <c r="A115" s="1" t="s">
        <v>19</v>
      </c>
      <c r="B115" s="2">
        <v>44220.42291666667</v>
      </c>
      <c r="D115" s="1" t="s">
        <v>230</v>
      </c>
      <c r="G115" s="1" t="s">
        <v>24</v>
      </c>
      <c r="I115" s="1">
        <v>0</v>
      </c>
      <c r="K115" s="1" t="s">
        <v>88</v>
      </c>
      <c r="L115" s="2">
        <v>44367.788194444445</v>
      </c>
      <c r="M115" s="1" t="s">
        <v>26</v>
      </c>
    </row>
    <row r="116" spans="1:14" ht="13" x14ac:dyDescent="0.15">
      <c r="A116" s="1" t="s">
        <v>19</v>
      </c>
      <c r="B116" s="2">
        <v>44220.423611111109</v>
      </c>
      <c r="D116" s="1" t="s">
        <v>231</v>
      </c>
      <c r="G116" s="1" t="s">
        <v>24</v>
      </c>
      <c r="I116" s="1">
        <v>0</v>
      </c>
      <c r="K116" s="1" t="s">
        <v>88</v>
      </c>
      <c r="L116" s="2">
        <v>44367.788888888892</v>
      </c>
      <c r="M116" s="1" t="s">
        <v>26</v>
      </c>
    </row>
    <row r="117" spans="1:14" ht="13" x14ac:dyDescent="0.15">
      <c r="A117" s="1" t="s">
        <v>60</v>
      </c>
      <c r="B117" s="2">
        <v>44220.430555555555</v>
      </c>
      <c r="C117" s="1" t="s">
        <v>50</v>
      </c>
      <c r="D117" s="1" t="s">
        <v>229</v>
      </c>
      <c r="G117" s="1" t="s">
        <v>24</v>
      </c>
      <c r="I117" s="1">
        <v>0</v>
      </c>
      <c r="K117" s="1" t="s">
        <v>88</v>
      </c>
      <c r="L117" s="2">
        <v>44374.339583333334</v>
      </c>
      <c r="M117" s="1" t="s">
        <v>26</v>
      </c>
      <c r="N117" s="1" t="s">
        <v>168</v>
      </c>
    </row>
    <row r="118" spans="1:14" ht="13" x14ac:dyDescent="0.15">
      <c r="A118" s="1" t="s">
        <v>19</v>
      </c>
      <c r="B118" s="2">
        <v>44222.572916666664</v>
      </c>
      <c r="C118" s="1" t="s">
        <v>50</v>
      </c>
      <c r="D118" s="1" t="s">
        <v>232</v>
      </c>
      <c r="G118" s="1" t="s">
        <v>24</v>
      </c>
      <c r="I118" s="1">
        <v>0</v>
      </c>
      <c r="J118" s="1" t="s">
        <v>130</v>
      </c>
      <c r="K118" s="1" t="s">
        <v>88</v>
      </c>
      <c r="L118" s="2">
        <v>44367.788194444445</v>
      </c>
      <c r="M118" s="1" t="s">
        <v>26</v>
      </c>
    </row>
    <row r="119" spans="1:14" ht="13" x14ac:dyDescent="0.15">
      <c r="A119" s="1" t="s">
        <v>19</v>
      </c>
      <c r="B119" s="2">
        <v>44222.573611111111</v>
      </c>
      <c r="C119" s="1" t="s">
        <v>50</v>
      </c>
      <c r="D119" s="1" t="s">
        <v>233</v>
      </c>
      <c r="G119" s="1" t="s">
        <v>24</v>
      </c>
      <c r="I119" s="1">
        <v>10</v>
      </c>
      <c r="J119" s="1" t="s">
        <v>130</v>
      </c>
      <c r="K119" s="1" t="s">
        <v>88</v>
      </c>
      <c r="L119" s="2">
        <v>44367.788888888892</v>
      </c>
      <c r="M119" s="1" t="s">
        <v>26</v>
      </c>
    </row>
    <row r="120" spans="1:14" ht="13" x14ac:dyDescent="0.15">
      <c r="A120" s="1" t="s">
        <v>19</v>
      </c>
      <c r="B120" s="2">
        <v>44222.574305555558</v>
      </c>
      <c r="C120" s="1" t="s">
        <v>37</v>
      </c>
      <c r="D120" s="1" t="s">
        <v>234</v>
      </c>
      <c r="E120" s="1" t="s">
        <v>235</v>
      </c>
      <c r="G120" s="1" t="s">
        <v>24</v>
      </c>
      <c r="I120" s="1">
        <v>0</v>
      </c>
      <c r="J120" s="1" t="s">
        <v>130</v>
      </c>
      <c r="K120" s="1" t="s">
        <v>88</v>
      </c>
      <c r="L120" s="2">
        <v>44239.795138888891</v>
      </c>
      <c r="M120" s="1" t="s">
        <v>236</v>
      </c>
    </row>
    <row r="121" spans="1:14" ht="13" x14ac:dyDescent="0.15">
      <c r="A121" s="1" t="s">
        <v>34</v>
      </c>
      <c r="B121" s="2">
        <v>44226.488194444442</v>
      </c>
      <c r="C121" s="1" t="s">
        <v>39</v>
      </c>
      <c r="D121" s="1" t="s">
        <v>237</v>
      </c>
      <c r="G121" s="1" t="s">
        <v>77</v>
      </c>
      <c r="I121" s="1">
        <v>2</v>
      </c>
      <c r="J121" s="1" t="s">
        <v>83</v>
      </c>
      <c r="K121" s="1" t="s">
        <v>88</v>
      </c>
      <c r="L121" s="2">
        <v>44374.338888888888</v>
      </c>
      <c r="M121" s="1" t="s">
        <v>26</v>
      </c>
      <c r="N121" s="1" t="s">
        <v>26</v>
      </c>
    </row>
    <row r="122" spans="1:14" ht="13" x14ac:dyDescent="0.15">
      <c r="A122" s="1" t="s">
        <v>34</v>
      </c>
      <c r="B122" s="2">
        <v>44226.515277777777</v>
      </c>
      <c r="C122" s="1" t="s">
        <v>45</v>
      </c>
      <c r="D122" s="1" t="s">
        <v>238</v>
      </c>
      <c r="G122" s="1" t="s">
        <v>77</v>
      </c>
      <c r="I122" s="1">
        <v>1</v>
      </c>
      <c r="J122" s="1" t="s">
        <v>83</v>
      </c>
      <c r="K122" s="1" t="s">
        <v>88</v>
      </c>
      <c r="L122" s="2">
        <v>44374.338888888888</v>
      </c>
      <c r="M122" s="1" t="s">
        <v>26</v>
      </c>
      <c r="N122" s="1" t="s">
        <v>26</v>
      </c>
    </row>
    <row r="123" spans="1:14" ht="13" x14ac:dyDescent="0.15">
      <c r="A123" s="1" t="s">
        <v>34</v>
      </c>
      <c r="B123" s="2">
        <v>44226.54583333333</v>
      </c>
      <c r="C123" s="1" t="s">
        <v>37</v>
      </c>
      <c r="D123" s="1" t="s">
        <v>239</v>
      </c>
      <c r="G123" s="1" t="s">
        <v>24</v>
      </c>
      <c r="I123" s="1">
        <v>1</v>
      </c>
      <c r="J123" s="1" t="s">
        <v>83</v>
      </c>
      <c r="L123" s="2">
        <v>44238.924305555556</v>
      </c>
      <c r="M123" s="1" t="s">
        <v>26</v>
      </c>
    </row>
    <row r="124" spans="1:14" ht="13" x14ac:dyDescent="0.15">
      <c r="A124" s="1" t="s">
        <v>34</v>
      </c>
      <c r="B124" s="2">
        <v>44227.524305555555</v>
      </c>
      <c r="C124" s="1" t="s">
        <v>68</v>
      </c>
      <c r="D124" s="1" t="s">
        <v>240</v>
      </c>
      <c r="G124" s="1" t="s">
        <v>24</v>
      </c>
      <c r="I124" s="1">
        <v>1</v>
      </c>
      <c r="J124" s="1" t="s">
        <v>150</v>
      </c>
      <c r="L124" s="2">
        <v>44231.234027777777</v>
      </c>
      <c r="M124" s="1" t="s">
        <v>26</v>
      </c>
    </row>
    <row r="125" spans="1:14" ht="13" x14ac:dyDescent="0.15">
      <c r="A125" s="1" t="s">
        <v>34</v>
      </c>
      <c r="B125" s="2">
        <v>44227.524305555555</v>
      </c>
      <c r="C125" s="1" t="s">
        <v>50</v>
      </c>
      <c r="D125" s="1" t="s">
        <v>241</v>
      </c>
      <c r="G125" s="1" t="s">
        <v>24</v>
      </c>
      <c r="I125" s="1">
        <v>9</v>
      </c>
      <c r="J125" s="1" t="s">
        <v>150</v>
      </c>
      <c r="K125" s="1" t="s">
        <v>88</v>
      </c>
      <c r="L125" s="2">
        <v>44374.338888888888</v>
      </c>
      <c r="M125" s="1" t="s">
        <v>26</v>
      </c>
      <c r="N125" s="1" t="s">
        <v>26</v>
      </c>
    </row>
    <row r="126" spans="1:14" ht="13" x14ac:dyDescent="0.15">
      <c r="A126" s="1" t="s">
        <v>34</v>
      </c>
      <c r="B126" s="2">
        <v>44227.561111111114</v>
      </c>
      <c r="C126" s="1" t="s">
        <v>50</v>
      </c>
      <c r="D126" s="1" t="s">
        <v>242</v>
      </c>
      <c r="G126" s="1" t="s">
        <v>24</v>
      </c>
      <c r="I126" s="1">
        <v>4</v>
      </c>
      <c r="J126" s="1" t="s">
        <v>150</v>
      </c>
      <c r="K126" s="1" t="s">
        <v>88</v>
      </c>
      <c r="L126" s="2">
        <v>44231.234722222223</v>
      </c>
      <c r="M126" s="1" t="s">
        <v>26</v>
      </c>
    </row>
    <row r="127" spans="1:14" ht="13" x14ac:dyDescent="0.15">
      <c r="A127" s="1" t="s">
        <v>60</v>
      </c>
      <c r="B127" s="2">
        <v>44227.627083333333</v>
      </c>
      <c r="C127" s="1" t="s">
        <v>68</v>
      </c>
      <c r="D127" s="1" t="s">
        <v>243</v>
      </c>
      <c r="E127" s="1" t="s">
        <v>244</v>
      </c>
      <c r="G127" s="1" t="s">
        <v>77</v>
      </c>
      <c r="I127" s="1">
        <v>13</v>
      </c>
      <c r="J127" s="1" t="s">
        <v>208</v>
      </c>
      <c r="K127" s="1" t="s">
        <v>88</v>
      </c>
      <c r="L127" s="2">
        <v>44291.469444444447</v>
      </c>
      <c r="M127" s="1" t="s">
        <v>26</v>
      </c>
    </row>
    <row r="128" spans="1:14" ht="13" x14ac:dyDescent="0.15">
      <c r="A128" s="1" t="s">
        <v>60</v>
      </c>
      <c r="B128" s="2">
        <v>44227.671527777777</v>
      </c>
      <c r="C128" s="1" t="s">
        <v>37</v>
      </c>
      <c r="D128" s="1" t="s">
        <v>245</v>
      </c>
      <c r="G128" s="1" t="s">
        <v>24</v>
      </c>
      <c r="I128" s="1">
        <v>4</v>
      </c>
      <c r="J128" s="1" t="s">
        <v>208</v>
      </c>
      <c r="K128" s="1" t="s">
        <v>88</v>
      </c>
      <c r="L128" s="2">
        <v>44231.368750000001</v>
      </c>
      <c r="M128" s="1" t="s">
        <v>26</v>
      </c>
    </row>
    <row r="129" spans="1:15" ht="13" x14ac:dyDescent="0.15">
      <c r="A129" s="1" t="s">
        <v>34</v>
      </c>
      <c r="B129" s="2">
        <v>44233.42291666667</v>
      </c>
      <c r="C129" s="1" t="s">
        <v>39</v>
      </c>
      <c r="D129" s="1" t="s">
        <v>246</v>
      </c>
      <c r="G129" s="1" t="s">
        <v>24</v>
      </c>
      <c r="I129" s="1">
        <v>7</v>
      </c>
      <c r="J129" s="1" t="s">
        <v>83</v>
      </c>
      <c r="K129" s="1" t="s">
        <v>88</v>
      </c>
      <c r="L129" s="2">
        <v>44238.924305555556</v>
      </c>
      <c r="M129" s="1" t="s">
        <v>26</v>
      </c>
    </row>
    <row r="130" spans="1:15" ht="13" x14ac:dyDescent="0.15">
      <c r="A130" s="1" t="s">
        <v>34</v>
      </c>
      <c r="B130" s="2">
        <v>44233.495833333334</v>
      </c>
      <c r="C130" s="1" t="s">
        <v>37</v>
      </c>
      <c r="D130" s="1" t="s">
        <v>247</v>
      </c>
      <c r="G130" s="1" t="s">
        <v>24</v>
      </c>
      <c r="I130" s="1">
        <v>7</v>
      </c>
      <c r="J130" s="1" t="s">
        <v>83</v>
      </c>
      <c r="K130" s="1" t="s">
        <v>88</v>
      </c>
      <c r="L130" s="2">
        <v>44238.924305555556</v>
      </c>
      <c r="M130" s="1" t="s">
        <v>26</v>
      </c>
    </row>
    <row r="131" spans="1:15" ht="13" x14ac:dyDescent="0.15">
      <c r="A131" s="1" t="s">
        <v>34</v>
      </c>
      <c r="B131" s="2">
        <v>44235.529861111114</v>
      </c>
      <c r="C131" s="1" t="s">
        <v>39</v>
      </c>
      <c r="D131" s="1" t="s">
        <v>248</v>
      </c>
      <c r="E131" s="1" t="s">
        <v>249</v>
      </c>
      <c r="G131" s="1" t="s">
        <v>24</v>
      </c>
      <c r="I131" s="1">
        <v>5</v>
      </c>
      <c r="J131" s="1" t="s">
        <v>150</v>
      </c>
      <c r="L131" s="2">
        <v>44303.270138888889</v>
      </c>
      <c r="M131" s="1" t="s">
        <v>26</v>
      </c>
    </row>
    <row r="132" spans="1:15" ht="13" x14ac:dyDescent="0.15">
      <c r="A132" s="1" t="s">
        <v>60</v>
      </c>
      <c r="B132" s="2">
        <v>44240.587500000001</v>
      </c>
      <c r="C132" s="1" t="s">
        <v>50</v>
      </c>
      <c r="D132" s="1" t="s">
        <v>250</v>
      </c>
      <c r="G132" s="1" t="s">
        <v>24</v>
      </c>
      <c r="I132" s="1">
        <v>0</v>
      </c>
      <c r="J132" s="1" t="s">
        <v>150</v>
      </c>
      <c r="K132" s="1" t="s">
        <v>88</v>
      </c>
      <c r="L132" s="2">
        <v>44291.469444444447</v>
      </c>
      <c r="M132" s="1" t="s">
        <v>26</v>
      </c>
    </row>
    <row r="133" spans="1:15" ht="13" x14ac:dyDescent="0.15">
      <c r="A133" s="1" t="s">
        <v>19</v>
      </c>
      <c r="B133" s="2">
        <v>44240.588888888888</v>
      </c>
      <c r="C133" s="1" t="s">
        <v>27</v>
      </c>
      <c r="D133" s="1" t="s">
        <v>251</v>
      </c>
      <c r="G133" s="1" t="s">
        <v>24</v>
      </c>
      <c r="I133" s="1">
        <v>0</v>
      </c>
      <c r="K133" s="1" t="s">
        <v>88</v>
      </c>
      <c r="L133" s="2">
        <v>44273.647916666669</v>
      </c>
      <c r="M133" s="1" t="s">
        <v>168</v>
      </c>
    </row>
    <row r="134" spans="1:15" ht="13" x14ac:dyDescent="0.15">
      <c r="A134" s="1" t="s">
        <v>19</v>
      </c>
      <c r="B134" s="2">
        <v>44240.590277777781</v>
      </c>
      <c r="C134" s="1" t="s">
        <v>27</v>
      </c>
      <c r="D134" s="1" t="s">
        <v>252</v>
      </c>
      <c r="G134" s="1" t="s">
        <v>24</v>
      </c>
      <c r="I134" s="1">
        <v>0</v>
      </c>
      <c r="K134" s="1" t="s">
        <v>88</v>
      </c>
      <c r="L134" s="2">
        <v>44253.230555555558</v>
      </c>
      <c r="M134" s="1" t="s">
        <v>26</v>
      </c>
    </row>
    <row r="135" spans="1:15" ht="13" x14ac:dyDescent="0.15">
      <c r="A135" s="1" t="s">
        <v>34</v>
      </c>
      <c r="B135" s="2">
        <v>44241.425694444442</v>
      </c>
      <c r="C135" s="1" t="s">
        <v>50</v>
      </c>
      <c r="D135" s="1" t="s">
        <v>253</v>
      </c>
      <c r="E135" s="1" t="s">
        <v>254</v>
      </c>
      <c r="G135" s="1" t="s">
        <v>255</v>
      </c>
      <c r="I135" s="1">
        <v>0</v>
      </c>
      <c r="J135" s="1" t="s">
        <v>182</v>
      </c>
      <c r="K135" s="1" t="s">
        <v>88</v>
      </c>
      <c r="L135" s="2">
        <v>44374.338888888888</v>
      </c>
      <c r="M135" s="1" t="s">
        <v>26</v>
      </c>
      <c r="N135" s="1" t="s">
        <v>26</v>
      </c>
    </row>
    <row r="136" spans="1:15" ht="13" x14ac:dyDescent="0.15">
      <c r="A136" s="1" t="s">
        <v>19</v>
      </c>
      <c r="B136" s="2">
        <v>44241.431250000001</v>
      </c>
      <c r="C136" s="1" t="s">
        <v>50</v>
      </c>
      <c r="D136" s="1" t="s">
        <v>237</v>
      </c>
      <c r="G136" s="1" t="s">
        <v>24</v>
      </c>
      <c r="I136" s="1">
        <v>10</v>
      </c>
      <c r="J136" s="1" t="s">
        <v>130</v>
      </c>
      <c r="K136" s="1" t="s">
        <v>88</v>
      </c>
      <c r="L136" s="2">
        <v>44246.262499999997</v>
      </c>
      <c r="M136" s="1" t="s">
        <v>26</v>
      </c>
    </row>
    <row r="137" spans="1:15" ht="13" x14ac:dyDescent="0.15">
      <c r="A137" s="1" t="s">
        <v>19</v>
      </c>
      <c r="B137" s="2">
        <v>44241.431250000001</v>
      </c>
      <c r="C137" s="1" t="s">
        <v>37</v>
      </c>
      <c r="D137" s="1" t="s">
        <v>256</v>
      </c>
      <c r="G137" s="1" t="s">
        <v>24</v>
      </c>
      <c r="I137" s="1">
        <v>0</v>
      </c>
      <c r="J137" s="1" t="s">
        <v>130</v>
      </c>
      <c r="K137" s="1" t="s">
        <v>88</v>
      </c>
      <c r="L137" s="2">
        <v>44253.230555555558</v>
      </c>
      <c r="M137" s="1" t="s">
        <v>26</v>
      </c>
    </row>
    <row r="138" spans="1:15" ht="13" x14ac:dyDescent="0.15">
      <c r="A138" s="1" t="s">
        <v>19</v>
      </c>
      <c r="B138" s="2">
        <v>44241.493055555555</v>
      </c>
      <c r="C138" s="1" t="s">
        <v>39</v>
      </c>
      <c r="D138" s="1" t="s">
        <v>257</v>
      </c>
      <c r="G138" s="1" t="s">
        <v>24</v>
      </c>
      <c r="I138" s="1">
        <v>2</v>
      </c>
      <c r="J138" s="1" t="s">
        <v>71</v>
      </c>
      <c r="K138" s="1" t="s">
        <v>88</v>
      </c>
      <c r="L138" s="2">
        <v>44367.788888888892</v>
      </c>
      <c r="M138" s="1" t="s">
        <v>26</v>
      </c>
    </row>
    <row r="139" spans="1:15" ht="13" x14ac:dyDescent="0.15">
      <c r="A139" s="1" t="s">
        <v>19</v>
      </c>
      <c r="B139" s="2">
        <v>44241.569444444445</v>
      </c>
      <c r="C139" s="1" t="s">
        <v>37</v>
      </c>
      <c r="D139" s="1" t="s">
        <v>258</v>
      </c>
      <c r="G139" s="1" t="s">
        <v>104</v>
      </c>
      <c r="H139" s="3" t="s">
        <v>259</v>
      </c>
      <c r="I139" s="1">
        <v>0</v>
      </c>
      <c r="J139" s="1" t="s">
        <v>71</v>
      </c>
      <c r="K139" s="1" t="s">
        <v>88</v>
      </c>
      <c r="L139" s="2">
        <v>44253.230555555558</v>
      </c>
      <c r="M139" s="1" t="s">
        <v>26</v>
      </c>
    </row>
    <row r="140" spans="1:15" ht="13" x14ac:dyDescent="0.15">
      <c r="A140" s="1" t="s">
        <v>34</v>
      </c>
      <c r="B140" s="2">
        <v>44242.587500000001</v>
      </c>
      <c r="C140" s="1" t="s">
        <v>50</v>
      </c>
      <c r="D140" s="1" t="s">
        <v>260</v>
      </c>
      <c r="G140" s="1" t="s">
        <v>24</v>
      </c>
      <c r="I140" s="1">
        <v>6</v>
      </c>
      <c r="J140" s="1" t="s">
        <v>25</v>
      </c>
      <c r="K140" s="1" t="s">
        <v>88</v>
      </c>
      <c r="L140" s="2">
        <v>44244.709027777775</v>
      </c>
      <c r="M140" s="1" t="s">
        <v>26</v>
      </c>
    </row>
    <row r="141" spans="1:15" ht="13" x14ac:dyDescent="0.15">
      <c r="A141" s="1" t="s">
        <v>48</v>
      </c>
      <c r="B141" s="2">
        <v>44246.595833333333</v>
      </c>
      <c r="C141" s="1" t="s">
        <v>43</v>
      </c>
      <c r="D141" s="1" t="s">
        <v>261</v>
      </c>
      <c r="G141" s="1" t="s">
        <v>77</v>
      </c>
      <c r="I141" s="1">
        <v>6</v>
      </c>
      <c r="J141" s="1" t="s">
        <v>140</v>
      </c>
      <c r="K141" s="1" t="s">
        <v>88</v>
      </c>
      <c r="L141" s="2">
        <v>44277.513888888891</v>
      </c>
      <c r="M141" s="1" t="s">
        <v>26</v>
      </c>
    </row>
    <row r="142" spans="1:15" ht="13" x14ac:dyDescent="0.15">
      <c r="A142" s="1" t="s">
        <v>19</v>
      </c>
      <c r="B142" s="2">
        <v>44247.699305555558</v>
      </c>
      <c r="C142" s="1" t="s">
        <v>50</v>
      </c>
      <c r="D142" s="1" t="s">
        <v>262</v>
      </c>
      <c r="G142" s="1" t="s">
        <v>24</v>
      </c>
      <c r="I142" s="1">
        <v>10</v>
      </c>
      <c r="J142" s="1" t="s">
        <v>130</v>
      </c>
      <c r="K142" s="1" t="s">
        <v>88</v>
      </c>
      <c r="L142" s="2">
        <v>44253.229861111111</v>
      </c>
      <c r="M142" s="1" t="s">
        <v>26</v>
      </c>
    </row>
    <row r="143" spans="1:15" ht="13" x14ac:dyDescent="0.15">
      <c r="A143" s="1" t="s">
        <v>19</v>
      </c>
      <c r="B143" s="2">
        <v>44248.532638888886</v>
      </c>
      <c r="C143" s="1" t="s">
        <v>27</v>
      </c>
      <c r="D143" s="1" t="s">
        <v>263</v>
      </c>
      <c r="E143" s="1" t="s">
        <v>264</v>
      </c>
      <c r="G143" s="1" t="s">
        <v>255</v>
      </c>
      <c r="I143" s="1">
        <v>0</v>
      </c>
      <c r="J143" s="1" t="s">
        <v>265</v>
      </c>
      <c r="K143" s="1" t="s">
        <v>88</v>
      </c>
      <c r="L143" s="2">
        <v>44371.350694444445</v>
      </c>
      <c r="M143" s="1" t="s">
        <v>26</v>
      </c>
      <c r="O143" s="4">
        <v>44362</v>
      </c>
    </row>
    <row r="144" spans="1:15" ht="13" x14ac:dyDescent="0.15">
      <c r="A144" s="1" t="s">
        <v>19</v>
      </c>
      <c r="B144" s="2">
        <v>44248.53402777778</v>
      </c>
      <c r="C144" s="1" t="s">
        <v>37</v>
      </c>
      <c r="D144" s="1" t="s">
        <v>266</v>
      </c>
      <c r="G144" s="1" t="s">
        <v>24</v>
      </c>
      <c r="I144" s="1">
        <v>0</v>
      </c>
      <c r="J144" s="1" t="s">
        <v>83</v>
      </c>
      <c r="K144" s="1" t="s">
        <v>88</v>
      </c>
      <c r="L144" s="2">
        <v>44253.229861111111</v>
      </c>
      <c r="M144" s="1" t="s">
        <v>26</v>
      </c>
    </row>
    <row r="145" spans="1:13" ht="13" x14ac:dyDescent="0.15">
      <c r="A145" s="1" t="s">
        <v>60</v>
      </c>
      <c r="B145" s="2">
        <v>44248.57916666667</v>
      </c>
      <c r="C145" s="1" t="s">
        <v>37</v>
      </c>
      <c r="D145" s="1" t="s">
        <v>267</v>
      </c>
      <c r="G145" s="1" t="s">
        <v>24</v>
      </c>
      <c r="I145" s="1">
        <v>0</v>
      </c>
      <c r="J145" s="1" t="s">
        <v>83</v>
      </c>
      <c r="K145" s="1" t="s">
        <v>88</v>
      </c>
      <c r="L145" s="2">
        <v>44300.585416666669</v>
      </c>
      <c r="M145" s="1" t="s">
        <v>26</v>
      </c>
    </row>
    <row r="146" spans="1:13" ht="13" x14ac:dyDescent="0.15">
      <c r="A146" s="1" t="s">
        <v>34</v>
      </c>
      <c r="B146" s="2">
        <v>44248.690972222219</v>
      </c>
      <c r="C146" s="1" t="s">
        <v>50</v>
      </c>
      <c r="D146" s="1" t="s">
        <v>268</v>
      </c>
      <c r="G146" s="1" t="s">
        <v>24</v>
      </c>
      <c r="I146" s="1">
        <v>9</v>
      </c>
      <c r="J146" s="1" t="s">
        <v>150</v>
      </c>
      <c r="K146" s="1" t="s">
        <v>88</v>
      </c>
      <c r="L146" s="2">
        <v>44253.231249999997</v>
      </c>
      <c r="M146" s="1" t="s">
        <v>26</v>
      </c>
    </row>
    <row r="147" spans="1:13" ht="13" x14ac:dyDescent="0.15">
      <c r="A147" s="1" t="s">
        <v>34</v>
      </c>
      <c r="B147" s="2">
        <v>44248.691666666666</v>
      </c>
      <c r="C147" s="1" t="s">
        <v>45</v>
      </c>
      <c r="D147" s="1" t="s">
        <v>269</v>
      </c>
      <c r="G147" s="1" t="s">
        <v>24</v>
      </c>
      <c r="I147" s="1">
        <v>1</v>
      </c>
      <c r="J147" s="1" t="s">
        <v>150</v>
      </c>
      <c r="K147" s="1" t="s">
        <v>88</v>
      </c>
      <c r="L147" s="2">
        <v>44253.230555555558</v>
      </c>
      <c r="M147" s="1" t="s">
        <v>26</v>
      </c>
    </row>
    <row r="148" spans="1:13" ht="13" x14ac:dyDescent="0.15">
      <c r="A148" s="1" t="s">
        <v>34</v>
      </c>
      <c r="B148" s="2">
        <v>44248.692361111112</v>
      </c>
      <c r="C148" s="1" t="s">
        <v>68</v>
      </c>
      <c r="D148" s="1" t="s">
        <v>270</v>
      </c>
      <c r="G148" s="1" t="s">
        <v>24</v>
      </c>
      <c r="I148" s="1">
        <v>2</v>
      </c>
      <c r="J148" s="1" t="s">
        <v>150</v>
      </c>
      <c r="K148" s="1" t="s">
        <v>88</v>
      </c>
      <c r="L148" s="2">
        <v>44253.230555555558</v>
      </c>
      <c r="M148" s="1" t="s">
        <v>26</v>
      </c>
    </row>
    <row r="149" spans="1:13" ht="13" x14ac:dyDescent="0.15">
      <c r="A149" s="1" t="s">
        <v>19</v>
      </c>
      <c r="B149" s="2">
        <v>44253.681250000001</v>
      </c>
      <c r="C149" s="1" t="s">
        <v>50</v>
      </c>
      <c r="D149" s="1" t="s">
        <v>237</v>
      </c>
      <c r="G149" s="1" t="s">
        <v>24</v>
      </c>
      <c r="I149" s="1">
        <v>0</v>
      </c>
      <c r="J149" s="1" t="s">
        <v>271</v>
      </c>
      <c r="K149" s="1" t="s">
        <v>88</v>
      </c>
      <c r="L149" s="2">
        <v>44367.788888888892</v>
      </c>
      <c r="M149" s="1" t="s">
        <v>26</v>
      </c>
    </row>
    <row r="150" spans="1:13" ht="13" x14ac:dyDescent="0.15">
      <c r="A150" s="1" t="s">
        <v>34</v>
      </c>
      <c r="B150" s="2">
        <v>44254.701388888891</v>
      </c>
      <c r="C150" s="1" t="s">
        <v>43</v>
      </c>
      <c r="D150" s="1" t="s">
        <v>272</v>
      </c>
      <c r="G150" s="1" t="s">
        <v>24</v>
      </c>
      <c r="I150" s="1">
        <v>6</v>
      </c>
      <c r="J150" s="1" t="s">
        <v>150</v>
      </c>
      <c r="K150" s="1" t="s">
        <v>88</v>
      </c>
      <c r="L150" s="2">
        <v>44296.231944444444</v>
      </c>
      <c r="M150" s="1" t="s">
        <v>26</v>
      </c>
    </row>
    <row r="151" spans="1:13" ht="13" x14ac:dyDescent="0.15">
      <c r="A151" s="1" t="s">
        <v>34</v>
      </c>
      <c r="B151" s="2">
        <v>44255.618750000001</v>
      </c>
      <c r="C151" s="1" t="s">
        <v>37</v>
      </c>
      <c r="D151" s="1" t="s">
        <v>273</v>
      </c>
      <c r="G151" s="1" t="s">
        <v>24</v>
      </c>
      <c r="I151" s="1">
        <v>1</v>
      </c>
      <c r="J151" s="1" t="s">
        <v>208</v>
      </c>
      <c r="K151" s="1" t="s">
        <v>88</v>
      </c>
      <c r="L151" s="2">
        <v>44271.359027777777</v>
      </c>
      <c r="M151" s="1" t="s">
        <v>26</v>
      </c>
    </row>
    <row r="152" spans="1:13" ht="13" x14ac:dyDescent="0.15">
      <c r="A152" s="1" t="s">
        <v>48</v>
      </c>
      <c r="B152" s="2">
        <v>44255.685416666667</v>
      </c>
      <c r="C152" s="1" t="s">
        <v>45</v>
      </c>
      <c r="D152" s="1" t="s">
        <v>149</v>
      </c>
      <c r="G152" s="1" t="s">
        <v>24</v>
      </c>
      <c r="I152" s="1">
        <v>1</v>
      </c>
      <c r="J152" s="1" t="s">
        <v>126</v>
      </c>
      <c r="K152" s="1" t="s">
        <v>88</v>
      </c>
      <c r="L152" s="2">
        <v>44265.886805555558</v>
      </c>
      <c r="M152" s="1" t="s">
        <v>26</v>
      </c>
    </row>
    <row r="153" spans="1:13" ht="13" x14ac:dyDescent="0.15">
      <c r="A153" s="1" t="s">
        <v>19</v>
      </c>
      <c r="B153" s="2">
        <v>44255.747916666667</v>
      </c>
      <c r="C153" s="1" t="s">
        <v>45</v>
      </c>
      <c r="D153" s="1" t="s">
        <v>274</v>
      </c>
      <c r="G153" s="1" t="s">
        <v>24</v>
      </c>
      <c r="I153" s="1">
        <v>0</v>
      </c>
      <c r="J153" s="1" t="s">
        <v>275</v>
      </c>
      <c r="K153" s="1" t="s">
        <v>88</v>
      </c>
      <c r="L153" s="2">
        <v>44263.42291666667</v>
      </c>
      <c r="M153" s="1" t="s">
        <v>26</v>
      </c>
    </row>
    <row r="154" spans="1:13" ht="13" x14ac:dyDescent="0.15">
      <c r="A154" s="1" t="s">
        <v>19</v>
      </c>
      <c r="B154" s="2">
        <v>44256.486805555556</v>
      </c>
      <c r="C154" s="1" t="s">
        <v>37</v>
      </c>
      <c r="D154" s="1" t="s">
        <v>276</v>
      </c>
      <c r="G154" s="1" t="s">
        <v>24</v>
      </c>
      <c r="I154" s="1" t="s">
        <v>277</v>
      </c>
      <c r="J154" s="1" t="s">
        <v>130</v>
      </c>
      <c r="K154" s="1" t="s">
        <v>88</v>
      </c>
      <c r="L154" s="2">
        <v>44367.788888888892</v>
      </c>
      <c r="M154" s="1" t="s">
        <v>26</v>
      </c>
    </row>
    <row r="155" spans="1:13" ht="13" x14ac:dyDescent="0.15">
      <c r="A155" s="1" t="s">
        <v>60</v>
      </c>
      <c r="B155" s="2">
        <v>44257.382638888892</v>
      </c>
      <c r="C155" s="1" t="s">
        <v>45</v>
      </c>
      <c r="D155" s="1" t="s">
        <v>278</v>
      </c>
      <c r="E155" s="1" t="s">
        <v>279</v>
      </c>
      <c r="G155" s="1" t="s">
        <v>33</v>
      </c>
      <c r="H155" s="3" t="s">
        <v>280</v>
      </c>
      <c r="K155" s="1" t="s">
        <v>88</v>
      </c>
      <c r="L155" s="2">
        <v>44299.504166666666</v>
      </c>
      <c r="M155" s="1" t="s">
        <v>26</v>
      </c>
    </row>
    <row r="156" spans="1:13" ht="13" x14ac:dyDescent="0.15">
      <c r="A156" s="1" t="s">
        <v>19</v>
      </c>
      <c r="B156" s="2">
        <v>44261.756249999999</v>
      </c>
      <c r="C156" s="1" t="s">
        <v>50</v>
      </c>
      <c r="D156" s="1" t="s">
        <v>262</v>
      </c>
      <c r="G156" s="1" t="s">
        <v>24</v>
      </c>
      <c r="I156" s="1">
        <v>0</v>
      </c>
      <c r="J156" s="1" t="s">
        <v>271</v>
      </c>
      <c r="K156" s="1" t="s">
        <v>88</v>
      </c>
      <c r="L156" s="2">
        <v>44273.647916666669</v>
      </c>
      <c r="M156" s="1" t="s">
        <v>168</v>
      </c>
    </row>
    <row r="157" spans="1:13" ht="13" x14ac:dyDescent="0.15">
      <c r="A157" s="1" t="s">
        <v>34</v>
      </c>
      <c r="B157" s="2">
        <v>44262.55972222222</v>
      </c>
      <c r="C157" s="1" t="s">
        <v>39</v>
      </c>
      <c r="D157" s="1" t="s">
        <v>281</v>
      </c>
      <c r="G157" s="1" t="s">
        <v>24</v>
      </c>
      <c r="I157" s="1">
        <v>3</v>
      </c>
      <c r="J157" s="1" t="s">
        <v>126</v>
      </c>
      <c r="K157" s="1" t="s">
        <v>88</v>
      </c>
      <c r="L157" s="2">
        <v>44271.361111111109</v>
      </c>
      <c r="M157" s="1" t="s">
        <v>26</v>
      </c>
    </row>
    <row r="158" spans="1:13" ht="13" x14ac:dyDescent="0.15">
      <c r="A158" s="1" t="s">
        <v>19</v>
      </c>
      <c r="B158" s="2">
        <v>44262.65</v>
      </c>
      <c r="C158" s="1" t="s">
        <v>37</v>
      </c>
      <c r="D158" s="1" t="s">
        <v>282</v>
      </c>
      <c r="E158" s="1" t="s">
        <v>283</v>
      </c>
      <c r="G158" s="1" t="s">
        <v>33</v>
      </c>
      <c r="I158" s="1">
        <v>0</v>
      </c>
      <c r="J158" s="1" t="s">
        <v>285</v>
      </c>
      <c r="K158" s="1" t="s">
        <v>88</v>
      </c>
      <c r="L158" s="2">
        <v>44347.400694444441</v>
      </c>
      <c r="M158" s="1" t="s">
        <v>26</v>
      </c>
    </row>
    <row r="159" spans="1:13" ht="13" x14ac:dyDescent="0.15">
      <c r="A159" s="1" t="s">
        <v>19</v>
      </c>
      <c r="B159" s="2">
        <v>44262.670138888891</v>
      </c>
      <c r="C159" s="1" t="s">
        <v>50</v>
      </c>
      <c r="D159" s="1" t="s">
        <v>286</v>
      </c>
      <c r="G159" s="1" t="s">
        <v>24</v>
      </c>
      <c r="I159" s="1">
        <v>0</v>
      </c>
      <c r="J159" s="1" t="s">
        <v>130</v>
      </c>
      <c r="K159" s="1" t="s">
        <v>88</v>
      </c>
      <c r="L159" s="2">
        <v>44279.311805555553</v>
      </c>
      <c r="M159" s="1" t="s">
        <v>26</v>
      </c>
    </row>
    <row r="160" spans="1:13" ht="13" x14ac:dyDescent="0.15">
      <c r="A160" s="1" t="s">
        <v>34</v>
      </c>
      <c r="B160" s="2">
        <v>44262.69027777778</v>
      </c>
      <c r="C160" s="1" t="s">
        <v>37</v>
      </c>
      <c r="D160" s="1" t="s">
        <v>262</v>
      </c>
      <c r="G160" s="1" t="s">
        <v>24</v>
      </c>
      <c r="I160" s="1">
        <v>2</v>
      </c>
      <c r="J160" s="1" t="s">
        <v>287</v>
      </c>
      <c r="K160" s="1" t="s">
        <v>88</v>
      </c>
      <c r="L160" s="2">
        <v>44271.359722222223</v>
      </c>
      <c r="M160" s="1" t="s">
        <v>26</v>
      </c>
    </row>
    <row r="161" spans="1:19" ht="13" x14ac:dyDescent="0.15">
      <c r="A161" s="1" t="s">
        <v>19</v>
      </c>
      <c r="B161" s="2">
        <v>44262.692361111112</v>
      </c>
      <c r="C161" s="1" t="s">
        <v>39</v>
      </c>
      <c r="D161" s="1" t="s">
        <v>288</v>
      </c>
      <c r="E161" s="1" t="s">
        <v>289</v>
      </c>
      <c r="G161" s="1" t="s">
        <v>24</v>
      </c>
      <c r="I161" s="1">
        <v>5</v>
      </c>
      <c r="J161" s="1" t="s">
        <v>130</v>
      </c>
      <c r="L161" s="2">
        <v>44326.481249999997</v>
      </c>
      <c r="M161" s="1" t="s">
        <v>26</v>
      </c>
    </row>
    <row r="162" spans="1:19" ht="13" x14ac:dyDescent="0.15">
      <c r="A162" s="1" t="s">
        <v>19</v>
      </c>
      <c r="B162" s="2">
        <v>44262.701388888891</v>
      </c>
      <c r="C162" s="1" t="s">
        <v>27</v>
      </c>
      <c r="D162" s="1" t="s">
        <v>290</v>
      </c>
      <c r="G162" s="1" t="s">
        <v>24</v>
      </c>
      <c r="I162" s="1">
        <v>0</v>
      </c>
      <c r="J162" s="1" t="s">
        <v>130</v>
      </c>
      <c r="K162" s="1" t="s">
        <v>88</v>
      </c>
      <c r="L162" s="2">
        <v>44367.788888888892</v>
      </c>
      <c r="M162" s="1" t="s">
        <v>26</v>
      </c>
    </row>
    <row r="163" spans="1:19" ht="13" x14ac:dyDescent="0.15">
      <c r="A163" s="1" t="s">
        <v>19</v>
      </c>
      <c r="B163" s="2">
        <v>44263.576388888891</v>
      </c>
      <c r="C163" s="1" t="s">
        <v>37</v>
      </c>
      <c r="D163" s="1" t="s">
        <v>291</v>
      </c>
      <c r="G163" s="1" t="s">
        <v>24</v>
      </c>
      <c r="I163" s="1">
        <v>1</v>
      </c>
      <c r="J163" s="1" t="s">
        <v>130</v>
      </c>
      <c r="K163" s="1" t="s">
        <v>88</v>
      </c>
      <c r="L163" s="2">
        <v>44367.788888888892</v>
      </c>
      <c r="M163" s="1" t="s">
        <v>26</v>
      </c>
    </row>
    <row r="164" spans="1:19" ht="13" x14ac:dyDescent="0.15">
      <c r="A164" s="1" t="s">
        <v>19</v>
      </c>
      <c r="B164" s="2">
        <v>44263.576388888891</v>
      </c>
      <c r="C164" s="1" t="s">
        <v>37</v>
      </c>
      <c r="D164" s="1" t="s">
        <v>291</v>
      </c>
      <c r="G164" s="1" t="s">
        <v>24</v>
      </c>
      <c r="I164" s="1">
        <v>2</v>
      </c>
      <c r="J164" s="1" t="s">
        <v>130</v>
      </c>
      <c r="K164" s="1" t="s">
        <v>88</v>
      </c>
      <c r="L164" s="2">
        <v>44367.788888888892</v>
      </c>
      <c r="M164" s="1" t="s">
        <v>26</v>
      </c>
    </row>
    <row r="165" spans="1:19" ht="13" x14ac:dyDescent="0.15">
      <c r="A165" s="1" t="s">
        <v>19</v>
      </c>
      <c r="B165" s="2">
        <v>44263.576388888891</v>
      </c>
      <c r="C165" s="1" t="s">
        <v>37</v>
      </c>
      <c r="D165" s="1" t="s">
        <v>291</v>
      </c>
      <c r="G165" s="1" t="s">
        <v>24</v>
      </c>
      <c r="I165" s="1">
        <v>13</v>
      </c>
      <c r="J165" s="1" t="s">
        <v>130</v>
      </c>
      <c r="K165" s="1" t="s">
        <v>88</v>
      </c>
      <c r="L165" s="2">
        <v>44367.788888888892</v>
      </c>
      <c r="M165" s="1" t="s">
        <v>26</v>
      </c>
    </row>
    <row r="166" spans="1:19" ht="13" x14ac:dyDescent="0.15">
      <c r="A166" s="1" t="s">
        <v>19</v>
      </c>
      <c r="B166" s="2">
        <v>44263.576388888891</v>
      </c>
      <c r="C166" s="1" t="s">
        <v>37</v>
      </c>
      <c r="D166" s="1" t="s">
        <v>291</v>
      </c>
      <c r="G166" s="1" t="s">
        <v>24</v>
      </c>
      <c r="I166" s="1">
        <v>14</v>
      </c>
      <c r="J166" s="1" t="s">
        <v>130</v>
      </c>
      <c r="K166" s="1" t="s">
        <v>88</v>
      </c>
      <c r="L166" s="2">
        <v>44367.788888888892</v>
      </c>
      <c r="M166" s="1" t="s">
        <v>26</v>
      </c>
    </row>
    <row r="167" spans="1:19" ht="13" x14ac:dyDescent="0.15">
      <c r="A167" s="29" t="s">
        <v>19</v>
      </c>
      <c r="B167" s="30">
        <v>44263</v>
      </c>
      <c r="C167" s="29" t="s">
        <v>37</v>
      </c>
      <c r="D167" s="29" t="s">
        <v>291</v>
      </c>
      <c r="E167" s="29"/>
      <c r="F167" s="29"/>
      <c r="G167" s="29" t="s">
        <v>24</v>
      </c>
      <c r="H167" s="29"/>
      <c r="I167" s="29">
        <v>12</v>
      </c>
      <c r="J167" s="29" t="s">
        <v>130</v>
      </c>
      <c r="K167" s="29" t="s">
        <v>88</v>
      </c>
      <c r="L167" s="30">
        <v>44367</v>
      </c>
      <c r="M167" s="29" t="s">
        <v>26</v>
      </c>
      <c r="N167" s="29"/>
      <c r="O167" s="29"/>
      <c r="P167" s="29"/>
      <c r="Q167" s="29"/>
      <c r="R167" s="29"/>
      <c r="S167" s="29"/>
    </row>
    <row r="168" spans="1:19" ht="13" x14ac:dyDescent="0.15">
      <c r="A168" s="1" t="s">
        <v>19</v>
      </c>
      <c r="B168" s="2">
        <v>44263.576388888891</v>
      </c>
      <c r="C168" s="1" t="s">
        <v>37</v>
      </c>
      <c r="D168" s="1" t="s">
        <v>291</v>
      </c>
      <c r="G168" s="1" t="s">
        <v>24</v>
      </c>
      <c r="I168" s="1">
        <v>11</v>
      </c>
      <c r="J168" s="1" t="s">
        <v>130</v>
      </c>
      <c r="K168" s="1" t="s">
        <v>88</v>
      </c>
      <c r="L168" s="2">
        <v>44367.788888888892</v>
      </c>
      <c r="M168" s="1" t="s">
        <v>26</v>
      </c>
    </row>
    <row r="169" spans="1:19" ht="13" x14ac:dyDescent="0.15">
      <c r="A169" s="29" t="s">
        <v>19</v>
      </c>
      <c r="B169" s="30">
        <v>44263</v>
      </c>
      <c r="C169" s="29" t="s">
        <v>37</v>
      </c>
      <c r="D169" s="29" t="s">
        <v>291</v>
      </c>
      <c r="E169" s="29"/>
      <c r="F169" s="29"/>
      <c r="G169" s="29" t="s">
        <v>24</v>
      </c>
      <c r="H169" s="29"/>
      <c r="I169" s="29">
        <v>10</v>
      </c>
      <c r="J169" s="29" t="s">
        <v>130</v>
      </c>
      <c r="K169" s="29" t="s">
        <v>88</v>
      </c>
      <c r="L169" s="30">
        <v>44367</v>
      </c>
      <c r="M169" s="29" t="s">
        <v>26</v>
      </c>
      <c r="N169" s="29"/>
      <c r="O169" s="29"/>
      <c r="P169" s="29"/>
      <c r="Q169" s="29"/>
      <c r="R169" s="29"/>
      <c r="S169" s="29"/>
    </row>
    <row r="170" spans="1:19" ht="13" x14ac:dyDescent="0.15">
      <c r="A170" s="29" t="s">
        <v>19</v>
      </c>
      <c r="B170" s="30">
        <v>44263</v>
      </c>
      <c r="C170" s="29" t="s">
        <v>37</v>
      </c>
      <c r="D170" s="29" t="s">
        <v>291</v>
      </c>
      <c r="E170" s="29"/>
      <c r="F170" s="29"/>
      <c r="G170" s="29" t="s">
        <v>24</v>
      </c>
      <c r="H170" s="29"/>
      <c r="I170" s="29">
        <v>6</v>
      </c>
      <c r="J170" s="29" t="s">
        <v>130</v>
      </c>
      <c r="K170" s="29" t="s">
        <v>88</v>
      </c>
      <c r="L170" s="30">
        <v>44367</v>
      </c>
      <c r="M170" s="29" t="s">
        <v>26</v>
      </c>
      <c r="N170" s="29"/>
      <c r="O170" s="29"/>
      <c r="P170" s="29"/>
      <c r="Q170" s="29"/>
      <c r="R170" s="29"/>
      <c r="S170" s="29"/>
    </row>
    <row r="171" spans="1:19" ht="13" x14ac:dyDescent="0.15">
      <c r="A171" s="1" t="s">
        <v>19</v>
      </c>
      <c r="B171" s="2">
        <v>44265.730555555558</v>
      </c>
      <c r="C171" s="1" t="s">
        <v>68</v>
      </c>
      <c r="D171" s="1" t="s">
        <v>292</v>
      </c>
      <c r="G171" s="1" t="s">
        <v>24</v>
      </c>
      <c r="I171" s="1">
        <v>0</v>
      </c>
      <c r="J171" s="1" t="s">
        <v>275</v>
      </c>
      <c r="K171" s="1" t="s">
        <v>88</v>
      </c>
      <c r="L171" s="2">
        <v>44367.788888888892</v>
      </c>
      <c r="M171" s="1" t="s">
        <v>26</v>
      </c>
    </row>
    <row r="172" spans="1:19" ht="13" x14ac:dyDescent="0.15">
      <c r="A172" s="1" t="s">
        <v>34</v>
      </c>
      <c r="B172" s="2">
        <v>44266.982638888891</v>
      </c>
      <c r="C172" s="1" t="s">
        <v>68</v>
      </c>
      <c r="D172" s="1" t="s">
        <v>293</v>
      </c>
      <c r="G172" s="1" t="s">
        <v>24</v>
      </c>
      <c r="I172" s="1">
        <v>0</v>
      </c>
      <c r="K172" s="1" t="s">
        <v>88</v>
      </c>
      <c r="L172" s="2">
        <v>44271.359722222223</v>
      </c>
      <c r="M172" s="1" t="s">
        <v>26</v>
      </c>
    </row>
    <row r="173" spans="1:19" ht="13" x14ac:dyDescent="0.15">
      <c r="A173" s="1" t="s">
        <v>34</v>
      </c>
      <c r="B173" s="2">
        <v>44268.495833333334</v>
      </c>
      <c r="C173" s="1" t="s">
        <v>37</v>
      </c>
      <c r="D173" s="1" t="s">
        <v>142</v>
      </c>
      <c r="G173" s="1" t="s">
        <v>24</v>
      </c>
      <c r="I173" s="1">
        <v>5</v>
      </c>
      <c r="J173" s="1" t="s">
        <v>83</v>
      </c>
      <c r="K173" s="1" t="s">
        <v>88</v>
      </c>
      <c r="L173" s="2">
        <v>44271.359722222223</v>
      </c>
      <c r="M173" s="1" t="s">
        <v>26</v>
      </c>
    </row>
    <row r="174" spans="1:19" ht="13" x14ac:dyDescent="0.15">
      <c r="A174" s="1" t="s">
        <v>48</v>
      </c>
      <c r="B174" s="2">
        <v>44268.565972222219</v>
      </c>
      <c r="C174" s="1" t="s">
        <v>50</v>
      </c>
      <c r="D174" s="1" t="s">
        <v>294</v>
      </c>
      <c r="G174" s="1" t="s">
        <v>24</v>
      </c>
      <c r="I174" s="1">
        <v>5</v>
      </c>
      <c r="J174" s="1" t="s">
        <v>126</v>
      </c>
      <c r="K174" s="1" t="s">
        <v>88</v>
      </c>
      <c r="L174" s="2">
        <v>44291.46875</v>
      </c>
      <c r="M174" s="1" t="s">
        <v>26</v>
      </c>
    </row>
    <row r="175" spans="1:19" ht="13" x14ac:dyDescent="0.15">
      <c r="A175" s="1" t="s">
        <v>34</v>
      </c>
      <c r="B175" s="2">
        <v>44269.438888888886</v>
      </c>
      <c r="C175" s="1" t="s">
        <v>50</v>
      </c>
      <c r="D175" s="1" t="s">
        <v>295</v>
      </c>
      <c r="G175" s="1" t="s">
        <v>24</v>
      </c>
      <c r="I175" s="1">
        <v>8</v>
      </c>
      <c r="J175" s="1" t="s">
        <v>296</v>
      </c>
      <c r="K175" s="1" t="s">
        <v>88</v>
      </c>
      <c r="L175" s="2">
        <v>44271.35833333333</v>
      </c>
      <c r="M175" s="1" t="s">
        <v>26</v>
      </c>
    </row>
    <row r="176" spans="1:19" ht="13" x14ac:dyDescent="0.15">
      <c r="A176" s="1" t="s">
        <v>34</v>
      </c>
      <c r="B176" s="2">
        <v>44269.636805555558</v>
      </c>
      <c r="C176" s="1" t="s">
        <v>50</v>
      </c>
      <c r="D176" s="1" t="s">
        <v>297</v>
      </c>
      <c r="G176" s="1" t="s">
        <v>24</v>
      </c>
      <c r="I176" s="1">
        <v>10</v>
      </c>
      <c r="J176" s="1" t="s">
        <v>83</v>
      </c>
      <c r="L176" s="2">
        <v>44271.361111111109</v>
      </c>
      <c r="M176" s="1" t="s">
        <v>26</v>
      </c>
    </row>
    <row r="177" spans="1:15" ht="13" x14ac:dyDescent="0.15">
      <c r="A177" s="1" t="s">
        <v>34</v>
      </c>
      <c r="B177" s="2">
        <v>44269.657638888886</v>
      </c>
      <c r="C177" s="1" t="s">
        <v>50</v>
      </c>
      <c r="D177" s="1" t="s">
        <v>298</v>
      </c>
      <c r="E177" s="1" t="s">
        <v>299</v>
      </c>
      <c r="G177" s="1" t="s">
        <v>24</v>
      </c>
      <c r="I177" s="1">
        <v>5</v>
      </c>
      <c r="J177" s="1" t="s">
        <v>83</v>
      </c>
      <c r="L177" s="2">
        <v>44303.270138888889</v>
      </c>
      <c r="M177" s="1" t="s">
        <v>26</v>
      </c>
    </row>
    <row r="178" spans="1:15" ht="13" x14ac:dyDescent="0.15">
      <c r="A178" s="1" t="s">
        <v>19</v>
      </c>
      <c r="B178" s="2">
        <v>44272.591666666667</v>
      </c>
      <c r="C178" s="1" t="s">
        <v>45</v>
      </c>
      <c r="D178" s="1" t="s">
        <v>300</v>
      </c>
      <c r="G178" s="1" t="s">
        <v>24</v>
      </c>
      <c r="I178" s="1">
        <v>0</v>
      </c>
      <c r="J178" s="1" t="s">
        <v>301</v>
      </c>
      <c r="K178" s="1" t="s">
        <v>88</v>
      </c>
      <c r="L178" s="2">
        <v>44274.655555555553</v>
      </c>
      <c r="M178" s="1" t="s">
        <v>26</v>
      </c>
    </row>
    <row r="179" spans="1:15" ht="13" x14ac:dyDescent="0.15">
      <c r="A179" s="1" t="s">
        <v>34</v>
      </c>
      <c r="B179" s="2">
        <v>44274.64166666667</v>
      </c>
      <c r="C179" s="1" t="s">
        <v>55</v>
      </c>
      <c r="D179" s="1" t="s">
        <v>302</v>
      </c>
      <c r="G179" s="1" t="s">
        <v>24</v>
      </c>
      <c r="I179" s="1">
        <v>2</v>
      </c>
      <c r="J179" s="1" t="s">
        <v>296</v>
      </c>
      <c r="K179" s="1" t="s">
        <v>88</v>
      </c>
      <c r="L179" s="2">
        <v>44278.541666666664</v>
      </c>
      <c r="M179" s="1" t="s">
        <v>168</v>
      </c>
    </row>
    <row r="180" spans="1:15" ht="13" x14ac:dyDescent="0.15">
      <c r="A180" s="1" t="s">
        <v>19</v>
      </c>
      <c r="B180" s="2">
        <v>44274.679861111108</v>
      </c>
      <c r="C180" s="1" t="s">
        <v>50</v>
      </c>
      <c r="D180" s="1" t="s">
        <v>303</v>
      </c>
      <c r="G180" s="1" t="s">
        <v>24</v>
      </c>
      <c r="I180" s="1">
        <v>0</v>
      </c>
      <c r="J180" s="1" t="s">
        <v>304</v>
      </c>
      <c r="K180" s="1" t="s">
        <v>88</v>
      </c>
      <c r="L180" s="2">
        <v>44279.311805555553</v>
      </c>
      <c r="M180" s="1" t="s">
        <v>26</v>
      </c>
    </row>
    <row r="181" spans="1:15" ht="13" x14ac:dyDescent="0.15">
      <c r="A181" s="1" t="s">
        <v>48</v>
      </c>
      <c r="B181" s="2">
        <v>44275.740277777775</v>
      </c>
      <c r="C181" s="1" t="s">
        <v>55</v>
      </c>
      <c r="D181" s="1" t="s">
        <v>305</v>
      </c>
      <c r="G181" s="1" t="s">
        <v>24</v>
      </c>
      <c r="I181" s="1">
        <v>4</v>
      </c>
      <c r="J181" s="1" t="s">
        <v>126</v>
      </c>
      <c r="K181" s="1" t="s">
        <v>88</v>
      </c>
      <c r="L181" s="2">
        <v>44281.25277777778</v>
      </c>
      <c r="M181" s="1" t="s">
        <v>26</v>
      </c>
    </row>
    <row r="182" spans="1:15" ht="13" x14ac:dyDescent="0.15">
      <c r="A182" s="1" t="s">
        <v>34</v>
      </c>
      <c r="B182" s="2">
        <v>44276.541666666664</v>
      </c>
      <c r="C182" s="1" t="s">
        <v>45</v>
      </c>
      <c r="D182" s="1" t="s">
        <v>149</v>
      </c>
      <c r="G182" s="1" t="s">
        <v>24</v>
      </c>
      <c r="I182" s="1">
        <v>1</v>
      </c>
      <c r="J182" s="1" t="s">
        <v>83</v>
      </c>
      <c r="K182" s="1" t="s">
        <v>88</v>
      </c>
      <c r="L182" s="2">
        <v>44278.540972222225</v>
      </c>
      <c r="M182" s="1" t="s">
        <v>168</v>
      </c>
    </row>
    <row r="183" spans="1:15" ht="13" x14ac:dyDescent="0.15">
      <c r="A183" s="1" t="s">
        <v>34</v>
      </c>
      <c r="B183" s="2">
        <v>44276.609027777777</v>
      </c>
      <c r="C183" s="1" t="s">
        <v>68</v>
      </c>
      <c r="D183" s="1" t="s">
        <v>51</v>
      </c>
      <c r="G183" s="1" t="s">
        <v>24</v>
      </c>
      <c r="I183" s="1">
        <v>2</v>
      </c>
      <c r="J183" s="1" t="s">
        <v>83</v>
      </c>
      <c r="K183" s="1" t="s">
        <v>88</v>
      </c>
      <c r="L183" s="2">
        <v>44278.540972222225</v>
      </c>
      <c r="M183" s="1" t="s">
        <v>168</v>
      </c>
    </row>
    <row r="184" spans="1:15" ht="13" x14ac:dyDescent="0.15">
      <c r="A184" s="1" t="s">
        <v>19</v>
      </c>
      <c r="B184" s="2">
        <v>44276.756944444445</v>
      </c>
      <c r="C184" s="1" t="s">
        <v>35</v>
      </c>
      <c r="D184" s="1" t="s">
        <v>306</v>
      </c>
      <c r="E184" s="1" t="s">
        <v>307</v>
      </c>
      <c r="G184" s="1" t="s">
        <v>308</v>
      </c>
      <c r="I184" s="1">
        <v>0</v>
      </c>
      <c r="K184" s="1" t="s">
        <v>88</v>
      </c>
      <c r="L184" s="2">
        <v>44344.645833333336</v>
      </c>
      <c r="M184" s="1" t="s">
        <v>26</v>
      </c>
    </row>
    <row r="185" spans="1:15" ht="13" x14ac:dyDescent="0.15">
      <c r="A185" s="1" t="s">
        <v>48</v>
      </c>
      <c r="B185" s="2">
        <v>44277.635416666664</v>
      </c>
      <c r="C185" s="1" t="s">
        <v>50</v>
      </c>
      <c r="D185" s="1" t="s">
        <v>309</v>
      </c>
      <c r="G185" s="1" t="s">
        <v>77</v>
      </c>
      <c r="I185" s="1">
        <v>1</v>
      </c>
      <c r="J185" s="1" t="s">
        <v>71</v>
      </c>
      <c r="K185" s="1" t="s">
        <v>88</v>
      </c>
      <c r="L185" s="2">
        <v>44327.331250000003</v>
      </c>
      <c r="M185" s="1" t="s">
        <v>26</v>
      </c>
    </row>
    <row r="186" spans="1:15" ht="13" x14ac:dyDescent="0.15">
      <c r="A186" s="1" t="s">
        <v>34</v>
      </c>
      <c r="B186" s="2">
        <v>44278.553472222222</v>
      </c>
      <c r="C186" s="1" t="s">
        <v>37</v>
      </c>
      <c r="D186" s="1" t="s">
        <v>310</v>
      </c>
      <c r="E186" s="1" t="s">
        <v>311</v>
      </c>
      <c r="G186" s="1" t="s">
        <v>24</v>
      </c>
      <c r="I186" s="1">
        <v>3</v>
      </c>
      <c r="J186" s="1" t="s">
        <v>296</v>
      </c>
      <c r="K186" s="1" t="s">
        <v>88</v>
      </c>
      <c r="L186" s="2">
        <v>44387.623611111114</v>
      </c>
      <c r="M186" s="1" t="s">
        <v>168</v>
      </c>
      <c r="N186" s="1" t="s">
        <v>168</v>
      </c>
      <c r="O186" s="4">
        <v>44387</v>
      </c>
    </row>
    <row r="187" spans="1:15" ht="13" x14ac:dyDescent="0.15">
      <c r="A187" s="1" t="s">
        <v>48</v>
      </c>
      <c r="B187" s="2">
        <v>44279.552777777775</v>
      </c>
      <c r="C187" s="1" t="s">
        <v>50</v>
      </c>
      <c r="D187" s="1" t="s">
        <v>125</v>
      </c>
      <c r="G187" s="1" t="s">
        <v>24</v>
      </c>
      <c r="I187" s="1">
        <v>2</v>
      </c>
      <c r="J187" s="1" t="s">
        <v>126</v>
      </c>
      <c r="K187" s="1" t="s">
        <v>88</v>
      </c>
      <c r="L187" s="2">
        <v>44291.46875</v>
      </c>
      <c r="M187" s="1" t="s">
        <v>26</v>
      </c>
    </row>
    <row r="188" spans="1:15" ht="13" x14ac:dyDescent="0.15">
      <c r="A188" s="1" t="s">
        <v>19</v>
      </c>
      <c r="B188" s="2">
        <v>44281.607638888891</v>
      </c>
      <c r="C188" s="1" t="s">
        <v>68</v>
      </c>
      <c r="D188" s="1" t="s">
        <v>312</v>
      </c>
      <c r="G188" s="1" t="s">
        <v>24</v>
      </c>
      <c r="I188" s="1">
        <v>2</v>
      </c>
      <c r="J188" s="1" t="s">
        <v>130</v>
      </c>
      <c r="K188" s="1" t="s">
        <v>88</v>
      </c>
      <c r="L188" s="2">
        <v>44291.468055555553</v>
      </c>
      <c r="M188" s="1" t="s">
        <v>26</v>
      </c>
    </row>
    <row r="189" spans="1:15" ht="13" x14ac:dyDescent="0.15">
      <c r="A189" s="1" t="s">
        <v>34</v>
      </c>
      <c r="B189" s="2">
        <v>44282.599305555559</v>
      </c>
      <c r="C189" s="1" t="s">
        <v>68</v>
      </c>
      <c r="D189" s="1" t="s">
        <v>313</v>
      </c>
      <c r="G189" s="1" t="s">
        <v>24</v>
      </c>
      <c r="I189" s="1">
        <v>2</v>
      </c>
      <c r="J189" s="1" t="s">
        <v>150</v>
      </c>
      <c r="K189" s="1" t="s">
        <v>88</v>
      </c>
      <c r="L189" s="2">
        <v>44286.229861111111</v>
      </c>
      <c r="M189" s="1" t="s">
        <v>26</v>
      </c>
    </row>
    <row r="190" spans="1:15" ht="13" x14ac:dyDescent="0.15">
      <c r="A190" s="1" t="s">
        <v>34</v>
      </c>
      <c r="B190" s="2">
        <v>44282.6</v>
      </c>
      <c r="C190" s="1" t="s">
        <v>43</v>
      </c>
      <c r="D190" s="1" t="s">
        <v>314</v>
      </c>
      <c r="G190" s="1" t="s">
        <v>24</v>
      </c>
      <c r="I190" s="1">
        <v>5</v>
      </c>
      <c r="J190" s="1" t="s">
        <v>150</v>
      </c>
      <c r="K190" s="1" t="s">
        <v>88</v>
      </c>
      <c r="L190" s="2">
        <v>44296.231944444444</v>
      </c>
      <c r="M190" s="1" t="s">
        <v>26</v>
      </c>
    </row>
    <row r="191" spans="1:15" ht="13" x14ac:dyDescent="0.15">
      <c r="A191" s="1" t="s">
        <v>48</v>
      </c>
      <c r="B191" s="2">
        <v>44283.462500000001</v>
      </c>
      <c r="C191" s="1" t="s">
        <v>45</v>
      </c>
      <c r="D191" s="1" t="s">
        <v>315</v>
      </c>
      <c r="G191" s="1" t="s">
        <v>77</v>
      </c>
      <c r="I191" s="1">
        <v>1</v>
      </c>
      <c r="J191" s="1" t="s">
        <v>316</v>
      </c>
      <c r="K191" s="1" t="s">
        <v>88</v>
      </c>
      <c r="L191" s="2">
        <v>44307.282638888886</v>
      </c>
      <c r="M191" s="1" t="s">
        <v>26</v>
      </c>
    </row>
    <row r="192" spans="1:15" ht="13" x14ac:dyDescent="0.15">
      <c r="A192" s="1" t="s">
        <v>19</v>
      </c>
      <c r="B192" s="2">
        <v>44284.838888888888</v>
      </c>
      <c r="C192" s="1" t="s">
        <v>39</v>
      </c>
      <c r="D192" s="1" t="s">
        <v>317</v>
      </c>
      <c r="G192" s="1" t="s">
        <v>24</v>
      </c>
      <c r="I192" s="1">
        <v>3</v>
      </c>
      <c r="J192" s="1" t="s">
        <v>130</v>
      </c>
      <c r="K192" s="1" t="s">
        <v>88</v>
      </c>
      <c r="L192" s="2">
        <v>44291.468055555553</v>
      </c>
      <c r="M192" s="1" t="s">
        <v>26</v>
      </c>
    </row>
    <row r="193" spans="1:15" ht="13" x14ac:dyDescent="0.15">
      <c r="A193" s="1" t="s">
        <v>19</v>
      </c>
      <c r="B193" s="2">
        <v>44284.839583333334</v>
      </c>
      <c r="C193" s="1" t="s">
        <v>50</v>
      </c>
      <c r="D193" s="1" t="s">
        <v>318</v>
      </c>
      <c r="G193" s="1" t="s">
        <v>24</v>
      </c>
      <c r="I193" s="1">
        <v>8</v>
      </c>
      <c r="J193" s="1" t="s">
        <v>130</v>
      </c>
      <c r="K193" s="1" t="s">
        <v>88</v>
      </c>
      <c r="L193" s="2">
        <v>44291.468055555553</v>
      </c>
      <c r="M193" s="1" t="s">
        <v>26</v>
      </c>
    </row>
    <row r="194" spans="1:15" ht="13" x14ac:dyDescent="0.15">
      <c r="A194" s="1" t="s">
        <v>19</v>
      </c>
      <c r="B194" s="2">
        <v>44284.84097222222</v>
      </c>
      <c r="C194" s="1" t="s">
        <v>37</v>
      </c>
      <c r="D194" s="1" t="s">
        <v>319</v>
      </c>
      <c r="E194" s="1" t="s">
        <v>320</v>
      </c>
      <c r="G194" s="1" t="s">
        <v>24</v>
      </c>
      <c r="I194" s="1">
        <v>1</v>
      </c>
      <c r="J194" s="1" t="s">
        <v>130</v>
      </c>
      <c r="L194" s="2">
        <v>44341.371527777781</v>
      </c>
      <c r="M194" s="1" t="s">
        <v>26</v>
      </c>
    </row>
    <row r="195" spans="1:15" ht="13" x14ac:dyDescent="0.15">
      <c r="A195" s="1" t="s">
        <v>34</v>
      </c>
      <c r="B195" s="2">
        <v>44285.849305555559</v>
      </c>
      <c r="C195" s="1" t="s">
        <v>50</v>
      </c>
      <c r="D195" s="1" t="s">
        <v>321</v>
      </c>
      <c r="G195" s="1" t="s">
        <v>24</v>
      </c>
      <c r="I195" s="1">
        <v>9</v>
      </c>
      <c r="J195" s="1" t="s">
        <v>287</v>
      </c>
      <c r="L195" s="2">
        <v>44291.46875</v>
      </c>
      <c r="M195" s="1" t="s">
        <v>26</v>
      </c>
    </row>
    <row r="196" spans="1:15" ht="13" x14ac:dyDescent="0.15">
      <c r="A196" s="1" t="s">
        <v>19</v>
      </c>
      <c r="B196" s="2">
        <v>44286.7</v>
      </c>
      <c r="C196" s="1" t="s">
        <v>37</v>
      </c>
      <c r="D196" s="1" t="s">
        <v>282</v>
      </c>
      <c r="E196" s="1" t="s">
        <v>322</v>
      </c>
      <c r="G196" s="1" t="s">
        <v>33</v>
      </c>
      <c r="H196" s="3" t="s">
        <v>259</v>
      </c>
      <c r="I196" s="1">
        <v>5</v>
      </c>
      <c r="J196" s="1" t="s">
        <v>130</v>
      </c>
      <c r="K196" s="1" t="s">
        <v>88</v>
      </c>
      <c r="L196" s="2">
        <v>44351.593055555553</v>
      </c>
      <c r="M196" s="1" t="s">
        <v>26</v>
      </c>
      <c r="O196" s="1" t="s">
        <v>323</v>
      </c>
    </row>
    <row r="197" spans="1:15" ht="13" x14ac:dyDescent="0.15">
      <c r="A197" s="1" t="s">
        <v>34</v>
      </c>
      <c r="B197" s="2">
        <v>44292.224999999999</v>
      </c>
      <c r="C197" s="1" t="s">
        <v>37</v>
      </c>
      <c r="D197" s="1" t="s">
        <v>324</v>
      </c>
      <c r="G197" s="1" t="s">
        <v>24</v>
      </c>
      <c r="I197" s="1">
        <v>7</v>
      </c>
      <c r="J197" s="1" t="s">
        <v>296</v>
      </c>
      <c r="K197" s="1" t="s">
        <v>88</v>
      </c>
      <c r="L197" s="2">
        <v>44374.338888888888</v>
      </c>
      <c r="M197" s="1" t="s">
        <v>26</v>
      </c>
      <c r="N197" s="1" t="s">
        <v>26</v>
      </c>
    </row>
    <row r="198" spans="1:15" ht="13" x14ac:dyDescent="0.15">
      <c r="A198" s="1" t="s">
        <v>34</v>
      </c>
      <c r="B198" s="2">
        <v>44292.226388888892</v>
      </c>
      <c r="C198" s="1" t="s">
        <v>45</v>
      </c>
      <c r="D198" s="1" t="s">
        <v>325</v>
      </c>
      <c r="E198" s="1" t="s">
        <v>326</v>
      </c>
      <c r="F198" s="1" t="s">
        <v>327</v>
      </c>
      <c r="G198" s="1" t="s">
        <v>255</v>
      </c>
      <c r="H198" s="3" t="s">
        <v>328</v>
      </c>
      <c r="I198" s="1">
        <v>2</v>
      </c>
      <c r="J198" s="1" t="s">
        <v>329</v>
      </c>
      <c r="K198" s="1" t="s">
        <v>88</v>
      </c>
      <c r="L198" s="2">
        <v>44403.861805555556</v>
      </c>
      <c r="M198" s="1" t="s">
        <v>26</v>
      </c>
    </row>
    <row r="199" spans="1:15" ht="13" x14ac:dyDescent="0.15">
      <c r="A199" s="1" t="s">
        <v>34</v>
      </c>
      <c r="B199" s="2">
        <v>44292.227083333331</v>
      </c>
      <c r="C199" s="1" t="s">
        <v>50</v>
      </c>
      <c r="D199" s="1" t="s">
        <v>330</v>
      </c>
      <c r="G199" s="1" t="s">
        <v>24</v>
      </c>
      <c r="I199" s="1">
        <v>9</v>
      </c>
      <c r="J199" s="1" t="s">
        <v>329</v>
      </c>
      <c r="K199" s="1" t="s">
        <v>88</v>
      </c>
      <c r="L199" s="2">
        <v>44296.509027777778</v>
      </c>
      <c r="M199" s="1" t="s">
        <v>26</v>
      </c>
    </row>
    <row r="200" spans="1:15" ht="13" x14ac:dyDescent="0.15">
      <c r="A200" s="1" t="s">
        <v>34</v>
      </c>
      <c r="B200" s="2">
        <v>44292.227083333331</v>
      </c>
      <c r="C200" s="1" t="s">
        <v>43</v>
      </c>
      <c r="D200" s="1" t="s">
        <v>331</v>
      </c>
      <c r="G200" s="1" t="s">
        <v>24</v>
      </c>
      <c r="I200" s="1">
        <v>6</v>
      </c>
      <c r="J200" s="1" t="s">
        <v>83</v>
      </c>
      <c r="K200" s="1" t="s">
        <v>88</v>
      </c>
      <c r="L200" s="2">
        <v>44296.231944444444</v>
      </c>
      <c r="M200" s="1" t="s">
        <v>26</v>
      </c>
    </row>
    <row r="201" spans="1:15" ht="13" x14ac:dyDescent="0.15">
      <c r="A201" s="1" t="s">
        <v>34</v>
      </c>
      <c r="B201" s="2">
        <v>44292.227777777778</v>
      </c>
      <c r="C201" s="1" t="s">
        <v>50</v>
      </c>
      <c r="D201" s="1" t="s">
        <v>332</v>
      </c>
      <c r="G201" s="1" t="s">
        <v>24</v>
      </c>
      <c r="I201" s="1">
        <v>4</v>
      </c>
      <c r="J201" s="1" t="s">
        <v>329</v>
      </c>
      <c r="K201" s="1" t="s">
        <v>88</v>
      </c>
      <c r="L201" s="2">
        <v>44296.511111111111</v>
      </c>
      <c r="M201" s="1" t="s">
        <v>26</v>
      </c>
    </row>
    <row r="202" spans="1:15" ht="13" x14ac:dyDescent="0.15">
      <c r="A202" s="1" t="s">
        <v>34</v>
      </c>
      <c r="B202" s="2">
        <v>44293.661805555559</v>
      </c>
      <c r="C202" s="1" t="s">
        <v>68</v>
      </c>
      <c r="D202" s="1" t="s">
        <v>51</v>
      </c>
      <c r="G202" s="1" t="s">
        <v>24</v>
      </c>
      <c r="I202" s="1">
        <v>1</v>
      </c>
      <c r="J202" s="1" t="s">
        <v>83</v>
      </c>
      <c r="K202" s="1" t="s">
        <v>88</v>
      </c>
      <c r="L202" s="2">
        <v>44296.231944444444</v>
      </c>
      <c r="M202" s="1" t="s">
        <v>26</v>
      </c>
    </row>
    <row r="203" spans="1:15" ht="13" x14ac:dyDescent="0.15">
      <c r="A203" s="1" t="s">
        <v>34</v>
      </c>
      <c r="B203" s="2">
        <v>44296.510416666664</v>
      </c>
      <c r="C203" s="1" t="s">
        <v>55</v>
      </c>
      <c r="D203" s="1" t="s">
        <v>333</v>
      </c>
      <c r="E203" s="1" t="s">
        <v>334</v>
      </c>
      <c r="G203" s="1" t="s">
        <v>104</v>
      </c>
      <c r="I203" s="1">
        <v>0</v>
      </c>
      <c r="J203" s="1" t="s">
        <v>25</v>
      </c>
      <c r="K203" s="1" t="s">
        <v>88</v>
      </c>
      <c r="L203" s="2">
        <v>44299.555555555555</v>
      </c>
      <c r="M203" s="1" t="s">
        <v>26</v>
      </c>
    </row>
    <row r="204" spans="1:15" ht="13" x14ac:dyDescent="0.15">
      <c r="A204" s="1" t="s">
        <v>48</v>
      </c>
      <c r="B204" s="2">
        <v>44296.780555555553</v>
      </c>
      <c r="C204" s="1" t="s">
        <v>39</v>
      </c>
      <c r="D204" s="1" t="s">
        <v>335</v>
      </c>
      <c r="E204" s="1" t="s">
        <v>336</v>
      </c>
      <c r="G204" s="1" t="s">
        <v>24</v>
      </c>
      <c r="I204" s="1">
        <v>9</v>
      </c>
      <c r="J204" s="1" t="s">
        <v>337</v>
      </c>
      <c r="K204" s="1" t="s">
        <v>88</v>
      </c>
      <c r="L204" s="2">
        <v>44333.599999999999</v>
      </c>
      <c r="M204" s="1" t="s">
        <v>168</v>
      </c>
    </row>
    <row r="205" spans="1:15" ht="13" x14ac:dyDescent="0.15">
      <c r="A205" s="1" t="s">
        <v>60</v>
      </c>
      <c r="B205" s="2">
        <v>44297.752083333333</v>
      </c>
      <c r="C205" s="1" t="s">
        <v>50</v>
      </c>
      <c r="D205" s="1" t="s">
        <v>338</v>
      </c>
      <c r="G205" s="1" t="s">
        <v>24</v>
      </c>
      <c r="I205" s="1">
        <v>0</v>
      </c>
      <c r="J205" s="1" t="s">
        <v>83</v>
      </c>
      <c r="K205" s="1" t="s">
        <v>88</v>
      </c>
      <c r="L205" s="2">
        <v>44299.504166666666</v>
      </c>
      <c r="M205" s="1" t="s">
        <v>26</v>
      </c>
    </row>
    <row r="206" spans="1:15" ht="13" x14ac:dyDescent="0.15">
      <c r="A206" s="1" t="s">
        <v>60</v>
      </c>
      <c r="B206" s="2">
        <v>44297.753472222219</v>
      </c>
      <c r="C206" s="1" t="s">
        <v>39</v>
      </c>
      <c r="D206" s="1" t="s">
        <v>339</v>
      </c>
      <c r="G206" s="1" t="s">
        <v>24</v>
      </c>
      <c r="I206" s="1">
        <v>0</v>
      </c>
      <c r="J206" s="1" t="s">
        <v>83</v>
      </c>
      <c r="K206" s="1" t="s">
        <v>88</v>
      </c>
      <c r="L206" s="2">
        <v>44299.613888888889</v>
      </c>
      <c r="M206" s="1" t="s">
        <v>26</v>
      </c>
    </row>
    <row r="207" spans="1:15" ht="13" x14ac:dyDescent="0.15">
      <c r="A207" s="1" t="s">
        <v>19</v>
      </c>
      <c r="B207" s="2">
        <v>44299.511805555558</v>
      </c>
      <c r="C207" s="1" t="s">
        <v>50</v>
      </c>
      <c r="D207" s="1" t="s">
        <v>237</v>
      </c>
      <c r="G207" s="1" t="s">
        <v>24</v>
      </c>
      <c r="I207" s="1">
        <v>9</v>
      </c>
      <c r="J207" s="1" t="s">
        <v>340</v>
      </c>
      <c r="K207" s="1" t="s">
        <v>88</v>
      </c>
      <c r="L207" s="2">
        <v>44367.788888888892</v>
      </c>
      <c r="M207" s="1" t="s">
        <v>26</v>
      </c>
    </row>
    <row r="208" spans="1:15" ht="13" x14ac:dyDescent="0.15">
      <c r="A208" s="1" t="s">
        <v>34</v>
      </c>
      <c r="B208" s="2">
        <v>44301.612500000003</v>
      </c>
      <c r="C208" s="1" t="s">
        <v>35</v>
      </c>
      <c r="D208" s="1" t="s">
        <v>341</v>
      </c>
      <c r="G208" s="1" t="s">
        <v>24</v>
      </c>
      <c r="I208" s="1">
        <v>1</v>
      </c>
      <c r="J208" s="1" t="s">
        <v>150</v>
      </c>
      <c r="L208" s="2">
        <v>44303.432638888888</v>
      </c>
      <c r="M208" s="1" t="s">
        <v>26</v>
      </c>
    </row>
    <row r="209" spans="1:14" ht="13" x14ac:dyDescent="0.15">
      <c r="A209" s="1" t="s">
        <v>34</v>
      </c>
      <c r="B209" s="2">
        <v>44301.612500000003</v>
      </c>
      <c r="C209" s="1" t="s">
        <v>39</v>
      </c>
      <c r="D209" s="1" t="s">
        <v>342</v>
      </c>
      <c r="G209" s="1" t="s">
        <v>24</v>
      </c>
      <c r="I209" s="1">
        <v>11</v>
      </c>
      <c r="J209" s="1" t="s">
        <v>150</v>
      </c>
      <c r="K209" s="1" t="s">
        <v>88</v>
      </c>
      <c r="L209" s="2">
        <v>44303.352777777778</v>
      </c>
      <c r="M209" s="1" t="s">
        <v>26</v>
      </c>
    </row>
    <row r="210" spans="1:14" ht="13" x14ac:dyDescent="0.15">
      <c r="A210" s="1" t="s">
        <v>48</v>
      </c>
      <c r="B210" s="2">
        <v>44304.520138888889</v>
      </c>
      <c r="C210" s="1" t="s">
        <v>45</v>
      </c>
      <c r="D210" s="1" t="s">
        <v>149</v>
      </c>
      <c r="G210" s="1" t="s">
        <v>24</v>
      </c>
      <c r="I210" s="1">
        <v>4</v>
      </c>
      <c r="J210" s="1" t="s">
        <v>140</v>
      </c>
      <c r="K210" s="1" t="s">
        <v>88</v>
      </c>
      <c r="L210" s="2">
        <v>44307.282638888886</v>
      </c>
      <c r="M210" s="1" t="s">
        <v>26</v>
      </c>
    </row>
    <row r="211" spans="1:14" ht="13" x14ac:dyDescent="0.15">
      <c r="A211" s="1" t="s">
        <v>48</v>
      </c>
      <c r="B211" s="2">
        <v>44304.520833333336</v>
      </c>
      <c r="C211" s="1" t="s">
        <v>45</v>
      </c>
      <c r="D211" s="1" t="s">
        <v>343</v>
      </c>
      <c r="G211" s="1" t="s">
        <v>24</v>
      </c>
      <c r="I211" s="1">
        <v>0</v>
      </c>
      <c r="J211" s="1" t="s">
        <v>186</v>
      </c>
      <c r="K211" s="1" t="s">
        <v>88</v>
      </c>
      <c r="L211" s="2">
        <v>44307.282638888886</v>
      </c>
      <c r="M211" s="1" t="s">
        <v>26</v>
      </c>
    </row>
    <row r="212" spans="1:14" ht="13" x14ac:dyDescent="0.15">
      <c r="A212" s="1" t="s">
        <v>48</v>
      </c>
      <c r="B212" s="2">
        <v>44304.638888888891</v>
      </c>
      <c r="C212" s="1" t="s">
        <v>50</v>
      </c>
      <c r="D212" s="1" t="s">
        <v>344</v>
      </c>
      <c r="G212" s="1" t="s">
        <v>24</v>
      </c>
      <c r="I212" s="1">
        <v>4</v>
      </c>
      <c r="J212" s="1" t="s">
        <v>126</v>
      </c>
      <c r="K212" s="1" t="s">
        <v>88</v>
      </c>
      <c r="L212" s="2">
        <v>44307.282638888886</v>
      </c>
      <c r="M212" s="1" t="s">
        <v>26</v>
      </c>
    </row>
    <row r="213" spans="1:14" ht="13" x14ac:dyDescent="0.15">
      <c r="A213" s="1" t="s">
        <v>48</v>
      </c>
      <c r="B213" s="2">
        <v>44304.640277777777</v>
      </c>
      <c r="C213" s="1" t="s">
        <v>50</v>
      </c>
      <c r="D213" s="1" t="s">
        <v>54</v>
      </c>
      <c r="G213" s="1" t="s">
        <v>24</v>
      </c>
      <c r="I213" s="1">
        <v>8</v>
      </c>
      <c r="J213" s="1" t="s">
        <v>126</v>
      </c>
      <c r="K213" s="1" t="s">
        <v>88</v>
      </c>
      <c r="L213" s="2">
        <v>44333.599999999999</v>
      </c>
      <c r="M213" s="1" t="s">
        <v>168</v>
      </c>
    </row>
    <row r="214" spans="1:14" ht="13" x14ac:dyDescent="0.15">
      <c r="A214" s="1" t="s">
        <v>19</v>
      </c>
      <c r="B214" s="2">
        <v>44304.738194444442</v>
      </c>
      <c r="C214" s="1" t="s">
        <v>55</v>
      </c>
      <c r="D214" s="1" t="s">
        <v>345</v>
      </c>
      <c r="G214" s="1" t="s">
        <v>24</v>
      </c>
      <c r="I214" s="1">
        <v>1</v>
      </c>
      <c r="J214" s="1" t="s">
        <v>83</v>
      </c>
      <c r="K214" s="1" t="s">
        <v>88</v>
      </c>
      <c r="L214" s="2">
        <v>44320.467361111114</v>
      </c>
      <c r="M214" s="1" t="s">
        <v>26</v>
      </c>
    </row>
    <row r="215" spans="1:14" ht="13" x14ac:dyDescent="0.15">
      <c r="A215" s="1" t="s">
        <v>19</v>
      </c>
      <c r="B215" s="2">
        <v>44304.806944444441</v>
      </c>
      <c r="C215" s="1" t="s">
        <v>27</v>
      </c>
      <c r="D215" s="1" t="s">
        <v>346</v>
      </c>
      <c r="G215" s="1" t="s">
        <v>24</v>
      </c>
      <c r="I215" s="1">
        <v>5</v>
      </c>
      <c r="J215" s="1" t="s">
        <v>271</v>
      </c>
      <c r="L215" s="2">
        <v>44336.65902777778</v>
      </c>
      <c r="M215" s="1" t="s">
        <v>26</v>
      </c>
    </row>
    <row r="216" spans="1:14" ht="13" x14ac:dyDescent="0.15">
      <c r="A216" s="1" t="s">
        <v>19</v>
      </c>
      <c r="B216" s="2">
        <v>44305.491666666669</v>
      </c>
      <c r="C216" s="1" t="s">
        <v>50</v>
      </c>
      <c r="D216" s="1" t="s">
        <v>347</v>
      </c>
      <c r="G216" s="1" t="s">
        <v>24</v>
      </c>
      <c r="I216" s="1">
        <v>9</v>
      </c>
      <c r="J216" s="1" t="s">
        <v>130</v>
      </c>
      <c r="K216" s="1" t="s">
        <v>88</v>
      </c>
      <c r="L216" s="2">
        <v>44320.467361111114</v>
      </c>
      <c r="M216" s="1" t="s">
        <v>26</v>
      </c>
    </row>
    <row r="217" spans="1:14" ht="13" x14ac:dyDescent="0.15">
      <c r="A217" s="1" t="s">
        <v>19</v>
      </c>
      <c r="B217" s="2">
        <v>44307.629166666666</v>
      </c>
      <c r="C217" s="1" t="s">
        <v>39</v>
      </c>
      <c r="D217" s="1" t="s">
        <v>348</v>
      </c>
      <c r="E217" s="1" t="s">
        <v>349</v>
      </c>
      <c r="G217" s="1" t="s">
        <v>746</v>
      </c>
      <c r="I217" s="1">
        <v>5</v>
      </c>
      <c r="J217" s="1" t="s">
        <v>350</v>
      </c>
      <c r="K217" s="1" t="s">
        <v>88</v>
      </c>
      <c r="L217" s="2">
        <v>44324.470833333333</v>
      </c>
      <c r="M217" s="1" t="s">
        <v>26</v>
      </c>
    </row>
    <row r="218" spans="1:14" ht="13" x14ac:dyDescent="0.15">
      <c r="A218" s="1" t="s">
        <v>34</v>
      </c>
      <c r="B218" s="2">
        <v>44308.499305555553</v>
      </c>
      <c r="C218" s="1" t="s">
        <v>45</v>
      </c>
      <c r="D218" s="1" t="s">
        <v>351</v>
      </c>
      <c r="E218" s="1" t="s">
        <v>352</v>
      </c>
      <c r="G218" s="1" t="s">
        <v>746</v>
      </c>
      <c r="I218" s="1">
        <v>0</v>
      </c>
      <c r="K218" s="1" t="s">
        <v>88</v>
      </c>
      <c r="L218" s="2">
        <v>44374.338888888888</v>
      </c>
      <c r="M218" s="1" t="s">
        <v>26</v>
      </c>
      <c r="N218" s="1" t="s">
        <v>26</v>
      </c>
    </row>
    <row r="219" spans="1:14" ht="13" x14ac:dyDescent="0.15">
      <c r="A219" s="1" t="s">
        <v>19</v>
      </c>
      <c r="B219" s="2">
        <v>44310.740972222222</v>
      </c>
      <c r="C219" s="1" t="s">
        <v>39</v>
      </c>
      <c r="D219" s="1" t="s">
        <v>353</v>
      </c>
      <c r="G219" s="1" t="s">
        <v>24</v>
      </c>
      <c r="I219" s="1">
        <v>6</v>
      </c>
      <c r="J219" s="1" t="s">
        <v>350</v>
      </c>
      <c r="K219" s="1" t="s">
        <v>88</v>
      </c>
      <c r="L219" s="2">
        <v>44320.467361111114</v>
      </c>
      <c r="M219" s="1" t="s">
        <v>26</v>
      </c>
    </row>
    <row r="220" spans="1:14" ht="13" x14ac:dyDescent="0.15">
      <c r="A220" s="1" t="s">
        <v>48</v>
      </c>
      <c r="B220" s="2">
        <v>44311.772916666669</v>
      </c>
      <c r="C220" s="1" t="s">
        <v>50</v>
      </c>
      <c r="D220" s="1" t="s">
        <v>344</v>
      </c>
      <c r="G220" s="1" t="s">
        <v>24</v>
      </c>
      <c r="I220" s="1">
        <v>4</v>
      </c>
      <c r="J220" s="1" t="s">
        <v>126</v>
      </c>
      <c r="K220" s="1" t="s">
        <v>88</v>
      </c>
      <c r="L220" s="2">
        <v>44327.331250000003</v>
      </c>
      <c r="M220" s="1" t="s">
        <v>26</v>
      </c>
    </row>
    <row r="221" spans="1:14" ht="13" x14ac:dyDescent="0.15">
      <c r="A221" s="1" t="s">
        <v>34</v>
      </c>
      <c r="B221" s="2">
        <v>44311.785416666666</v>
      </c>
      <c r="C221" s="1" t="s">
        <v>37</v>
      </c>
      <c r="D221" s="1" t="s">
        <v>266</v>
      </c>
      <c r="G221" s="1" t="s">
        <v>24</v>
      </c>
      <c r="I221" s="1">
        <v>1</v>
      </c>
      <c r="J221" s="1" t="s">
        <v>296</v>
      </c>
      <c r="K221" s="1" t="s">
        <v>88</v>
      </c>
      <c r="L221" s="2">
        <v>44340.581944444442</v>
      </c>
      <c r="M221" s="1" t="s">
        <v>26</v>
      </c>
    </row>
    <row r="222" spans="1:14" ht="13" x14ac:dyDescent="0.15">
      <c r="A222" s="1" t="s">
        <v>19</v>
      </c>
      <c r="B222" s="2">
        <v>44311.884722222225</v>
      </c>
      <c r="C222" s="1" t="s">
        <v>37</v>
      </c>
      <c r="D222" s="1" t="s">
        <v>354</v>
      </c>
      <c r="G222" s="1" t="s">
        <v>24</v>
      </c>
      <c r="I222" s="1">
        <v>17</v>
      </c>
      <c r="J222" s="1" t="s">
        <v>271</v>
      </c>
      <c r="K222" s="1" t="s">
        <v>88</v>
      </c>
      <c r="L222" s="2">
        <v>44367.788888888892</v>
      </c>
      <c r="M222" s="1" t="s">
        <v>26</v>
      </c>
    </row>
    <row r="223" spans="1:14" ht="13" x14ac:dyDescent="0.15">
      <c r="A223" s="1" t="s">
        <v>48</v>
      </c>
      <c r="B223" s="2">
        <v>44314.541666666664</v>
      </c>
      <c r="C223" s="1" t="s">
        <v>43</v>
      </c>
      <c r="D223" s="1" t="s">
        <v>355</v>
      </c>
      <c r="G223" s="1" t="s">
        <v>24</v>
      </c>
      <c r="I223" s="1">
        <v>4</v>
      </c>
      <c r="J223" s="1" t="s">
        <v>126</v>
      </c>
      <c r="K223" s="1" t="s">
        <v>88</v>
      </c>
      <c r="L223" s="2">
        <v>44320.468055555553</v>
      </c>
      <c r="M223" s="1" t="s">
        <v>26</v>
      </c>
    </row>
    <row r="224" spans="1:14" ht="13" x14ac:dyDescent="0.15">
      <c r="A224" s="1" t="s">
        <v>19</v>
      </c>
      <c r="B224" s="2">
        <v>44316.681944444441</v>
      </c>
      <c r="C224" s="1" t="s">
        <v>45</v>
      </c>
      <c r="D224" s="1" t="s">
        <v>356</v>
      </c>
      <c r="G224" s="1" t="s">
        <v>24</v>
      </c>
      <c r="I224" s="1">
        <v>2</v>
      </c>
      <c r="J224" s="1" t="s">
        <v>304</v>
      </c>
      <c r="K224" s="1" t="s">
        <v>88</v>
      </c>
      <c r="L224" s="2">
        <v>44320.468055555553</v>
      </c>
      <c r="M224" s="1" t="s">
        <v>26</v>
      </c>
    </row>
    <row r="225" spans="1:15" ht="13" x14ac:dyDescent="0.15">
      <c r="A225" s="1" t="s">
        <v>19</v>
      </c>
      <c r="B225" s="2">
        <v>44317.618750000001</v>
      </c>
      <c r="C225" s="1" t="s">
        <v>39</v>
      </c>
      <c r="D225" s="1" t="s">
        <v>357</v>
      </c>
      <c r="G225" s="1" t="s">
        <v>24</v>
      </c>
      <c r="I225" s="1">
        <v>4</v>
      </c>
      <c r="J225" s="1" t="s">
        <v>350</v>
      </c>
      <c r="K225" s="1" t="s">
        <v>88</v>
      </c>
      <c r="L225" s="2">
        <v>44324.470833333333</v>
      </c>
      <c r="M225" s="1" t="s">
        <v>26</v>
      </c>
    </row>
    <row r="226" spans="1:15" ht="13" x14ac:dyDescent="0.15">
      <c r="A226" s="1" t="s">
        <v>60</v>
      </c>
      <c r="B226" s="2">
        <v>44318.54791666667</v>
      </c>
      <c r="C226" s="1" t="s">
        <v>50</v>
      </c>
      <c r="D226" s="1" t="s">
        <v>358</v>
      </c>
      <c r="G226" s="1" t="s">
        <v>24</v>
      </c>
      <c r="I226" s="1">
        <v>0</v>
      </c>
      <c r="J226" s="1" t="s">
        <v>208</v>
      </c>
      <c r="K226" s="1" t="s">
        <v>88</v>
      </c>
      <c r="L226" s="2">
        <v>44340.583333333336</v>
      </c>
      <c r="M226" s="1" t="s">
        <v>26</v>
      </c>
    </row>
    <row r="227" spans="1:15" ht="13" x14ac:dyDescent="0.15">
      <c r="A227" s="1" t="s">
        <v>60</v>
      </c>
      <c r="B227" s="2">
        <v>44318.549305555556</v>
      </c>
      <c r="C227" s="1" t="s">
        <v>37</v>
      </c>
      <c r="D227" s="1" t="s">
        <v>359</v>
      </c>
      <c r="G227" s="1" t="s">
        <v>24</v>
      </c>
      <c r="I227" s="1">
        <v>0</v>
      </c>
      <c r="J227" s="1" t="s">
        <v>208</v>
      </c>
      <c r="K227" s="1" t="s">
        <v>88</v>
      </c>
      <c r="L227" s="2">
        <v>44378.746527777781</v>
      </c>
      <c r="M227" s="1" t="s">
        <v>168</v>
      </c>
      <c r="N227" s="1" t="s">
        <v>168</v>
      </c>
    </row>
    <row r="228" spans="1:15" ht="13" x14ac:dyDescent="0.15">
      <c r="A228" s="1" t="s">
        <v>60</v>
      </c>
      <c r="B228" s="2">
        <v>44318.553472222222</v>
      </c>
      <c r="C228" s="1" t="s">
        <v>50</v>
      </c>
      <c r="D228" s="1" t="s">
        <v>360</v>
      </c>
      <c r="G228" s="1" t="s">
        <v>24</v>
      </c>
      <c r="I228" s="1">
        <v>0</v>
      </c>
      <c r="J228" s="1" t="s">
        <v>208</v>
      </c>
      <c r="K228" s="1" t="s">
        <v>88</v>
      </c>
      <c r="L228" s="2">
        <v>44343.441666666666</v>
      </c>
      <c r="M228" s="1" t="s">
        <v>26</v>
      </c>
    </row>
    <row r="229" spans="1:15" ht="13" x14ac:dyDescent="0.15">
      <c r="A229" s="1" t="s">
        <v>34</v>
      </c>
      <c r="B229" s="2">
        <v>44318.658333333333</v>
      </c>
      <c r="C229" s="1" t="s">
        <v>50</v>
      </c>
      <c r="D229" s="1" t="s">
        <v>361</v>
      </c>
      <c r="G229" s="1" t="s">
        <v>24</v>
      </c>
      <c r="I229" s="1">
        <v>8</v>
      </c>
      <c r="J229" s="1" t="s">
        <v>150</v>
      </c>
      <c r="K229" s="1" t="s">
        <v>88</v>
      </c>
      <c r="L229" s="2">
        <v>44326.353472222225</v>
      </c>
      <c r="M229" s="1" t="s">
        <v>26</v>
      </c>
    </row>
    <row r="230" spans="1:15" ht="13" x14ac:dyDescent="0.15">
      <c r="A230" s="1" t="s">
        <v>60</v>
      </c>
      <c r="B230" s="2">
        <v>44318.753472222219</v>
      </c>
      <c r="C230" s="1" t="s">
        <v>50</v>
      </c>
      <c r="D230" s="1" t="s">
        <v>362</v>
      </c>
      <c r="G230" s="1" t="s">
        <v>24</v>
      </c>
      <c r="I230" s="1">
        <v>0</v>
      </c>
      <c r="J230" s="1" t="s">
        <v>208</v>
      </c>
      <c r="K230" s="1" t="s">
        <v>88</v>
      </c>
      <c r="L230" s="2">
        <v>44395.691666666666</v>
      </c>
      <c r="M230" s="1" t="s">
        <v>168</v>
      </c>
      <c r="N230" s="1" t="s">
        <v>26</v>
      </c>
      <c r="O230" s="4">
        <v>44384</v>
      </c>
    </row>
    <row r="231" spans="1:15" ht="13" x14ac:dyDescent="0.15">
      <c r="A231" s="1" t="s">
        <v>34</v>
      </c>
      <c r="B231" s="2">
        <v>44319.790277777778</v>
      </c>
      <c r="C231" s="1" t="s">
        <v>50</v>
      </c>
      <c r="D231" s="1" t="s">
        <v>363</v>
      </c>
      <c r="G231" s="1" t="s">
        <v>24</v>
      </c>
      <c r="I231" s="1">
        <v>6</v>
      </c>
      <c r="J231" s="1" t="s">
        <v>296</v>
      </c>
      <c r="K231" s="1" t="s">
        <v>88</v>
      </c>
      <c r="L231" s="2">
        <v>44352.540972222225</v>
      </c>
      <c r="M231" s="1" t="s">
        <v>26</v>
      </c>
      <c r="O231" s="4">
        <v>44351</v>
      </c>
    </row>
    <row r="232" spans="1:15" ht="13" x14ac:dyDescent="0.15">
      <c r="A232" s="1" t="s">
        <v>19</v>
      </c>
      <c r="B232" s="2">
        <v>44321.536805555559</v>
      </c>
      <c r="C232" s="1" t="s">
        <v>68</v>
      </c>
      <c r="D232" s="1" t="s">
        <v>364</v>
      </c>
      <c r="G232" s="1" t="s">
        <v>24</v>
      </c>
      <c r="I232" s="1">
        <v>2</v>
      </c>
      <c r="J232" s="1" t="s">
        <v>271</v>
      </c>
      <c r="K232" s="1" t="s">
        <v>88</v>
      </c>
      <c r="L232" s="2">
        <v>44367.788888888892</v>
      </c>
      <c r="M232" s="1" t="s">
        <v>26</v>
      </c>
    </row>
    <row r="233" spans="1:15" ht="13" x14ac:dyDescent="0.15">
      <c r="A233" s="1" t="s">
        <v>34</v>
      </c>
      <c r="B233" s="2">
        <v>44321.629861111112</v>
      </c>
      <c r="C233" s="1" t="s">
        <v>55</v>
      </c>
      <c r="D233" s="1" t="s">
        <v>167</v>
      </c>
      <c r="G233" s="1" t="s">
        <v>24</v>
      </c>
      <c r="I233" s="1">
        <v>1</v>
      </c>
      <c r="J233" s="1" t="s">
        <v>83</v>
      </c>
      <c r="K233" s="1" t="s">
        <v>88</v>
      </c>
      <c r="L233" s="2">
        <v>44326.352777777778</v>
      </c>
      <c r="M233" s="1" t="s">
        <v>26</v>
      </c>
    </row>
    <row r="234" spans="1:15" ht="13" x14ac:dyDescent="0.15">
      <c r="A234" s="1" t="s">
        <v>34</v>
      </c>
      <c r="B234" s="2">
        <v>44323.488194444442</v>
      </c>
      <c r="C234" s="1" t="s">
        <v>50</v>
      </c>
      <c r="D234" s="1" t="s">
        <v>365</v>
      </c>
      <c r="G234" s="1" t="s">
        <v>24</v>
      </c>
      <c r="I234" s="1">
        <v>6</v>
      </c>
      <c r="J234" s="1" t="s">
        <v>145</v>
      </c>
      <c r="K234" s="1" t="s">
        <v>88</v>
      </c>
      <c r="L234" s="2">
        <v>44326.353472222225</v>
      </c>
      <c r="M234" s="1" t="s">
        <v>26</v>
      </c>
    </row>
    <row r="235" spans="1:15" ht="13" x14ac:dyDescent="0.15">
      <c r="A235" s="1" t="s">
        <v>34</v>
      </c>
      <c r="B235" s="2">
        <v>44323.495833333334</v>
      </c>
      <c r="C235" s="1" t="s">
        <v>50</v>
      </c>
      <c r="D235" s="1" t="s">
        <v>366</v>
      </c>
      <c r="E235" s="1" t="s">
        <v>367</v>
      </c>
      <c r="G235" s="1" t="s">
        <v>554</v>
      </c>
      <c r="I235" s="1">
        <v>3</v>
      </c>
      <c r="J235" s="1" t="s">
        <v>145</v>
      </c>
      <c r="K235" s="1" t="s">
        <v>88</v>
      </c>
      <c r="L235" s="2">
        <v>44336.429166666669</v>
      </c>
      <c r="M235" s="1" t="s">
        <v>26</v>
      </c>
    </row>
    <row r="236" spans="1:15" ht="13" x14ac:dyDescent="0.15">
      <c r="A236" s="1" t="s">
        <v>34</v>
      </c>
      <c r="B236" s="2">
        <v>44323.654166666667</v>
      </c>
      <c r="C236" s="1" t="s">
        <v>50</v>
      </c>
      <c r="D236" s="1" t="s">
        <v>368</v>
      </c>
      <c r="G236" s="1" t="s">
        <v>24</v>
      </c>
      <c r="I236" s="1">
        <v>1</v>
      </c>
      <c r="J236" s="1" t="s">
        <v>369</v>
      </c>
      <c r="K236" s="1" t="s">
        <v>88</v>
      </c>
      <c r="L236" s="2">
        <v>44326.353472222225</v>
      </c>
      <c r="M236" s="1" t="s">
        <v>26</v>
      </c>
    </row>
    <row r="237" spans="1:15" ht="13" x14ac:dyDescent="0.15">
      <c r="A237" s="1" t="s">
        <v>19</v>
      </c>
      <c r="B237" s="2">
        <v>44324.668055555558</v>
      </c>
      <c r="C237" s="1" t="s">
        <v>39</v>
      </c>
      <c r="D237" s="1" t="s">
        <v>149</v>
      </c>
      <c r="G237" s="1" t="s">
        <v>24</v>
      </c>
      <c r="I237" s="1">
        <v>5</v>
      </c>
      <c r="J237" s="1" t="s">
        <v>370</v>
      </c>
      <c r="K237" s="1" t="s">
        <v>88</v>
      </c>
      <c r="L237" s="2">
        <v>44367.788888888892</v>
      </c>
      <c r="M237" s="1" t="s">
        <v>26</v>
      </c>
    </row>
    <row r="238" spans="1:15" ht="13" x14ac:dyDescent="0.15">
      <c r="A238" s="1" t="s">
        <v>34</v>
      </c>
      <c r="B238" s="2">
        <v>44324.715277777781</v>
      </c>
      <c r="C238" s="1" t="s">
        <v>43</v>
      </c>
      <c r="D238" s="1" t="s">
        <v>371</v>
      </c>
      <c r="G238" s="1" t="s">
        <v>24</v>
      </c>
      <c r="I238" s="1">
        <v>4</v>
      </c>
      <c r="J238" s="1" t="s">
        <v>83</v>
      </c>
      <c r="K238" s="1" t="s">
        <v>88</v>
      </c>
      <c r="L238" s="2">
        <v>44337.602083333331</v>
      </c>
      <c r="M238" s="1" t="s">
        <v>26</v>
      </c>
    </row>
    <row r="239" spans="1:15" ht="13" x14ac:dyDescent="0.15">
      <c r="A239" s="1" t="s">
        <v>19</v>
      </c>
      <c r="B239" s="2">
        <v>44325.515277777777</v>
      </c>
      <c r="C239" s="1" t="s">
        <v>55</v>
      </c>
      <c r="D239" s="1" t="s">
        <v>372</v>
      </c>
      <c r="E239" s="1" t="s">
        <v>373</v>
      </c>
      <c r="G239" s="1" t="s">
        <v>374</v>
      </c>
      <c r="I239" s="1">
        <v>2</v>
      </c>
      <c r="J239" s="1" t="s">
        <v>271</v>
      </c>
      <c r="K239" s="1" t="s">
        <v>88</v>
      </c>
      <c r="L239" s="2">
        <v>44341.513888888891</v>
      </c>
      <c r="M239" s="1" t="s">
        <v>26</v>
      </c>
    </row>
    <row r="240" spans="1:15" ht="13" x14ac:dyDescent="0.15">
      <c r="A240" s="1" t="s">
        <v>19</v>
      </c>
      <c r="B240" s="2">
        <v>44325.597222222219</v>
      </c>
      <c r="C240" s="1" t="s">
        <v>55</v>
      </c>
      <c r="D240" s="1" t="s">
        <v>375</v>
      </c>
      <c r="G240" s="1" t="s">
        <v>24</v>
      </c>
      <c r="I240" s="1">
        <v>1</v>
      </c>
      <c r="J240" s="1" t="s">
        <v>83</v>
      </c>
      <c r="K240" s="1" t="s">
        <v>88</v>
      </c>
      <c r="L240" s="2">
        <v>44332.661111111112</v>
      </c>
      <c r="M240" s="1" t="s">
        <v>168</v>
      </c>
    </row>
    <row r="241" spans="1:17" ht="13" x14ac:dyDescent="0.15">
      <c r="A241" s="1" t="s">
        <v>19</v>
      </c>
      <c r="B241" s="2">
        <v>44325.744444444441</v>
      </c>
      <c r="C241" s="1" t="s">
        <v>45</v>
      </c>
      <c r="D241" s="1" t="s">
        <v>54</v>
      </c>
      <c r="G241" s="1" t="s">
        <v>24</v>
      </c>
      <c r="I241" s="1">
        <v>1</v>
      </c>
      <c r="J241" s="1" t="s">
        <v>376</v>
      </c>
      <c r="K241" s="1" t="s">
        <v>88</v>
      </c>
      <c r="L241" s="2">
        <v>44332.660416666666</v>
      </c>
      <c r="M241" s="1" t="s">
        <v>168</v>
      </c>
    </row>
    <row r="242" spans="1:17" ht="13" x14ac:dyDescent="0.15">
      <c r="A242" s="1" t="s">
        <v>34</v>
      </c>
      <c r="B242" s="2">
        <v>44328.568055555559</v>
      </c>
      <c r="C242" s="1" t="s">
        <v>39</v>
      </c>
      <c r="D242" s="1" t="s">
        <v>377</v>
      </c>
      <c r="E242" s="1" t="s">
        <v>378</v>
      </c>
      <c r="F242" s="1" t="s">
        <v>379</v>
      </c>
      <c r="G242" s="1" t="s">
        <v>380</v>
      </c>
      <c r="H242" s="1" t="s">
        <v>381</v>
      </c>
      <c r="I242" s="1">
        <v>9</v>
      </c>
      <c r="J242" s="1" t="s">
        <v>150</v>
      </c>
      <c r="K242" s="1" t="s">
        <v>88</v>
      </c>
      <c r="L242" s="2">
        <v>44384.438888888886</v>
      </c>
      <c r="M242" s="1" t="s">
        <v>26</v>
      </c>
      <c r="Q242" s="1">
        <v>1</v>
      </c>
    </row>
    <row r="243" spans="1:17" ht="13" x14ac:dyDescent="0.15">
      <c r="A243" s="1" t="s">
        <v>34</v>
      </c>
      <c r="B243" s="2">
        <v>44328.568749999999</v>
      </c>
      <c r="C243" s="1" t="s">
        <v>50</v>
      </c>
      <c r="D243" s="1" t="s">
        <v>149</v>
      </c>
      <c r="E243" s="1" t="s">
        <v>382</v>
      </c>
      <c r="G243" s="1" t="s">
        <v>77</v>
      </c>
      <c r="I243" s="1">
        <v>8</v>
      </c>
      <c r="J243" s="1" t="s">
        <v>150</v>
      </c>
      <c r="K243" s="1" t="s">
        <v>88</v>
      </c>
      <c r="L243" s="2">
        <v>44343.504861111112</v>
      </c>
      <c r="M243" s="1" t="s">
        <v>26</v>
      </c>
    </row>
    <row r="244" spans="1:17" ht="13" x14ac:dyDescent="0.15">
      <c r="A244" s="1" t="s">
        <v>34</v>
      </c>
      <c r="B244" s="2">
        <v>44328.568749999999</v>
      </c>
      <c r="C244" s="1" t="s">
        <v>50</v>
      </c>
      <c r="D244" s="1" t="s">
        <v>383</v>
      </c>
      <c r="E244" s="1" t="s">
        <v>384</v>
      </c>
      <c r="F244" s="1" t="s">
        <v>385</v>
      </c>
      <c r="G244" s="1" t="s">
        <v>789</v>
      </c>
      <c r="H244" s="3" t="s">
        <v>386</v>
      </c>
      <c r="I244" s="1">
        <v>4</v>
      </c>
      <c r="J244" s="1" t="s">
        <v>150</v>
      </c>
      <c r="K244" s="1" t="s">
        <v>88</v>
      </c>
      <c r="L244" s="2">
        <v>44403.861805555556</v>
      </c>
      <c r="M244" s="1" t="s">
        <v>26</v>
      </c>
      <c r="N244" s="1" t="s">
        <v>26</v>
      </c>
    </row>
    <row r="245" spans="1:17" ht="13" x14ac:dyDescent="0.15">
      <c r="A245" s="1" t="s">
        <v>34</v>
      </c>
      <c r="B245" s="2">
        <v>44331.75277777778</v>
      </c>
      <c r="C245" s="1" t="s">
        <v>50</v>
      </c>
      <c r="D245" s="1" t="s">
        <v>387</v>
      </c>
      <c r="G245" s="1" t="s">
        <v>24</v>
      </c>
      <c r="I245" s="1">
        <v>10</v>
      </c>
      <c r="J245" s="1" t="s">
        <v>388</v>
      </c>
      <c r="K245" s="1" t="s">
        <v>88</v>
      </c>
      <c r="L245" s="2">
        <v>44340.581944444442</v>
      </c>
      <c r="M245" s="1" t="s">
        <v>26</v>
      </c>
    </row>
    <row r="246" spans="1:17" ht="13" x14ac:dyDescent="0.15">
      <c r="A246" s="1" t="s">
        <v>19</v>
      </c>
      <c r="B246" s="2">
        <v>44331.832638888889</v>
      </c>
      <c r="C246" s="1" t="s">
        <v>37</v>
      </c>
      <c r="D246" s="1" t="s">
        <v>389</v>
      </c>
      <c r="G246" s="1" t="s">
        <v>24</v>
      </c>
      <c r="I246" s="1">
        <v>12</v>
      </c>
      <c r="J246" s="1" t="s">
        <v>271</v>
      </c>
      <c r="K246" s="1" t="s">
        <v>88</v>
      </c>
      <c r="L246" s="2">
        <v>44367.788194444445</v>
      </c>
      <c r="M246" s="1" t="s">
        <v>26</v>
      </c>
    </row>
    <row r="247" spans="1:17" ht="13" x14ac:dyDescent="0.15">
      <c r="A247" s="1" t="s">
        <v>48</v>
      </c>
      <c r="B247" s="2">
        <v>44333.599999999999</v>
      </c>
      <c r="C247" s="1" t="s">
        <v>45</v>
      </c>
      <c r="D247" s="1" t="s">
        <v>390</v>
      </c>
      <c r="E247" s="1" t="s">
        <v>391</v>
      </c>
      <c r="F247" s="1" t="s">
        <v>392</v>
      </c>
      <c r="G247" s="1" t="s">
        <v>746</v>
      </c>
      <c r="I247" s="1">
        <v>0</v>
      </c>
      <c r="K247" s="1" t="s">
        <v>88</v>
      </c>
      <c r="L247" s="2">
        <v>44405.42291666667</v>
      </c>
      <c r="M247" s="1" t="s">
        <v>26</v>
      </c>
      <c r="N247" s="1" t="s">
        <v>26</v>
      </c>
    </row>
    <row r="248" spans="1:17" ht="13" x14ac:dyDescent="0.15">
      <c r="A248" s="1" t="s">
        <v>48</v>
      </c>
      <c r="B248" s="2">
        <v>44333.599999999999</v>
      </c>
      <c r="C248" s="1" t="s">
        <v>50</v>
      </c>
      <c r="D248" s="1" t="s">
        <v>394</v>
      </c>
      <c r="E248" s="1" t="s">
        <v>395</v>
      </c>
      <c r="G248" s="1" t="s">
        <v>24</v>
      </c>
      <c r="I248" s="1">
        <v>0</v>
      </c>
      <c r="L248" s="2">
        <v>44345.642361111109</v>
      </c>
      <c r="M248" s="1" t="s">
        <v>26</v>
      </c>
    </row>
    <row r="249" spans="1:17" ht="13" x14ac:dyDescent="0.15">
      <c r="A249" s="1" t="s">
        <v>48</v>
      </c>
      <c r="B249" s="2">
        <v>44333.600694444445</v>
      </c>
      <c r="C249" s="1" t="s">
        <v>39</v>
      </c>
      <c r="D249" s="1" t="s">
        <v>396</v>
      </c>
      <c r="E249" s="1" t="s">
        <v>397</v>
      </c>
      <c r="F249" s="1" t="s">
        <v>398</v>
      </c>
      <c r="G249" s="1" t="s">
        <v>790</v>
      </c>
      <c r="I249" s="1">
        <v>0</v>
      </c>
      <c r="K249" s="1" t="s">
        <v>88</v>
      </c>
      <c r="L249" s="2">
        <v>44371.569444444445</v>
      </c>
      <c r="M249" s="1" t="s">
        <v>26</v>
      </c>
      <c r="N249" s="1" t="s">
        <v>26</v>
      </c>
      <c r="O249" s="1" t="s">
        <v>399</v>
      </c>
    </row>
    <row r="250" spans="1:17" ht="13" x14ac:dyDescent="0.15">
      <c r="A250" s="1" t="s">
        <v>48</v>
      </c>
      <c r="B250" s="2">
        <v>44333.601388888892</v>
      </c>
      <c r="C250" s="1" t="s">
        <v>43</v>
      </c>
      <c r="D250" s="1" t="s">
        <v>400</v>
      </c>
      <c r="G250" s="1" t="s">
        <v>24</v>
      </c>
      <c r="I250" s="1">
        <v>0</v>
      </c>
      <c r="L250" s="2">
        <v>44340.582638888889</v>
      </c>
      <c r="M250" s="1" t="s">
        <v>26</v>
      </c>
    </row>
    <row r="251" spans="1:17" ht="13" x14ac:dyDescent="0.15">
      <c r="A251" s="1" t="s">
        <v>48</v>
      </c>
      <c r="B251" s="2">
        <v>44333.601388888892</v>
      </c>
      <c r="C251" s="1" t="s">
        <v>68</v>
      </c>
      <c r="D251" s="1" t="s">
        <v>401</v>
      </c>
      <c r="G251" s="1" t="s">
        <v>24</v>
      </c>
      <c r="I251" s="1">
        <v>0</v>
      </c>
      <c r="L251" s="2">
        <v>44340.582638888889</v>
      </c>
      <c r="M251" s="1" t="s">
        <v>26</v>
      </c>
    </row>
    <row r="252" spans="1:17" ht="13" x14ac:dyDescent="0.15">
      <c r="A252" s="1" t="s">
        <v>48</v>
      </c>
      <c r="B252" s="2">
        <v>44333.612500000003</v>
      </c>
      <c r="C252" s="1" t="s">
        <v>55</v>
      </c>
      <c r="D252" s="1" t="s">
        <v>402</v>
      </c>
      <c r="E252" s="1" t="s">
        <v>403</v>
      </c>
      <c r="G252" s="1" t="s">
        <v>24</v>
      </c>
      <c r="I252" s="1">
        <v>0</v>
      </c>
      <c r="K252" s="1" t="s">
        <v>88</v>
      </c>
      <c r="L252" s="2">
        <v>44345.642361111109</v>
      </c>
      <c r="M252" s="1" t="s">
        <v>26</v>
      </c>
    </row>
    <row r="253" spans="1:17" ht="13" x14ac:dyDescent="0.15">
      <c r="A253" s="1" t="s">
        <v>34</v>
      </c>
      <c r="B253" s="2">
        <v>44337.746527777781</v>
      </c>
      <c r="C253" s="1" t="s">
        <v>50</v>
      </c>
      <c r="D253" s="1" t="s">
        <v>142</v>
      </c>
      <c r="G253" s="1" t="s">
        <v>77</v>
      </c>
      <c r="I253" s="1">
        <v>9</v>
      </c>
      <c r="J253" s="1" t="s">
        <v>404</v>
      </c>
      <c r="K253" s="1" t="s">
        <v>88</v>
      </c>
      <c r="L253" s="2">
        <v>44341.370833333334</v>
      </c>
      <c r="M253" s="1" t="s">
        <v>26</v>
      </c>
    </row>
    <row r="254" spans="1:17" ht="13" x14ac:dyDescent="0.15">
      <c r="A254" s="1" t="s">
        <v>34</v>
      </c>
      <c r="B254" s="2">
        <v>44338.472916666666</v>
      </c>
      <c r="C254" s="1" t="s">
        <v>43</v>
      </c>
      <c r="D254" s="1" t="s">
        <v>405</v>
      </c>
      <c r="G254" s="1" t="s">
        <v>24</v>
      </c>
      <c r="I254" s="1">
        <v>4</v>
      </c>
      <c r="J254" s="1" t="s">
        <v>296</v>
      </c>
      <c r="K254" s="1" t="s">
        <v>88</v>
      </c>
      <c r="L254" s="2">
        <v>44340.581944444442</v>
      </c>
      <c r="M254" s="1" t="s">
        <v>26</v>
      </c>
    </row>
    <row r="255" spans="1:17" ht="13" x14ac:dyDescent="0.15">
      <c r="A255" s="1" t="s">
        <v>34</v>
      </c>
      <c r="B255" s="2">
        <v>44338.770138888889</v>
      </c>
      <c r="C255" s="1" t="s">
        <v>45</v>
      </c>
      <c r="D255" s="1" t="s">
        <v>406</v>
      </c>
      <c r="G255" s="1" t="s">
        <v>24</v>
      </c>
      <c r="I255" s="1">
        <v>1</v>
      </c>
      <c r="J255" s="1" t="s">
        <v>83</v>
      </c>
      <c r="K255" s="1" t="s">
        <v>88</v>
      </c>
      <c r="L255" s="2">
        <v>44340.582638888889</v>
      </c>
      <c r="M255" s="1" t="s">
        <v>26</v>
      </c>
    </row>
    <row r="256" spans="1:17" ht="13" x14ac:dyDescent="0.15">
      <c r="A256" s="1" t="s">
        <v>19</v>
      </c>
      <c r="B256" s="2">
        <v>44339.412499999999</v>
      </c>
      <c r="C256" s="1" t="s">
        <v>37</v>
      </c>
      <c r="D256" s="1" t="s">
        <v>407</v>
      </c>
      <c r="E256" s="1" t="s">
        <v>408</v>
      </c>
      <c r="G256" s="1" t="s">
        <v>77</v>
      </c>
      <c r="I256" s="1">
        <v>7</v>
      </c>
      <c r="J256" s="1" t="s">
        <v>130</v>
      </c>
      <c r="K256" s="1" t="s">
        <v>88</v>
      </c>
      <c r="L256" s="2">
        <v>44362.570833333331</v>
      </c>
      <c r="M256" s="1" t="s">
        <v>26</v>
      </c>
      <c r="O256" s="1" t="s">
        <v>409</v>
      </c>
    </row>
    <row r="257" spans="1:19" ht="13" x14ac:dyDescent="0.15">
      <c r="A257" s="1" t="s">
        <v>34</v>
      </c>
      <c r="B257" s="2">
        <v>44339.775000000001</v>
      </c>
      <c r="C257" s="1" t="s">
        <v>39</v>
      </c>
      <c r="D257" s="1" t="s">
        <v>410</v>
      </c>
      <c r="G257" s="1" t="s">
        <v>411</v>
      </c>
      <c r="I257" s="1">
        <v>5</v>
      </c>
      <c r="J257" s="1" t="s">
        <v>369</v>
      </c>
      <c r="L257" s="2">
        <v>44367.798611111109</v>
      </c>
      <c r="M257" s="1" t="s">
        <v>26</v>
      </c>
    </row>
    <row r="258" spans="1:19" ht="13" x14ac:dyDescent="0.15">
      <c r="A258" s="1" t="s">
        <v>19</v>
      </c>
      <c r="B258" s="2">
        <v>44340.480555555558</v>
      </c>
      <c r="C258" s="1" t="s">
        <v>37</v>
      </c>
      <c r="D258" s="1" t="s">
        <v>407</v>
      </c>
      <c r="E258" s="1" t="s">
        <v>412</v>
      </c>
      <c r="G258" s="1" t="s">
        <v>411</v>
      </c>
      <c r="H258" s="3" t="s">
        <v>259</v>
      </c>
      <c r="I258" s="1">
        <v>4</v>
      </c>
      <c r="J258" s="1" t="s">
        <v>130</v>
      </c>
      <c r="L258" s="2">
        <v>44383.245138888888</v>
      </c>
      <c r="M258" s="1" t="s">
        <v>26</v>
      </c>
      <c r="O258" s="1" t="s">
        <v>413</v>
      </c>
    </row>
    <row r="259" spans="1:19" ht="13" x14ac:dyDescent="0.15">
      <c r="A259" s="1" t="s">
        <v>19</v>
      </c>
      <c r="B259" s="2">
        <v>44340.480555555558</v>
      </c>
      <c r="C259" s="1" t="s">
        <v>45</v>
      </c>
      <c r="D259" s="1" t="s">
        <v>414</v>
      </c>
      <c r="G259" s="1" t="s">
        <v>77</v>
      </c>
      <c r="I259" s="1">
        <v>1</v>
      </c>
      <c r="J259" s="1" t="s">
        <v>130</v>
      </c>
      <c r="K259" s="1" t="s">
        <v>88</v>
      </c>
      <c r="L259" s="2">
        <v>44341.444444444445</v>
      </c>
      <c r="M259" s="1" t="s">
        <v>26</v>
      </c>
    </row>
    <row r="260" spans="1:19" ht="13" x14ac:dyDescent="0.15">
      <c r="A260" s="1" t="s">
        <v>34</v>
      </c>
      <c r="B260" s="2">
        <v>44340.587500000001</v>
      </c>
      <c r="C260" s="1" t="s">
        <v>50</v>
      </c>
      <c r="D260" s="1" t="s">
        <v>415</v>
      </c>
      <c r="E260" s="1" t="s">
        <v>416</v>
      </c>
      <c r="G260" s="1" t="s">
        <v>77</v>
      </c>
      <c r="I260" s="1">
        <v>1</v>
      </c>
      <c r="J260" s="1" t="s">
        <v>296</v>
      </c>
      <c r="K260" s="1" t="s">
        <v>88</v>
      </c>
      <c r="L260" s="2">
        <v>44343.504861111112</v>
      </c>
      <c r="M260" s="1" t="s">
        <v>26</v>
      </c>
    </row>
    <row r="261" spans="1:19" ht="13" x14ac:dyDescent="0.15">
      <c r="A261" s="1" t="s">
        <v>34</v>
      </c>
      <c r="B261" s="2">
        <v>44340.618750000001</v>
      </c>
      <c r="C261" s="1" t="s">
        <v>50</v>
      </c>
      <c r="D261" s="1" t="s">
        <v>417</v>
      </c>
      <c r="E261" s="1" t="s">
        <v>418</v>
      </c>
      <c r="G261" s="1" t="s">
        <v>77</v>
      </c>
      <c r="I261" s="1">
        <v>10</v>
      </c>
      <c r="J261" s="1" t="s">
        <v>296</v>
      </c>
      <c r="K261" s="1" t="s">
        <v>88</v>
      </c>
      <c r="L261" s="2">
        <v>44343.504166666666</v>
      </c>
      <c r="M261" s="1" t="s">
        <v>26</v>
      </c>
    </row>
    <row r="262" spans="1:19" ht="13" x14ac:dyDescent="0.15">
      <c r="A262" s="1" t="s">
        <v>19</v>
      </c>
      <c r="B262" s="2">
        <v>44340.745138888888</v>
      </c>
      <c r="C262" s="1" t="s">
        <v>20</v>
      </c>
      <c r="D262" s="1" t="s">
        <v>419</v>
      </c>
      <c r="G262" s="1" t="s">
        <v>24</v>
      </c>
      <c r="I262" s="1">
        <v>4531</v>
      </c>
      <c r="J262" s="1" t="s">
        <v>376</v>
      </c>
      <c r="K262" s="1" t="s">
        <v>88</v>
      </c>
      <c r="L262" s="2">
        <v>44367.788194444445</v>
      </c>
      <c r="M262" s="1" t="s">
        <v>26</v>
      </c>
    </row>
    <row r="263" spans="1:19" ht="13" x14ac:dyDescent="0.15">
      <c r="A263" s="1" t="s">
        <v>19</v>
      </c>
      <c r="B263" s="2">
        <v>44341.682638888888</v>
      </c>
      <c r="C263" s="1" t="s">
        <v>37</v>
      </c>
      <c r="D263" s="1" t="s">
        <v>420</v>
      </c>
      <c r="G263" s="1" t="s">
        <v>77</v>
      </c>
      <c r="I263" s="1">
        <v>1</v>
      </c>
      <c r="J263" s="1" t="s">
        <v>25</v>
      </c>
      <c r="K263" s="1" t="s">
        <v>88</v>
      </c>
      <c r="L263" s="2">
        <v>44362.570833333331</v>
      </c>
      <c r="M263" s="1" t="s">
        <v>26</v>
      </c>
      <c r="O263" s="1" t="s">
        <v>421</v>
      </c>
    </row>
    <row r="264" spans="1:19" ht="13" x14ac:dyDescent="0.15">
      <c r="A264" s="1" t="s">
        <v>34</v>
      </c>
      <c r="B264" s="2">
        <v>44342.688888888886</v>
      </c>
      <c r="C264" s="1" t="s">
        <v>50</v>
      </c>
      <c r="D264" s="1" t="s">
        <v>422</v>
      </c>
      <c r="G264" s="1" t="s">
        <v>77</v>
      </c>
      <c r="I264" s="1">
        <v>2</v>
      </c>
      <c r="J264" s="1" t="s">
        <v>83</v>
      </c>
      <c r="K264" s="1" t="s">
        <v>88</v>
      </c>
      <c r="L264" s="2">
        <v>44374.338888888888</v>
      </c>
      <c r="M264" s="1" t="s">
        <v>26</v>
      </c>
      <c r="N264" s="1" t="s">
        <v>26</v>
      </c>
      <c r="O264" s="1" t="s">
        <v>423</v>
      </c>
    </row>
    <row r="265" spans="1:19" ht="13" x14ac:dyDescent="0.15">
      <c r="A265" s="1" t="s">
        <v>60</v>
      </c>
      <c r="B265" s="2">
        <v>44343.438194444447</v>
      </c>
      <c r="C265" s="1" t="s">
        <v>50</v>
      </c>
      <c r="D265" s="1" t="s">
        <v>424</v>
      </c>
      <c r="G265" s="1" t="s">
        <v>24</v>
      </c>
      <c r="I265" s="1">
        <v>0</v>
      </c>
      <c r="J265" s="1" t="s">
        <v>71</v>
      </c>
      <c r="K265" s="1" t="s">
        <v>88</v>
      </c>
      <c r="L265" s="2">
        <v>44369.792361111111</v>
      </c>
      <c r="M265" s="1" t="s">
        <v>168</v>
      </c>
      <c r="N265" s="1" t="s">
        <v>168</v>
      </c>
    </row>
    <row r="266" spans="1:19" ht="13" x14ac:dyDescent="0.15">
      <c r="A266" s="1" t="s">
        <v>60</v>
      </c>
      <c r="B266" s="2">
        <v>44343.442361111112</v>
      </c>
      <c r="C266" s="1" t="s">
        <v>37</v>
      </c>
      <c r="D266" s="1" t="s">
        <v>93</v>
      </c>
      <c r="G266" s="1" t="s">
        <v>411</v>
      </c>
      <c r="H266" s="3" t="s">
        <v>425</v>
      </c>
      <c r="I266" s="1">
        <v>0</v>
      </c>
      <c r="J266" s="1" t="s">
        <v>25</v>
      </c>
      <c r="K266" s="1" t="s">
        <v>88</v>
      </c>
      <c r="L266" s="2">
        <v>44404.335416666669</v>
      </c>
      <c r="M266" s="1" t="s">
        <v>26</v>
      </c>
      <c r="N266" s="1" t="s">
        <v>26</v>
      </c>
      <c r="O266" s="1" t="s">
        <v>426</v>
      </c>
    </row>
    <row r="267" spans="1:19" ht="13" x14ac:dyDescent="0.15">
      <c r="A267" s="1" t="s">
        <v>19</v>
      </c>
      <c r="B267" s="2">
        <v>44343.613194444442</v>
      </c>
      <c r="C267" s="1" t="s">
        <v>90</v>
      </c>
      <c r="D267" s="1" t="s">
        <v>427</v>
      </c>
      <c r="E267" s="1" t="s">
        <v>428</v>
      </c>
      <c r="G267" s="1" t="s">
        <v>429</v>
      </c>
      <c r="I267" s="1">
        <v>0</v>
      </c>
      <c r="J267" s="1" t="s">
        <v>25</v>
      </c>
      <c r="K267" s="1" t="s">
        <v>88</v>
      </c>
      <c r="L267" s="2">
        <v>44371.361805555556</v>
      </c>
      <c r="M267" s="1" t="s">
        <v>26</v>
      </c>
    </row>
    <row r="268" spans="1:19" ht="13" x14ac:dyDescent="0.15">
      <c r="A268" s="1" t="s">
        <v>19</v>
      </c>
      <c r="B268" s="2">
        <v>44343.615277777775</v>
      </c>
      <c r="C268" s="1" t="s">
        <v>90</v>
      </c>
      <c r="D268" s="1" t="s">
        <v>432</v>
      </c>
      <c r="E268" s="1" t="s">
        <v>433</v>
      </c>
      <c r="F268" s="1" t="s">
        <v>434</v>
      </c>
      <c r="G268" s="1" t="s">
        <v>429</v>
      </c>
      <c r="I268" s="1">
        <v>0</v>
      </c>
      <c r="J268" s="1" t="s">
        <v>25</v>
      </c>
      <c r="K268" s="1" t="s">
        <v>88</v>
      </c>
      <c r="L268" s="2">
        <v>44371.361805555556</v>
      </c>
      <c r="M268" s="1" t="s">
        <v>26</v>
      </c>
    </row>
    <row r="269" spans="1:19" ht="13" x14ac:dyDescent="0.15">
      <c r="A269" s="1" t="s">
        <v>34</v>
      </c>
      <c r="B269" s="2">
        <v>44343.720138888886</v>
      </c>
      <c r="C269" s="1" t="s">
        <v>43</v>
      </c>
      <c r="D269" s="1" t="s">
        <v>435</v>
      </c>
      <c r="G269" s="1" t="s">
        <v>33</v>
      </c>
      <c r="H269" s="3" t="s">
        <v>436</v>
      </c>
      <c r="I269" s="1">
        <v>7</v>
      </c>
      <c r="J269" s="1" t="s">
        <v>437</v>
      </c>
      <c r="K269" s="1" t="s">
        <v>88</v>
      </c>
      <c r="L269" s="2">
        <v>44384.599305555559</v>
      </c>
      <c r="M269" s="1" t="s">
        <v>26</v>
      </c>
      <c r="N269" s="1" t="s">
        <v>26</v>
      </c>
      <c r="O269" s="4">
        <v>44384</v>
      </c>
    </row>
    <row r="270" spans="1:19" ht="13" x14ac:dyDescent="0.15">
      <c r="A270" s="1" t="s">
        <v>19</v>
      </c>
      <c r="B270" s="2">
        <v>44344.707638888889</v>
      </c>
      <c r="C270" s="1" t="s">
        <v>20</v>
      </c>
      <c r="D270" s="1" t="s">
        <v>438</v>
      </c>
      <c r="E270" s="1" t="s">
        <v>439</v>
      </c>
      <c r="G270" s="1" t="s">
        <v>440</v>
      </c>
      <c r="I270" s="1">
        <v>4531</v>
      </c>
      <c r="J270" s="1" t="s">
        <v>350</v>
      </c>
      <c r="K270" s="1" t="s">
        <v>88</v>
      </c>
      <c r="L270" s="2">
        <v>44398.419444444444</v>
      </c>
      <c r="M270" s="1" t="s">
        <v>26</v>
      </c>
      <c r="N270" s="1" t="s">
        <v>26</v>
      </c>
      <c r="O270" s="4">
        <v>44399</v>
      </c>
    </row>
    <row r="271" spans="1:19" ht="13" x14ac:dyDescent="0.15">
      <c r="A271" s="1" t="s">
        <v>19</v>
      </c>
      <c r="B271" s="2">
        <v>44346.804166666669</v>
      </c>
      <c r="C271" s="1" t="s">
        <v>50</v>
      </c>
      <c r="D271" s="1" t="s">
        <v>441</v>
      </c>
      <c r="E271" s="1" t="s">
        <v>442</v>
      </c>
      <c r="F271" s="1" t="s">
        <v>443</v>
      </c>
      <c r="G271" s="1" t="s">
        <v>255</v>
      </c>
      <c r="H271" s="3" t="s">
        <v>444</v>
      </c>
      <c r="I271" s="1">
        <v>9</v>
      </c>
      <c r="J271" s="1" t="s">
        <v>130</v>
      </c>
      <c r="K271" s="1" t="s">
        <v>88</v>
      </c>
      <c r="L271" s="2">
        <v>44371.345833333333</v>
      </c>
      <c r="M271" s="1" t="s">
        <v>26</v>
      </c>
      <c r="O271" s="5">
        <v>44362.447916666664</v>
      </c>
      <c r="Q271" s="1">
        <v>1</v>
      </c>
      <c r="S271" s="1">
        <v>1</v>
      </c>
    </row>
    <row r="272" spans="1:19" ht="13" x14ac:dyDescent="0.15">
      <c r="A272" s="1" t="s">
        <v>60</v>
      </c>
      <c r="B272" s="2">
        <v>44347.84652777778</v>
      </c>
      <c r="C272" s="1" t="s">
        <v>35</v>
      </c>
      <c r="D272" s="1" t="s">
        <v>445</v>
      </c>
      <c r="G272" s="1" t="s">
        <v>446</v>
      </c>
      <c r="I272" s="1">
        <v>0</v>
      </c>
      <c r="J272" s="1" t="s">
        <v>208</v>
      </c>
      <c r="K272" s="1" t="s">
        <v>88</v>
      </c>
      <c r="L272" s="2">
        <v>44374.339583333334</v>
      </c>
      <c r="M272" s="1" t="s">
        <v>26</v>
      </c>
      <c r="N272" s="1" t="s">
        <v>168</v>
      </c>
    </row>
    <row r="273" spans="1:15" ht="13" x14ac:dyDescent="0.15">
      <c r="A273" s="1" t="s">
        <v>19</v>
      </c>
      <c r="B273" s="2">
        <v>44348.396527777775</v>
      </c>
      <c r="C273" s="1" t="s">
        <v>50</v>
      </c>
      <c r="D273" s="1" t="s">
        <v>447</v>
      </c>
      <c r="G273" s="1" t="s">
        <v>24</v>
      </c>
      <c r="I273" s="1">
        <v>12</v>
      </c>
      <c r="J273" s="1" t="s">
        <v>83</v>
      </c>
      <c r="K273" s="1" t="s">
        <v>88</v>
      </c>
      <c r="L273" s="2">
        <v>44361.396527777775</v>
      </c>
      <c r="M273" s="1" t="s">
        <v>26</v>
      </c>
      <c r="O273" s="4">
        <v>44361</v>
      </c>
    </row>
    <row r="274" spans="1:15" ht="13" x14ac:dyDescent="0.15">
      <c r="A274" s="1" t="s">
        <v>34</v>
      </c>
      <c r="B274" s="2">
        <v>44348.554861111108</v>
      </c>
      <c r="C274" s="1" t="s">
        <v>39</v>
      </c>
      <c r="D274" s="1" t="s">
        <v>448</v>
      </c>
      <c r="G274" s="1" t="s">
        <v>24</v>
      </c>
      <c r="I274" s="1">
        <v>6</v>
      </c>
      <c r="J274" s="1" t="s">
        <v>449</v>
      </c>
      <c r="K274" s="1" t="s">
        <v>88</v>
      </c>
      <c r="L274" s="2">
        <v>44352.540972222225</v>
      </c>
      <c r="M274" s="1" t="s">
        <v>26</v>
      </c>
    </row>
    <row r="275" spans="1:15" ht="13" x14ac:dyDescent="0.15">
      <c r="A275" s="1" t="s">
        <v>34</v>
      </c>
      <c r="B275" s="2">
        <v>44348.560416666667</v>
      </c>
      <c r="C275" s="1" t="s">
        <v>50</v>
      </c>
      <c r="D275" s="1" t="s">
        <v>450</v>
      </c>
      <c r="G275" s="1" t="s">
        <v>24</v>
      </c>
      <c r="I275" s="1">
        <v>2</v>
      </c>
      <c r="J275" s="1" t="s">
        <v>451</v>
      </c>
      <c r="K275" s="1" t="s">
        <v>88</v>
      </c>
      <c r="L275" s="2">
        <v>44352.542361111111</v>
      </c>
      <c r="M275" s="1" t="s">
        <v>26</v>
      </c>
    </row>
    <row r="276" spans="1:15" ht="13" x14ac:dyDescent="0.15">
      <c r="A276" s="1" t="s">
        <v>34</v>
      </c>
      <c r="B276" s="2">
        <v>44350.472916666666</v>
      </c>
      <c r="C276" s="1" t="s">
        <v>50</v>
      </c>
      <c r="D276" s="1" t="s">
        <v>452</v>
      </c>
      <c r="G276" s="1" t="s">
        <v>24</v>
      </c>
      <c r="I276" s="1">
        <v>1</v>
      </c>
      <c r="J276" s="1" t="s">
        <v>296</v>
      </c>
      <c r="K276" s="1" t="s">
        <v>88</v>
      </c>
      <c r="L276" s="2">
        <v>44352.540972222225</v>
      </c>
      <c r="M276" s="1" t="s">
        <v>26</v>
      </c>
    </row>
    <row r="277" spans="1:15" ht="13" x14ac:dyDescent="0.15">
      <c r="A277" s="1" t="s">
        <v>48</v>
      </c>
      <c r="B277" s="2">
        <v>44351.268055555556</v>
      </c>
      <c r="C277" s="1" t="s">
        <v>50</v>
      </c>
      <c r="D277" s="1" t="s">
        <v>453</v>
      </c>
      <c r="G277" s="1" t="s">
        <v>24</v>
      </c>
      <c r="I277" s="1">
        <v>8</v>
      </c>
      <c r="J277" s="1" t="s">
        <v>71</v>
      </c>
      <c r="L277" s="2">
        <v>44351.272916666669</v>
      </c>
      <c r="M277" s="3" t="s">
        <v>454</v>
      </c>
      <c r="O277" s="4">
        <v>44352</v>
      </c>
    </row>
    <row r="278" spans="1:15" ht="12" customHeight="1" x14ac:dyDescent="0.15">
      <c r="A278" s="1" t="s">
        <v>34</v>
      </c>
      <c r="B278" s="2">
        <v>44352.636805555558</v>
      </c>
      <c r="C278" s="1" t="s">
        <v>39</v>
      </c>
      <c r="D278" s="1" t="s">
        <v>455</v>
      </c>
      <c r="E278" s="1" t="s">
        <v>456</v>
      </c>
      <c r="G278" s="1" t="s">
        <v>24</v>
      </c>
      <c r="I278" s="1">
        <v>8</v>
      </c>
      <c r="J278" s="1" t="s">
        <v>296</v>
      </c>
      <c r="K278" s="1" t="s">
        <v>88</v>
      </c>
      <c r="L278" s="2">
        <v>44371.717361111114</v>
      </c>
      <c r="M278" s="1" t="s">
        <v>26</v>
      </c>
    </row>
    <row r="279" spans="1:15" ht="13" x14ac:dyDescent="0.15">
      <c r="A279" s="1" t="s">
        <v>48</v>
      </c>
      <c r="B279" s="2">
        <v>44352.79583333333</v>
      </c>
      <c r="C279" s="1" t="s">
        <v>45</v>
      </c>
      <c r="D279" s="1" t="s">
        <v>458</v>
      </c>
      <c r="G279" s="1" t="s">
        <v>24</v>
      </c>
      <c r="I279" s="1">
        <v>2</v>
      </c>
      <c r="J279" s="1" t="s">
        <v>182</v>
      </c>
      <c r="K279" s="1" t="s">
        <v>88</v>
      </c>
      <c r="L279" s="2">
        <v>44354.53402777778</v>
      </c>
      <c r="M279" s="3" t="s">
        <v>454</v>
      </c>
    </row>
    <row r="280" spans="1:15" ht="13" x14ac:dyDescent="0.15">
      <c r="A280" s="1" t="s">
        <v>48</v>
      </c>
      <c r="B280" s="2">
        <v>44352.797222222223</v>
      </c>
      <c r="C280" s="1" t="s">
        <v>45</v>
      </c>
      <c r="D280" s="1" t="s">
        <v>459</v>
      </c>
      <c r="G280" s="1" t="s">
        <v>24</v>
      </c>
      <c r="I280" s="1">
        <v>3</v>
      </c>
      <c r="J280" s="1" t="s">
        <v>182</v>
      </c>
      <c r="K280" s="1" t="s">
        <v>88</v>
      </c>
      <c r="L280" s="2">
        <v>44354.53402777778</v>
      </c>
      <c r="M280" s="3" t="s">
        <v>454</v>
      </c>
    </row>
    <row r="281" spans="1:15" ht="13" x14ac:dyDescent="0.15">
      <c r="A281" s="1" t="s">
        <v>48</v>
      </c>
      <c r="B281" s="2">
        <v>44352.798611111109</v>
      </c>
      <c r="C281" s="1" t="s">
        <v>45</v>
      </c>
      <c r="D281" s="1" t="s">
        <v>460</v>
      </c>
      <c r="G281" s="1" t="s">
        <v>24</v>
      </c>
      <c r="I281" s="1">
        <v>4</v>
      </c>
      <c r="J281" s="1" t="s">
        <v>182</v>
      </c>
      <c r="K281" s="1" t="s">
        <v>88</v>
      </c>
      <c r="L281" s="2">
        <v>44354.53402777778</v>
      </c>
      <c r="M281" s="3" t="s">
        <v>454</v>
      </c>
    </row>
    <row r="282" spans="1:15" ht="13" x14ac:dyDescent="0.15">
      <c r="A282" s="1" t="s">
        <v>34</v>
      </c>
      <c r="B282" s="2">
        <v>44353.553472222222</v>
      </c>
      <c r="C282" s="1" t="s">
        <v>43</v>
      </c>
      <c r="D282" s="1" t="s">
        <v>461</v>
      </c>
      <c r="G282" s="1" t="s">
        <v>77</v>
      </c>
      <c r="I282" s="1">
        <v>6</v>
      </c>
      <c r="J282" s="1" t="s">
        <v>83</v>
      </c>
      <c r="K282" s="1" t="s">
        <v>88</v>
      </c>
      <c r="L282" s="2">
        <v>44374.338888888888</v>
      </c>
      <c r="M282" s="1" t="s">
        <v>26</v>
      </c>
      <c r="N282" s="1" t="s">
        <v>26</v>
      </c>
      <c r="O282" s="1" t="s">
        <v>462</v>
      </c>
    </row>
    <row r="283" spans="1:15" ht="13" x14ac:dyDescent="0.15">
      <c r="A283" s="1" t="s">
        <v>34</v>
      </c>
      <c r="B283" s="2">
        <v>44353.554166666669</v>
      </c>
      <c r="C283" s="1" t="s">
        <v>43</v>
      </c>
      <c r="D283" s="1" t="s">
        <v>463</v>
      </c>
      <c r="E283" s="1" t="s">
        <v>464</v>
      </c>
      <c r="G283" s="1" t="s">
        <v>77</v>
      </c>
      <c r="I283" s="1">
        <v>1</v>
      </c>
      <c r="J283" s="1" t="s">
        <v>83</v>
      </c>
      <c r="K283" s="1" t="s">
        <v>88</v>
      </c>
      <c r="L283" s="2">
        <v>44370.645138888889</v>
      </c>
      <c r="M283" s="1" t="s">
        <v>26</v>
      </c>
      <c r="N283" s="1" t="s">
        <v>26</v>
      </c>
      <c r="O283" s="1" t="s">
        <v>462</v>
      </c>
    </row>
    <row r="284" spans="1:15" ht="13" x14ac:dyDescent="0.15">
      <c r="A284" s="1" t="s">
        <v>34</v>
      </c>
      <c r="B284" s="2">
        <v>44353.556944444441</v>
      </c>
      <c r="C284" s="1" t="s">
        <v>50</v>
      </c>
      <c r="D284" s="1" t="s">
        <v>465</v>
      </c>
      <c r="E284" s="1" t="s">
        <v>466</v>
      </c>
      <c r="G284" s="1" t="s">
        <v>77</v>
      </c>
      <c r="I284" s="1">
        <v>2</v>
      </c>
      <c r="J284" s="1" t="s">
        <v>404</v>
      </c>
      <c r="K284" s="1" t="s">
        <v>88</v>
      </c>
      <c r="L284" s="2">
        <v>44374.338888888888</v>
      </c>
      <c r="M284" s="1" t="s">
        <v>26</v>
      </c>
      <c r="N284" s="1" t="s">
        <v>26</v>
      </c>
      <c r="O284" s="1" t="s">
        <v>467</v>
      </c>
    </row>
    <row r="285" spans="1:15" ht="13" x14ac:dyDescent="0.15">
      <c r="A285" s="1" t="s">
        <v>19</v>
      </c>
      <c r="B285" s="2">
        <v>44353.611805555556</v>
      </c>
      <c r="C285" s="1" t="s">
        <v>37</v>
      </c>
      <c r="D285" s="1" t="s">
        <v>468</v>
      </c>
      <c r="G285" s="1" t="s">
        <v>24</v>
      </c>
      <c r="I285" s="1">
        <v>4</v>
      </c>
      <c r="J285" s="1" t="s">
        <v>376</v>
      </c>
      <c r="K285" s="1" t="s">
        <v>88</v>
      </c>
      <c r="L285" s="2">
        <v>44362.570833333331</v>
      </c>
      <c r="M285" s="1" t="s">
        <v>26</v>
      </c>
      <c r="O285" s="4">
        <v>44362</v>
      </c>
    </row>
    <row r="286" spans="1:15" ht="13" x14ac:dyDescent="0.15">
      <c r="A286" s="1" t="s">
        <v>34</v>
      </c>
      <c r="B286" s="2">
        <v>44353.691666666666</v>
      </c>
      <c r="C286" s="1" t="s">
        <v>43</v>
      </c>
      <c r="D286" s="1" t="s">
        <v>469</v>
      </c>
      <c r="G286" s="1" t="s">
        <v>24</v>
      </c>
      <c r="I286" s="1">
        <v>4</v>
      </c>
      <c r="J286" s="1" t="s">
        <v>83</v>
      </c>
      <c r="L286" s="2">
        <v>44353.691666666666</v>
      </c>
      <c r="M286" s="1" t="s">
        <v>26</v>
      </c>
    </row>
    <row r="287" spans="1:15" ht="13" x14ac:dyDescent="0.15">
      <c r="A287" s="1" t="s">
        <v>48</v>
      </c>
      <c r="B287" s="2">
        <v>44354.628472222219</v>
      </c>
      <c r="C287" s="1" t="s">
        <v>37</v>
      </c>
      <c r="D287" s="1" t="s">
        <v>470</v>
      </c>
      <c r="G287" s="1" t="s">
        <v>87</v>
      </c>
      <c r="H287" s="3" t="s">
        <v>259</v>
      </c>
      <c r="I287" s="1">
        <v>0</v>
      </c>
      <c r="K287" s="1" t="s">
        <v>88</v>
      </c>
      <c r="L287" s="2">
        <v>44397.297222222223</v>
      </c>
      <c r="M287" s="1" t="s">
        <v>26</v>
      </c>
      <c r="N287" s="1" t="s">
        <v>26</v>
      </c>
    </row>
    <row r="288" spans="1:15" ht="13" x14ac:dyDescent="0.15">
      <c r="A288" s="1" t="s">
        <v>19</v>
      </c>
      <c r="B288" s="2">
        <v>44354.688888888886</v>
      </c>
      <c r="C288" s="1" t="s">
        <v>45</v>
      </c>
      <c r="D288" s="1" t="s">
        <v>471</v>
      </c>
      <c r="G288" s="1" t="s">
        <v>24</v>
      </c>
      <c r="I288" s="1">
        <v>1</v>
      </c>
      <c r="J288" s="1" t="s">
        <v>130</v>
      </c>
      <c r="K288" s="1" t="s">
        <v>88</v>
      </c>
      <c r="L288" s="2">
        <v>44367.449305555558</v>
      </c>
      <c r="M288" s="1" t="s">
        <v>26</v>
      </c>
    </row>
    <row r="289" spans="1:19" ht="13" x14ac:dyDescent="0.15">
      <c r="A289" s="1" t="s">
        <v>19</v>
      </c>
      <c r="B289" s="2">
        <v>44354.709027777775</v>
      </c>
      <c r="C289" s="1" t="s">
        <v>68</v>
      </c>
      <c r="D289" s="1" t="s">
        <v>472</v>
      </c>
      <c r="G289" s="1" t="s">
        <v>24</v>
      </c>
      <c r="I289" s="1">
        <v>3</v>
      </c>
      <c r="J289" s="1" t="s">
        <v>271</v>
      </c>
      <c r="L289" s="2">
        <v>44361.46875</v>
      </c>
      <c r="M289" s="1" t="s">
        <v>26</v>
      </c>
    </row>
    <row r="290" spans="1:19" ht="13" x14ac:dyDescent="0.15">
      <c r="A290" s="1" t="s">
        <v>19</v>
      </c>
      <c r="B290" s="2">
        <v>44355.543749999997</v>
      </c>
      <c r="C290" s="1" t="s">
        <v>37</v>
      </c>
      <c r="D290" s="1" t="s">
        <v>473</v>
      </c>
      <c r="E290" s="1" t="s">
        <v>474</v>
      </c>
      <c r="G290" s="1" t="s">
        <v>24</v>
      </c>
      <c r="I290" s="1">
        <v>1</v>
      </c>
      <c r="J290" s="1" t="s">
        <v>271</v>
      </c>
      <c r="K290" s="1" t="s">
        <v>88</v>
      </c>
      <c r="L290" s="2">
        <v>44374.34097222222</v>
      </c>
      <c r="M290" s="1" t="s">
        <v>26</v>
      </c>
    </row>
    <row r="291" spans="1:19" ht="13" x14ac:dyDescent="0.15">
      <c r="A291" s="1" t="s">
        <v>48</v>
      </c>
      <c r="B291" s="2">
        <v>44356.536111111112</v>
      </c>
      <c r="C291" s="1" t="s">
        <v>45</v>
      </c>
      <c r="D291" s="1" t="s">
        <v>475</v>
      </c>
      <c r="G291" s="1" t="s">
        <v>77</v>
      </c>
      <c r="I291" s="1">
        <v>0</v>
      </c>
      <c r="J291" s="1" t="s">
        <v>83</v>
      </c>
      <c r="K291" s="1" t="s">
        <v>88</v>
      </c>
      <c r="L291" s="2">
        <v>44371.59097222222</v>
      </c>
      <c r="M291" s="1" t="s">
        <v>26</v>
      </c>
      <c r="N291" s="1" t="s">
        <v>26</v>
      </c>
      <c r="O291" s="1" t="s">
        <v>476</v>
      </c>
    </row>
    <row r="292" spans="1:19" ht="13" x14ac:dyDescent="0.15">
      <c r="A292" s="1" t="s">
        <v>19</v>
      </c>
      <c r="B292" s="2">
        <v>44357.646527777775</v>
      </c>
      <c r="C292" s="1" t="s">
        <v>27</v>
      </c>
      <c r="D292" s="1" t="s">
        <v>477</v>
      </c>
      <c r="G292" s="1" t="s">
        <v>255</v>
      </c>
      <c r="I292" s="1">
        <v>6</v>
      </c>
      <c r="J292" s="1" t="s">
        <v>130</v>
      </c>
      <c r="K292" s="1" t="s">
        <v>88</v>
      </c>
      <c r="L292" s="2">
        <v>44371.327777777777</v>
      </c>
      <c r="M292" s="1" t="s">
        <v>26</v>
      </c>
    </row>
    <row r="293" spans="1:19" ht="13" x14ac:dyDescent="0.15">
      <c r="A293" s="1" t="s">
        <v>19</v>
      </c>
      <c r="B293" s="2">
        <v>44357.647916666669</v>
      </c>
      <c r="C293" s="1" t="s">
        <v>37</v>
      </c>
      <c r="D293" s="1" t="s">
        <v>478</v>
      </c>
      <c r="G293" s="1" t="s">
        <v>24</v>
      </c>
      <c r="I293" s="1">
        <v>5</v>
      </c>
      <c r="J293" s="1" t="s">
        <v>130</v>
      </c>
      <c r="K293" s="1" t="s">
        <v>88</v>
      </c>
      <c r="L293" s="2">
        <v>44361.469444444447</v>
      </c>
      <c r="M293" s="3" t="s">
        <v>454</v>
      </c>
      <c r="O293" s="4">
        <v>44361</v>
      </c>
    </row>
    <row r="294" spans="1:19" ht="13" x14ac:dyDescent="0.15">
      <c r="A294" s="1" t="s">
        <v>19</v>
      </c>
      <c r="B294" s="2">
        <v>44357.648611111108</v>
      </c>
      <c r="C294" s="1" t="s">
        <v>37</v>
      </c>
      <c r="D294" s="1" t="s">
        <v>479</v>
      </c>
      <c r="G294" s="1" t="s">
        <v>24</v>
      </c>
      <c r="I294" s="1">
        <v>17</v>
      </c>
      <c r="J294" s="1" t="s">
        <v>130</v>
      </c>
      <c r="K294" s="1" t="s">
        <v>88</v>
      </c>
      <c r="L294" s="2">
        <v>44361.469444444447</v>
      </c>
      <c r="M294" s="1" t="s">
        <v>26</v>
      </c>
      <c r="O294" s="4">
        <v>44361</v>
      </c>
    </row>
    <row r="295" spans="1:19" ht="13" x14ac:dyDescent="0.15">
      <c r="A295" s="1" t="s">
        <v>19</v>
      </c>
      <c r="B295" s="2">
        <v>44357.65</v>
      </c>
      <c r="C295" s="1" t="s">
        <v>50</v>
      </c>
      <c r="D295" s="1" t="s">
        <v>480</v>
      </c>
      <c r="E295" s="1" t="s">
        <v>481</v>
      </c>
      <c r="F295" s="1" t="s">
        <v>482</v>
      </c>
      <c r="G295" s="1" t="s">
        <v>255</v>
      </c>
      <c r="H295" s="3" t="s">
        <v>483</v>
      </c>
      <c r="I295" s="1">
        <v>8</v>
      </c>
      <c r="J295" s="1" t="s">
        <v>130</v>
      </c>
      <c r="K295" s="1" t="s">
        <v>88</v>
      </c>
      <c r="L295" s="2">
        <v>44371.327777777777</v>
      </c>
      <c r="M295" s="1" t="s">
        <v>26</v>
      </c>
      <c r="S295" s="1">
        <v>1</v>
      </c>
    </row>
    <row r="296" spans="1:19" ht="13" x14ac:dyDescent="0.15">
      <c r="A296" s="1" t="s">
        <v>34</v>
      </c>
      <c r="B296" s="2">
        <v>44358.443749999999</v>
      </c>
      <c r="C296" s="1" t="s">
        <v>50</v>
      </c>
      <c r="D296" s="1" t="s">
        <v>149</v>
      </c>
      <c r="G296" s="1" t="s">
        <v>77</v>
      </c>
      <c r="I296" s="1">
        <v>1</v>
      </c>
      <c r="J296" s="1" t="s">
        <v>150</v>
      </c>
      <c r="K296" s="1" t="s">
        <v>88</v>
      </c>
      <c r="L296" s="2">
        <v>44374.338194444441</v>
      </c>
      <c r="M296" s="1" t="s">
        <v>26</v>
      </c>
      <c r="N296" s="1" t="s">
        <v>26</v>
      </c>
      <c r="O296" s="1" t="s">
        <v>484</v>
      </c>
    </row>
    <row r="297" spans="1:19" ht="13" x14ac:dyDescent="0.15">
      <c r="A297" s="1" t="s">
        <v>34</v>
      </c>
      <c r="B297" s="2">
        <v>44358.443749999999</v>
      </c>
      <c r="C297" s="1" t="s">
        <v>55</v>
      </c>
      <c r="D297" s="1" t="s">
        <v>149</v>
      </c>
      <c r="E297" s="1" t="s">
        <v>485</v>
      </c>
      <c r="G297" s="1" t="s">
        <v>24</v>
      </c>
      <c r="I297" s="1">
        <v>1</v>
      </c>
      <c r="J297" s="1" t="s">
        <v>150</v>
      </c>
      <c r="K297" s="1" t="s">
        <v>88</v>
      </c>
      <c r="L297" s="2">
        <v>44374.338194444441</v>
      </c>
      <c r="M297" s="1" t="s">
        <v>26</v>
      </c>
      <c r="N297" s="1" t="s">
        <v>26</v>
      </c>
      <c r="O297" s="1" t="s">
        <v>486</v>
      </c>
    </row>
    <row r="298" spans="1:19" ht="13" x14ac:dyDescent="0.15">
      <c r="A298" s="1" t="s">
        <v>48</v>
      </c>
      <c r="B298" s="2">
        <v>44358.445138888892</v>
      </c>
      <c r="C298" s="1" t="s">
        <v>55</v>
      </c>
      <c r="D298" s="1" t="s">
        <v>487</v>
      </c>
      <c r="G298" s="1" t="s">
        <v>77</v>
      </c>
      <c r="I298" s="1">
        <v>0</v>
      </c>
      <c r="J298" s="1" t="s">
        <v>83</v>
      </c>
      <c r="K298" s="1" t="s">
        <v>88</v>
      </c>
      <c r="L298" s="2">
        <v>44371.468055555553</v>
      </c>
      <c r="M298" s="1" t="s">
        <v>26</v>
      </c>
      <c r="N298" s="1" t="s">
        <v>26</v>
      </c>
      <c r="O298" s="1" t="s">
        <v>488</v>
      </c>
    </row>
    <row r="299" spans="1:19" ht="13" x14ac:dyDescent="0.15">
      <c r="A299" s="1" t="s">
        <v>48</v>
      </c>
      <c r="B299" s="2">
        <v>44358.463194444441</v>
      </c>
      <c r="C299" s="1" t="s">
        <v>45</v>
      </c>
      <c r="D299" s="1" t="s">
        <v>489</v>
      </c>
      <c r="G299" s="1" t="s">
        <v>77</v>
      </c>
      <c r="I299" s="1">
        <v>2</v>
      </c>
      <c r="J299" s="1" t="s">
        <v>83</v>
      </c>
      <c r="K299" s="1" t="s">
        <v>88</v>
      </c>
      <c r="L299" s="2">
        <v>44371.469444444447</v>
      </c>
      <c r="M299" s="1" t="s">
        <v>26</v>
      </c>
      <c r="N299" s="1" t="s">
        <v>26</v>
      </c>
      <c r="O299" s="1" t="s">
        <v>490</v>
      </c>
    </row>
    <row r="300" spans="1:19" ht="13" x14ac:dyDescent="0.15">
      <c r="A300" s="1" t="s">
        <v>19</v>
      </c>
      <c r="B300" s="2">
        <v>44358.563888888886</v>
      </c>
      <c r="C300" s="1" t="s">
        <v>27</v>
      </c>
      <c r="D300" s="1" t="s">
        <v>491</v>
      </c>
      <c r="E300" s="1" t="s">
        <v>492</v>
      </c>
      <c r="G300" s="1" t="s">
        <v>77</v>
      </c>
      <c r="I300" s="1">
        <v>0</v>
      </c>
      <c r="J300" s="1" t="s">
        <v>350</v>
      </c>
      <c r="K300" s="1" t="s">
        <v>88</v>
      </c>
      <c r="L300" s="2">
        <v>44374.340277777781</v>
      </c>
      <c r="M300" s="1" t="s">
        <v>26</v>
      </c>
      <c r="N300" s="1" t="s">
        <v>26</v>
      </c>
      <c r="O300" s="1" t="s">
        <v>493</v>
      </c>
    </row>
    <row r="301" spans="1:19" ht="13" x14ac:dyDescent="0.15">
      <c r="A301" s="1" t="s">
        <v>34</v>
      </c>
      <c r="B301" s="2">
        <v>44358.789583333331</v>
      </c>
      <c r="C301" s="1" t="s">
        <v>39</v>
      </c>
      <c r="D301" s="1" t="s">
        <v>494</v>
      </c>
      <c r="E301" s="1" t="s">
        <v>495</v>
      </c>
      <c r="G301" s="1" t="s">
        <v>496</v>
      </c>
      <c r="I301" s="1">
        <v>6</v>
      </c>
      <c r="J301" s="1" t="s">
        <v>404</v>
      </c>
      <c r="K301" s="1" t="s">
        <v>88</v>
      </c>
      <c r="L301" s="2">
        <v>44374.338194444441</v>
      </c>
      <c r="M301" s="1" t="s">
        <v>26</v>
      </c>
      <c r="N301" s="1" t="s">
        <v>26</v>
      </c>
      <c r="O301" s="1" t="s">
        <v>497</v>
      </c>
    </row>
    <row r="302" spans="1:19" ht="13" x14ac:dyDescent="0.15">
      <c r="A302" s="1" t="s">
        <v>34</v>
      </c>
      <c r="B302" s="2">
        <v>44358.793055555558</v>
      </c>
      <c r="C302" s="1" t="s">
        <v>68</v>
      </c>
      <c r="D302" s="1" t="s">
        <v>149</v>
      </c>
      <c r="E302" s="1" t="s">
        <v>485</v>
      </c>
      <c r="G302" s="1" t="s">
        <v>24</v>
      </c>
      <c r="I302" s="1">
        <v>1</v>
      </c>
      <c r="J302" s="1" t="s">
        <v>404</v>
      </c>
      <c r="K302" s="1" t="s">
        <v>88</v>
      </c>
      <c r="L302" s="2">
        <v>44371.348611111112</v>
      </c>
      <c r="M302" s="1" t="s">
        <v>26</v>
      </c>
      <c r="N302" s="1" t="s">
        <v>26</v>
      </c>
      <c r="O302" s="1" t="s">
        <v>498</v>
      </c>
    </row>
    <row r="303" spans="1:19" ht="13" x14ac:dyDescent="0.15">
      <c r="A303" s="1" t="s">
        <v>19</v>
      </c>
      <c r="B303" s="2">
        <v>44359.588888888888</v>
      </c>
      <c r="C303" s="1" t="s">
        <v>37</v>
      </c>
      <c r="D303" s="1" t="s">
        <v>499</v>
      </c>
      <c r="G303" s="1" t="s">
        <v>24</v>
      </c>
      <c r="I303" s="1">
        <v>10</v>
      </c>
      <c r="J303" s="1" t="s">
        <v>376</v>
      </c>
      <c r="K303" s="1" t="s">
        <v>88</v>
      </c>
      <c r="L303" s="2">
        <v>44361.966666666667</v>
      </c>
      <c r="M303" s="1" t="s">
        <v>26</v>
      </c>
      <c r="O303" s="4">
        <v>44361</v>
      </c>
    </row>
    <row r="304" spans="1:19" ht="13" x14ac:dyDescent="0.15">
      <c r="A304" s="1" t="s">
        <v>19</v>
      </c>
      <c r="B304" s="2">
        <v>44359.59375</v>
      </c>
      <c r="C304" s="1" t="s">
        <v>37</v>
      </c>
      <c r="D304" s="1" t="s">
        <v>500</v>
      </c>
      <c r="G304" s="1" t="s">
        <v>24</v>
      </c>
      <c r="H304" s="3" t="s">
        <v>259</v>
      </c>
      <c r="I304" s="1">
        <v>11</v>
      </c>
      <c r="J304" s="1" t="s">
        <v>376</v>
      </c>
      <c r="K304" s="1" t="s">
        <v>88</v>
      </c>
      <c r="L304" s="2">
        <v>44362.571527777778</v>
      </c>
      <c r="M304" s="1" t="s">
        <v>26</v>
      </c>
      <c r="O304" s="4">
        <v>44362</v>
      </c>
    </row>
    <row r="305" spans="1:15" ht="13" x14ac:dyDescent="0.15">
      <c r="A305" s="1" t="s">
        <v>60</v>
      </c>
      <c r="B305" s="2">
        <v>44359.616666666669</v>
      </c>
      <c r="C305" s="1" t="s">
        <v>50</v>
      </c>
      <c r="D305" s="1" t="s">
        <v>501</v>
      </c>
      <c r="E305" s="1" t="s">
        <v>502</v>
      </c>
      <c r="G305" s="1" t="s">
        <v>24</v>
      </c>
      <c r="I305" s="1">
        <v>0</v>
      </c>
      <c r="J305" s="1" t="s">
        <v>150</v>
      </c>
      <c r="K305" s="1" t="s">
        <v>88</v>
      </c>
      <c r="L305" s="2">
        <v>44369.738888888889</v>
      </c>
      <c r="M305" s="1" t="s">
        <v>168</v>
      </c>
      <c r="N305" s="1" t="s">
        <v>168</v>
      </c>
    </row>
    <row r="306" spans="1:15" ht="13" x14ac:dyDescent="0.15">
      <c r="A306" s="1" t="s">
        <v>19</v>
      </c>
      <c r="B306" s="2">
        <v>44359.627083333333</v>
      </c>
      <c r="C306" s="1" t="s">
        <v>45</v>
      </c>
      <c r="D306" s="1" t="s">
        <v>292</v>
      </c>
      <c r="G306" s="1" t="s">
        <v>24</v>
      </c>
      <c r="I306" s="1">
        <v>2</v>
      </c>
      <c r="J306" s="1" t="s">
        <v>503</v>
      </c>
      <c r="K306" s="1" t="s">
        <v>88</v>
      </c>
      <c r="L306" s="2">
        <v>44361.469444444447</v>
      </c>
      <c r="M306" s="3" t="s">
        <v>454</v>
      </c>
      <c r="O306" s="4">
        <v>44361</v>
      </c>
    </row>
    <row r="307" spans="1:15" ht="13" x14ac:dyDescent="0.15">
      <c r="A307" s="1" t="s">
        <v>19</v>
      </c>
      <c r="B307" s="2">
        <v>44359.709722222222</v>
      </c>
      <c r="C307" s="1" t="s">
        <v>68</v>
      </c>
      <c r="D307" s="1" t="s">
        <v>504</v>
      </c>
      <c r="G307" s="1" t="s">
        <v>24</v>
      </c>
      <c r="I307" s="1">
        <v>1</v>
      </c>
      <c r="J307" s="1" t="s">
        <v>503</v>
      </c>
      <c r="K307" s="1" t="s">
        <v>88</v>
      </c>
      <c r="L307" s="2">
        <v>44361.469444444447</v>
      </c>
      <c r="M307" s="3" t="s">
        <v>454</v>
      </c>
      <c r="O307" s="4">
        <v>44361</v>
      </c>
    </row>
    <row r="308" spans="1:15" ht="13" x14ac:dyDescent="0.15">
      <c r="A308" s="1" t="s">
        <v>48</v>
      </c>
      <c r="B308" s="2">
        <v>44359.771527777775</v>
      </c>
      <c r="C308" s="1" t="s">
        <v>50</v>
      </c>
      <c r="D308" s="1" t="s">
        <v>505</v>
      </c>
      <c r="E308" s="1" t="s">
        <v>506</v>
      </c>
      <c r="G308" s="1" t="s">
        <v>496</v>
      </c>
      <c r="J308" s="1" t="s">
        <v>182</v>
      </c>
      <c r="K308" s="1" t="s">
        <v>88</v>
      </c>
      <c r="L308" s="2">
        <v>44374.339583333334</v>
      </c>
      <c r="M308" s="1" t="s">
        <v>26</v>
      </c>
      <c r="N308" s="1" t="s">
        <v>26</v>
      </c>
    </row>
    <row r="309" spans="1:15" ht="13" x14ac:dyDescent="0.15">
      <c r="A309" s="1" t="s">
        <v>34</v>
      </c>
      <c r="B309" s="2">
        <v>44359.805555555555</v>
      </c>
      <c r="C309" s="1" t="s">
        <v>50</v>
      </c>
      <c r="D309" s="1" t="s">
        <v>507</v>
      </c>
      <c r="E309" s="1" t="s">
        <v>508</v>
      </c>
      <c r="G309" s="1" t="s">
        <v>496</v>
      </c>
      <c r="I309" s="1">
        <v>6</v>
      </c>
      <c r="J309" s="1" t="s">
        <v>509</v>
      </c>
      <c r="K309" s="1" t="s">
        <v>88</v>
      </c>
      <c r="L309" s="2">
        <v>44374.338194444441</v>
      </c>
      <c r="M309" s="1" t="s">
        <v>26</v>
      </c>
      <c r="N309" s="1" t="s">
        <v>26</v>
      </c>
      <c r="O309" s="1" t="s">
        <v>497</v>
      </c>
    </row>
    <row r="310" spans="1:15" ht="13" x14ac:dyDescent="0.15">
      <c r="A310" s="1" t="s">
        <v>34</v>
      </c>
      <c r="B310" s="2">
        <v>44360.463888888888</v>
      </c>
      <c r="C310" s="1" t="s">
        <v>50</v>
      </c>
      <c r="D310" s="1" t="s">
        <v>510</v>
      </c>
      <c r="G310" s="1" t="s">
        <v>77</v>
      </c>
      <c r="I310" s="1">
        <v>9</v>
      </c>
      <c r="J310" s="1" t="s">
        <v>83</v>
      </c>
      <c r="K310" s="1" t="s">
        <v>88</v>
      </c>
      <c r="L310" s="2">
        <v>44374.338194444441</v>
      </c>
      <c r="M310" s="1" t="s">
        <v>26</v>
      </c>
      <c r="N310" s="1" t="s">
        <v>26</v>
      </c>
      <c r="O310" s="1" t="s">
        <v>511</v>
      </c>
    </row>
    <row r="311" spans="1:15" ht="13" x14ac:dyDescent="0.15">
      <c r="A311" s="1" t="s">
        <v>19</v>
      </c>
      <c r="B311" s="2">
        <v>44360.614583333336</v>
      </c>
      <c r="C311" s="1" t="s">
        <v>27</v>
      </c>
      <c r="D311" s="1" t="s">
        <v>512</v>
      </c>
      <c r="G311" s="1" t="s">
        <v>24</v>
      </c>
      <c r="I311" s="1">
        <v>7</v>
      </c>
      <c r="J311" s="1" t="s">
        <v>130</v>
      </c>
      <c r="K311" s="1" t="s">
        <v>88</v>
      </c>
      <c r="L311" s="2">
        <v>44362.571527777778</v>
      </c>
      <c r="M311" s="1" t="s">
        <v>26</v>
      </c>
      <c r="O311" s="4">
        <v>44362</v>
      </c>
    </row>
    <row r="312" spans="1:15" ht="13" x14ac:dyDescent="0.15">
      <c r="A312" s="1" t="s">
        <v>19</v>
      </c>
      <c r="B312" s="2">
        <v>44360.615277777775</v>
      </c>
      <c r="C312" s="1" t="s">
        <v>37</v>
      </c>
      <c r="D312" s="1" t="s">
        <v>513</v>
      </c>
      <c r="G312" s="1" t="s">
        <v>24</v>
      </c>
      <c r="I312" s="1">
        <v>6</v>
      </c>
      <c r="J312" s="1" t="s">
        <v>130</v>
      </c>
      <c r="K312" s="1" t="s">
        <v>88</v>
      </c>
      <c r="L312" s="2">
        <v>44362.571527777778</v>
      </c>
      <c r="M312" s="1" t="s">
        <v>26</v>
      </c>
      <c r="O312" s="4">
        <v>44362</v>
      </c>
    </row>
    <row r="313" spans="1:15" ht="13" x14ac:dyDescent="0.15">
      <c r="A313" s="1" t="s">
        <v>19</v>
      </c>
      <c r="B313" s="2">
        <v>44360.832638888889</v>
      </c>
      <c r="C313" s="1" t="s">
        <v>39</v>
      </c>
      <c r="D313" s="1" t="s">
        <v>514</v>
      </c>
      <c r="G313" s="1" t="s">
        <v>24</v>
      </c>
      <c r="I313" s="1">
        <v>6</v>
      </c>
      <c r="J313" s="1" t="s">
        <v>271</v>
      </c>
      <c r="K313" s="1" t="s">
        <v>88</v>
      </c>
      <c r="L313" s="2">
        <v>44361.351388888892</v>
      </c>
      <c r="M313" s="3" t="s">
        <v>454</v>
      </c>
      <c r="O313" s="4">
        <v>44361</v>
      </c>
    </row>
    <row r="314" spans="1:15" ht="13" x14ac:dyDescent="0.15">
      <c r="A314" s="1" t="s">
        <v>34</v>
      </c>
      <c r="B314" s="2">
        <v>44361.385416666664</v>
      </c>
      <c r="C314" s="1" t="s">
        <v>43</v>
      </c>
      <c r="D314" s="1" t="s">
        <v>515</v>
      </c>
      <c r="I314" s="1">
        <v>0</v>
      </c>
      <c r="J314" s="1" t="s">
        <v>83</v>
      </c>
      <c r="L314" s="2">
        <v>44361.385416666664</v>
      </c>
      <c r="M314" s="1" t="s">
        <v>26</v>
      </c>
    </row>
    <row r="315" spans="1:15" ht="13" x14ac:dyDescent="0.15">
      <c r="A315" s="1" t="s">
        <v>34</v>
      </c>
      <c r="B315" s="2">
        <v>44361.412499999999</v>
      </c>
      <c r="C315" s="1" t="s">
        <v>50</v>
      </c>
      <c r="D315" s="1" t="s">
        <v>516</v>
      </c>
      <c r="E315" s="1" t="s">
        <v>508</v>
      </c>
      <c r="G315" s="1" t="s">
        <v>496</v>
      </c>
      <c r="I315" s="1">
        <v>3</v>
      </c>
      <c r="J315" s="1" t="s">
        <v>83</v>
      </c>
      <c r="K315" s="1" t="s">
        <v>88</v>
      </c>
      <c r="L315" s="2">
        <v>44374.338194444441</v>
      </c>
      <c r="M315" s="1" t="s">
        <v>26</v>
      </c>
      <c r="N315" s="1" t="s">
        <v>26</v>
      </c>
      <c r="O315" s="1" t="s">
        <v>497</v>
      </c>
    </row>
    <row r="316" spans="1:15" ht="13" x14ac:dyDescent="0.15">
      <c r="A316" s="1" t="s">
        <v>34</v>
      </c>
      <c r="B316" s="2">
        <v>44361.413194444445</v>
      </c>
      <c r="C316" s="1" t="s">
        <v>50</v>
      </c>
      <c r="D316" s="1" t="s">
        <v>517</v>
      </c>
      <c r="E316" s="1" t="s">
        <v>508</v>
      </c>
      <c r="G316" s="1" t="s">
        <v>496</v>
      </c>
      <c r="I316" s="1">
        <v>8</v>
      </c>
      <c r="J316" s="1" t="s">
        <v>83</v>
      </c>
      <c r="K316" s="1" t="s">
        <v>88</v>
      </c>
      <c r="L316" s="2">
        <v>44374.338194444441</v>
      </c>
      <c r="M316" s="1" t="s">
        <v>26</v>
      </c>
      <c r="N316" s="1" t="s">
        <v>26</v>
      </c>
      <c r="O316" s="1" t="s">
        <v>497</v>
      </c>
    </row>
    <row r="317" spans="1:15" ht="13" x14ac:dyDescent="0.15">
      <c r="A317" s="1" t="s">
        <v>19</v>
      </c>
      <c r="B317" s="2">
        <v>44361.456250000003</v>
      </c>
      <c r="C317" s="1" t="s">
        <v>39</v>
      </c>
      <c r="D317" s="1" t="s">
        <v>518</v>
      </c>
      <c r="E317" s="1" t="s">
        <v>481</v>
      </c>
      <c r="G317" s="1" t="s">
        <v>255</v>
      </c>
      <c r="I317" s="1">
        <v>6</v>
      </c>
      <c r="J317" s="1" t="s">
        <v>271</v>
      </c>
      <c r="K317" s="1" t="s">
        <v>88</v>
      </c>
      <c r="L317" s="2">
        <v>44371.327777777777</v>
      </c>
      <c r="M317" s="1" t="s">
        <v>26</v>
      </c>
    </row>
    <row r="318" spans="1:15" ht="13" x14ac:dyDescent="0.15">
      <c r="A318" s="1" t="s">
        <v>19</v>
      </c>
      <c r="B318" s="2">
        <v>44361.836805555555</v>
      </c>
      <c r="C318" s="1" t="s">
        <v>55</v>
      </c>
      <c r="D318" s="1" t="s">
        <v>499</v>
      </c>
      <c r="G318" s="1" t="s">
        <v>24</v>
      </c>
      <c r="I318" s="1">
        <v>3</v>
      </c>
      <c r="J318" s="1" t="s">
        <v>519</v>
      </c>
      <c r="K318" s="1" t="s">
        <v>88</v>
      </c>
      <c r="L318" s="2">
        <v>44362.571527777778</v>
      </c>
      <c r="M318" s="1" t="s">
        <v>26</v>
      </c>
      <c r="O318" s="4">
        <v>44362</v>
      </c>
    </row>
    <row r="319" spans="1:15" ht="13" x14ac:dyDescent="0.15">
      <c r="A319" s="1" t="s">
        <v>19</v>
      </c>
      <c r="B319" s="2">
        <v>44361.87222222222</v>
      </c>
      <c r="C319" s="1" t="s">
        <v>27</v>
      </c>
      <c r="D319" s="1" t="s">
        <v>520</v>
      </c>
      <c r="G319" s="1" t="s">
        <v>24</v>
      </c>
      <c r="I319" s="1">
        <v>633</v>
      </c>
      <c r="J319" s="1" t="s">
        <v>369</v>
      </c>
      <c r="K319" s="1" t="s">
        <v>88</v>
      </c>
      <c r="L319" s="2">
        <v>44362.571527777778</v>
      </c>
      <c r="M319" s="1" t="s">
        <v>26</v>
      </c>
      <c r="O319" s="4">
        <v>44362</v>
      </c>
    </row>
    <row r="320" spans="1:15" ht="13" x14ac:dyDescent="0.15">
      <c r="A320" s="1" t="s">
        <v>34</v>
      </c>
      <c r="B320" s="2">
        <v>44367.487500000003</v>
      </c>
      <c r="C320" s="1" t="s">
        <v>43</v>
      </c>
      <c r="D320" s="1" t="s">
        <v>521</v>
      </c>
      <c r="G320" s="1" t="s">
        <v>77</v>
      </c>
      <c r="I320" s="1">
        <v>4</v>
      </c>
      <c r="J320" s="1" t="s">
        <v>150</v>
      </c>
      <c r="K320" s="1" t="s">
        <v>88</v>
      </c>
      <c r="L320" s="2">
        <v>44374.338194444441</v>
      </c>
      <c r="M320" s="1" t="s">
        <v>26</v>
      </c>
      <c r="N320" s="1" t="s">
        <v>26</v>
      </c>
      <c r="O320" s="1" t="s">
        <v>522</v>
      </c>
    </row>
    <row r="321" spans="1:15" ht="13" x14ac:dyDescent="0.15">
      <c r="A321" s="1" t="s">
        <v>19</v>
      </c>
      <c r="B321" s="2">
        <v>44367.511805555558</v>
      </c>
      <c r="C321" s="1" t="s">
        <v>39</v>
      </c>
      <c r="D321" s="1" t="s">
        <v>523</v>
      </c>
      <c r="G321" s="1" t="s">
        <v>24</v>
      </c>
      <c r="I321" s="1">
        <v>2</v>
      </c>
      <c r="J321" s="1" t="s">
        <v>130</v>
      </c>
      <c r="K321" s="1" t="s">
        <v>88</v>
      </c>
      <c r="L321" s="2">
        <v>44374.34097222222</v>
      </c>
      <c r="M321" s="1" t="s">
        <v>26</v>
      </c>
      <c r="N321" s="1" t="s">
        <v>26</v>
      </c>
    </row>
    <row r="322" spans="1:15" ht="13" x14ac:dyDescent="0.15">
      <c r="A322" s="1" t="s">
        <v>19</v>
      </c>
      <c r="B322" s="2">
        <v>44367.561805555553</v>
      </c>
      <c r="C322" s="1" t="s">
        <v>27</v>
      </c>
      <c r="D322" s="1" t="s">
        <v>512</v>
      </c>
      <c r="E322" s="1" t="s">
        <v>524</v>
      </c>
      <c r="G322" s="1" t="s">
        <v>24</v>
      </c>
      <c r="I322" s="1">
        <v>7</v>
      </c>
      <c r="J322" s="1" t="s">
        <v>130</v>
      </c>
      <c r="K322" s="1" t="s">
        <v>88</v>
      </c>
      <c r="L322" s="2">
        <v>44390.722916666666</v>
      </c>
      <c r="M322" s="1" t="s">
        <v>168</v>
      </c>
      <c r="N322" s="1" t="s">
        <v>168</v>
      </c>
      <c r="O322" s="4">
        <v>44388</v>
      </c>
    </row>
    <row r="323" spans="1:15" ht="13" x14ac:dyDescent="0.15">
      <c r="A323" s="1" t="s">
        <v>34</v>
      </c>
      <c r="B323" s="2">
        <v>44367.708333333336</v>
      </c>
      <c r="C323" s="1" t="s">
        <v>45</v>
      </c>
      <c r="D323" s="1" t="s">
        <v>149</v>
      </c>
      <c r="E323" s="1" t="s">
        <v>485</v>
      </c>
      <c r="G323" s="1" t="s">
        <v>24</v>
      </c>
      <c r="I323" s="1">
        <v>1</v>
      </c>
      <c r="J323" s="1" t="s">
        <v>150</v>
      </c>
      <c r="K323" s="1" t="s">
        <v>88</v>
      </c>
      <c r="L323" s="2">
        <v>44374.338194444441</v>
      </c>
      <c r="M323" s="1" t="s">
        <v>26</v>
      </c>
      <c r="N323" s="1" t="s">
        <v>26</v>
      </c>
      <c r="O323" s="1" t="s">
        <v>525</v>
      </c>
    </row>
    <row r="324" spans="1:15" ht="13" x14ac:dyDescent="0.15">
      <c r="A324" s="1" t="s">
        <v>34</v>
      </c>
      <c r="B324" s="2">
        <v>44369.465277777781</v>
      </c>
      <c r="C324" s="1" t="s">
        <v>50</v>
      </c>
      <c r="D324" s="1" t="s">
        <v>532</v>
      </c>
      <c r="E324" s="1" t="s">
        <v>533</v>
      </c>
      <c r="G324" s="1" t="s">
        <v>24</v>
      </c>
      <c r="I324" s="1">
        <v>8</v>
      </c>
      <c r="K324" s="1" t="s">
        <v>88</v>
      </c>
      <c r="L324" s="2">
        <v>44374.338194444441</v>
      </c>
      <c r="M324" s="1" t="s">
        <v>26</v>
      </c>
      <c r="N324" s="1" t="s">
        <v>26</v>
      </c>
    </row>
    <row r="325" spans="1:15" ht="13" x14ac:dyDescent="0.15">
      <c r="A325" s="1" t="s">
        <v>34</v>
      </c>
      <c r="B325" s="2">
        <v>44369.713888888888</v>
      </c>
      <c r="C325" s="1" t="s">
        <v>50</v>
      </c>
      <c r="D325" s="1" t="s">
        <v>534</v>
      </c>
      <c r="G325" s="1" t="s">
        <v>77</v>
      </c>
      <c r="I325" s="1">
        <v>8</v>
      </c>
      <c r="J325" s="1" t="s">
        <v>150</v>
      </c>
      <c r="K325" s="1" t="s">
        <v>88</v>
      </c>
      <c r="L325" s="2">
        <v>44370.525694444441</v>
      </c>
      <c r="M325" s="1" t="s">
        <v>26</v>
      </c>
      <c r="N325" s="1" t="s">
        <v>26</v>
      </c>
      <c r="O325" s="1" t="s">
        <v>535</v>
      </c>
    </row>
    <row r="326" spans="1:15" ht="13" x14ac:dyDescent="0.15">
      <c r="A326" s="1" t="s">
        <v>19</v>
      </c>
      <c r="B326" s="2">
        <v>44370.552083333336</v>
      </c>
      <c r="C326" s="1" t="s">
        <v>37</v>
      </c>
      <c r="D326" s="1" t="s">
        <v>537</v>
      </c>
      <c r="G326" s="1" t="s">
        <v>24</v>
      </c>
      <c r="I326" s="1">
        <v>5</v>
      </c>
      <c r="J326" s="1" t="s">
        <v>130</v>
      </c>
      <c r="K326" s="1" t="s">
        <v>88</v>
      </c>
      <c r="L326" s="2">
        <v>44383.651388888888</v>
      </c>
      <c r="M326" s="1" t="s">
        <v>26</v>
      </c>
      <c r="O326" s="1" t="s">
        <v>538</v>
      </c>
    </row>
    <row r="327" spans="1:15" ht="13" x14ac:dyDescent="0.15">
      <c r="A327" s="1" t="s">
        <v>34</v>
      </c>
      <c r="B327" s="2">
        <v>44370.604861111111</v>
      </c>
      <c r="C327" s="1" t="s">
        <v>50</v>
      </c>
      <c r="D327" s="1" t="s">
        <v>539</v>
      </c>
      <c r="G327" s="1" t="s">
        <v>24</v>
      </c>
      <c r="I327" s="1">
        <v>5</v>
      </c>
      <c r="J327" s="1" t="s">
        <v>519</v>
      </c>
      <c r="L327" s="2">
        <v>44370.604861111111</v>
      </c>
      <c r="M327" s="1" t="s">
        <v>26</v>
      </c>
    </row>
    <row r="328" spans="1:15" ht="13" x14ac:dyDescent="0.15">
      <c r="A328" s="1" t="s">
        <v>19</v>
      </c>
      <c r="B328" s="2">
        <v>44370.666666666664</v>
      </c>
      <c r="C328" s="1" t="s">
        <v>39</v>
      </c>
      <c r="D328" s="1" t="s">
        <v>540</v>
      </c>
      <c r="E328" s="1" t="s">
        <v>541</v>
      </c>
      <c r="G328" s="1" t="s">
        <v>24</v>
      </c>
      <c r="I328" s="1">
        <v>0</v>
      </c>
      <c r="K328" s="1" t="s">
        <v>88</v>
      </c>
      <c r="L328" s="2">
        <v>44371.799305555556</v>
      </c>
      <c r="M328" s="1" t="s">
        <v>168</v>
      </c>
      <c r="N328" s="1" t="s">
        <v>168</v>
      </c>
      <c r="O328" s="4">
        <v>44371</v>
      </c>
    </row>
    <row r="329" spans="1:15" ht="13" x14ac:dyDescent="0.15">
      <c r="A329" s="1" t="s">
        <v>19</v>
      </c>
      <c r="B329" s="2">
        <v>44371.331250000003</v>
      </c>
      <c r="C329" s="1" t="s">
        <v>37</v>
      </c>
      <c r="D329" s="1" t="s">
        <v>93</v>
      </c>
      <c r="E329" s="1" t="s">
        <v>542</v>
      </c>
      <c r="G329" s="1" t="s">
        <v>24</v>
      </c>
      <c r="H329" s="3" t="s">
        <v>425</v>
      </c>
      <c r="I329" s="1">
        <v>0</v>
      </c>
      <c r="J329" s="1" t="s">
        <v>25</v>
      </c>
      <c r="K329" s="1" t="s">
        <v>88</v>
      </c>
      <c r="L329" s="2">
        <v>44381.368750000001</v>
      </c>
      <c r="M329" s="1" t="s">
        <v>168</v>
      </c>
      <c r="N329" s="1" t="s">
        <v>168</v>
      </c>
      <c r="O329" s="1" t="s">
        <v>543</v>
      </c>
    </row>
    <row r="330" spans="1:15" ht="13" x14ac:dyDescent="0.15">
      <c r="A330" s="1" t="s">
        <v>19</v>
      </c>
      <c r="B330" s="2">
        <v>44371.332638888889</v>
      </c>
      <c r="C330" s="1" t="s">
        <v>27</v>
      </c>
      <c r="D330" s="1" t="s">
        <v>420</v>
      </c>
      <c r="E330" s="1" t="s">
        <v>544</v>
      </c>
      <c r="G330" s="1" t="s">
        <v>545</v>
      </c>
      <c r="I330" s="1">
        <v>0</v>
      </c>
      <c r="J330" s="1" t="s">
        <v>25</v>
      </c>
      <c r="K330" s="1" t="s">
        <v>88</v>
      </c>
      <c r="L330" s="2">
        <v>44398.420138888891</v>
      </c>
      <c r="M330" s="1" t="s">
        <v>26</v>
      </c>
      <c r="N330" s="1" t="s">
        <v>168</v>
      </c>
      <c r="O330" s="4">
        <v>44399</v>
      </c>
    </row>
    <row r="331" spans="1:15" ht="13" x14ac:dyDescent="0.15">
      <c r="A331" s="1" t="s">
        <v>19</v>
      </c>
      <c r="B331" s="2">
        <v>44371.333333333336</v>
      </c>
      <c r="C331" s="1" t="s">
        <v>37</v>
      </c>
      <c r="D331" s="1" t="s">
        <v>489</v>
      </c>
      <c r="G331" s="1" t="s">
        <v>24</v>
      </c>
      <c r="H331" s="3" t="s">
        <v>546</v>
      </c>
      <c r="I331" s="1">
        <v>0</v>
      </c>
      <c r="J331" s="1" t="s">
        <v>25</v>
      </c>
      <c r="K331" s="1" t="s">
        <v>88</v>
      </c>
      <c r="L331" s="2">
        <v>44371.793055555558</v>
      </c>
      <c r="M331" s="1" t="s">
        <v>168</v>
      </c>
      <c r="N331" s="1" t="s">
        <v>168</v>
      </c>
      <c r="O331" s="1" t="s">
        <v>543</v>
      </c>
    </row>
    <row r="332" spans="1:15" ht="13" x14ac:dyDescent="0.15">
      <c r="A332" s="1" t="s">
        <v>19</v>
      </c>
      <c r="B332" s="2">
        <v>44371.334027777775</v>
      </c>
      <c r="C332" s="1" t="s">
        <v>37</v>
      </c>
      <c r="D332" s="1" t="s">
        <v>547</v>
      </c>
      <c r="E332" s="1" t="s">
        <v>548</v>
      </c>
      <c r="G332" s="1" t="s">
        <v>77</v>
      </c>
      <c r="H332" s="3" t="s">
        <v>259</v>
      </c>
      <c r="I332" s="1">
        <v>0</v>
      </c>
      <c r="J332" s="1" t="s">
        <v>130</v>
      </c>
      <c r="K332" s="1" t="s">
        <v>88</v>
      </c>
      <c r="L332" s="2">
        <v>44383.651388888888</v>
      </c>
      <c r="M332" s="1" t="s">
        <v>26</v>
      </c>
      <c r="O332" s="1" t="s">
        <v>549</v>
      </c>
    </row>
    <row r="333" spans="1:15" ht="13" x14ac:dyDescent="0.15">
      <c r="A333" s="1" t="s">
        <v>19</v>
      </c>
      <c r="B333" s="2">
        <v>44371.335416666669</v>
      </c>
      <c r="C333" s="1" t="s">
        <v>39</v>
      </c>
      <c r="D333" s="1" t="s">
        <v>550</v>
      </c>
      <c r="G333" s="1" t="s">
        <v>24</v>
      </c>
      <c r="I333" s="1">
        <v>0</v>
      </c>
      <c r="J333" s="1" t="s">
        <v>130</v>
      </c>
      <c r="K333" s="1" t="s">
        <v>88</v>
      </c>
      <c r="L333" s="2">
        <v>44371.740277777775</v>
      </c>
      <c r="M333" s="1" t="s">
        <v>168</v>
      </c>
      <c r="N333" s="1" t="s">
        <v>168</v>
      </c>
      <c r="O333" s="1" t="s">
        <v>543</v>
      </c>
    </row>
    <row r="334" spans="1:15" ht="13" x14ac:dyDescent="0.15">
      <c r="A334" s="1" t="s">
        <v>19</v>
      </c>
      <c r="B334" s="2">
        <v>44371.337500000001</v>
      </c>
      <c r="C334" s="1" t="s">
        <v>37</v>
      </c>
      <c r="D334" s="1" t="s">
        <v>489</v>
      </c>
      <c r="E334" s="1" t="s">
        <v>551</v>
      </c>
      <c r="G334" s="1" t="s">
        <v>77</v>
      </c>
      <c r="H334" s="3" t="s">
        <v>546</v>
      </c>
      <c r="I334" s="1">
        <v>0</v>
      </c>
      <c r="K334" s="1" t="s">
        <v>88</v>
      </c>
      <c r="L334" s="2">
        <v>44381.48541666667</v>
      </c>
      <c r="M334" s="1" t="s">
        <v>168</v>
      </c>
    </row>
    <row r="335" spans="1:15" ht="13" x14ac:dyDescent="0.15">
      <c r="A335" s="1" t="s">
        <v>48</v>
      </c>
      <c r="B335" s="2">
        <v>44371.448611111111</v>
      </c>
      <c r="C335" s="1" t="s">
        <v>50</v>
      </c>
      <c r="D335" s="1" t="s">
        <v>552</v>
      </c>
      <c r="E335" s="1" t="s">
        <v>553</v>
      </c>
      <c r="G335" s="1" t="s">
        <v>554</v>
      </c>
      <c r="I335" s="1">
        <v>5</v>
      </c>
      <c r="J335" s="1" t="s">
        <v>555</v>
      </c>
      <c r="K335" s="1" t="s">
        <v>88</v>
      </c>
      <c r="L335" s="2">
        <v>44398.417361111111</v>
      </c>
      <c r="M335" s="1" t="s">
        <v>26</v>
      </c>
    </row>
    <row r="336" spans="1:15" ht="13" x14ac:dyDescent="0.15">
      <c r="A336" s="1" t="s">
        <v>48</v>
      </c>
      <c r="B336" s="2">
        <v>44371.464583333334</v>
      </c>
      <c r="C336" s="1" t="s">
        <v>39</v>
      </c>
      <c r="D336" s="1" t="s">
        <v>556</v>
      </c>
      <c r="E336" s="1" t="s">
        <v>557</v>
      </c>
      <c r="G336" s="1" t="s">
        <v>77</v>
      </c>
      <c r="I336" s="1">
        <v>0</v>
      </c>
      <c r="K336" s="1" t="s">
        <v>88</v>
      </c>
      <c r="L336" s="2">
        <v>44374.339583333334</v>
      </c>
      <c r="M336" s="1" t="s">
        <v>26</v>
      </c>
      <c r="N336" s="1" t="s">
        <v>26</v>
      </c>
      <c r="O336" s="4">
        <v>44371</v>
      </c>
    </row>
    <row r="337" spans="1:19" ht="13" x14ac:dyDescent="0.15">
      <c r="A337" s="1" t="s">
        <v>48</v>
      </c>
      <c r="B337" s="2">
        <v>44371.464583333334</v>
      </c>
      <c r="C337" s="1" t="s">
        <v>68</v>
      </c>
      <c r="D337" s="1" t="s">
        <v>558</v>
      </c>
      <c r="G337" s="1" t="s">
        <v>77</v>
      </c>
      <c r="I337" s="1">
        <v>0</v>
      </c>
      <c r="K337" s="1" t="s">
        <v>88</v>
      </c>
      <c r="L337" s="2">
        <v>44374.339583333334</v>
      </c>
      <c r="M337" s="1" t="s">
        <v>26</v>
      </c>
      <c r="N337" s="1" t="s">
        <v>26</v>
      </c>
      <c r="O337" s="4">
        <v>44371</v>
      </c>
    </row>
    <row r="338" spans="1:19" ht="13" x14ac:dyDescent="0.15">
      <c r="A338" s="1" t="s">
        <v>48</v>
      </c>
      <c r="B338" s="2">
        <v>44371.467361111114</v>
      </c>
      <c r="C338" s="1" t="s">
        <v>43</v>
      </c>
      <c r="D338" s="1" t="s">
        <v>559</v>
      </c>
      <c r="E338" s="1" t="s">
        <v>560</v>
      </c>
      <c r="G338" s="1" t="s">
        <v>561</v>
      </c>
      <c r="I338" s="1">
        <v>3</v>
      </c>
      <c r="K338" s="1" t="s">
        <v>88</v>
      </c>
      <c r="L338" s="2">
        <v>44382.410416666666</v>
      </c>
      <c r="M338" s="1" t="s">
        <v>26</v>
      </c>
      <c r="O338" s="1" t="s">
        <v>562</v>
      </c>
    </row>
    <row r="339" spans="1:19" ht="13" x14ac:dyDescent="0.15">
      <c r="A339" s="1" t="s">
        <v>48</v>
      </c>
      <c r="B339" s="2">
        <v>44371.468055555553</v>
      </c>
      <c r="C339" s="1" t="s">
        <v>55</v>
      </c>
      <c r="D339" s="1" t="s">
        <v>563</v>
      </c>
      <c r="G339" s="1" t="s">
        <v>24</v>
      </c>
      <c r="I339" s="1">
        <v>0</v>
      </c>
      <c r="K339" s="1" t="s">
        <v>88</v>
      </c>
      <c r="L339" s="2">
        <v>44374.339583333334</v>
      </c>
      <c r="M339" s="1" t="s">
        <v>26</v>
      </c>
      <c r="N339" s="1" t="s">
        <v>26</v>
      </c>
      <c r="O339" s="4">
        <v>44371</v>
      </c>
    </row>
    <row r="340" spans="1:19" ht="13" x14ac:dyDescent="0.15">
      <c r="A340" s="1" t="s">
        <v>48</v>
      </c>
      <c r="B340" s="2">
        <v>44371.46875</v>
      </c>
      <c r="C340" s="1" t="s">
        <v>37</v>
      </c>
      <c r="D340" s="1" t="s">
        <v>564</v>
      </c>
      <c r="G340" s="1" t="s">
        <v>746</v>
      </c>
      <c r="H340" s="3" t="s">
        <v>565</v>
      </c>
      <c r="I340" s="1">
        <v>0</v>
      </c>
      <c r="J340" s="1" t="s">
        <v>25</v>
      </c>
      <c r="K340" s="1" t="s">
        <v>88</v>
      </c>
      <c r="L340" s="2">
        <v>44403.380555555559</v>
      </c>
      <c r="M340" s="1" t="s">
        <v>26</v>
      </c>
      <c r="Q340" s="1">
        <v>1</v>
      </c>
      <c r="S340" s="1">
        <v>1</v>
      </c>
    </row>
    <row r="341" spans="1:19" ht="13" x14ac:dyDescent="0.15">
      <c r="A341" s="1" t="s">
        <v>48</v>
      </c>
      <c r="B341" s="2">
        <v>44371.469444444447</v>
      </c>
      <c r="C341" s="1" t="s">
        <v>27</v>
      </c>
      <c r="D341" s="1" t="s">
        <v>292</v>
      </c>
      <c r="G341" s="1" t="s">
        <v>24</v>
      </c>
      <c r="I341" s="1">
        <v>0</v>
      </c>
      <c r="K341" s="1" t="s">
        <v>88</v>
      </c>
      <c r="L341" s="2">
        <v>44395.47152777778</v>
      </c>
      <c r="M341" s="1" t="s">
        <v>168</v>
      </c>
      <c r="O341" s="5">
        <v>44385.625</v>
      </c>
    </row>
    <row r="342" spans="1:19" ht="13" x14ac:dyDescent="0.15">
      <c r="A342" s="1" t="s">
        <v>48</v>
      </c>
      <c r="B342" s="2">
        <v>44371.470138888886</v>
      </c>
      <c r="C342" s="1" t="s">
        <v>27</v>
      </c>
      <c r="D342" s="1" t="s">
        <v>149</v>
      </c>
      <c r="G342" s="1" t="s">
        <v>24</v>
      </c>
      <c r="I342" s="1">
        <v>0</v>
      </c>
      <c r="K342" s="1" t="s">
        <v>88</v>
      </c>
      <c r="L342" s="2">
        <v>44385.67291666667</v>
      </c>
      <c r="M342" s="1" t="s">
        <v>26</v>
      </c>
      <c r="O342" s="5">
        <v>44385.666666666664</v>
      </c>
    </row>
    <row r="343" spans="1:19" ht="13" x14ac:dyDescent="0.15">
      <c r="A343" s="1" t="s">
        <v>48</v>
      </c>
      <c r="B343" s="2">
        <v>44371.470138888886</v>
      </c>
      <c r="C343" s="1" t="s">
        <v>37</v>
      </c>
      <c r="D343" s="1" t="s">
        <v>566</v>
      </c>
      <c r="G343" s="1" t="s">
        <v>24</v>
      </c>
      <c r="I343" s="1">
        <v>0</v>
      </c>
      <c r="K343" s="1" t="s">
        <v>88</v>
      </c>
      <c r="L343" s="2">
        <v>44374.339583333334</v>
      </c>
      <c r="M343" s="1" t="s">
        <v>26</v>
      </c>
      <c r="N343" s="1" t="s">
        <v>26</v>
      </c>
      <c r="O343" s="4">
        <v>44371</v>
      </c>
    </row>
    <row r="344" spans="1:19" ht="13" x14ac:dyDescent="0.15">
      <c r="A344" s="1" t="s">
        <v>19</v>
      </c>
      <c r="B344" s="2">
        <v>44371.552777777775</v>
      </c>
      <c r="C344" s="1" t="s">
        <v>50</v>
      </c>
      <c r="D344" s="1" t="s">
        <v>292</v>
      </c>
      <c r="E344" s="1" t="s">
        <v>567</v>
      </c>
      <c r="G344" s="1" t="s">
        <v>24</v>
      </c>
      <c r="I344" s="1">
        <v>1</v>
      </c>
      <c r="J344" s="1" t="s">
        <v>503</v>
      </c>
      <c r="K344" s="1" t="s">
        <v>88</v>
      </c>
      <c r="L344" s="2">
        <v>44397.863888888889</v>
      </c>
      <c r="M344" s="1" t="s">
        <v>168</v>
      </c>
      <c r="N344" s="1" t="s">
        <v>168</v>
      </c>
      <c r="O344" s="4">
        <v>44388</v>
      </c>
    </row>
    <row r="345" spans="1:19" ht="13" x14ac:dyDescent="0.15">
      <c r="A345" s="1" t="s">
        <v>19</v>
      </c>
      <c r="B345" s="2">
        <v>44371.675000000003</v>
      </c>
      <c r="C345" s="1" t="s">
        <v>37</v>
      </c>
      <c r="D345" s="1" t="s">
        <v>568</v>
      </c>
      <c r="G345" s="1" t="s">
        <v>24</v>
      </c>
      <c r="I345" s="1">
        <v>9</v>
      </c>
      <c r="J345" s="1" t="s">
        <v>503</v>
      </c>
      <c r="K345" s="1" t="s">
        <v>88</v>
      </c>
      <c r="L345" s="2">
        <v>44381.48541666667</v>
      </c>
      <c r="M345" s="1" t="s">
        <v>168</v>
      </c>
      <c r="N345" s="1" t="s">
        <v>168</v>
      </c>
      <c r="O345" s="4">
        <v>44376</v>
      </c>
    </row>
    <row r="346" spans="1:19" ht="13" x14ac:dyDescent="0.15">
      <c r="A346" s="1" t="s">
        <v>48</v>
      </c>
      <c r="B346" s="2">
        <v>44371.745833333334</v>
      </c>
      <c r="C346" s="1" t="s">
        <v>68</v>
      </c>
      <c r="D346" s="1" t="s">
        <v>569</v>
      </c>
      <c r="G346" s="1" t="s">
        <v>570</v>
      </c>
      <c r="H346" s="3" t="s">
        <v>571</v>
      </c>
      <c r="I346" s="1">
        <v>0</v>
      </c>
      <c r="J346" s="1" t="s">
        <v>25</v>
      </c>
      <c r="L346" s="2">
        <v>44377.355555555558</v>
      </c>
      <c r="M346" s="1" t="s">
        <v>26</v>
      </c>
      <c r="O346" s="1" t="s">
        <v>572</v>
      </c>
      <c r="Q346" s="1">
        <v>4</v>
      </c>
      <c r="R346" s="1">
        <v>5</v>
      </c>
    </row>
    <row r="347" spans="1:19" ht="13" x14ac:dyDescent="0.15">
      <c r="A347" s="1" t="s">
        <v>19</v>
      </c>
      <c r="B347" s="2">
        <v>44371.800694444442</v>
      </c>
      <c r="C347" s="1" t="s">
        <v>37</v>
      </c>
      <c r="D347" s="1" t="s">
        <v>573</v>
      </c>
      <c r="G347" s="1" t="s">
        <v>24</v>
      </c>
      <c r="H347" s="3" t="s">
        <v>574</v>
      </c>
      <c r="I347" s="1">
        <v>8</v>
      </c>
      <c r="J347" s="1" t="s">
        <v>182</v>
      </c>
      <c r="K347" s="1" t="s">
        <v>88</v>
      </c>
      <c r="L347" s="2">
        <v>44390.745138888888</v>
      </c>
      <c r="M347" s="1" t="s">
        <v>168</v>
      </c>
      <c r="N347" s="1" t="s">
        <v>26</v>
      </c>
      <c r="S347" s="1">
        <v>2</v>
      </c>
    </row>
    <row r="348" spans="1:19" ht="13" x14ac:dyDescent="0.15">
      <c r="A348" s="1" t="s">
        <v>19</v>
      </c>
      <c r="B348" s="2">
        <v>44371.801388888889</v>
      </c>
      <c r="C348" s="1" t="s">
        <v>37</v>
      </c>
      <c r="D348" s="1" t="s">
        <v>575</v>
      </c>
      <c r="E348" s="1" t="s">
        <v>576</v>
      </c>
      <c r="G348" s="1" t="s">
        <v>24</v>
      </c>
      <c r="H348" s="3" t="s">
        <v>574</v>
      </c>
      <c r="I348" s="1">
        <v>7</v>
      </c>
      <c r="J348" s="1" t="s">
        <v>182</v>
      </c>
      <c r="K348" s="1" t="s">
        <v>88</v>
      </c>
      <c r="L348" s="2">
        <v>44388.55</v>
      </c>
      <c r="M348" s="1" t="s">
        <v>168</v>
      </c>
      <c r="N348" s="1" t="s">
        <v>168</v>
      </c>
      <c r="O348" s="4">
        <v>44388</v>
      </c>
      <c r="S348" s="1">
        <v>2</v>
      </c>
    </row>
    <row r="349" spans="1:19" ht="13" x14ac:dyDescent="0.15">
      <c r="A349" s="1" t="s">
        <v>19</v>
      </c>
      <c r="B349" s="2">
        <v>44372.592361111114</v>
      </c>
      <c r="C349" s="1" t="s">
        <v>37</v>
      </c>
      <c r="D349" s="1" t="s">
        <v>149</v>
      </c>
      <c r="E349" s="1" t="s">
        <v>577</v>
      </c>
      <c r="G349" s="1" t="s">
        <v>77</v>
      </c>
      <c r="I349" s="1">
        <v>17</v>
      </c>
      <c r="J349" s="1" t="s">
        <v>271</v>
      </c>
      <c r="K349" s="1" t="s">
        <v>88</v>
      </c>
      <c r="L349" s="2">
        <v>44381.368750000001</v>
      </c>
      <c r="M349" s="1" t="s">
        <v>168</v>
      </c>
      <c r="N349" s="1" t="s">
        <v>168</v>
      </c>
      <c r="O349" s="4">
        <v>44376</v>
      </c>
    </row>
    <row r="350" spans="1:19" ht="13" x14ac:dyDescent="0.15">
      <c r="A350" s="1" t="s">
        <v>19</v>
      </c>
      <c r="B350" s="2">
        <v>44372.881249999999</v>
      </c>
      <c r="C350" s="1" t="s">
        <v>50</v>
      </c>
      <c r="D350" s="1" t="s">
        <v>578</v>
      </c>
      <c r="G350" s="1" t="s">
        <v>24</v>
      </c>
      <c r="I350" s="1">
        <v>8</v>
      </c>
      <c r="J350" s="1" t="s">
        <v>503</v>
      </c>
      <c r="K350" s="1" t="s">
        <v>88</v>
      </c>
      <c r="L350" s="2">
        <v>44376.454861111109</v>
      </c>
      <c r="M350" s="1" t="s">
        <v>26</v>
      </c>
      <c r="N350" s="1" t="s">
        <v>168</v>
      </c>
      <c r="O350" s="4">
        <v>44376</v>
      </c>
    </row>
    <row r="351" spans="1:19" ht="13" x14ac:dyDescent="0.15">
      <c r="A351" s="1" t="s">
        <v>19</v>
      </c>
      <c r="B351" s="2">
        <v>44373.538888888892</v>
      </c>
      <c r="C351" s="1" t="s">
        <v>39</v>
      </c>
      <c r="D351" s="1" t="s">
        <v>579</v>
      </c>
      <c r="E351" s="1" t="s">
        <v>580</v>
      </c>
      <c r="G351" s="1" t="s">
        <v>24</v>
      </c>
      <c r="I351" s="1">
        <v>2</v>
      </c>
      <c r="J351" s="1" t="s">
        <v>503</v>
      </c>
      <c r="K351" s="1" t="s">
        <v>88</v>
      </c>
      <c r="L351" s="2">
        <v>44376.770833333336</v>
      </c>
      <c r="M351" s="1" t="s">
        <v>168</v>
      </c>
      <c r="N351" s="1" t="s">
        <v>168</v>
      </c>
      <c r="O351" s="4">
        <v>44376</v>
      </c>
    </row>
    <row r="352" spans="1:19" ht="13" x14ac:dyDescent="0.15">
      <c r="A352" s="1" t="s">
        <v>19</v>
      </c>
      <c r="B352" s="2">
        <v>44373.646527777775</v>
      </c>
      <c r="C352" s="1" t="s">
        <v>50</v>
      </c>
      <c r="D352" s="1" t="s">
        <v>578</v>
      </c>
      <c r="G352" s="1" t="s">
        <v>77</v>
      </c>
      <c r="I352" s="1">
        <v>9</v>
      </c>
      <c r="J352" s="1" t="s">
        <v>503</v>
      </c>
      <c r="K352" s="1" t="s">
        <v>88</v>
      </c>
      <c r="L352" s="2">
        <v>44376.455555555556</v>
      </c>
      <c r="M352" s="1" t="s">
        <v>26</v>
      </c>
      <c r="N352" s="1" t="s">
        <v>168</v>
      </c>
      <c r="O352" s="4">
        <v>44376</v>
      </c>
    </row>
    <row r="353" spans="1:15" ht="13" x14ac:dyDescent="0.15">
      <c r="A353" s="1" t="s">
        <v>19</v>
      </c>
      <c r="B353" s="2">
        <v>44373.647916666669</v>
      </c>
      <c r="C353" s="1" t="s">
        <v>39</v>
      </c>
      <c r="D353" s="1" t="s">
        <v>581</v>
      </c>
      <c r="G353" s="1" t="s">
        <v>77</v>
      </c>
      <c r="I353" s="1">
        <v>6</v>
      </c>
      <c r="J353" s="1" t="s">
        <v>503</v>
      </c>
      <c r="K353" s="1" t="s">
        <v>88</v>
      </c>
      <c r="L353" s="2">
        <v>44376.455555555556</v>
      </c>
      <c r="M353" s="1" t="s">
        <v>26</v>
      </c>
      <c r="N353" s="1" t="s">
        <v>168</v>
      </c>
      <c r="O353" s="4">
        <v>44376</v>
      </c>
    </row>
    <row r="354" spans="1:15" ht="13" x14ac:dyDescent="0.15">
      <c r="A354" s="1" t="s">
        <v>19</v>
      </c>
      <c r="B354" s="2">
        <v>44374.831250000003</v>
      </c>
      <c r="C354" s="1" t="s">
        <v>37</v>
      </c>
      <c r="D354" s="1" t="s">
        <v>149</v>
      </c>
      <c r="G354" s="1" t="s">
        <v>584</v>
      </c>
      <c r="I354" s="1">
        <v>0</v>
      </c>
      <c r="J354" s="1" t="s">
        <v>585</v>
      </c>
      <c r="K354" s="1" t="s">
        <v>88</v>
      </c>
      <c r="L354" s="2">
        <v>44383.607638888891</v>
      </c>
      <c r="M354" s="1" t="s">
        <v>26</v>
      </c>
      <c r="N354" s="1" t="s">
        <v>26</v>
      </c>
      <c r="O354" s="1" t="s">
        <v>586</v>
      </c>
    </row>
    <row r="355" spans="1:15" ht="13" x14ac:dyDescent="0.15">
      <c r="A355" s="1" t="s">
        <v>48</v>
      </c>
      <c r="B355" s="2">
        <v>44375.393750000003</v>
      </c>
      <c r="C355" s="1" t="s">
        <v>39</v>
      </c>
      <c r="D355" s="1" t="s">
        <v>587</v>
      </c>
      <c r="E355" s="1" t="s">
        <v>73</v>
      </c>
      <c r="G355" s="1" t="s">
        <v>24</v>
      </c>
      <c r="H355" s="3" t="s">
        <v>588</v>
      </c>
      <c r="I355" s="1">
        <v>2</v>
      </c>
      <c r="J355" s="1" t="s">
        <v>25</v>
      </c>
      <c r="K355" s="1" t="s">
        <v>88</v>
      </c>
      <c r="L355" s="2">
        <v>44398.417361111111</v>
      </c>
      <c r="M355" s="1" t="s">
        <v>26</v>
      </c>
    </row>
    <row r="356" spans="1:15" ht="13" x14ac:dyDescent="0.15">
      <c r="A356" s="1" t="s">
        <v>48</v>
      </c>
      <c r="B356" s="2">
        <v>44375.395138888889</v>
      </c>
      <c r="C356" s="1" t="s">
        <v>50</v>
      </c>
      <c r="D356" s="1" t="s">
        <v>587</v>
      </c>
      <c r="E356" s="1" t="s">
        <v>589</v>
      </c>
      <c r="G356" s="1" t="s">
        <v>24</v>
      </c>
      <c r="I356" s="1">
        <v>5</v>
      </c>
      <c r="K356" s="1" t="s">
        <v>88</v>
      </c>
      <c r="L356" s="2">
        <v>44398.417361111111</v>
      </c>
      <c r="M356" s="1" t="s">
        <v>26</v>
      </c>
    </row>
    <row r="357" spans="1:15" ht="13" x14ac:dyDescent="0.15">
      <c r="A357" s="1" t="s">
        <v>48</v>
      </c>
      <c r="B357" s="2">
        <v>44375.395833333336</v>
      </c>
      <c r="C357" s="1" t="s">
        <v>50</v>
      </c>
      <c r="D357" s="1" t="s">
        <v>587</v>
      </c>
      <c r="E357" s="1" t="s">
        <v>590</v>
      </c>
      <c r="G357" s="1" t="s">
        <v>24</v>
      </c>
      <c r="I357" s="1">
        <v>4</v>
      </c>
      <c r="K357" s="1" t="s">
        <v>88</v>
      </c>
      <c r="L357" s="2">
        <v>44398.417361111111</v>
      </c>
      <c r="M357" s="1" t="s">
        <v>26</v>
      </c>
    </row>
    <row r="358" spans="1:15" ht="13" x14ac:dyDescent="0.15">
      <c r="A358" s="1" t="s">
        <v>48</v>
      </c>
      <c r="B358" s="2">
        <v>44375.395833333336</v>
      </c>
      <c r="C358" s="1" t="s">
        <v>39</v>
      </c>
      <c r="D358" s="1" t="s">
        <v>587</v>
      </c>
      <c r="E358" s="1" t="s">
        <v>591</v>
      </c>
      <c r="G358" s="1" t="s">
        <v>24</v>
      </c>
      <c r="I358" s="1">
        <v>4</v>
      </c>
      <c r="K358" s="1" t="s">
        <v>88</v>
      </c>
      <c r="L358" s="2">
        <v>44398.417361111111</v>
      </c>
      <c r="M358" s="1" t="s">
        <v>26</v>
      </c>
    </row>
    <row r="359" spans="1:15" ht="13" x14ac:dyDescent="0.15">
      <c r="A359" s="1" t="s">
        <v>48</v>
      </c>
      <c r="B359" s="2">
        <v>44375.396527777775</v>
      </c>
      <c r="C359" s="1" t="s">
        <v>50</v>
      </c>
      <c r="D359" s="1" t="s">
        <v>587</v>
      </c>
      <c r="E359" s="1" t="s">
        <v>592</v>
      </c>
      <c r="G359" s="1" t="s">
        <v>24</v>
      </c>
      <c r="I359" s="1">
        <v>1</v>
      </c>
      <c r="K359" s="1" t="s">
        <v>88</v>
      </c>
      <c r="L359" s="2">
        <v>44398.417361111111</v>
      </c>
      <c r="M359" s="1" t="s">
        <v>26</v>
      </c>
    </row>
    <row r="360" spans="1:15" ht="13" x14ac:dyDescent="0.15">
      <c r="A360" s="1" t="s">
        <v>48</v>
      </c>
      <c r="B360" s="2">
        <v>44375.396527777775</v>
      </c>
      <c r="C360" s="1" t="s">
        <v>39</v>
      </c>
      <c r="D360" s="1" t="s">
        <v>587</v>
      </c>
      <c r="E360" s="1" t="s">
        <v>591</v>
      </c>
      <c r="G360" s="1" t="s">
        <v>24</v>
      </c>
      <c r="I360" s="1">
        <v>1</v>
      </c>
      <c r="K360" s="1" t="s">
        <v>88</v>
      </c>
      <c r="L360" s="2">
        <v>44398.417361111111</v>
      </c>
      <c r="M360" s="1" t="s">
        <v>26</v>
      </c>
    </row>
    <row r="361" spans="1:15" ht="13" x14ac:dyDescent="0.15">
      <c r="A361" s="1" t="s">
        <v>48</v>
      </c>
      <c r="B361" s="2">
        <v>44375.397222222222</v>
      </c>
      <c r="C361" s="1" t="s">
        <v>39</v>
      </c>
      <c r="D361" s="1" t="s">
        <v>593</v>
      </c>
      <c r="E361" s="1" t="s">
        <v>591</v>
      </c>
      <c r="G361" s="1" t="s">
        <v>24</v>
      </c>
      <c r="I361" s="1">
        <v>5</v>
      </c>
      <c r="K361" s="1" t="s">
        <v>88</v>
      </c>
      <c r="L361" s="2">
        <v>44398.417361111111</v>
      </c>
      <c r="M361" s="1" t="s">
        <v>26</v>
      </c>
    </row>
    <row r="362" spans="1:15" ht="13" x14ac:dyDescent="0.15">
      <c r="A362" s="1" t="s">
        <v>48</v>
      </c>
      <c r="B362" s="2">
        <v>44375.397222222222</v>
      </c>
      <c r="C362" s="1" t="s">
        <v>39</v>
      </c>
      <c r="D362" s="1" t="s">
        <v>593</v>
      </c>
      <c r="E362" s="1" t="s">
        <v>594</v>
      </c>
      <c r="G362" s="1" t="s">
        <v>24</v>
      </c>
      <c r="H362" s="3" t="s">
        <v>595</v>
      </c>
      <c r="I362" s="1">
        <v>1</v>
      </c>
      <c r="K362" s="1" t="s">
        <v>88</v>
      </c>
      <c r="L362" s="2">
        <v>44398.417361111111</v>
      </c>
      <c r="M362" s="1" t="s">
        <v>26</v>
      </c>
    </row>
    <row r="363" spans="1:15" ht="13" x14ac:dyDescent="0.15">
      <c r="A363" s="1" t="s">
        <v>48</v>
      </c>
      <c r="B363" s="2">
        <v>44375.397222222222</v>
      </c>
      <c r="C363" s="1" t="s">
        <v>39</v>
      </c>
      <c r="D363" s="1" t="s">
        <v>593</v>
      </c>
      <c r="E363" s="1" t="s">
        <v>591</v>
      </c>
      <c r="G363" s="1" t="s">
        <v>24</v>
      </c>
      <c r="H363" s="3" t="s">
        <v>595</v>
      </c>
      <c r="I363" s="1">
        <v>3</v>
      </c>
      <c r="K363" s="1" t="s">
        <v>88</v>
      </c>
      <c r="L363" s="2">
        <v>44403.865277777775</v>
      </c>
      <c r="M363" s="1" t="s">
        <v>26</v>
      </c>
      <c r="N363" s="1" t="s">
        <v>168</v>
      </c>
    </row>
    <row r="364" spans="1:15" ht="13" x14ac:dyDescent="0.15">
      <c r="A364" s="1" t="s">
        <v>48</v>
      </c>
      <c r="B364" s="2">
        <v>44375.431944444441</v>
      </c>
      <c r="C364" s="1" t="s">
        <v>43</v>
      </c>
      <c r="D364" s="1" t="s">
        <v>596</v>
      </c>
      <c r="G364" s="1" t="s">
        <v>24</v>
      </c>
      <c r="I364" s="1">
        <v>0</v>
      </c>
      <c r="K364" s="1" t="s">
        <v>88</v>
      </c>
      <c r="L364" s="2">
        <v>44376.34097222222</v>
      </c>
      <c r="M364" s="1" t="s">
        <v>26</v>
      </c>
      <c r="O364" s="1" t="s">
        <v>597</v>
      </c>
    </row>
    <row r="365" spans="1:15" ht="13" x14ac:dyDescent="0.15">
      <c r="A365" s="1" t="s">
        <v>34</v>
      </c>
      <c r="B365" s="2">
        <v>44375.53402777778</v>
      </c>
      <c r="C365" s="1" t="s">
        <v>50</v>
      </c>
      <c r="D365" s="1" t="s">
        <v>598</v>
      </c>
      <c r="G365" s="1" t="s">
        <v>24</v>
      </c>
      <c r="I365" s="1">
        <v>1</v>
      </c>
      <c r="J365" s="1" t="s">
        <v>599</v>
      </c>
      <c r="K365" s="1" t="s">
        <v>88</v>
      </c>
      <c r="L365" s="2">
        <v>44379.354166666664</v>
      </c>
      <c r="M365" s="1" t="s">
        <v>26</v>
      </c>
    </row>
    <row r="366" spans="1:15" ht="13" x14ac:dyDescent="0.15">
      <c r="A366" s="1" t="s">
        <v>48</v>
      </c>
      <c r="B366" s="2">
        <v>44376.490972222222</v>
      </c>
      <c r="C366" s="1" t="s">
        <v>50</v>
      </c>
      <c r="D366" s="1" t="s">
        <v>600</v>
      </c>
      <c r="G366" s="1" t="s">
        <v>24</v>
      </c>
      <c r="I366" s="1">
        <v>0</v>
      </c>
      <c r="J366" s="1" t="s">
        <v>555</v>
      </c>
      <c r="K366" s="1" t="s">
        <v>88</v>
      </c>
      <c r="L366" s="2">
        <v>44376.660416666666</v>
      </c>
      <c r="M366" s="1" t="s">
        <v>26</v>
      </c>
    </row>
    <row r="367" spans="1:15" ht="13" x14ac:dyDescent="0.15">
      <c r="A367" s="1" t="s">
        <v>19</v>
      </c>
      <c r="B367" s="2">
        <v>44376.771527777775</v>
      </c>
      <c r="C367" s="1" t="s">
        <v>39</v>
      </c>
      <c r="D367" s="1" t="s">
        <v>601</v>
      </c>
      <c r="G367" s="1" t="s">
        <v>24</v>
      </c>
      <c r="I367" s="1">
        <v>3</v>
      </c>
      <c r="J367" s="1" t="s">
        <v>602</v>
      </c>
      <c r="K367" s="1" t="s">
        <v>88</v>
      </c>
      <c r="L367" s="2">
        <v>44376.772222222222</v>
      </c>
      <c r="M367" s="1" t="s">
        <v>168</v>
      </c>
    </row>
    <row r="368" spans="1:15" ht="13" x14ac:dyDescent="0.15">
      <c r="A368" s="1" t="s">
        <v>48</v>
      </c>
      <c r="B368" s="2">
        <v>44378.636111111111</v>
      </c>
      <c r="C368" s="1" t="s">
        <v>27</v>
      </c>
      <c r="D368" s="1" t="s">
        <v>603</v>
      </c>
      <c r="G368" s="1" t="s">
        <v>24</v>
      </c>
      <c r="I368" s="1">
        <v>0</v>
      </c>
      <c r="J368" s="1" t="s">
        <v>555</v>
      </c>
      <c r="K368" s="1" t="s">
        <v>88</v>
      </c>
      <c r="L368" s="2">
        <v>44378.636111111111</v>
      </c>
      <c r="M368" s="1" t="s">
        <v>26</v>
      </c>
    </row>
    <row r="369" spans="1:15" ht="13" x14ac:dyDescent="0.15">
      <c r="A369" s="1" t="s">
        <v>48</v>
      </c>
      <c r="B369" s="2">
        <v>44378.724305555559</v>
      </c>
      <c r="C369" s="1" t="s">
        <v>27</v>
      </c>
      <c r="D369" s="1" t="s">
        <v>604</v>
      </c>
      <c r="G369" s="1" t="s">
        <v>24</v>
      </c>
      <c r="I369" s="1">
        <v>0</v>
      </c>
      <c r="J369" s="1" t="s">
        <v>150</v>
      </c>
      <c r="K369" s="1" t="s">
        <v>88</v>
      </c>
      <c r="L369" s="2">
        <v>44395.540972222225</v>
      </c>
      <c r="M369" s="1" t="s">
        <v>168</v>
      </c>
      <c r="N369" s="1" t="s">
        <v>26</v>
      </c>
      <c r="O369" s="5">
        <v>44385.75</v>
      </c>
    </row>
    <row r="370" spans="1:15" ht="13" x14ac:dyDescent="0.15">
      <c r="A370" s="1" t="s">
        <v>48</v>
      </c>
      <c r="B370" s="2">
        <v>44378.774305555555</v>
      </c>
      <c r="C370" s="1" t="s">
        <v>50</v>
      </c>
      <c r="D370" s="1" t="s">
        <v>605</v>
      </c>
      <c r="G370" s="1" t="s">
        <v>24</v>
      </c>
      <c r="I370" s="1">
        <v>8</v>
      </c>
      <c r="J370" s="1" t="s">
        <v>145</v>
      </c>
      <c r="K370" s="1" t="s">
        <v>88</v>
      </c>
      <c r="L370" s="2">
        <v>44384.605555555558</v>
      </c>
      <c r="M370" s="1" t="s">
        <v>26</v>
      </c>
    </row>
    <row r="371" spans="1:15" ht="13" x14ac:dyDescent="0.15">
      <c r="A371" s="1" t="s">
        <v>48</v>
      </c>
      <c r="B371" s="2">
        <v>44378.775000000001</v>
      </c>
      <c r="C371" s="1" t="s">
        <v>27</v>
      </c>
      <c r="D371" s="1" t="s">
        <v>473</v>
      </c>
      <c r="G371" s="1" t="s">
        <v>24</v>
      </c>
      <c r="I371" s="1">
        <v>0</v>
      </c>
      <c r="J371" s="1" t="s">
        <v>145</v>
      </c>
      <c r="K371" s="1" t="s">
        <v>88</v>
      </c>
      <c r="L371" s="2">
        <v>44385.643055555556</v>
      </c>
      <c r="M371" s="1" t="s">
        <v>26</v>
      </c>
      <c r="O371" s="5">
        <v>44385.708333333336</v>
      </c>
    </row>
    <row r="372" spans="1:15" ht="13" x14ac:dyDescent="0.15">
      <c r="A372" s="1" t="s">
        <v>19</v>
      </c>
      <c r="B372" s="2">
        <v>44378.824305555558</v>
      </c>
      <c r="C372" s="1" t="s">
        <v>68</v>
      </c>
      <c r="D372" s="1" t="s">
        <v>438</v>
      </c>
      <c r="G372" s="1" t="s">
        <v>24</v>
      </c>
      <c r="I372" s="1">
        <v>2</v>
      </c>
      <c r="J372" s="1" t="s">
        <v>130</v>
      </c>
      <c r="K372" s="1" t="s">
        <v>88</v>
      </c>
      <c r="L372" s="2">
        <v>44381.486111111109</v>
      </c>
      <c r="M372" s="1" t="s">
        <v>168</v>
      </c>
    </row>
    <row r="373" spans="1:15" ht="13" x14ac:dyDescent="0.15">
      <c r="A373" s="1" t="s">
        <v>19</v>
      </c>
      <c r="B373" s="2">
        <v>44383.410416666666</v>
      </c>
      <c r="C373" s="1" t="s">
        <v>68</v>
      </c>
      <c r="D373" s="1" t="s">
        <v>607</v>
      </c>
      <c r="E373" s="1" t="s">
        <v>608</v>
      </c>
      <c r="G373" s="1" t="s">
        <v>790</v>
      </c>
      <c r="I373" s="1">
        <v>0</v>
      </c>
      <c r="J373" s="1" t="s">
        <v>25</v>
      </c>
      <c r="K373" s="1" t="s">
        <v>88</v>
      </c>
      <c r="L373" s="2">
        <v>44383.527083333334</v>
      </c>
      <c r="M373" s="1" t="s">
        <v>26</v>
      </c>
      <c r="N373" s="1" t="s">
        <v>26</v>
      </c>
      <c r="O373" s="1" t="s">
        <v>609</v>
      </c>
    </row>
    <row r="374" spans="1:15" ht="13" x14ac:dyDescent="0.15">
      <c r="A374" s="1" t="s">
        <v>19</v>
      </c>
      <c r="B374" s="2">
        <v>44383.411111111112</v>
      </c>
      <c r="C374" s="1" t="s">
        <v>68</v>
      </c>
      <c r="D374" s="1" t="s">
        <v>499</v>
      </c>
      <c r="G374" s="1" t="s">
        <v>77</v>
      </c>
      <c r="I374" s="1">
        <v>0</v>
      </c>
      <c r="K374" s="1" t="s">
        <v>88</v>
      </c>
      <c r="L374" s="2">
        <v>44383.527083333334</v>
      </c>
      <c r="M374" s="1" t="s">
        <v>26</v>
      </c>
      <c r="O374" s="1" t="s">
        <v>609</v>
      </c>
    </row>
    <row r="375" spans="1:15" ht="13" x14ac:dyDescent="0.15">
      <c r="A375" s="1" t="s">
        <v>19</v>
      </c>
      <c r="B375" s="2">
        <v>44383.4375</v>
      </c>
      <c r="C375" s="1" t="s">
        <v>37</v>
      </c>
      <c r="D375" s="1" t="s">
        <v>499</v>
      </c>
      <c r="G375" s="1" t="s">
        <v>24</v>
      </c>
      <c r="I375" s="1">
        <v>10</v>
      </c>
      <c r="K375" s="1" t="s">
        <v>88</v>
      </c>
      <c r="L375" s="2">
        <v>44383.527777777781</v>
      </c>
      <c r="M375" s="1" t="s">
        <v>26</v>
      </c>
      <c r="O375" s="4">
        <v>44383</v>
      </c>
    </row>
    <row r="376" spans="1:15" ht="13" x14ac:dyDescent="0.15">
      <c r="A376" s="1" t="s">
        <v>48</v>
      </c>
      <c r="B376" s="2">
        <v>44383.509027777778</v>
      </c>
      <c r="C376" s="1" t="s">
        <v>50</v>
      </c>
      <c r="D376" s="1" t="s">
        <v>610</v>
      </c>
      <c r="G376" s="1" t="s">
        <v>24</v>
      </c>
      <c r="H376" s="3" t="s">
        <v>611</v>
      </c>
      <c r="I376" s="1">
        <v>2</v>
      </c>
      <c r="J376" s="1" t="s">
        <v>555</v>
      </c>
      <c r="K376" s="1" t="s">
        <v>88</v>
      </c>
      <c r="L376" s="2">
        <v>44385.572222222225</v>
      </c>
      <c r="M376" s="1" t="s">
        <v>26</v>
      </c>
      <c r="O376" s="5">
        <v>44385.416666666664</v>
      </c>
    </row>
    <row r="377" spans="1:15" ht="13" x14ac:dyDescent="0.15">
      <c r="A377" s="1" t="s">
        <v>48</v>
      </c>
      <c r="B377" s="2">
        <v>44383.53125</v>
      </c>
      <c r="C377" s="1" t="s">
        <v>50</v>
      </c>
      <c r="D377" s="1" t="s">
        <v>612</v>
      </c>
      <c r="G377" s="1" t="s">
        <v>24</v>
      </c>
      <c r="I377" s="1">
        <v>1</v>
      </c>
      <c r="J377" s="1" t="s">
        <v>555</v>
      </c>
      <c r="K377" s="1" t="s">
        <v>88</v>
      </c>
      <c r="L377" s="2">
        <v>44383.53125</v>
      </c>
      <c r="M377" s="1" t="s">
        <v>26</v>
      </c>
    </row>
    <row r="378" spans="1:15" ht="13" x14ac:dyDescent="0.15">
      <c r="A378" s="1" t="s">
        <v>48</v>
      </c>
      <c r="B378" s="2">
        <v>44383.531944444447</v>
      </c>
      <c r="C378" s="1" t="s">
        <v>39</v>
      </c>
      <c r="D378" s="1" t="s">
        <v>613</v>
      </c>
      <c r="G378" s="1" t="s">
        <v>24</v>
      </c>
      <c r="I378" s="1">
        <v>3</v>
      </c>
      <c r="J378" s="1" t="s">
        <v>555</v>
      </c>
      <c r="K378" s="1" t="s">
        <v>88</v>
      </c>
      <c r="L378" s="2">
        <v>44385.572222222225</v>
      </c>
      <c r="M378" s="1" t="s">
        <v>26</v>
      </c>
      <c r="O378" s="5">
        <v>44385.416666666664</v>
      </c>
    </row>
    <row r="379" spans="1:15" ht="13" x14ac:dyDescent="0.15">
      <c r="A379" s="1" t="s">
        <v>34</v>
      </c>
      <c r="B379" s="2">
        <v>44384.504166666666</v>
      </c>
      <c r="C379" s="1" t="s">
        <v>55</v>
      </c>
      <c r="D379" s="1" t="s">
        <v>614</v>
      </c>
      <c r="G379" s="1" t="s">
        <v>24</v>
      </c>
      <c r="I379" s="1">
        <v>0</v>
      </c>
      <c r="K379" s="1" t="s">
        <v>88</v>
      </c>
      <c r="L379" s="2">
        <v>44384.504166666666</v>
      </c>
      <c r="M379" s="1" t="s">
        <v>26</v>
      </c>
    </row>
    <row r="380" spans="1:15" ht="13" x14ac:dyDescent="0.15">
      <c r="A380" s="1" t="s">
        <v>19</v>
      </c>
      <c r="B380" s="2">
        <v>44386.589583333334</v>
      </c>
      <c r="C380" s="1" t="s">
        <v>68</v>
      </c>
      <c r="D380" s="1" t="s">
        <v>616</v>
      </c>
      <c r="G380" s="1" t="s">
        <v>411</v>
      </c>
      <c r="I380" s="1" t="s">
        <v>617</v>
      </c>
      <c r="J380" s="1" t="s">
        <v>606</v>
      </c>
      <c r="K380" s="1" t="s">
        <v>88</v>
      </c>
      <c r="L380" s="2">
        <v>44398.419444444444</v>
      </c>
      <c r="M380" s="1" t="s">
        <v>26</v>
      </c>
      <c r="N380" s="1" t="s">
        <v>26</v>
      </c>
      <c r="O380" s="4">
        <v>44399</v>
      </c>
    </row>
    <row r="381" spans="1:15" ht="13" x14ac:dyDescent="0.15">
      <c r="A381" s="1" t="s">
        <v>34</v>
      </c>
      <c r="B381" s="2">
        <v>44387.506249999999</v>
      </c>
      <c r="C381" s="1" t="s">
        <v>39</v>
      </c>
      <c r="D381" s="1" t="s">
        <v>618</v>
      </c>
      <c r="G381" s="1" t="s">
        <v>24</v>
      </c>
      <c r="I381" s="1">
        <v>4</v>
      </c>
      <c r="J381" s="1" t="s">
        <v>404</v>
      </c>
      <c r="K381" s="1" t="s">
        <v>88</v>
      </c>
      <c r="L381" s="2">
        <v>44387.563888888886</v>
      </c>
      <c r="M381" s="1" t="s">
        <v>168</v>
      </c>
    </row>
    <row r="382" spans="1:15" ht="13" x14ac:dyDescent="0.15">
      <c r="A382" s="1" t="s">
        <v>48</v>
      </c>
      <c r="B382" s="2">
        <v>44387.51666666667</v>
      </c>
      <c r="C382" s="1" t="s">
        <v>43</v>
      </c>
      <c r="D382" s="1" t="s">
        <v>261</v>
      </c>
      <c r="G382" s="1" t="s">
        <v>24</v>
      </c>
      <c r="I382" s="1">
        <v>4</v>
      </c>
      <c r="J382" s="1" t="s">
        <v>83</v>
      </c>
      <c r="K382" s="1" t="s">
        <v>88</v>
      </c>
      <c r="L382" s="2">
        <v>44398.417361111111</v>
      </c>
      <c r="M382" s="1" t="s">
        <v>26</v>
      </c>
      <c r="O382" s="4">
        <v>44397</v>
      </c>
    </row>
    <row r="383" spans="1:15" ht="13" x14ac:dyDescent="0.15">
      <c r="A383" s="1" t="s">
        <v>48</v>
      </c>
      <c r="B383" s="2">
        <v>44387.517361111109</v>
      </c>
      <c r="C383" s="1" t="s">
        <v>55</v>
      </c>
      <c r="D383" s="1" t="s">
        <v>619</v>
      </c>
      <c r="G383" s="1" t="s">
        <v>24</v>
      </c>
      <c r="H383" s="3" t="s">
        <v>620</v>
      </c>
      <c r="I383" s="1">
        <v>3</v>
      </c>
      <c r="J383" s="1" t="s">
        <v>83</v>
      </c>
      <c r="K383" s="1" t="s">
        <v>88</v>
      </c>
      <c r="L383" s="2">
        <v>44395.474305555559</v>
      </c>
      <c r="M383" s="1" t="s">
        <v>168</v>
      </c>
    </row>
    <row r="384" spans="1:15" ht="13" x14ac:dyDescent="0.15">
      <c r="A384" s="1" t="s">
        <v>34</v>
      </c>
      <c r="B384" s="2">
        <v>44387.624305555553</v>
      </c>
      <c r="C384" s="1" t="s">
        <v>50</v>
      </c>
      <c r="D384" s="1" t="s">
        <v>621</v>
      </c>
      <c r="G384" s="1" t="s">
        <v>24</v>
      </c>
      <c r="I384" s="1">
        <v>3</v>
      </c>
      <c r="J384" s="1" t="s">
        <v>182</v>
      </c>
      <c r="K384" s="1" t="s">
        <v>88</v>
      </c>
      <c r="L384" s="2">
        <v>44387.625</v>
      </c>
      <c r="M384" s="1" t="s">
        <v>168</v>
      </c>
    </row>
    <row r="385" spans="1:15" ht="13" x14ac:dyDescent="0.15">
      <c r="A385" s="1" t="s">
        <v>34</v>
      </c>
      <c r="B385" s="2">
        <v>44387.640972222223</v>
      </c>
      <c r="C385" s="1" t="s">
        <v>39</v>
      </c>
      <c r="D385" s="1" t="s">
        <v>622</v>
      </c>
      <c r="G385" s="1" t="s">
        <v>24</v>
      </c>
      <c r="I385" s="1">
        <v>6</v>
      </c>
      <c r="J385" s="1" t="s">
        <v>182</v>
      </c>
      <c r="K385" s="1" t="s">
        <v>88</v>
      </c>
      <c r="L385" s="2">
        <v>44387.64166666667</v>
      </c>
      <c r="M385" s="1" t="s">
        <v>168</v>
      </c>
    </row>
    <row r="386" spans="1:15" ht="13" x14ac:dyDescent="0.15">
      <c r="A386" s="1" t="s">
        <v>34</v>
      </c>
      <c r="B386" s="2">
        <v>44387.698611111111</v>
      </c>
      <c r="C386" s="1" t="s">
        <v>39</v>
      </c>
      <c r="D386" s="1" t="s">
        <v>623</v>
      </c>
      <c r="G386" s="1" t="s">
        <v>24</v>
      </c>
      <c r="I386" s="1">
        <v>5</v>
      </c>
      <c r="J386" s="1" t="s">
        <v>404</v>
      </c>
      <c r="K386" s="1" t="s">
        <v>88</v>
      </c>
      <c r="L386" s="2">
        <v>44392.729861111111</v>
      </c>
      <c r="M386" s="1" t="s">
        <v>168</v>
      </c>
    </row>
    <row r="387" spans="1:15" ht="13" x14ac:dyDescent="0.15">
      <c r="A387" s="1" t="s">
        <v>34</v>
      </c>
      <c r="B387" s="2">
        <v>44387.77847222222</v>
      </c>
      <c r="C387" s="1" t="s">
        <v>43</v>
      </c>
      <c r="D387" s="1" t="s">
        <v>624</v>
      </c>
      <c r="G387" s="1" t="s">
        <v>77</v>
      </c>
      <c r="I387" s="1">
        <v>1</v>
      </c>
      <c r="J387" s="1" t="s">
        <v>404</v>
      </c>
      <c r="K387" s="1" t="s">
        <v>88</v>
      </c>
      <c r="L387" s="2">
        <v>44420.334722222222</v>
      </c>
      <c r="M387" s="1" t="s">
        <v>26</v>
      </c>
      <c r="N387" s="1" t="s">
        <v>26</v>
      </c>
      <c r="O387" s="1" t="s">
        <v>625</v>
      </c>
    </row>
    <row r="388" spans="1:15" ht="13" x14ac:dyDescent="0.15">
      <c r="A388" s="1" t="s">
        <v>19</v>
      </c>
      <c r="B388" s="2">
        <v>44388.381944444445</v>
      </c>
      <c r="C388" s="1" t="s">
        <v>68</v>
      </c>
      <c r="D388" s="1" t="s">
        <v>169</v>
      </c>
      <c r="G388" s="1" t="s">
        <v>24</v>
      </c>
      <c r="I388" s="1">
        <v>2</v>
      </c>
      <c r="J388" s="1" t="s">
        <v>182</v>
      </c>
      <c r="K388" s="1" t="s">
        <v>88</v>
      </c>
      <c r="L388" s="2">
        <v>44388.418055555558</v>
      </c>
      <c r="M388" s="1" t="s">
        <v>168</v>
      </c>
    </row>
    <row r="389" spans="1:15" ht="13" x14ac:dyDescent="0.15">
      <c r="A389" s="1" t="s">
        <v>19</v>
      </c>
      <c r="B389" s="2">
        <v>44388.382638888892</v>
      </c>
      <c r="C389" s="1" t="s">
        <v>50</v>
      </c>
      <c r="D389" s="1" t="s">
        <v>626</v>
      </c>
      <c r="G389" s="1" t="s">
        <v>24</v>
      </c>
      <c r="I389" s="1">
        <v>4</v>
      </c>
      <c r="J389" s="1" t="s">
        <v>182</v>
      </c>
      <c r="K389" s="1" t="s">
        <v>88</v>
      </c>
      <c r="L389" s="2">
        <v>44388.549305555556</v>
      </c>
      <c r="M389" s="1" t="s">
        <v>168</v>
      </c>
    </row>
    <row r="390" spans="1:15" ht="13" x14ac:dyDescent="0.15">
      <c r="A390" s="1" t="s">
        <v>19</v>
      </c>
      <c r="B390" s="2">
        <v>44388.383333333331</v>
      </c>
      <c r="C390" s="1" t="s">
        <v>39</v>
      </c>
      <c r="D390" s="1" t="s">
        <v>627</v>
      </c>
      <c r="G390" s="1" t="s">
        <v>24</v>
      </c>
      <c r="I390" s="1">
        <v>6</v>
      </c>
      <c r="J390" s="1" t="s">
        <v>182</v>
      </c>
      <c r="K390" s="1" t="s">
        <v>88</v>
      </c>
      <c r="L390" s="2">
        <v>44388.417361111111</v>
      </c>
      <c r="M390" s="1" t="s">
        <v>168</v>
      </c>
    </row>
    <row r="391" spans="1:15" ht="13" x14ac:dyDescent="0.15">
      <c r="A391" s="1" t="s">
        <v>48</v>
      </c>
      <c r="B391" s="2">
        <v>44388.495833333334</v>
      </c>
      <c r="C391" s="1" t="s">
        <v>50</v>
      </c>
      <c r="D391" s="1" t="s">
        <v>167</v>
      </c>
      <c r="G391" s="1" t="s">
        <v>24</v>
      </c>
      <c r="I391" s="1">
        <v>1</v>
      </c>
      <c r="J391" s="1" t="s">
        <v>83</v>
      </c>
      <c r="K391" s="1" t="s">
        <v>88</v>
      </c>
      <c r="L391" s="2">
        <v>44395.539583333331</v>
      </c>
      <c r="M391" s="1" t="s">
        <v>168</v>
      </c>
    </row>
    <row r="392" spans="1:15" ht="13" x14ac:dyDescent="0.15">
      <c r="A392" s="1" t="s">
        <v>48</v>
      </c>
      <c r="B392" s="2">
        <v>44388.495833333334</v>
      </c>
      <c r="C392" s="1" t="s">
        <v>55</v>
      </c>
      <c r="D392" s="1" t="s">
        <v>628</v>
      </c>
      <c r="G392" s="1" t="s">
        <v>24</v>
      </c>
      <c r="I392" s="1">
        <v>4</v>
      </c>
      <c r="J392" s="1" t="s">
        <v>83</v>
      </c>
      <c r="K392" s="1" t="s">
        <v>88</v>
      </c>
      <c r="L392" s="2">
        <v>44390.493055555555</v>
      </c>
      <c r="M392" s="1" t="s">
        <v>26</v>
      </c>
    </row>
    <row r="393" spans="1:15" ht="13" x14ac:dyDescent="0.15">
      <c r="A393" s="1" t="s">
        <v>48</v>
      </c>
      <c r="B393" s="2">
        <v>44388.497916666667</v>
      </c>
      <c r="C393" s="1" t="s">
        <v>50</v>
      </c>
      <c r="D393" s="1" t="s">
        <v>629</v>
      </c>
      <c r="G393" s="1" t="s">
        <v>570</v>
      </c>
      <c r="H393" s="3" t="s">
        <v>630</v>
      </c>
      <c r="I393" s="1">
        <v>2</v>
      </c>
      <c r="J393" s="1" t="s">
        <v>83</v>
      </c>
      <c r="K393" s="1" t="s">
        <v>88</v>
      </c>
      <c r="L393" s="2">
        <v>44398.418055555558</v>
      </c>
      <c r="M393" s="1" t="s">
        <v>26</v>
      </c>
    </row>
    <row r="394" spans="1:15" ht="13" x14ac:dyDescent="0.15">
      <c r="A394" s="1" t="s">
        <v>48</v>
      </c>
      <c r="B394" s="2">
        <v>44388.606249999997</v>
      </c>
      <c r="C394" s="1" t="s">
        <v>45</v>
      </c>
      <c r="D394" s="1" t="s">
        <v>631</v>
      </c>
      <c r="G394" s="1" t="s">
        <v>24</v>
      </c>
      <c r="I394" s="1">
        <v>3</v>
      </c>
      <c r="J394" s="1" t="s">
        <v>83</v>
      </c>
      <c r="K394" s="1" t="s">
        <v>88</v>
      </c>
      <c r="L394" s="2">
        <v>44390.493750000001</v>
      </c>
      <c r="M394" s="1" t="s">
        <v>26</v>
      </c>
    </row>
    <row r="395" spans="1:15" ht="13" x14ac:dyDescent="0.15">
      <c r="A395" s="1" t="s">
        <v>48</v>
      </c>
      <c r="B395" s="2">
        <v>44388.60833333333</v>
      </c>
      <c r="C395" s="1" t="s">
        <v>68</v>
      </c>
      <c r="D395" s="1" t="s">
        <v>632</v>
      </c>
      <c r="G395" s="1" t="s">
        <v>24</v>
      </c>
      <c r="I395" s="1">
        <v>3</v>
      </c>
      <c r="J395" s="1" t="s">
        <v>83</v>
      </c>
      <c r="K395" s="1" t="s">
        <v>88</v>
      </c>
      <c r="L395" s="2">
        <v>44395.474305555559</v>
      </c>
      <c r="M395" s="1" t="s">
        <v>168</v>
      </c>
    </row>
    <row r="396" spans="1:15" ht="13" x14ac:dyDescent="0.15">
      <c r="A396" s="1" t="s">
        <v>48</v>
      </c>
      <c r="B396" s="2">
        <v>44388.611805555556</v>
      </c>
      <c r="C396" s="1" t="s">
        <v>55</v>
      </c>
      <c r="D396" s="1" t="s">
        <v>633</v>
      </c>
      <c r="G396" s="1" t="s">
        <v>570</v>
      </c>
      <c r="H396" s="3" t="s">
        <v>634</v>
      </c>
      <c r="I396" s="1">
        <v>2</v>
      </c>
      <c r="J396" s="1" t="s">
        <v>83</v>
      </c>
      <c r="K396" s="1" t="s">
        <v>88</v>
      </c>
      <c r="L396" s="2">
        <v>44395.474305555559</v>
      </c>
      <c r="M396" s="1" t="s">
        <v>168</v>
      </c>
    </row>
    <row r="397" spans="1:15" ht="13" x14ac:dyDescent="0.15">
      <c r="A397" s="1" t="s">
        <v>34</v>
      </c>
      <c r="B397" s="2">
        <v>44389.726388888892</v>
      </c>
      <c r="C397" s="1" t="s">
        <v>43</v>
      </c>
      <c r="D397" s="1" t="s">
        <v>624</v>
      </c>
      <c r="G397" s="1" t="s">
        <v>24</v>
      </c>
      <c r="I397" s="1">
        <v>3</v>
      </c>
      <c r="J397" s="1" t="s">
        <v>606</v>
      </c>
      <c r="K397" s="1" t="s">
        <v>88</v>
      </c>
      <c r="L397" s="2">
        <v>44405.271527777775</v>
      </c>
      <c r="M397" s="1" t="s">
        <v>26</v>
      </c>
      <c r="N397" s="1" t="s">
        <v>26</v>
      </c>
      <c r="O397" s="1" t="s">
        <v>625</v>
      </c>
    </row>
    <row r="398" spans="1:15" ht="13" x14ac:dyDescent="0.15">
      <c r="A398" s="1" t="s">
        <v>34</v>
      </c>
      <c r="B398" s="2">
        <v>44391.451388888891</v>
      </c>
      <c r="C398" s="1" t="s">
        <v>45</v>
      </c>
      <c r="D398" s="1" t="s">
        <v>167</v>
      </c>
      <c r="G398" s="1" t="s">
        <v>24</v>
      </c>
      <c r="I398" s="1">
        <v>1</v>
      </c>
      <c r="J398" s="1" t="s">
        <v>83</v>
      </c>
      <c r="K398" s="1" t="s">
        <v>88</v>
      </c>
      <c r="L398" s="2">
        <v>44392.724999999999</v>
      </c>
      <c r="M398" s="1" t="s">
        <v>168</v>
      </c>
    </row>
    <row r="399" spans="1:15" ht="13" x14ac:dyDescent="0.15">
      <c r="A399" s="1" t="s">
        <v>48</v>
      </c>
      <c r="B399" s="2">
        <v>44391.793055555558</v>
      </c>
      <c r="C399" s="1" t="s">
        <v>39</v>
      </c>
      <c r="D399" s="1" t="s">
        <v>635</v>
      </c>
      <c r="G399" s="1" t="s">
        <v>24</v>
      </c>
      <c r="I399" s="1">
        <v>1</v>
      </c>
      <c r="J399" s="1" t="s">
        <v>555</v>
      </c>
      <c r="K399" s="1" t="s">
        <v>88</v>
      </c>
      <c r="L399" s="2">
        <v>44395.540277777778</v>
      </c>
      <c r="M399" s="1" t="s">
        <v>168</v>
      </c>
    </row>
    <row r="400" spans="1:15" ht="13" x14ac:dyDescent="0.15">
      <c r="A400" s="1" t="s">
        <v>19</v>
      </c>
      <c r="B400" s="2">
        <v>44392.459722222222</v>
      </c>
      <c r="C400" s="1" t="s">
        <v>39</v>
      </c>
      <c r="D400" s="1" t="s">
        <v>636</v>
      </c>
      <c r="G400" s="1" t="s">
        <v>24</v>
      </c>
      <c r="I400" s="1">
        <v>5</v>
      </c>
      <c r="J400" s="1" t="s">
        <v>637</v>
      </c>
      <c r="K400" s="1" t="s">
        <v>88</v>
      </c>
      <c r="L400" s="2">
        <v>44398.419444444444</v>
      </c>
      <c r="M400" s="1" t="s">
        <v>26</v>
      </c>
      <c r="N400" s="1" t="s">
        <v>26</v>
      </c>
      <c r="O400" s="4">
        <v>44399</v>
      </c>
    </row>
    <row r="401" spans="1:19" ht="13" x14ac:dyDescent="0.15">
      <c r="A401" s="1" t="s">
        <v>34</v>
      </c>
      <c r="B401" s="2">
        <v>44392.726388888892</v>
      </c>
      <c r="C401" s="1" t="s">
        <v>50</v>
      </c>
      <c r="D401" s="1" t="s">
        <v>167</v>
      </c>
      <c r="G401" s="1" t="s">
        <v>24</v>
      </c>
      <c r="I401" s="1">
        <v>1</v>
      </c>
      <c r="J401" s="1" t="s">
        <v>182</v>
      </c>
      <c r="K401" s="1" t="s">
        <v>88</v>
      </c>
      <c r="L401" s="2">
        <v>44392.727083333331</v>
      </c>
      <c r="M401" s="1" t="s">
        <v>168</v>
      </c>
    </row>
    <row r="402" spans="1:19" ht="13" x14ac:dyDescent="0.15">
      <c r="A402" s="1" t="s">
        <v>34</v>
      </c>
      <c r="B402" s="2">
        <v>44392.729166666664</v>
      </c>
      <c r="C402" s="1" t="s">
        <v>45</v>
      </c>
      <c r="D402" s="1" t="s">
        <v>638</v>
      </c>
      <c r="G402" s="1" t="s">
        <v>24</v>
      </c>
      <c r="I402" s="1">
        <v>1</v>
      </c>
      <c r="J402" s="1" t="s">
        <v>182</v>
      </c>
      <c r="L402" s="2">
        <v>44392.729166666664</v>
      </c>
      <c r="M402" s="1" t="s">
        <v>26</v>
      </c>
    </row>
    <row r="403" spans="1:19" ht="13" x14ac:dyDescent="0.15">
      <c r="A403" s="1" t="s">
        <v>19</v>
      </c>
      <c r="B403" s="2">
        <v>44392.795138888891</v>
      </c>
      <c r="C403" s="1" t="s">
        <v>50</v>
      </c>
      <c r="D403" s="1" t="s">
        <v>639</v>
      </c>
      <c r="G403" s="1" t="s">
        <v>24</v>
      </c>
      <c r="I403" s="1">
        <v>4</v>
      </c>
      <c r="J403" s="1" t="s">
        <v>519</v>
      </c>
      <c r="K403" s="1" t="s">
        <v>88</v>
      </c>
      <c r="L403" s="2">
        <v>44403.407638888886</v>
      </c>
      <c r="M403" s="1" t="s">
        <v>26</v>
      </c>
      <c r="N403" s="1" t="s">
        <v>26</v>
      </c>
      <c r="O403" s="4">
        <v>44399</v>
      </c>
    </row>
    <row r="404" spans="1:19" ht="13" x14ac:dyDescent="0.15">
      <c r="A404" s="1" t="s">
        <v>48</v>
      </c>
      <c r="B404" s="2">
        <v>44393.477083333331</v>
      </c>
      <c r="C404" s="1" t="s">
        <v>45</v>
      </c>
      <c r="D404" s="1" t="s">
        <v>640</v>
      </c>
      <c r="G404" s="1" t="s">
        <v>24</v>
      </c>
      <c r="I404" s="1">
        <v>4</v>
      </c>
      <c r="J404" s="1" t="s">
        <v>583</v>
      </c>
      <c r="K404" s="1" t="s">
        <v>88</v>
      </c>
      <c r="L404" s="2">
        <v>44395.472222222219</v>
      </c>
      <c r="M404" s="1" t="s">
        <v>168</v>
      </c>
    </row>
    <row r="405" spans="1:19" ht="13" x14ac:dyDescent="0.15">
      <c r="A405" s="1" t="s">
        <v>34</v>
      </c>
      <c r="B405" s="2">
        <v>44394.53402777778</v>
      </c>
      <c r="C405" s="1" t="s">
        <v>50</v>
      </c>
      <c r="D405" s="1" t="s">
        <v>641</v>
      </c>
      <c r="G405" s="1" t="s">
        <v>24</v>
      </c>
      <c r="I405" s="1">
        <v>5</v>
      </c>
      <c r="J405" s="1" t="s">
        <v>83</v>
      </c>
      <c r="K405" s="1" t="s">
        <v>88</v>
      </c>
      <c r="L405" s="2">
        <v>44401.399305555555</v>
      </c>
      <c r="M405" s="1" t="s">
        <v>26</v>
      </c>
      <c r="N405" s="1" t="s">
        <v>26</v>
      </c>
    </row>
    <row r="406" spans="1:19" ht="13" x14ac:dyDescent="0.15">
      <c r="A406" s="1" t="s">
        <v>48</v>
      </c>
      <c r="B406" s="2">
        <v>44394.699305555558</v>
      </c>
      <c r="C406" s="1" t="s">
        <v>45</v>
      </c>
      <c r="D406" s="1" t="s">
        <v>642</v>
      </c>
      <c r="G406" s="1" t="s">
        <v>24</v>
      </c>
      <c r="I406" s="1">
        <v>3</v>
      </c>
      <c r="J406" s="1" t="s">
        <v>643</v>
      </c>
      <c r="K406" s="1" t="s">
        <v>88</v>
      </c>
      <c r="L406" s="2">
        <v>44395.47152777778</v>
      </c>
      <c r="M406" s="1" t="s">
        <v>168</v>
      </c>
    </row>
    <row r="407" spans="1:19" ht="13" x14ac:dyDescent="0.15">
      <c r="A407" s="1" t="s">
        <v>34</v>
      </c>
      <c r="B407" s="2">
        <v>44395.407638888886</v>
      </c>
      <c r="C407" s="1" t="s">
        <v>43</v>
      </c>
      <c r="D407" s="1" t="s">
        <v>644</v>
      </c>
      <c r="G407" s="1" t="s">
        <v>24</v>
      </c>
      <c r="I407" s="1">
        <v>2</v>
      </c>
      <c r="K407" s="1" t="s">
        <v>88</v>
      </c>
      <c r="L407" s="2">
        <v>44404.337500000001</v>
      </c>
      <c r="M407" s="1" t="s">
        <v>26</v>
      </c>
      <c r="N407" s="1" t="s">
        <v>26</v>
      </c>
      <c r="O407" s="1" t="s">
        <v>625</v>
      </c>
    </row>
    <row r="408" spans="1:19" ht="13" x14ac:dyDescent="0.15">
      <c r="A408" s="1" t="s">
        <v>34</v>
      </c>
      <c r="B408" s="2">
        <v>44395.407638888886</v>
      </c>
      <c r="C408" s="1" t="s">
        <v>50</v>
      </c>
      <c r="D408" s="1" t="s">
        <v>167</v>
      </c>
      <c r="G408" s="1" t="s">
        <v>24</v>
      </c>
      <c r="I408" s="1">
        <v>0</v>
      </c>
      <c r="K408" s="1" t="s">
        <v>88</v>
      </c>
      <c r="L408" s="2">
        <v>44398.585416666669</v>
      </c>
      <c r="M408" s="1" t="s">
        <v>26</v>
      </c>
      <c r="N408" s="1" t="s">
        <v>26</v>
      </c>
      <c r="O408" s="4">
        <v>44398</v>
      </c>
    </row>
    <row r="409" spans="1:19" ht="13" x14ac:dyDescent="0.15">
      <c r="A409" s="1" t="s">
        <v>34</v>
      </c>
      <c r="B409" s="2">
        <v>44395.408333333333</v>
      </c>
      <c r="C409" s="1" t="s">
        <v>43</v>
      </c>
      <c r="D409" s="1" t="s">
        <v>645</v>
      </c>
      <c r="F409" s="1" t="s">
        <v>646</v>
      </c>
      <c r="G409" s="1" t="s">
        <v>788</v>
      </c>
      <c r="I409" s="1">
        <v>6</v>
      </c>
      <c r="K409" s="1" t="s">
        <v>88</v>
      </c>
      <c r="L409" s="2">
        <v>44404.435416666667</v>
      </c>
      <c r="M409" s="1" t="s">
        <v>26</v>
      </c>
      <c r="N409" s="1" t="s">
        <v>26</v>
      </c>
      <c r="O409" s="1" t="s">
        <v>625</v>
      </c>
    </row>
    <row r="410" spans="1:19" ht="13" x14ac:dyDescent="0.15">
      <c r="A410" s="1" t="s">
        <v>60</v>
      </c>
      <c r="B410" s="2">
        <v>44395.587500000001</v>
      </c>
      <c r="C410" s="1" t="s">
        <v>50</v>
      </c>
      <c r="D410" s="1" t="s">
        <v>647</v>
      </c>
      <c r="G410" s="1" t="s">
        <v>104</v>
      </c>
      <c r="H410" s="3" t="s">
        <v>444</v>
      </c>
      <c r="I410" s="1">
        <v>0</v>
      </c>
      <c r="J410" s="1" t="s">
        <v>208</v>
      </c>
      <c r="K410" s="1" t="s">
        <v>88</v>
      </c>
      <c r="L410" s="2">
        <v>44404.336805555555</v>
      </c>
      <c r="M410" s="1" t="s">
        <v>26</v>
      </c>
      <c r="O410" s="1" t="s">
        <v>648</v>
      </c>
      <c r="Q410" s="1">
        <v>1</v>
      </c>
      <c r="S410" s="1">
        <v>1</v>
      </c>
    </row>
    <row r="411" spans="1:19" ht="13" x14ac:dyDescent="0.15">
      <c r="A411" s="1" t="s">
        <v>60</v>
      </c>
      <c r="B411" s="2">
        <v>44395.589583333334</v>
      </c>
      <c r="C411" s="1" t="s">
        <v>50</v>
      </c>
      <c r="D411" s="1" t="s">
        <v>649</v>
      </c>
      <c r="G411" s="1" t="s">
        <v>24</v>
      </c>
      <c r="I411" s="1">
        <v>0</v>
      </c>
      <c r="J411" s="1" t="s">
        <v>208</v>
      </c>
      <c r="K411" s="1" t="s">
        <v>88</v>
      </c>
      <c r="L411" s="2">
        <v>44395.65</v>
      </c>
      <c r="M411" s="1" t="s">
        <v>168</v>
      </c>
    </row>
    <row r="412" spans="1:19" ht="13" x14ac:dyDescent="0.15">
      <c r="A412" s="1" t="s">
        <v>60</v>
      </c>
      <c r="B412" s="2">
        <v>44395.590277777781</v>
      </c>
      <c r="C412" s="1" t="s">
        <v>39</v>
      </c>
      <c r="D412" s="1" t="s">
        <v>650</v>
      </c>
      <c r="G412" s="1" t="s">
        <v>24</v>
      </c>
      <c r="I412" s="1">
        <v>0</v>
      </c>
      <c r="J412" s="1" t="s">
        <v>208</v>
      </c>
      <c r="K412" s="1" t="s">
        <v>88</v>
      </c>
      <c r="L412" s="2">
        <v>44395.691666666666</v>
      </c>
      <c r="M412" s="1" t="s">
        <v>168</v>
      </c>
    </row>
    <row r="413" spans="1:19" ht="13" x14ac:dyDescent="0.15">
      <c r="A413" s="1" t="s">
        <v>60</v>
      </c>
      <c r="B413" s="2">
        <v>44395.593055555553</v>
      </c>
      <c r="C413" s="1" t="s">
        <v>39</v>
      </c>
      <c r="D413" s="1" t="s">
        <v>651</v>
      </c>
      <c r="G413" s="1" t="s">
        <v>24</v>
      </c>
      <c r="I413" s="1">
        <v>0</v>
      </c>
      <c r="J413" s="1" t="s">
        <v>208</v>
      </c>
      <c r="K413" s="1" t="s">
        <v>88</v>
      </c>
      <c r="L413" s="2">
        <v>44395.690972222219</v>
      </c>
      <c r="M413" s="1" t="s">
        <v>168</v>
      </c>
    </row>
    <row r="414" spans="1:19" ht="13" x14ac:dyDescent="0.15">
      <c r="A414" s="1" t="s">
        <v>60</v>
      </c>
      <c r="B414" s="2">
        <v>44395.594444444447</v>
      </c>
      <c r="C414" s="1" t="s">
        <v>50</v>
      </c>
      <c r="D414" s="1" t="s">
        <v>652</v>
      </c>
      <c r="G414" s="1" t="s">
        <v>24</v>
      </c>
      <c r="I414" s="1">
        <v>0</v>
      </c>
      <c r="J414" s="1" t="s">
        <v>208</v>
      </c>
      <c r="K414" s="1" t="s">
        <v>88</v>
      </c>
      <c r="L414" s="2">
        <v>44401.711805555555</v>
      </c>
      <c r="M414" s="1" t="s">
        <v>168</v>
      </c>
    </row>
    <row r="415" spans="1:19" ht="13" x14ac:dyDescent="0.15">
      <c r="A415" s="1" t="s">
        <v>48</v>
      </c>
      <c r="B415" s="2">
        <v>44395.606944444444</v>
      </c>
      <c r="C415" s="1" t="s">
        <v>39</v>
      </c>
      <c r="D415" s="1" t="s">
        <v>653</v>
      </c>
      <c r="G415" s="1" t="s">
        <v>24</v>
      </c>
      <c r="I415" s="1">
        <v>0</v>
      </c>
      <c r="J415" s="1" t="s">
        <v>182</v>
      </c>
      <c r="L415" s="2">
        <v>44395.60833333333</v>
      </c>
      <c r="M415" s="1" t="s">
        <v>168</v>
      </c>
    </row>
    <row r="416" spans="1:19" ht="13" x14ac:dyDescent="0.15">
      <c r="A416" s="1" t="s">
        <v>48</v>
      </c>
      <c r="B416" s="2">
        <v>44395.60833333333</v>
      </c>
      <c r="C416" s="1" t="s">
        <v>50</v>
      </c>
      <c r="D416" s="1" t="s">
        <v>654</v>
      </c>
      <c r="G416" s="1" t="s">
        <v>24</v>
      </c>
      <c r="I416" s="1">
        <v>1</v>
      </c>
      <c r="J416" s="1" t="s">
        <v>182</v>
      </c>
      <c r="K416" s="1" t="s">
        <v>88</v>
      </c>
      <c r="L416" s="2">
        <v>44395.60833333333</v>
      </c>
      <c r="M416" s="1" t="s">
        <v>168</v>
      </c>
    </row>
    <row r="417" spans="1:19" ht="13" x14ac:dyDescent="0.15">
      <c r="A417" s="1" t="s">
        <v>60</v>
      </c>
      <c r="B417" s="2">
        <v>44395.609722222223</v>
      </c>
      <c r="C417" s="1" t="s">
        <v>45</v>
      </c>
      <c r="D417" s="1" t="s">
        <v>655</v>
      </c>
      <c r="G417" s="1" t="s">
        <v>24</v>
      </c>
      <c r="I417" s="1">
        <v>0</v>
      </c>
      <c r="J417" s="1" t="s">
        <v>208</v>
      </c>
      <c r="K417" s="1" t="s">
        <v>88</v>
      </c>
      <c r="L417" s="2">
        <v>44399.802083333336</v>
      </c>
      <c r="M417" s="1" t="s">
        <v>168</v>
      </c>
    </row>
    <row r="418" spans="1:19" ht="13" x14ac:dyDescent="0.15">
      <c r="A418" s="1" t="s">
        <v>60</v>
      </c>
      <c r="B418" s="2">
        <v>44395.61041666667</v>
      </c>
      <c r="C418" s="1" t="s">
        <v>45</v>
      </c>
      <c r="D418" s="1" t="s">
        <v>656</v>
      </c>
      <c r="G418" s="1" t="s">
        <v>24</v>
      </c>
      <c r="I418" s="1">
        <v>0</v>
      </c>
      <c r="J418" s="1" t="s">
        <v>208</v>
      </c>
      <c r="K418" s="1" t="s">
        <v>88</v>
      </c>
      <c r="L418" s="2">
        <v>44401.711805555555</v>
      </c>
      <c r="M418" s="1" t="s">
        <v>168</v>
      </c>
    </row>
    <row r="419" spans="1:19" ht="13" x14ac:dyDescent="0.15">
      <c r="A419" s="1" t="s">
        <v>60</v>
      </c>
      <c r="B419" s="2">
        <v>44395.611111111109</v>
      </c>
      <c r="C419" s="1" t="s">
        <v>68</v>
      </c>
      <c r="D419" s="1" t="s">
        <v>657</v>
      </c>
      <c r="G419" s="1" t="s">
        <v>24</v>
      </c>
      <c r="I419" s="1">
        <v>0</v>
      </c>
      <c r="J419" s="1" t="s">
        <v>208</v>
      </c>
      <c r="K419" s="1" t="s">
        <v>88</v>
      </c>
      <c r="L419" s="2">
        <v>44399.801388888889</v>
      </c>
      <c r="M419" s="1" t="s">
        <v>168</v>
      </c>
    </row>
    <row r="420" spans="1:19" ht="13" x14ac:dyDescent="0.15">
      <c r="A420" s="1" t="s">
        <v>60</v>
      </c>
      <c r="B420" s="2">
        <v>44395.612500000003</v>
      </c>
      <c r="C420" s="1" t="s">
        <v>68</v>
      </c>
      <c r="D420" s="1" t="s">
        <v>658</v>
      </c>
      <c r="G420" s="1" t="s">
        <v>24</v>
      </c>
      <c r="I420" s="1">
        <v>0</v>
      </c>
      <c r="J420" s="1" t="s">
        <v>208</v>
      </c>
      <c r="K420" s="1" t="s">
        <v>88</v>
      </c>
      <c r="L420" s="2">
        <v>44405.271527777775</v>
      </c>
      <c r="M420" s="1" t="s">
        <v>26</v>
      </c>
      <c r="O420" s="1" t="s">
        <v>659</v>
      </c>
    </row>
    <row r="421" spans="1:19" ht="13" x14ac:dyDescent="0.15">
      <c r="A421" s="1" t="s">
        <v>34</v>
      </c>
      <c r="B421" s="2">
        <v>44395.613888888889</v>
      </c>
      <c r="C421" s="1" t="s">
        <v>45</v>
      </c>
      <c r="D421" s="1" t="s">
        <v>660</v>
      </c>
      <c r="G421" s="1" t="s">
        <v>24</v>
      </c>
      <c r="I421" s="1">
        <v>1</v>
      </c>
      <c r="J421" s="1" t="s">
        <v>150</v>
      </c>
      <c r="K421" s="1" t="s">
        <v>88</v>
      </c>
      <c r="L421" s="2">
        <v>44398.584722222222</v>
      </c>
      <c r="M421" s="1" t="s">
        <v>26</v>
      </c>
      <c r="N421" s="1" t="s">
        <v>26</v>
      </c>
      <c r="O421" s="4">
        <v>44398</v>
      </c>
    </row>
    <row r="422" spans="1:19" ht="13" x14ac:dyDescent="0.15">
      <c r="A422" s="1" t="s">
        <v>60</v>
      </c>
      <c r="B422" s="2">
        <v>44395.616666666669</v>
      </c>
      <c r="C422" s="1" t="s">
        <v>37</v>
      </c>
      <c r="D422" s="1" t="s">
        <v>266</v>
      </c>
      <c r="G422" s="1" t="s">
        <v>24</v>
      </c>
      <c r="I422" s="1">
        <v>0</v>
      </c>
      <c r="J422" s="1" t="s">
        <v>208</v>
      </c>
      <c r="K422" s="1" t="s">
        <v>88</v>
      </c>
      <c r="L422" s="2">
        <v>44399.802083333336</v>
      </c>
      <c r="M422" s="1" t="s">
        <v>168</v>
      </c>
    </row>
    <row r="423" spans="1:19" ht="13" x14ac:dyDescent="0.15">
      <c r="A423" s="1" t="s">
        <v>60</v>
      </c>
      <c r="B423" s="2">
        <v>44395.617361111108</v>
      </c>
      <c r="C423" s="1" t="s">
        <v>50</v>
      </c>
      <c r="D423" s="1" t="s">
        <v>661</v>
      </c>
      <c r="G423" s="1" t="s">
        <v>411</v>
      </c>
      <c r="I423" s="1">
        <v>0</v>
      </c>
      <c r="J423" s="1" t="s">
        <v>208</v>
      </c>
      <c r="K423" s="1" t="s">
        <v>88</v>
      </c>
      <c r="L423" s="2">
        <v>44405.272916666669</v>
      </c>
      <c r="M423" s="1" t="s">
        <v>26</v>
      </c>
    </row>
    <row r="424" spans="1:19" ht="13" x14ac:dyDescent="0.15">
      <c r="A424" s="1" t="s">
        <v>60</v>
      </c>
      <c r="B424" s="2">
        <v>44395.642361111109</v>
      </c>
      <c r="C424" s="1" t="s">
        <v>50</v>
      </c>
      <c r="D424" s="1" t="s">
        <v>662</v>
      </c>
      <c r="G424" s="1" t="s">
        <v>24</v>
      </c>
      <c r="I424" s="1">
        <v>0</v>
      </c>
      <c r="J424" s="1" t="s">
        <v>208</v>
      </c>
      <c r="K424" s="1" t="s">
        <v>88</v>
      </c>
      <c r="L424" s="2">
        <v>44395.690972222219</v>
      </c>
      <c r="M424" s="1" t="s">
        <v>168</v>
      </c>
    </row>
    <row r="425" spans="1:19" ht="13" x14ac:dyDescent="0.15">
      <c r="A425" s="1" t="s">
        <v>60</v>
      </c>
      <c r="B425" s="2">
        <v>44395.643750000003</v>
      </c>
      <c r="C425" s="1" t="s">
        <v>35</v>
      </c>
      <c r="D425" s="1" t="s">
        <v>663</v>
      </c>
      <c r="G425" s="1" t="s">
        <v>664</v>
      </c>
      <c r="H425" s="3" t="s">
        <v>665</v>
      </c>
      <c r="I425" s="1">
        <v>0</v>
      </c>
      <c r="J425" s="1" t="s">
        <v>208</v>
      </c>
      <c r="K425" s="1" t="s">
        <v>88</v>
      </c>
      <c r="L425" s="2">
        <v>44405.42083333333</v>
      </c>
      <c r="M425" s="1" t="s">
        <v>26</v>
      </c>
      <c r="O425" s="1" t="s">
        <v>666</v>
      </c>
    </row>
    <row r="426" spans="1:19" ht="13" x14ac:dyDescent="0.15">
      <c r="A426" s="1" t="s">
        <v>19</v>
      </c>
      <c r="B426" s="2">
        <v>44395.728472222225</v>
      </c>
      <c r="C426" s="1" t="s">
        <v>68</v>
      </c>
      <c r="D426" s="1" t="s">
        <v>667</v>
      </c>
      <c r="G426" s="1" t="s">
        <v>24</v>
      </c>
      <c r="I426" s="1">
        <v>1</v>
      </c>
      <c r="J426" s="1" t="s">
        <v>668</v>
      </c>
      <c r="K426" s="1" t="s">
        <v>88</v>
      </c>
      <c r="L426" s="2">
        <v>44395.728472222225</v>
      </c>
      <c r="M426" s="1" t="s">
        <v>670</v>
      </c>
    </row>
    <row r="427" spans="1:19" ht="13" x14ac:dyDescent="0.15">
      <c r="A427" s="1" t="s">
        <v>48</v>
      </c>
      <c r="B427" s="2">
        <v>44396.656944444447</v>
      </c>
      <c r="C427" s="1" t="s">
        <v>45</v>
      </c>
      <c r="D427" s="1" t="s">
        <v>639</v>
      </c>
      <c r="G427" s="1" t="s">
        <v>24</v>
      </c>
      <c r="I427" s="1">
        <v>3</v>
      </c>
      <c r="J427" s="1" t="s">
        <v>583</v>
      </c>
      <c r="K427" s="1" t="s">
        <v>88</v>
      </c>
      <c r="L427" s="2">
        <v>44404.788194444445</v>
      </c>
      <c r="M427" s="1" t="s">
        <v>168</v>
      </c>
    </row>
    <row r="428" spans="1:19" ht="13" x14ac:dyDescent="0.15">
      <c r="A428" s="1" t="s">
        <v>48</v>
      </c>
      <c r="B428" s="2">
        <v>44397.418055555558</v>
      </c>
      <c r="C428" s="1" t="s">
        <v>50</v>
      </c>
      <c r="D428" s="1" t="s">
        <v>206</v>
      </c>
      <c r="G428" s="1" t="s">
        <v>24</v>
      </c>
      <c r="I428" s="1">
        <v>1</v>
      </c>
      <c r="J428" s="1" t="s">
        <v>555</v>
      </c>
      <c r="K428" s="1" t="s">
        <v>88</v>
      </c>
      <c r="L428" s="2">
        <v>44401.5625</v>
      </c>
      <c r="M428" s="1" t="s">
        <v>168</v>
      </c>
    </row>
    <row r="429" spans="1:19" ht="13" x14ac:dyDescent="0.15">
      <c r="A429" s="1" t="s">
        <v>48</v>
      </c>
      <c r="B429" s="2">
        <v>44397.418749999997</v>
      </c>
      <c r="C429" s="1" t="s">
        <v>50</v>
      </c>
      <c r="D429" s="1" t="s">
        <v>671</v>
      </c>
      <c r="G429" s="1" t="s">
        <v>24</v>
      </c>
      <c r="I429" s="1">
        <v>2</v>
      </c>
      <c r="J429" s="1" t="s">
        <v>150</v>
      </c>
      <c r="K429" s="1" t="s">
        <v>88</v>
      </c>
      <c r="L429" s="2">
        <v>44397.418749999997</v>
      </c>
      <c r="M429" s="1" t="s">
        <v>26</v>
      </c>
    </row>
    <row r="430" spans="1:19" ht="13" x14ac:dyDescent="0.15">
      <c r="A430" s="1" t="s">
        <v>48</v>
      </c>
      <c r="B430" s="2">
        <v>44397.418749999997</v>
      </c>
      <c r="C430" s="1" t="s">
        <v>50</v>
      </c>
      <c r="D430" s="1" t="s">
        <v>672</v>
      </c>
      <c r="G430" s="1" t="s">
        <v>673</v>
      </c>
      <c r="H430" s="3" t="s">
        <v>444</v>
      </c>
      <c r="I430" s="1">
        <v>6</v>
      </c>
      <c r="J430" s="1" t="s">
        <v>555</v>
      </c>
      <c r="K430" s="1" t="s">
        <v>88</v>
      </c>
      <c r="L430" s="2">
        <v>44405.42291666667</v>
      </c>
      <c r="M430" s="1" t="s">
        <v>26</v>
      </c>
      <c r="Q430" s="1">
        <v>1</v>
      </c>
      <c r="S430" s="1">
        <v>1</v>
      </c>
    </row>
    <row r="431" spans="1:19" ht="13" x14ac:dyDescent="0.15">
      <c r="A431" s="1" t="s">
        <v>19</v>
      </c>
      <c r="B431" s="2">
        <v>44397.865972222222</v>
      </c>
      <c r="C431" s="1" t="s">
        <v>37</v>
      </c>
      <c r="D431" s="1" t="s">
        <v>206</v>
      </c>
      <c r="G431" s="1" t="s">
        <v>24</v>
      </c>
      <c r="I431" s="1">
        <v>1</v>
      </c>
      <c r="J431" s="1" t="s">
        <v>674</v>
      </c>
      <c r="K431" s="1" t="s">
        <v>88</v>
      </c>
      <c r="L431" s="2">
        <v>44397.866666666669</v>
      </c>
      <c r="M431" s="1" t="s">
        <v>168</v>
      </c>
    </row>
    <row r="432" spans="1:19" ht="13" x14ac:dyDescent="0.15">
      <c r="A432" s="1" t="s">
        <v>19</v>
      </c>
      <c r="B432" s="2">
        <v>44397.865972222222</v>
      </c>
      <c r="C432" s="1" t="s">
        <v>37</v>
      </c>
      <c r="D432" s="1" t="s">
        <v>206</v>
      </c>
      <c r="G432" s="1" t="s">
        <v>24</v>
      </c>
      <c r="I432" s="1">
        <v>7</v>
      </c>
      <c r="J432" s="1" t="s">
        <v>182</v>
      </c>
      <c r="K432" s="1" t="s">
        <v>88</v>
      </c>
      <c r="L432" s="2">
        <v>44397.867361111108</v>
      </c>
      <c r="M432" s="1" t="s">
        <v>168</v>
      </c>
    </row>
    <row r="433" spans="1:15" ht="13" x14ac:dyDescent="0.15">
      <c r="A433" s="1" t="s">
        <v>34</v>
      </c>
      <c r="B433" s="2">
        <v>44399.6875</v>
      </c>
      <c r="C433" s="1" t="s">
        <v>50</v>
      </c>
      <c r="D433" s="1" t="s">
        <v>675</v>
      </c>
      <c r="G433" s="1" t="s">
        <v>24</v>
      </c>
      <c r="I433" s="1">
        <v>5</v>
      </c>
      <c r="J433" s="1" t="s">
        <v>83</v>
      </c>
      <c r="L433" s="2">
        <v>44399.6875</v>
      </c>
      <c r="M433" s="1" t="s">
        <v>26</v>
      </c>
    </row>
    <row r="434" spans="1:15" ht="13" x14ac:dyDescent="0.15">
      <c r="A434" s="1" t="s">
        <v>48</v>
      </c>
      <c r="B434" s="2">
        <v>44400.461111111108</v>
      </c>
      <c r="C434" s="1" t="s">
        <v>45</v>
      </c>
      <c r="D434" s="1" t="s">
        <v>245</v>
      </c>
      <c r="G434" s="1" t="s">
        <v>24</v>
      </c>
      <c r="I434" s="1">
        <v>4</v>
      </c>
      <c r="J434" s="1" t="s">
        <v>583</v>
      </c>
      <c r="K434" s="1" t="s">
        <v>88</v>
      </c>
      <c r="L434" s="2">
        <v>44400.461111111108</v>
      </c>
      <c r="M434" s="1" t="s">
        <v>26</v>
      </c>
    </row>
    <row r="435" spans="1:15" ht="13" x14ac:dyDescent="0.15">
      <c r="A435" s="1" t="s">
        <v>19</v>
      </c>
      <c r="B435" s="2">
        <v>44400.79791666667</v>
      </c>
      <c r="C435" s="1" t="s">
        <v>39</v>
      </c>
      <c r="D435" s="1" t="s">
        <v>676</v>
      </c>
      <c r="G435" s="1" t="s">
        <v>24</v>
      </c>
      <c r="I435" s="1">
        <v>6</v>
      </c>
      <c r="J435" s="1" t="s">
        <v>599</v>
      </c>
      <c r="K435" s="1" t="s">
        <v>88</v>
      </c>
      <c r="L435" s="2">
        <v>44403.407638888886</v>
      </c>
      <c r="M435" s="1" t="s">
        <v>26</v>
      </c>
    </row>
    <row r="436" spans="1:15" ht="13" x14ac:dyDescent="0.15">
      <c r="A436" s="1" t="s">
        <v>19</v>
      </c>
      <c r="B436" s="2">
        <v>44400.879861111112</v>
      </c>
      <c r="C436" s="1" t="s">
        <v>39</v>
      </c>
      <c r="D436" s="1" t="s">
        <v>677</v>
      </c>
      <c r="G436" s="1" t="s">
        <v>24</v>
      </c>
      <c r="I436" s="1">
        <v>4</v>
      </c>
      <c r="J436" s="1" t="s">
        <v>130</v>
      </c>
      <c r="K436" s="1" t="s">
        <v>88</v>
      </c>
      <c r="L436" s="2">
        <v>44403.407638888886</v>
      </c>
      <c r="M436" s="1" t="s">
        <v>26</v>
      </c>
    </row>
    <row r="437" spans="1:15" ht="13" x14ac:dyDescent="0.15">
      <c r="A437" s="1" t="s">
        <v>19</v>
      </c>
      <c r="B437" s="2">
        <v>44401.686805555553</v>
      </c>
      <c r="C437" s="1" t="s">
        <v>37</v>
      </c>
      <c r="D437" s="1" t="s">
        <v>262</v>
      </c>
      <c r="G437" s="1" t="s">
        <v>24</v>
      </c>
      <c r="I437" s="1">
        <v>5</v>
      </c>
      <c r="J437" s="1" t="s">
        <v>678</v>
      </c>
      <c r="K437" s="1" t="s">
        <v>669</v>
      </c>
      <c r="L437" s="2">
        <v>44401.686805555553</v>
      </c>
      <c r="M437" s="1" t="s">
        <v>670</v>
      </c>
    </row>
    <row r="438" spans="1:15" ht="13" x14ac:dyDescent="0.15">
      <c r="A438" s="1" t="s">
        <v>34</v>
      </c>
      <c r="B438" s="2">
        <v>44401.756944444445</v>
      </c>
      <c r="C438" s="1" t="s">
        <v>39</v>
      </c>
      <c r="D438" s="1" t="s">
        <v>679</v>
      </c>
      <c r="G438" s="1" t="s">
        <v>77</v>
      </c>
      <c r="I438" s="1">
        <v>7</v>
      </c>
      <c r="J438" s="1" t="s">
        <v>369</v>
      </c>
      <c r="K438" s="1" t="s">
        <v>88</v>
      </c>
      <c r="L438" s="2">
        <v>44420.335416666669</v>
      </c>
      <c r="M438" s="1" t="s">
        <v>26</v>
      </c>
      <c r="N438" s="1" t="s">
        <v>26</v>
      </c>
      <c r="O438" s="1" t="s">
        <v>680</v>
      </c>
    </row>
    <row r="439" spans="1:15" ht="13" x14ac:dyDescent="0.15">
      <c r="A439" s="1" t="s">
        <v>19</v>
      </c>
      <c r="B439" s="2">
        <v>44401.863194444442</v>
      </c>
      <c r="C439" s="1" t="s">
        <v>50</v>
      </c>
      <c r="D439" s="1" t="s">
        <v>681</v>
      </c>
      <c r="G439" s="1" t="s">
        <v>24</v>
      </c>
      <c r="I439" s="1">
        <v>2</v>
      </c>
      <c r="J439" s="1" t="s">
        <v>682</v>
      </c>
      <c r="K439" s="1" t="s">
        <v>669</v>
      </c>
      <c r="L439" s="2">
        <v>44401.863194444442</v>
      </c>
      <c r="M439" s="1" t="s">
        <v>670</v>
      </c>
    </row>
    <row r="440" spans="1:15" ht="13" x14ac:dyDescent="0.15">
      <c r="A440" s="1" t="s">
        <v>60</v>
      </c>
      <c r="B440" s="2">
        <v>44402.636111111111</v>
      </c>
      <c r="C440" s="1" t="s">
        <v>50</v>
      </c>
      <c r="D440" s="1" t="s">
        <v>683</v>
      </c>
      <c r="E440" s="1" t="s">
        <v>684</v>
      </c>
      <c r="G440" s="1" t="s">
        <v>24</v>
      </c>
      <c r="I440" s="1">
        <v>0</v>
      </c>
      <c r="J440" s="1" t="s">
        <v>208</v>
      </c>
      <c r="K440" s="1" t="s">
        <v>88</v>
      </c>
      <c r="L440" s="2">
        <v>44405.272222222222</v>
      </c>
      <c r="M440" s="1" t="s">
        <v>26</v>
      </c>
    </row>
    <row r="441" spans="1:15" ht="13" x14ac:dyDescent="0.15">
      <c r="A441" s="1" t="s">
        <v>60</v>
      </c>
      <c r="B441" s="2">
        <v>44402.830555555556</v>
      </c>
      <c r="C441" s="1" t="s">
        <v>39</v>
      </c>
      <c r="D441" s="1" t="s">
        <v>650</v>
      </c>
      <c r="G441" s="1" t="s">
        <v>77</v>
      </c>
      <c r="I441" s="1">
        <v>0</v>
      </c>
      <c r="J441" s="1" t="s">
        <v>208</v>
      </c>
      <c r="K441" s="1" t="s">
        <v>88</v>
      </c>
      <c r="L441" s="2">
        <v>44405.272916666669</v>
      </c>
      <c r="M441" s="1" t="s">
        <v>26</v>
      </c>
      <c r="N441" s="1" t="s">
        <v>26</v>
      </c>
      <c r="O441" s="1" t="s">
        <v>685</v>
      </c>
    </row>
    <row r="442" spans="1:15" ht="13" x14ac:dyDescent="0.15">
      <c r="A442" s="1" t="s">
        <v>19</v>
      </c>
      <c r="B442" s="2">
        <v>44404.488194444442</v>
      </c>
      <c r="C442" s="1" t="s">
        <v>37</v>
      </c>
      <c r="D442" s="1" t="s">
        <v>686</v>
      </c>
      <c r="G442" s="1" t="s">
        <v>24</v>
      </c>
      <c r="I442" s="1">
        <v>5</v>
      </c>
      <c r="J442" s="1" t="s">
        <v>682</v>
      </c>
      <c r="K442" s="1" t="s">
        <v>88</v>
      </c>
      <c r="L442" s="2">
        <v>44406.8125</v>
      </c>
      <c r="M442" s="1" t="s">
        <v>168</v>
      </c>
    </row>
    <row r="443" spans="1:15" ht="13" x14ac:dyDescent="0.15">
      <c r="A443" s="1" t="s">
        <v>34</v>
      </c>
      <c r="B443" s="2">
        <v>44404.550694444442</v>
      </c>
      <c r="C443" s="1" t="s">
        <v>50</v>
      </c>
      <c r="D443" s="1" t="s">
        <v>51</v>
      </c>
      <c r="G443" s="1" t="s">
        <v>24</v>
      </c>
      <c r="I443" s="1">
        <v>6</v>
      </c>
      <c r="K443" s="1" t="s">
        <v>88</v>
      </c>
      <c r="L443" s="2">
        <v>44404.550694444442</v>
      </c>
      <c r="M443" s="1" t="s">
        <v>26</v>
      </c>
    </row>
    <row r="444" spans="1:15" ht="13" x14ac:dyDescent="0.15">
      <c r="A444" s="1" t="s">
        <v>34</v>
      </c>
      <c r="B444" s="2">
        <v>44404.551388888889</v>
      </c>
      <c r="C444" s="1" t="s">
        <v>50</v>
      </c>
      <c r="D444" s="1" t="s">
        <v>687</v>
      </c>
      <c r="F444" s="1" t="s">
        <v>688</v>
      </c>
      <c r="I444" s="1">
        <v>2</v>
      </c>
      <c r="K444" s="1" t="s">
        <v>88</v>
      </c>
      <c r="L444" s="2">
        <v>44404.552083333336</v>
      </c>
      <c r="M444" s="1" t="s">
        <v>26</v>
      </c>
    </row>
    <row r="445" spans="1:15" ht="13" x14ac:dyDescent="0.15">
      <c r="A445" s="1" t="s">
        <v>48</v>
      </c>
      <c r="B445" s="2">
        <v>44404.727777777778</v>
      </c>
      <c r="C445" s="1" t="s">
        <v>68</v>
      </c>
      <c r="D445" s="1" t="s">
        <v>689</v>
      </c>
      <c r="G445" s="1" t="s">
        <v>24</v>
      </c>
      <c r="I445" s="1">
        <v>3</v>
      </c>
      <c r="J445" s="1" t="s">
        <v>182</v>
      </c>
      <c r="K445" s="1" t="s">
        <v>88</v>
      </c>
      <c r="L445" s="2">
        <v>44404.788194444445</v>
      </c>
      <c r="M445" s="1" t="s">
        <v>168</v>
      </c>
    </row>
    <row r="446" spans="1:15" ht="13" x14ac:dyDescent="0.15">
      <c r="A446" s="1" t="s">
        <v>48</v>
      </c>
      <c r="B446" s="2">
        <v>44404.789583333331</v>
      </c>
      <c r="C446" s="1" t="s">
        <v>55</v>
      </c>
      <c r="D446" s="1" t="s">
        <v>690</v>
      </c>
      <c r="G446" s="1" t="s">
        <v>24</v>
      </c>
      <c r="I446" s="1">
        <v>2</v>
      </c>
      <c r="J446" s="1" t="s">
        <v>182</v>
      </c>
      <c r="K446" s="1" t="s">
        <v>88</v>
      </c>
      <c r="L446" s="2">
        <v>44404.790277777778</v>
      </c>
      <c r="M446" s="1" t="s">
        <v>168</v>
      </c>
    </row>
    <row r="447" spans="1:15" ht="13" x14ac:dyDescent="0.15">
      <c r="A447" s="1" t="s">
        <v>48</v>
      </c>
      <c r="B447" s="2">
        <v>44404.789583333331</v>
      </c>
      <c r="C447" s="1" t="s">
        <v>50</v>
      </c>
      <c r="D447" s="1" t="s">
        <v>626</v>
      </c>
      <c r="G447" s="1" t="s">
        <v>24</v>
      </c>
      <c r="I447" s="1">
        <v>5</v>
      </c>
      <c r="J447" s="1" t="s">
        <v>182</v>
      </c>
      <c r="K447" s="1" t="s">
        <v>88</v>
      </c>
      <c r="L447" s="2">
        <v>44404.790277777778</v>
      </c>
      <c r="M447" s="1" t="s">
        <v>168</v>
      </c>
    </row>
    <row r="448" spans="1:15" ht="13" x14ac:dyDescent="0.15">
      <c r="A448" s="1" t="s">
        <v>48</v>
      </c>
      <c r="B448" s="2">
        <v>44404.790277777778</v>
      </c>
      <c r="C448" s="1" t="s">
        <v>39</v>
      </c>
      <c r="D448" s="1" t="s">
        <v>691</v>
      </c>
      <c r="G448" s="1" t="s">
        <v>24</v>
      </c>
      <c r="I448" s="1">
        <v>2</v>
      </c>
      <c r="J448" s="1" t="s">
        <v>602</v>
      </c>
      <c r="K448" s="1" t="s">
        <v>88</v>
      </c>
      <c r="L448" s="2">
        <v>44404.790277777778</v>
      </c>
      <c r="M448" s="1" t="s">
        <v>168</v>
      </c>
    </row>
    <row r="449" spans="1:13" ht="13" x14ac:dyDescent="0.15">
      <c r="A449" s="1" t="s">
        <v>19</v>
      </c>
      <c r="B449" s="2">
        <v>44405.747916666667</v>
      </c>
      <c r="C449" s="1" t="s">
        <v>68</v>
      </c>
      <c r="D449" s="1" t="s">
        <v>692</v>
      </c>
      <c r="G449" s="1" t="s">
        <v>24</v>
      </c>
      <c r="I449" s="1">
        <v>0</v>
      </c>
      <c r="J449" s="1" t="s">
        <v>275</v>
      </c>
      <c r="K449" s="1" t="s">
        <v>88</v>
      </c>
      <c r="L449" s="2">
        <v>44406.770833333336</v>
      </c>
      <c r="M449" s="1" t="s">
        <v>168</v>
      </c>
    </row>
    <row r="450" spans="1:13" ht="13" x14ac:dyDescent="0.15">
      <c r="A450" s="1" t="s">
        <v>19</v>
      </c>
      <c r="B450" s="2">
        <v>44405.748611111114</v>
      </c>
      <c r="C450" s="1" t="s">
        <v>50</v>
      </c>
      <c r="D450" s="1" t="s">
        <v>693</v>
      </c>
      <c r="G450" s="1" t="s">
        <v>24</v>
      </c>
      <c r="I450" s="1">
        <v>2</v>
      </c>
      <c r="J450" s="1" t="s">
        <v>275</v>
      </c>
      <c r="K450" s="1" t="s">
        <v>88</v>
      </c>
      <c r="L450" s="2">
        <v>44405.748611111114</v>
      </c>
      <c r="M450" s="1" t="s">
        <v>670</v>
      </c>
    </row>
    <row r="451" spans="1:13" ht="13" x14ac:dyDescent="0.15">
      <c r="A451" s="1" t="s">
        <v>34</v>
      </c>
      <c r="B451" s="2">
        <v>44406.486111111109</v>
      </c>
      <c r="C451" s="1" t="s">
        <v>50</v>
      </c>
      <c r="D451" s="1" t="s">
        <v>694</v>
      </c>
      <c r="G451" s="1" t="s">
        <v>24</v>
      </c>
      <c r="I451" s="1">
        <v>9</v>
      </c>
      <c r="J451" s="1" t="s">
        <v>329</v>
      </c>
      <c r="K451" s="1" t="s">
        <v>88</v>
      </c>
      <c r="L451" s="2">
        <v>44406.486111111109</v>
      </c>
      <c r="M451" s="1" t="s">
        <v>26</v>
      </c>
    </row>
    <row r="452" spans="1:13" ht="13" x14ac:dyDescent="0.15">
      <c r="A452" s="1" t="s">
        <v>48</v>
      </c>
      <c r="B452" s="2">
        <v>44406.504166666666</v>
      </c>
      <c r="C452" s="1" t="s">
        <v>45</v>
      </c>
      <c r="D452" s="1" t="s">
        <v>695</v>
      </c>
      <c r="G452" s="1" t="s">
        <v>24</v>
      </c>
      <c r="I452" s="1">
        <v>0</v>
      </c>
      <c r="J452" s="1" t="s">
        <v>555</v>
      </c>
      <c r="K452" s="1" t="s">
        <v>88</v>
      </c>
      <c r="L452" s="2">
        <v>44406.504166666666</v>
      </c>
      <c r="M452" s="1" t="s">
        <v>26</v>
      </c>
    </row>
    <row r="453" spans="1:13" ht="13" x14ac:dyDescent="0.15">
      <c r="A453" s="1" t="s">
        <v>48</v>
      </c>
      <c r="B453" s="2">
        <v>44406.504861111112</v>
      </c>
      <c r="C453" s="1" t="s">
        <v>55</v>
      </c>
      <c r="D453" s="1" t="s">
        <v>696</v>
      </c>
      <c r="G453" s="1" t="s">
        <v>24</v>
      </c>
      <c r="I453" s="1">
        <v>0</v>
      </c>
      <c r="J453" s="1" t="s">
        <v>555</v>
      </c>
      <c r="K453" s="1" t="s">
        <v>88</v>
      </c>
      <c r="L453" s="2">
        <v>44406.504861111112</v>
      </c>
      <c r="M453" s="1" t="s">
        <v>26</v>
      </c>
    </row>
    <row r="454" spans="1:13" ht="13" x14ac:dyDescent="0.15">
      <c r="A454" s="1" t="s">
        <v>19</v>
      </c>
      <c r="B454" s="2">
        <v>44406.775000000001</v>
      </c>
      <c r="C454" s="1" t="s">
        <v>45</v>
      </c>
      <c r="D454" s="1" t="s">
        <v>697</v>
      </c>
      <c r="G454" s="1" t="s">
        <v>24</v>
      </c>
      <c r="I454" s="1">
        <v>1</v>
      </c>
      <c r="J454" s="1" t="s">
        <v>602</v>
      </c>
      <c r="K454" s="1" t="s">
        <v>88</v>
      </c>
      <c r="L454" s="2">
        <v>44406.775000000001</v>
      </c>
      <c r="M454" s="1" t="s">
        <v>168</v>
      </c>
    </row>
    <row r="455" spans="1:13" ht="13" x14ac:dyDescent="0.15">
      <c r="A455" s="1" t="s">
        <v>48</v>
      </c>
      <c r="B455" s="2">
        <v>44408.543749999997</v>
      </c>
      <c r="C455" s="1" t="s">
        <v>50</v>
      </c>
      <c r="D455" s="1" t="s">
        <v>698</v>
      </c>
      <c r="G455" s="1" t="s">
        <v>24</v>
      </c>
      <c r="I455" s="1">
        <v>2</v>
      </c>
      <c r="J455" s="1" t="s">
        <v>583</v>
      </c>
      <c r="K455" s="1" t="s">
        <v>88</v>
      </c>
      <c r="L455" s="2">
        <v>44409.40347222222</v>
      </c>
      <c r="M455" s="1" t="s">
        <v>168</v>
      </c>
    </row>
    <row r="456" spans="1:13" ht="13" x14ac:dyDescent="0.15">
      <c r="A456" s="1" t="s">
        <v>34</v>
      </c>
      <c r="B456" s="2">
        <v>44408.595138888886</v>
      </c>
      <c r="C456" s="1" t="s">
        <v>43</v>
      </c>
      <c r="D456" s="1" t="s">
        <v>699</v>
      </c>
      <c r="G456" s="1" t="s">
        <v>24</v>
      </c>
      <c r="I456" s="1">
        <v>7</v>
      </c>
      <c r="J456" s="1" t="s">
        <v>329</v>
      </c>
      <c r="K456" s="1" t="s">
        <v>88</v>
      </c>
      <c r="L456" s="2">
        <v>44408.595138888886</v>
      </c>
      <c r="M456" s="1" t="s">
        <v>26</v>
      </c>
    </row>
    <row r="457" spans="1:13" ht="13" x14ac:dyDescent="0.15">
      <c r="A457" s="1" t="s">
        <v>19</v>
      </c>
      <c r="B457" s="2">
        <v>44408.677777777775</v>
      </c>
      <c r="C457" s="1" t="s">
        <v>50</v>
      </c>
      <c r="D457" s="1" t="s">
        <v>700</v>
      </c>
      <c r="G457" s="1" t="s">
        <v>24</v>
      </c>
      <c r="I457" s="1">
        <v>5</v>
      </c>
      <c r="J457" s="1" t="s">
        <v>350</v>
      </c>
      <c r="K457" s="1" t="s">
        <v>88</v>
      </c>
      <c r="L457" s="2">
        <v>44408.677777777775</v>
      </c>
      <c r="M457" s="1" t="s">
        <v>670</v>
      </c>
    </row>
    <row r="458" spans="1:13" ht="13" x14ac:dyDescent="0.15">
      <c r="A458" s="1" t="s">
        <v>19</v>
      </c>
      <c r="B458" s="2">
        <v>44408.677777777775</v>
      </c>
      <c r="C458" s="1" t="s">
        <v>55</v>
      </c>
      <c r="D458" s="1" t="s">
        <v>701</v>
      </c>
      <c r="G458" s="1" t="s">
        <v>24</v>
      </c>
      <c r="I458" s="1">
        <v>2</v>
      </c>
      <c r="J458" s="1" t="s">
        <v>350</v>
      </c>
      <c r="K458" s="1" t="s">
        <v>88</v>
      </c>
      <c r="L458" s="2">
        <v>44474.672222222223</v>
      </c>
      <c r="M458" s="1" t="s">
        <v>26</v>
      </c>
    </row>
    <row r="459" spans="1:13" ht="13" x14ac:dyDescent="0.15">
      <c r="A459" s="1" t="s">
        <v>19</v>
      </c>
      <c r="B459" s="2">
        <v>44410.71875</v>
      </c>
      <c r="C459" s="1" t="s">
        <v>45</v>
      </c>
      <c r="D459" s="1" t="s">
        <v>702</v>
      </c>
      <c r="G459" s="1" t="s">
        <v>24</v>
      </c>
      <c r="I459" s="1">
        <v>0</v>
      </c>
      <c r="J459" s="1" t="s">
        <v>682</v>
      </c>
      <c r="K459" s="1" t="s">
        <v>88</v>
      </c>
      <c r="L459" s="2">
        <v>44410.71875</v>
      </c>
      <c r="M459" s="1" t="s">
        <v>670</v>
      </c>
    </row>
    <row r="460" spans="1:13" ht="13" x14ac:dyDescent="0.15">
      <c r="A460" s="1" t="s">
        <v>19</v>
      </c>
      <c r="B460" s="2">
        <v>44413.497916666667</v>
      </c>
      <c r="C460" s="1" t="s">
        <v>45</v>
      </c>
      <c r="D460" s="1" t="s">
        <v>702</v>
      </c>
      <c r="G460" s="1" t="s">
        <v>24</v>
      </c>
      <c r="I460" s="1">
        <v>0</v>
      </c>
      <c r="J460" s="1" t="s">
        <v>682</v>
      </c>
      <c r="K460" s="1" t="s">
        <v>88</v>
      </c>
      <c r="L460" s="2">
        <v>44413.497916666667</v>
      </c>
      <c r="M460" s="1" t="s">
        <v>670</v>
      </c>
    </row>
    <row r="461" spans="1:13" ht="13" x14ac:dyDescent="0.15">
      <c r="A461" s="1" t="s">
        <v>19</v>
      </c>
      <c r="B461" s="2">
        <v>44413.530555555553</v>
      </c>
      <c r="C461" s="1" t="s">
        <v>39</v>
      </c>
      <c r="D461" s="1" t="s">
        <v>703</v>
      </c>
      <c r="G461" s="1" t="s">
        <v>24</v>
      </c>
      <c r="I461" s="1">
        <v>3</v>
      </c>
      <c r="J461" s="1" t="s">
        <v>599</v>
      </c>
      <c r="K461" s="1" t="s">
        <v>669</v>
      </c>
      <c r="L461" s="2">
        <v>44413.530555555553</v>
      </c>
      <c r="M461" s="1" t="s">
        <v>670</v>
      </c>
    </row>
    <row r="462" spans="1:13" ht="13" x14ac:dyDescent="0.15">
      <c r="A462" s="1" t="s">
        <v>34</v>
      </c>
      <c r="B462" s="2">
        <v>44414.429861111108</v>
      </c>
      <c r="C462" s="1" t="s">
        <v>55</v>
      </c>
      <c r="D462" s="1" t="s">
        <v>149</v>
      </c>
      <c r="G462" s="1" t="s">
        <v>24</v>
      </c>
      <c r="I462" s="1">
        <v>2</v>
      </c>
      <c r="J462" s="1" t="s">
        <v>704</v>
      </c>
      <c r="K462" s="1" t="s">
        <v>88</v>
      </c>
      <c r="L462" s="2">
        <v>44414.429861111108</v>
      </c>
      <c r="M462" s="1" t="s">
        <v>26</v>
      </c>
    </row>
    <row r="463" spans="1:13" ht="13" x14ac:dyDescent="0.15">
      <c r="A463" s="1" t="s">
        <v>34</v>
      </c>
      <c r="B463" s="2">
        <v>44414.429861111108</v>
      </c>
      <c r="C463" s="1" t="s">
        <v>68</v>
      </c>
      <c r="D463" s="1" t="s">
        <v>705</v>
      </c>
      <c r="G463" s="1" t="s">
        <v>24</v>
      </c>
      <c r="I463" s="1">
        <v>1</v>
      </c>
      <c r="J463" s="1" t="s">
        <v>704</v>
      </c>
      <c r="K463" s="1" t="s">
        <v>88</v>
      </c>
      <c r="L463" s="2">
        <v>44414.429861111108</v>
      </c>
      <c r="M463" s="1" t="s">
        <v>26</v>
      </c>
    </row>
    <row r="464" spans="1:13" ht="13" x14ac:dyDescent="0.15">
      <c r="A464" s="1" t="s">
        <v>48</v>
      </c>
      <c r="B464" s="2">
        <v>44416.570138888892</v>
      </c>
      <c r="C464" s="1" t="s">
        <v>50</v>
      </c>
      <c r="D464" s="1" t="s">
        <v>706</v>
      </c>
      <c r="G464" s="1" t="s">
        <v>24</v>
      </c>
      <c r="I464" s="1">
        <v>1</v>
      </c>
      <c r="J464" s="1" t="s">
        <v>583</v>
      </c>
      <c r="K464" s="1" t="s">
        <v>88</v>
      </c>
      <c r="L464" s="2">
        <v>44416.570138888892</v>
      </c>
      <c r="M464" s="1" t="s">
        <v>26</v>
      </c>
    </row>
    <row r="465" spans="1:13" ht="13" x14ac:dyDescent="0.15">
      <c r="A465" s="1" t="s">
        <v>34</v>
      </c>
      <c r="B465" s="2">
        <v>44416.725694444445</v>
      </c>
      <c r="C465" s="1" t="s">
        <v>68</v>
      </c>
      <c r="D465" s="1" t="s">
        <v>707</v>
      </c>
      <c r="G465" s="1" t="s">
        <v>24</v>
      </c>
      <c r="I465" s="1">
        <v>2</v>
      </c>
      <c r="J465" s="1" t="s">
        <v>83</v>
      </c>
      <c r="K465" s="1" t="s">
        <v>88</v>
      </c>
      <c r="L465" s="2">
        <v>44416.725694444445</v>
      </c>
      <c r="M465" s="1" t="s">
        <v>26</v>
      </c>
    </row>
    <row r="466" spans="1:13" ht="13" x14ac:dyDescent="0.15">
      <c r="A466" s="1" t="s">
        <v>48</v>
      </c>
      <c r="B466" s="2">
        <v>44417.65347222222</v>
      </c>
      <c r="C466" s="1" t="s">
        <v>43</v>
      </c>
      <c r="D466" s="1" t="s">
        <v>708</v>
      </c>
      <c r="G466" s="1" t="s">
        <v>24</v>
      </c>
      <c r="I466" s="1">
        <v>7</v>
      </c>
      <c r="J466" s="1" t="s">
        <v>583</v>
      </c>
      <c r="K466" s="1" t="s">
        <v>88</v>
      </c>
      <c r="L466" s="2">
        <v>44417.65347222222</v>
      </c>
      <c r="M466" s="1" t="s">
        <v>26</v>
      </c>
    </row>
    <row r="467" spans="1:13" ht="13" x14ac:dyDescent="0.15">
      <c r="A467" s="1" t="s">
        <v>48</v>
      </c>
      <c r="B467" s="2">
        <v>44417.731249999997</v>
      </c>
      <c r="C467" s="1" t="s">
        <v>50</v>
      </c>
      <c r="D467" s="1" t="s">
        <v>709</v>
      </c>
      <c r="G467" s="1" t="s">
        <v>24</v>
      </c>
      <c r="I467" s="1">
        <v>4</v>
      </c>
      <c r="J467" s="1" t="s">
        <v>583</v>
      </c>
      <c r="K467" s="1" t="s">
        <v>88</v>
      </c>
      <c r="L467" s="2">
        <v>44417.731249999997</v>
      </c>
      <c r="M467" s="1" t="s">
        <v>26</v>
      </c>
    </row>
    <row r="468" spans="1:13" ht="13" x14ac:dyDescent="0.15">
      <c r="A468" s="1" t="s">
        <v>34</v>
      </c>
      <c r="B468" s="2">
        <v>44419.785416666666</v>
      </c>
      <c r="C468" s="1" t="s">
        <v>45</v>
      </c>
      <c r="D468" s="1" t="s">
        <v>710</v>
      </c>
      <c r="G468" s="1" t="s">
        <v>24</v>
      </c>
      <c r="I468" s="1">
        <v>1</v>
      </c>
      <c r="J468" s="1" t="s">
        <v>711</v>
      </c>
      <c r="K468" s="1" t="s">
        <v>88</v>
      </c>
      <c r="L468" s="2">
        <v>44419.785416666666</v>
      </c>
      <c r="M468" s="1" t="s">
        <v>26</v>
      </c>
    </row>
    <row r="469" spans="1:13" ht="13" x14ac:dyDescent="0.15">
      <c r="A469" s="1" t="s">
        <v>34</v>
      </c>
      <c r="B469" s="2">
        <v>44421.527777777781</v>
      </c>
      <c r="C469" s="1" t="s">
        <v>50</v>
      </c>
      <c r="D469" s="1" t="s">
        <v>712</v>
      </c>
      <c r="G469" s="1" t="s">
        <v>24</v>
      </c>
      <c r="I469" s="1">
        <v>6</v>
      </c>
      <c r="J469" s="1" t="s">
        <v>369</v>
      </c>
      <c r="K469" s="1" t="s">
        <v>88</v>
      </c>
      <c r="L469" s="2">
        <v>44421.527777777781</v>
      </c>
      <c r="M469" s="1" t="s">
        <v>26</v>
      </c>
    </row>
    <row r="470" spans="1:13" ht="13" x14ac:dyDescent="0.15">
      <c r="A470" s="1" t="s">
        <v>34</v>
      </c>
      <c r="B470" s="2">
        <v>44422.539583333331</v>
      </c>
      <c r="C470" s="1" t="s">
        <v>50</v>
      </c>
      <c r="D470" s="1" t="s">
        <v>713</v>
      </c>
      <c r="G470" s="1" t="s">
        <v>24</v>
      </c>
      <c r="I470" s="1">
        <v>6</v>
      </c>
      <c r="J470" s="1" t="s">
        <v>704</v>
      </c>
      <c r="K470" s="1" t="s">
        <v>88</v>
      </c>
      <c r="L470" s="2">
        <v>44422.539583333331</v>
      </c>
      <c r="M470" s="1" t="s">
        <v>26</v>
      </c>
    </row>
    <row r="471" spans="1:13" ht="13" x14ac:dyDescent="0.15">
      <c r="A471" s="1" t="s">
        <v>48</v>
      </c>
      <c r="B471" s="2">
        <v>44422.788888888892</v>
      </c>
      <c r="C471" s="1" t="s">
        <v>68</v>
      </c>
      <c r="D471" s="1" t="s">
        <v>51</v>
      </c>
      <c r="G471" s="1" t="s">
        <v>24</v>
      </c>
      <c r="I471" s="1">
        <v>1</v>
      </c>
      <c r="J471" s="1" t="s">
        <v>583</v>
      </c>
      <c r="K471" s="1" t="s">
        <v>88</v>
      </c>
      <c r="L471" s="2">
        <v>44422.788888888892</v>
      </c>
      <c r="M471" s="1" t="s">
        <v>26</v>
      </c>
    </row>
    <row r="472" spans="1:13" ht="13" x14ac:dyDescent="0.15">
      <c r="A472" s="1" t="s">
        <v>34</v>
      </c>
      <c r="B472" s="2">
        <v>44423.768750000003</v>
      </c>
      <c r="C472" s="1" t="s">
        <v>45</v>
      </c>
      <c r="D472" s="1" t="s">
        <v>714</v>
      </c>
      <c r="G472" s="1" t="s">
        <v>24</v>
      </c>
      <c r="I472" s="1">
        <v>1</v>
      </c>
      <c r="J472" s="1" t="s">
        <v>369</v>
      </c>
      <c r="K472" s="1" t="s">
        <v>88</v>
      </c>
      <c r="L472" s="2">
        <v>44423.768750000003</v>
      </c>
      <c r="M472" s="1" t="s">
        <v>26</v>
      </c>
    </row>
    <row r="473" spans="1:13" ht="13" x14ac:dyDescent="0.15">
      <c r="A473" s="1" t="s">
        <v>19</v>
      </c>
      <c r="B473" s="2">
        <v>44432.700694444444</v>
      </c>
      <c r="C473" s="1" t="s">
        <v>37</v>
      </c>
      <c r="D473" s="1" t="s">
        <v>686</v>
      </c>
      <c r="G473" s="1" t="s">
        <v>24</v>
      </c>
      <c r="I473" s="1">
        <v>5</v>
      </c>
      <c r="J473" s="1" t="s">
        <v>682</v>
      </c>
      <c r="K473" s="1" t="s">
        <v>88</v>
      </c>
      <c r="L473" s="2">
        <v>44432.700694444444</v>
      </c>
      <c r="M473" s="1" t="s">
        <v>670</v>
      </c>
    </row>
    <row r="474" spans="1:13" ht="13" x14ac:dyDescent="0.15">
      <c r="A474" s="1" t="s">
        <v>34</v>
      </c>
      <c r="B474" s="2">
        <v>44436.508333333331</v>
      </c>
      <c r="C474" s="1" t="s">
        <v>43</v>
      </c>
      <c r="D474" s="1" t="s">
        <v>624</v>
      </c>
      <c r="G474" s="1" t="s">
        <v>24</v>
      </c>
      <c r="I474" s="1">
        <v>6</v>
      </c>
      <c r="J474" s="1" t="s">
        <v>369</v>
      </c>
      <c r="K474" s="1" t="s">
        <v>88</v>
      </c>
      <c r="L474" s="2">
        <v>44436.508333333331</v>
      </c>
      <c r="M474" s="1" t="s">
        <v>26</v>
      </c>
    </row>
    <row r="475" spans="1:13" ht="13" x14ac:dyDescent="0.15">
      <c r="A475" s="1" t="s">
        <v>48</v>
      </c>
      <c r="B475" s="2">
        <v>44444.73333333333</v>
      </c>
      <c r="C475" s="1" t="s">
        <v>50</v>
      </c>
      <c r="D475" s="1" t="s">
        <v>715</v>
      </c>
      <c r="G475" s="1" t="s">
        <v>24</v>
      </c>
      <c r="I475" s="1">
        <v>5</v>
      </c>
      <c r="J475" s="1" t="s">
        <v>583</v>
      </c>
      <c r="K475" s="1" t="s">
        <v>88</v>
      </c>
      <c r="L475" s="2">
        <v>44444.73333333333</v>
      </c>
      <c r="M475" s="1" t="s">
        <v>26</v>
      </c>
    </row>
    <row r="476" spans="1:13" ht="13" x14ac:dyDescent="0.15">
      <c r="A476" s="1" t="s">
        <v>48</v>
      </c>
      <c r="B476" s="2">
        <v>44458.777777777781</v>
      </c>
      <c r="C476" s="1" t="s">
        <v>45</v>
      </c>
      <c r="D476" s="1" t="s">
        <v>706</v>
      </c>
      <c r="G476" s="1" t="s">
        <v>24</v>
      </c>
      <c r="I476" s="1">
        <v>3</v>
      </c>
      <c r="J476" s="1" t="s">
        <v>583</v>
      </c>
      <c r="K476" s="1" t="s">
        <v>88</v>
      </c>
      <c r="L476" s="2">
        <v>44458.777777777781</v>
      </c>
      <c r="M476" s="1" t="s">
        <v>26</v>
      </c>
    </row>
    <row r="477" spans="1:13" ht="13" x14ac:dyDescent="0.15">
      <c r="B477" s="2"/>
      <c r="L477" s="2"/>
    </row>
    <row r="478" spans="1:13" ht="13" x14ac:dyDescent="0.15">
      <c r="B478" s="2"/>
      <c r="L478" s="2"/>
    </row>
    <row r="479" spans="1:13" ht="13" x14ac:dyDescent="0.15">
      <c r="B479" s="2"/>
      <c r="L479" s="2"/>
    </row>
    <row r="480" spans="1:13" ht="13" x14ac:dyDescent="0.15">
      <c r="B480" s="2"/>
      <c r="L480" s="2"/>
    </row>
    <row r="481" spans="2:12" ht="13" x14ac:dyDescent="0.15">
      <c r="B481" s="2"/>
      <c r="L481" s="2"/>
    </row>
    <row r="482" spans="2:12" ht="13" x14ac:dyDescent="0.15">
      <c r="B482" s="2"/>
      <c r="L482" s="2"/>
    </row>
    <row r="483" spans="2:12" ht="13" x14ac:dyDescent="0.15">
      <c r="B483" s="2"/>
      <c r="L483" s="2"/>
    </row>
    <row r="484" spans="2:12" ht="13" x14ac:dyDescent="0.15">
      <c r="B484" s="2"/>
      <c r="L484" s="2"/>
    </row>
    <row r="485" spans="2:12" ht="13" x14ac:dyDescent="0.15">
      <c r="B485" s="2"/>
      <c r="L485" s="2"/>
    </row>
    <row r="486" spans="2:12" ht="13" x14ac:dyDescent="0.15">
      <c r="B486" s="2"/>
      <c r="L486" s="2"/>
    </row>
    <row r="487" spans="2:12" ht="13" x14ac:dyDescent="0.15">
      <c r="B487" s="2"/>
      <c r="L487" s="2"/>
    </row>
    <row r="488" spans="2:12" ht="13" x14ac:dyDescent="0.15">
      <c r="B488" s="2"/>
      <c r="L488" s="2"/>
    </row>
    <row r="489" spans="2:12" ht="13" x14ac:dyDescent="0.15">
      <c r="B489" s="2"/>
      <c r="L489" s="2"/>
    </row>
    <row r="490" spans="2:12" ht="13" x14ac:dyDescent="0.15">
      <c r="B490" s="2"/>
      <c r="L490" s="2"/>
    </row>
    <row r="491" spans="2:12" ht="13" x14ac:dyDescent="0.15">
      <c r="B491" s="2"/>
      <c r="L491" s="2"/>
    </row>
    <row r="492" spans="2:12" ht="13" x14ac:dyDescent="0.15">
      <c r="B492" s="2"/>
      <c r="L492" s="2"/>
    </row>
    <row r="493" spans="2:12" ht="13" x14ac:dyDescent="0.15">
      <c r="B493" s="2"/>
      <c r="L493" s="2"/>
    </row>
    <row r="494" spans="2:12" ht="13" x14ac:dyDescent="0.15">
      <c r="B494" s="2"/>
      <c r="L494" s="2"/>
    </row>
    <row r="495" spans="2:12" ht="13" x14ac:dyDescent="0.15">
      <c r="B495" s="2"/>
      <c r="L495" s="2"/>
    </row>
    <row r="496" spans="2:12" ht="13" x14ac:dyDescent="0.15">
      <c r="B496" s="2"/>
      <c r="L496" s="2"/>
    </row>
    <row r="497" spans="2:12" ht="13" x14ac:dyDescent="0.15">
      <c r="B497" s="2"/>
      <c r="L497" s="2"/>
    </row>
    <row r="498" spans="2:12" ht="13" x14ac:dyDescent="0.15">
      <c r="B498" s="2"/>
      <c r="L498" s="2"/>
    </row>
    <row r="499" spans="2:12" ht="13" x14ac:dyDescent="0.15">
      <c r="B499" s="2"/>
      <c r="L499" s="2"/>
    </row>
    <row r="500" spans="2:12" ht="13" x14ac:dyDescent="0.15">
      <c r="B500" s="2"/>
      <c r="L500" s="2"/>
    </row>
    <row r="501" spans="2:12" ht="13" x14ac:dyDescent="0.15">
      <c r="B501" s="2"/>
      <c r="L501" s="2"/>
    </row>
    <row r="502" spans="2:12" ht="13" x14ac:dyDescent="0.15">
      <c r="B502" s="2"/>
      <c r="L502" s="2"/>
    </row>
    <row r="503" spans="2:12" ht="13" x14ac:dyDescent="0.15">
      <c r="B503" s="2"/>
      <c r="L503" s="2"/>
    </row>
    <row r="504" spans="2:12" ht="13" x14ac:dyDescent="0.15">
      <c r="B504" s="2"/>
      <c r="L504" s="2"/>
    </row>
    <row r="505" spans="2:12" ht="13" x14ac:dyDescent="0.15">
      <c r="B505" s="2"/>
      <c r="L505" s="2"/>
    </row>
    <row r="506" spans="2:12" ht="13" x14ac:dyDescent="0.15">
      <c r="B506" s="2"/>
      <c r="L506" s="2"/>
    </row>
    <row r="507" spans="2:12" ht="13" x14ac:dyDescent="0.15">
      <c r="B507" s="2"/>
      <c r="L507" s="2"/>
    </row>
    <row r="508" spans="2:12" ht="13" x14ac:dyDescent="0.15">
      <c r="B508" s="2"/>
      <c r="L508" s="2"/>
    </row>
    <row r="509" spans="2:12" ht="13" x14ac:dyDescent="0.15">
      <c r="B509" s="2"/>
      <c r="L509" s="2"/>
    </row>
    <row r="510" spans="2:12" ht="13" x14ac:dyDescent="0.15">
      <c r="B510" s="2"/>
      <c r="L510" s="2"/>
    </row>
    <row r="511" spans="2:12" ht="13" x14ac:dyDescent="0.15">
      <c r="B511" s="2"/>
      <c r="L511" s="2"/>
    </row>
    <row r="512" spans="2:12" ht="13" x14ac:dyDescent="0.15">
      <c r="B512" s="2"/>
      <c r="L512" s="2"/>
    </row>
    <row r="513" spans="2:12" ht="13" x14ac:dyDescent="0.15">
      <c r="B513" s="2"/>
      <c r="L513" s="2"/>
    </row>
    <row r="514" spans="2:12" ht="13" x14ac:dyDescent="0.15">
      <c r="B514" s="2"/>
      <c r="L514" s="2"/>
    </row>
    <row r="515" spans="2:12" ht="13" x14ac:dyDescent="0.15">
      <c r="B515" s="2"/>
      <c r="L515" s="2"/>
    </row>
    <row r="516" spans="2:12" ht="13" x14ac:dyDescent="0.15">
      <c r="B516" s="2"/>
      <c r="L516" s="2"/>
    </row>
    <row r="517" spans="2:12" ht="13" x14ac:dyDescent="0.15">
      <c r="B517" s="2"/>
      <c r="L517" s="2"/>
    </row>
    <row r="518" spans="2:12" ht="13" x14ac:dyDescent="0.15">
      <c r="B518" s="2"/>
      <c r="L518" s="2"/>
    </row>
    <row r="519" spans="2:12" ht="13" x14ac:dyDescent="0.15">
      <c r="B519" s="2"/>
      <c r="L519" s="2"/>
    </row>
    <row r="520" spans="2:12" ht="13" x14ac:dyDescent="0.15">
      <c r="B520" s="2"/>
      <c r="L520" s="2"/>
    </row>
    <row r="521" spans="2:12" ht="13" x14ac:dyDescent="0.15">
      <c r="B521" s="2"/>
      <c r="L521" s="2"/>
    </row>
    <row r="522" spans="2:12" ht="13" x14ac:dyDescent="0.15">
      <c r="B522" s="2"/>
      <c r="L522" s="2"/>
    </row>
    <row r="523" spans="2:12" ht="13" x14ac:dyDescent="0.15">
      <c r="B523" s="2"/>
      <c r="L523" s="2"/>
    </row>
    <row r="524" spans="2:12" ht="13" x14ac:dyDescent="0.15">
      <c r="B524" s="2"/>
      <c r="L524" s="2"/>
    </row>
    <row r="525" spans="2:12" ht="13" x14ac:dyDescent="0.15">
      <c r="B525" s="2"/>
      <c r="L525" s="2"/>
    </row>
    <row r="526" spans="2:12" ht="13" x14ac:dyDescent="0.15">
      <c r="B526" s="2"/>
      <c r="L526" s="2"/>
    </row>
    <row r="527" spans="2:12" ht="13" x14ac:dyDescent="0.15">
      <c r="B527" s="2"/>
      <c r="L527" s="2"/>
    </row>
    <row r="528" spans="2:12" ht="13" x14ac:dyDescent="0.15">
      <c r="B528" s="2"/>
      <c r="L528" s="2"/>
    </row>
    <row r="529" spans="2:12" ht="13" x14ac:dyDescent="0.15">
      <c r="B529" s="2"/>
      <c r="L529" s="2"/>
    </row>
    <row r="530" spans="2:12" ht="13" x14ac:dyDescent="0.15">
      <c r="B530" s="2"/>
      <c r="L530" s="2"/>
    </row>
    <row r="531" spans="2:12" ht="13" x14ac:dyDescent="0.15">
      <c r="B531" s="2"/>
      <c r="L531" s="2"/>
    </row>
    <row r="532" spans="2:12" ht="13" x14ac:dyDescent="0.15">
      <c r="B532" s="2"/>
      <c r="L532" s="2"/>
    </row>
    <row r="533" spans="2:12" ht="13" x14ac:dyDescent="0.15">
      <c r="B533" s="2"/>
      <c r="L533" s="2"/>
    </row>
    <row r="534" spans="2:12" ht="13" x14ac:dyDescent="0.15">
      <c r="B534" s="2"/>
      <c r="L534" s="2"/>
    </row>
    <row r="535" spans="2:12" ht="13" x14ac:dyDescent="0.15">
      <c r="B535" s="2"/>
      <c r="L535" s="2"/>
    </row>
    <row r="536" spans="2:12" ht="13" x14ac:dyDescent="0.15">
      <c r="B536" s="2"/>
      <c r="L536" s="2"/>
    </row>
    <row r="537" spans="2:12" ht="13" x14ac:dyDescent="0.15">
      <c r="B537" s="2"/>
      <c r="L537" s="2"/>
    </row>
    <row r="538" spans="2:12" ht="13" x14ac:dyDescent="0.15">
      <c r="B538" s="2"/>
      <c r="L538" s="2"/>
    </row>
    <row r="539" spans="2:12" ht="13" x14ac:dyDescent="0.15">
      <c r="B539" s="2"/>
      <c r="L539" s="2"/>
    </row>
    <row r="540" spans="2:12" ht="13" x14ac:dyDescent="0.15">
      <c r="B540" s="2"/>
      <c r="L540" s="2"/>
    </row>
    <row r="541" spans="2:12" ht="13" x14ac:dyDescent="0.15">
      <c r="B541" s="2"/>
      <c r="L541" s="2"/>
    </row>
    <row r="542" spans="2:12" ht="13" x14ac:dyDescent="0.15">
      <c r="B542" s="2"/>
      <c r="L542" s="2"/>
    </row>
    <row r="543" spans="2:12" ht="13" x14ac:dyDescent="0.15">
      <c r="B543" s="2"/>
      <c r="L543" s="2"/>
    </row>
    <row r="544" spans="2:12" ht="13" x14ac:dyDescent="0.15">
      <c r="B544" s="2"/>
      <c r="L544" s="2"/>
    </row>
    <row r="545" spans="2:12" ht="13" x14ac:dyDescent="0.15">
      <c r="B545" s="2"/>
      <c r="L545" s="2"/>
    </row>
    <row r="546" spans="2:12" ht="13" x14ac:dyDescent="0.15">
      <c r="B546" s="2"/>
      <c r="L546" s="2"/>
    </row>
    <row r="547" spans="2:12" ht="13" x14ac:dyDescent="0.15">
      <c r="B547" s="2"/>
      <c r="L547" s="2"/>
    </row>
    <row r="548" spans="2:12" ht="13" x14ac:dyDescent="0.15">
      <c r="B548" s="2"/>
      <c r="L548" s="2"/>
    </row>
    <row r="549" spans="2:12" ht="13" x14ac:dyDescent="0.15">
      <c r="B549" s="2"/>
      <c r="L549" s="2"/>
    </row>
    <row r="550" spans="2:12" ht="13" x14ac:dyDescent="0.15">
      <c r="B550" s="2"/>
      <c r="L550" s="2"/>
    </row>
    <row r="551" spans="2:12" ht="13" x14ac:dyDescent="0.15">
      <c r="B551" s="2"/>
      <c r="L551" s="2"/>
    </row>
    <row r="552" spans="2:12" ht="13" x14ac:dyDescent="0.15">
      <c r="B552" s="2"/>
      <c r="L552" s="2"/>
    </row>
    <row r="553" spans="2:12" ht="13" x14ac:dyDescent="0.15">
      <c r="B553" s="2"/>
      <c r="L553" s="2"/>
    </row>
    <row r="554" spans="2:12" ht="13" x14ac:dyDescent="0.15">
      <c r="B554" s="2"/>
      <c r="L554" s="2"/>
    </row>
    <row r="555" spans="2:12" ht="13" x14ac:dyDescent="0.15">
      <c r="B555" s="2"/>
      <c r="L555" s="2"/>
    </row>
    <row r="556" spans="2:12" ht="13" x14ac:dyDescent="0.15">
      <c r="B556" s="2"/>
      <c r="L556" s="2"/>
    </row>
    <row r="557" spans="2:12" ht="13" x14ac:dyDescent="0.15">
      <c r="B557" s="2"/>
      <c r="L557" s="2"/>
    </row>
    <row r="558" spans="2:12" ht="13" x14ac:dyDescent="0.15">
      <c r="B558" s="2"/>
      <c r="L558" s="2"/>
    </row>
    <row r="559" spans="2:12" ht="13" x14ac:dyDescent="0.15">
      <c r="B559" s="2"/>
      <c r="L559" s="2"/>
    </row>
    <row r="560" spans="2:12" ht="13" x14ac:dyDescent="0.15">
      <c r="B560" s="2"/>
      <c r="L560" s="2"/>
    </row>
    <row r="561" spans="2:12" ht="13" x14ac:dyDescent="0.15">
      <c r="B561" s="2"/>
      <c r="L561" s="2"/>
    </row>
    <row r="562" spans="2:12" ht="13" x14ac:dyDescent="0.15">
      <c r="B562" s="2"/>
      <c r="L562" s="2"/>
    </row>
    <row r="563" spans="2:12" ht="13" x14ac:dyDescent="0.15">
      <c r="B563" s="2"/>
      <c r="L563" s="2"/>
    </row>
    <row r="564" spans="2:12" ht="13" x14ac:dyDescent="0.15">
      <c r="B564" s="2"/>
      <c r="L564" s="2"/>
    </row>
    <row r="565" spans="2:12" ht="13" x14ac:dyDescent="0.15">
      <c r="B565" s="2"/>
      <c r="L565" s="2"/>
    </row>
    <row r="566" spans="2:12" ht="13" x14ac:dyDescent="0.15">
      <c r="B566" s="2"/>
      <c r="L566" s="2"/>
    </row>
    <row r="567" spans="2:12" ht="13" x14ac:dyDescent="0.15">
      <c r="B567" s="2"/>
      <c r="L567" s="2"/>
    </row>
    <row r="568" spans="2:12" ht="13" x14ac:dyDescent="0.15">
      <c r="B568" s="2"/>
      <c r="L568" s="2"/>
    </row>
    <row r="569" spans="2:12" ht="13" x14ac:dyDescent="0.15">
      <c r="B569" s="2"/>
      <c r="L569" s="2"/>
    </row>
    <row r="570" spans="2:12" ht="13" x14ac:dyDescent="0.15">
      <c r="B570" s="2"/>
      <c r="L570" s="2"/>
    </row>
    <row r="571" spans="2:12" ht="13" x14ac:dyDescent="0.15">
      <c r="B571" s="2"/>
      <c r="L571" s="2"/>
    </row>
    <row r="572" spans="2:12" ht="13" x14ac:dyDescent="0.15">
      <c r="B572" s="2"/>
      <c r="L572" s="2"/>
    </row>
    <row r="573" spans="2:12" ht="13" x14ac:dyDescent="0.15">
      <c r="B573" s="2"/>
      <c r="L573" s="2"/>
    </row>
    <row r="574" spans="2:12" ht="13" x14ac:dyDescent="0.15">
      <c r="B574" s="2"/>
      <c r="L574" s="2"/>
    </row>
    <row r="575" spans="2:12" ht="13" x14ac:dyDescent="0.15">
      <c r="B575" s="2"/>
      <c r="L575" s="2"/>
    </row>
    <row r="576" spans="2:12" ht="13" x14ac:dyDescent="0.15">
      <c r="B576" s="2"/>
      <c r="L576" s="2"/>
    </row>
    <row r="577" spans="2:12" ht="13" x14ac:dyDescent="0.15">
      <c r="B577" s="2"/>
      <c r="L577" s="2"/>
    </row>
    <row r="578" spans="2:12" ht="13" x14ac:dyDescent="0.15">
      <c r="B578" s="2"/>
      <c r="L578" s="2"/>
    </row>
    <row r="579" spans="2:12" ht="13" x14ac:dyDescent="0.15">
      <c r="B579" s="2"/>
      <c r="L579" s="2"/>
    </row>
    <row r="580" spans="2:12" ht="13" x14ac:dyDescent="0.15">
      <c r="B580" s="2"/>
      <c r="L580" s="2"/>
    </row>
    <row r="581" spans="2:12" ht="13" x14ac:dyDescent="0.15">
      <c r="B581" s="2"/>
      <c r="L581" s="2"/>
    </row>
    <row r="582" spans="2:12" ht="13" x14ac:dyDescent="0.15">
      <c r="B582" s="2"/>
      <c r="L582" s="2"/>
    </row>
    <row r="583" spans="2:12" ht="13" x14ac:dyDescent="0.15">
      <c r="B583" s="2"/>
      <c r="L583" s="2"/>
    </row>
    <row r="584" spans="2:12" ht="13" x14ac:dyDescent="0.15">
      <c r="B584" s="2"/>
      <c r="L584" s="2"/>
    </row>
    <row r="585" spans="2:12" ht="13" x14ac:dyDescent="0.15">
      <c r="B585" s="2"/>
      <c r="L585" s="2"/>
    </row>
    <row r="586" spans="2:12" ht="13" x14ac:dyDescent="0.15">
      <c r="B586" s="2"/>
      <c r="L586" s="2"/>
    </row>
    <row r="587" spans="2:12" ht="13" x14ac:dyDescent="0.15">
      <c r="B587" s="2"/>
      <c r="L587" s="2"/>
    </row>
    <row r="588" spans="2:12" ht="13" x14ac:dyDescent="0.15">
      <c r="B588" s="2"/>
      <c r="L588" s="2"/>
    </row>
    <row r="589" spans="2:12" ht="13" x14ac:dyDescent="0.15">
      <c r="B589" s="2"/>
      <c r="L589" s="2"/>
    </row>
    <row r="590" spans="2:12" ht="13" x14ac:dyDescent="0.15">
      <c r="B590" s="2"/>
      <c r="L590" s="2"/>
    </row>
    <row r="591" spans="2:12" ht="13" x14ac:dyDescent="0.15">
      <c r="B591" s="2"/>
      <c r="L591" s="2"/>
    </row>
    <row r="592" spans="2:12" ht="13" x14ac:dyDescent="0.15">
      <c r="B592" s="2"/>
      <c r="L592" s="2"/>
    </row>
    <row r="593" spans="2:12" ht="13" x14ac:dyDescent="0.15">
      <c r="B593" s="2"/>
      <c r="L593" s="2"/>
    </row>
    <row r="594" spans="2:12" ht="13" x14ac:dyDescent="0.15">
      <c r="B594" s="2"/>
      <c r="L594" s="2"/>
    </row>
    <row r="595" spans="2:12" ht="13" x14ac:dyDescent="0.15">
      <c r="B595" s="2"/>
      <c r="L595" s="2"/>
    </row>
    <row r="596" spans="2:12" ht="13" x14ac:dyDescent="0.15">
      <c r="B596" s="2"/>
      <c r="L596" s="2"/>
    </row>
    <row r="597" spans="2:12" ht="13" x14ac:dyDescent="0.15">
      <c r="B597" s="2"/>
      <c r="L597" s="2"/>
    </row>
    <row r="598" spans="2:12" ht="13" x14ac:dyDescent="0.15">
      <c r="B598" s="2"/>
      <c r="L598" s="2"/>
    </row>
    <row r="599" spans="2:12" ht="13" x14ac:dyDescent="0.15">
      <c r="B599" s="2"/>
      <c r="L599" s="2"/>
    </row>
    <row r="600" spans="2:12" ht="13" x14ac:dyDescent="0.15">
      <c r="B600" s="2"/>
      <c r="L600" s="2"/>
    </row>
    <row r="601" spans="2:12" ht="13" x14ac:dyDescent="0.15">
      <c r="B601" s="2"/>
      <c r="L601" s="2"/>
    </row>
    <row r="602" spans="2:12" ht="13" x14ac:dyDescent="0.15">
      <c r="B602" s="2"/>
      <c r="L602" s="2"/>
    </row>
    <row r="603" spans="2:12" ht="13" x14ac:dyDescent="0.15">
      <c r="B603" s="2"/>
      <c r="L603" s="2"/>
    </row>
    <row r="604" spans="2:12" ht="13" x14ac:dyDescent="0.15">
      <c r="B604" s="2"/>
      <c r="L604" s="2"/>
    </row>
    <row r="605" spans="2:12" ht="13" x14ac:dyDescent="0.15">
      <c r="B605" s="2"/>
      <c r="L605" s="2"/>
    </row>
    <row r="606" spans="2:12" ht="13" x14ac:dyDescent="0.15">
      <c r="B606" s="2"/>
      <c r="L606" s="2"/>
    </row>
    <row r="607" spans="2:12" ht="13" x14ac:dyDescent="0.15">
      <c r="B607" s="2"/>
      <c r="L607" s="2"/>
    </row>
    <row r="608" spans="2:12" ht="13" x14ac:dyDescent="0.15">
      <c r="B608" s="2"/>
      <c r="L608" s="2"/>
    </row>
    <row r="609" spans="2:12" ht="13" x14ac:dyDescent="0.15">
      <c r="B609" s="2"/>
      <c r="L609" s="2"/>
    </row>
    <row r="610" spans="2:12" ht="13" x14ac:dyDescent="0.15">
      <c r="B610" s="2"/>
      <c r="L610" s="2"/>
    </row>
    <row r="611" spans="2:12" ht="13" x14ac:dyDescent="0.15">
      <c r="B611" s="2"/>
      <c r="L611" s="2"/>
    </row>
    <row r="612" spans="2:12" ht="13" x14ac:dyDescent="0.15">
      <c r="B612" s="2"/>
      <c r="L612" s="2"/>
    </row>
    <row r="613" spans="2:12" ht="13" x14ac:dyDescent="0.15">
      <c r="B613" s="2"/>
      <c r="L613" s="2"/>
    </row>
    <row r="614" spans="2:12" ht="13" x14ac:dyDescent="0.15">
      <c r="B614" s="2"/>
      <c r="L614" s="2"/>
    </row>
    <row r="615" spans="2:12" ht="13" x14ac:dyDescent="0.15">
      <c r="B615" s="2"/>
      <c r="L615" s="2"/>
    </row>
    <row r="616" spans="2:12" ht="13" x14ac:dyDescent="0.15">
      <c r="B616" s="2"/>
      <c r="L616" s="2"/>
    </row>
    <row r="617" spans="2:12" ht="13" x14ac:dyDescent="0.15">
      <c r="B617" s="2"/>
      <c r="L617" s="2"/>
    </row>
    <row r="618" spans="2:12" ht="13" x14ac:dyDescent="0.15">
      <c r="B618" s="2"/>
      <c r="L618" s="2"/>
    </row>
    <row r="619" spans="2:12" ht="13" x14ac:dyDescent="0.15">
      <c r="B619" s="2"/>
      <c r="L619" s="2"/>
    </row>
    <row r="620" spans="2:12" ht="13" x14ac:dyDescent="0.15">
      <c r="B620" s="2"/>
      <c r="L620" s="2"/>
    </row>
    <row r="621" spans="2:12" ht="13" x14ac:dyDescent="0.15">
      <c r="B621" s="2"/>
      <c r="L621" s="2"/>
    </row>
    <row r="622" spans="2:12" ht="13" x14ac:dyDescent="0.15">
      <c r="B622" s="2"/>
      <c r="L622" s="2"/>
    </row>
    <row r="623" spans="2:12" ht="13" x14ac:dyDescent="0.15">
      <c r="B623" s="2"/>
      <c r="L623" s="2"/>
    </row>
    <row r="624" spans="2:12" ht="13" x14ac:dyDescent="0.15">
      <c r="B624" s="2"/>
      <c r="L624" s="2"/>
    </row>
    <row r="625" spans="2:12" ht="13" x14ac:dyDescent="0.15">
      <c r="B625" s="2"/>
      <c r="L625" s="2"/>
    </row>
    <row r="626" spans="2:12" ht="13" x14ac:dyDescent="0.15">
      <c r="B626" s="2"/>
      <c r="L626" s="2"/>
    </row>
    <row r="627" spans="2:12" ht="13" x14ac:dyDescent="0.15">
      <c r="B627" s="2"/>
      <c r="L627" s="2"/>
    </row>
    <row r="628" spans="2:12" ht="13" x14ac:dyDescent="0.15">
      <c r="B628" s="2"/>
      <c r="L628" s="2"/>
    </row>
    <row r="629" spans="2:12" ht="13" x14ac:dyDescent="0.15">
      <c r="B629" s="2"/>
      <c r="L629" s="2"/>
    </row>
    <row r="630" spans="2:12" ht="13" x14ac:dyDescent="0.15">
      <c r="B630" s="2"/>
      <c r="L630" s="2"/>
    </row>
    <row r="631" spans="2:12" ht="13" x14ac:dyDescent="0.15">
      <c r="B631" s="2"/>
      <c r="L631" s="2"/>
    </row>
    <row r="632" spans="2:12" ht="13" x14ac:dyDescent="0.15">
      <c r="B632" s="2"/>
      <c r="L632" s="2"/>
    </row>
    <row r="633" spans="2:12" ht="13" x14ac:dyDescent="0.15">
      <c r="B633" s="2"/>
      <c r="L633" s="2"/>
    </row>
    <row r="634" spans="2:12" ht="13" x14ac:dyDescent="0.15">
      <c r="B634" s="2"/>
      <c r="L634" s="2"/>
    </row>
    <row r="635" spans="2:12" ht="13" x14ac:dyDescent="0.15">
      <c r="B635" s="2"/>
      <c r="L635" s="2"/>
    </row>
    <row r="636" spans="2:12" ht="13" x14ac:dyDescent="0.15">
      <c r="B636" s="2"/>
      <c r="L636" s="2"/>
    </row>
    <row r="637" spans="2:12" ht="13" x14ac:dyDescent="0.15">
      <c r="B637" s="2"/>
      <c r="L637" s="2"/>
    </row>
    <row r="638" spans="2:12" ht="13" x14ac:dyDescent="0.15">
      <c r="B638" s="2"/>
      <c r="L638" s="2"/>
    </row>
    <row r="639" spans="2:12" ht="13" x14ac:dyDescent="0.15">
      <c r="B639" s="2"/>
      <c r="L639" s="2"/>
    </row>
    <row r="640" spans="2:12" ht="13" x14ac:dyDescent="0.15">
      <c r="B640" s="2"/>
      <c r="L640" s="2"/>
    </row>
    <row r="641" spans="2:12" ht="13" x14ac:dyDescent="0.15">
      <c r="B641" s="2"/>
      <c r="L641" s="2"/>
    </row>
    <row r="642" spans="2:12" ht="13" x14ac:dyDescent="0.15">
      <c r="B642" s="2"/>
      <c r="L642" s="2"/>
    </row>
    <row r="643" spans="2:12" ht="13" x14ac:dyDescent="0.15">
      <c r="B643" s="2"/>
      <c r="L643" s="2"/>
    </row>
    <row r="644" spans="2:12" ht="13" x14ac:dyDescent="0.15">
      <c r="B644" s="2"/>
      <c r="L644" s="2"/>
    </row>
    <row r="645" spans="2:12" ht="13" x14ac:dyDescent="0.15">
      <c r="B645" s="2"/>
      <c r="L645" s="2"/>
    </row>
    <row r="646" spans="2:12" ht="13" x14ac:dyDescent="0.15">
      <c r="B646" s="2"/>
      <c r="L646" s="2"/>
    </row>
    <row r="647" spans="2:12" ht="13" x14ac:dyDescent="0.15">
      <c r="B647" s="2"/>
      <c r="L647" s="2"/>
    </row>
    <row r="648" spans="2:12" ht="13" x14ac:dyDescent="0.15">
      <c r="B648" s="2"/>
      <c r="L648" s="2"/>
    </row>
    <row r="649" spans="2:12" ht="13" x14ac:dyDescent="0.15">
      <c r="B649" s="2"/>
      <c r="L649" s="2"/>
    </row>
    <row r="650" spans="2:12" ht="13" x14ac:dyDescent="0.15">
      <c r="B650" s="2"/>
      <c r="L650" s="2"/>
    </row>
    <row r="651" spans="2:12" ht="13" x14ac:dyDescent="0.15">
      <c r="B651" s="2"/>
      <c r="L651" s="2"/>
    </row>
    <row r="652" spans="2:12" ht="13" x14ac:dyDescent="0.15">
      <c r="B652" s="2"/>
      <c r="L652" s="2"/>
    </row>
    <row r="653" spans="2:12" ht="13" x14ac:dyDescent="0.15">
      <c r="B653" s="2"/>
      <c r="L653" s="2"/>
    </row>
    <row r="654" spans="2:12" ht="13" x14ac:dyDescent="0.15">
      <c r="B654" s="2"/>
      <c r="L654" s="2"/>
    </row>
    <row r="655" spans="2:12" ht="13" x14ac:dyDescent="0.15">
      <c r="B655" s="2"/>
      <c r="L655" s="2"/>
    </row>
    <row r="656" spans="2:12" ht="13" x14ac:dyDescent="0.15">
      <c r="B656" s="2"/>
      <c r="L656" s="2"/>
    </row>
    <row r="657" spans="2:12" ht="13" x14ac:dyDescent="0.15">
      <c r="B657" s="2"/>
      <c r="L657" s="2"/>
    </row>
    <row r="658" spans="2:12" ht="13" x14ac:dyDescent="0.15">
      <c r="B658" s="2"/>
      <c r="L658" s="2"/>
    </row>
    <row r="659" spans="2:12" ht="13" x14ac:dyDescent="0.15">
      <c r="B659" s="2"/>
      <c r="L659" s="2"/>
    </row>
    <row r="660" spans="2:12" ht="13" x14ac:dyDescent="0.15">
      <c r="B660" s="2"/>
      <c r="L660" s="2"/>
    </row>
    <row r="661" spans="2:12" ht="13" x14ac:dyDescent="0.15">
      <c r="B661" s="2"/>
      <c r="L661" s="2"/>
    </row>
    <row r="662" spans="2:12" ht="13" x14ac:dyDescent="0.15">
      <c r="B662" s="2"/>
      <c r="L662" s="2"/>
    </row>
    <row r="663" spans="2:12" ht="13" x14ac:dyDescent="0.15">
      <c r="B663" s="2"/>
      <c r="L663" s="2"/>
    </row>
    <row r="664" spans="2:12" ht="13" x14ac:dyDescent="0.15">
      <c r="B664" s="2"/>
      <c r="L664" s="2"/>
    </row>
    <row r="665" spans="2:12" ht="13" x14ac:dyDescent="0.15">
      <c r="B665" s="2"/>
      <c r="L665" s="2"/>
    </row>
    <row r="666" spans="2:12" ht="13" x14ac:dyDescent="0.15">
      <c r="B666" s="2"/>
      <c r="L666" s="2"/>
    </row>
    <row r="667" spans="2:12" ht="13" x14ac:dyDescent="0.15">
      <c r="B667" s="2"/>
      <c r="L667" s="2"/>
    </row>
    <row r="668" spans="2:12" ht="13" x14ac:dyDescent="0.15">
      <c r="B668" s="2"/>
      <c r="L668" s="2"/>
    </row>
    <row r="669" spans="2:12" ht="13" x14ac:dyDescent="0.15">
      <c r="B669" s="2"/>
      <c r="L669" s="2"/>
    </row>
    <row r="670" spans="2:12" ht="13" x14ac:dyDescent="0.15">
      <c r="B670" s="2"/>
      <c r="L670" s="2"/>
    </row>
    <row r="671" spans="2:12" ht="13" x14ac:dyDescent="0.15">
      <c r="B671" s="2"/>
      <c r="L671" s="2"/>
    </row>
    <row r="672" spans="2:12" ht="13" x14ac:dyDescent="0.15">
      <c r="B672" s="2"/>
      <c r="L672" s="2"/>
    </row>
    <row r="673" spans="2:12" ht="13" x14ac:dyDescent="0.15">
      <c r="B673" s="2"/>
      <c r="L673" s="2"/>
    </row>
    <row r="674" spans="2:12" ht="13" x14ac:dyDescent="0.15">
      <c r="B674" s="2"/>
      <c r="L674" s="2"/>
    </row>
    <row r="675" spans="2:12" ht="13" x14ac:dyDescent="0.15">
      <c r="B675" s="2"/>
      <c r="L675" s="2"/>
    </row>
    <row r="676" spans="2:12" ht="13" x14ac:dyDescent="0.15">
      <c r="B676" s="2"/>
      <c r="L676" s="2"/>
    </row>
    <row r="677" spans="2:12" ht="13" x14ac:dyDescent="0.15">
      <c r="B677" s="2"/>
      <c r="L677" s="2"/>
    </row>
    <row r="678" spans="2:12" ht="13" x14ac:dyDescent="0.15">
      <c r="B678" s="2"/>
      <c r="L678" s="2"/>
    </row>
    <row r="679" spans="2:12" ht="13" x14ac:dyDescent="0.15">
      <c r="B679" s="2"/>
      <c r="L679" s="2"/>
    </row>
    <row r="680" spans="2:12" ht="13" x14ac:dyDescent="0.15">
      <c r="B680" s="2"/>
      <c r="L680" s="2"/>
    </row>
    <row r="681" spans="2:12" ht="13" x14ac:dyDescent="0.15">
      <c r="B681" s="2"/>
      <c r="L681" s="2"/>
    </row>
    <row r="682" spans="2:12" ht="13" x14ac:dyDescent="0.15">
      <c r="B682" s="2"/>
      <c r="L682" s="2"/>
    </row>
    <row r="683" spans="2:12" ht="13" x14ac:dyDescent="0.15">
      <c r="B683" s="2"/>
      <c r="L683" s="2"/>
    </row>
    <row r="684" spans="2:12" ht="13" x14ac:dyDescent="0.15">
      <c r="B684" s="2"/>
      <c r="L684" s="2"/>
    </row>
    <row r="685" spans="2:12" ht="13" x14ac:dyDescent="0.15">
      <c r="B685" s="2"/>
      <c r="L685" s="2"/>
    </row>
    <row r="686" spans="2:12" ht="13" x14ac:dyDescent="0.15">
      <c r="B686" s="2"/>
      <c r="L686" s="2"/>
    </row>
    <row r="687" spans="2:12" ht="13" x14ac:dyDescent="0.15">
      <c r="B687" s="2"/>
      <c r="L687" s="2"/>
    </row>
    <row r="688" spans="2:12" ht="13" x14ac:dyDescent="0.15">
      <c r="B688" s="2"/>
      <c r="L688" s="2"/>
    </row>
    <row r="689" spans="2:12" ht="13" x14ac:dyDescent="0.15">
      <c r="B689" s="2"/>
      <c r="L689" s="2"/>
    </row>
    <row r="690" spans="2:12" ht="13" x14ac:dyDescent="0.15">
      <c r="B690" s="2"/>
      <c r="L690" s="2"/>
    </row>
    <row r="691" spans="2:12" ht="13" x14ac:dyDescent="0.15">
      <c r="B691" s="2"/>
      <c r="L691" s="2"/>
    </row>
    <row r="692" spans="2:12" ht="13" x14ac:dyDescent="0.15">
      <c r="B692" s="2"/>
      <c r="L692" s="2"/>
    </row>
    <row r="693" spans="2:12" ht="13" x14ac:dyDescent="0.15">
      <c r="B693" s="2"/>
      <c r="L693" s="2"/>
    </row>
    <row r="694" spans="2:12" ht="13" x14ac:dyDescent="0.15">
      <c r="B694" s="2"/>
      <c r="L694" s="2"/>
    </row>
    <row r="695" spans="2:12" ht="13" x14ac:dyDescent="0.15">
      <c r="B695" s="2"/>
      <c r="L695" s="2"/>
    </row>
    <row r="696" spans="2:12" ht="13" x14ac:dyDescent="0.15">
      <c r="B696" s="2"/>
      <c r="L696" s="2"/>
    </row>
    <row r="697" spans="2:12" ht="13" x14ac:dyDescent="0.15">
      <c r="B697" s="2"/>
      <c r="L697" s="2"/>
    </row>
    <row r="698" spans="2:12" ht="13" x14ac:dyDescent="0.15">
      <c r="B698" s="2"/>
      <c r="L698" s="2"/>
    </row>
    <row r="699" spans="2:12" ht="13" x14ac:dyDescent="0.15">
      <c r="B699" s="2"/>
      <c r="L699" s="2"/>
    </row>
    <row r="700" spans="2:12" ht="13" x14ac:dyDescent="0.15">
      <c r="B700" s="2"/>
      <c r="L700" s="2"/>
    </row>
    <row r="701" spans="2:12" ht="13" x14ac:dyDescent="0.15">
      <c r="B701" s="2"/>
      <c r="L701" s="2"/>
    </row>
    <row r="702" spans="2:12" ht="13" x14ac:dyDescent="0.15">
      <c r="B702" s="2"/>
      <c r="L702" s="2"/>
    </row>
    <row r="703" spans="2:12" ht="13" x14ac:dyDescent="0.15">
      <c r="B703" s="2"/>
      <c r="L703" s="2"/>
    </row>
    <row r="704" spans="2:12" ht="13" x14ac:dyDescent="0.15">
      <c r="B704" s="2"/>
      <c r="L704" s="2"/>
    </row>
    <row r="705" spans="2:12" ht="13" x14ac:dyDescent="0.15">
      <c r="B705" s="2"/>
      <c r="L705" s="2"/>
    </row>
    <row r="706" spans="2:12" ht="13" x14ac:dyDescent="0.15">
      <c r="B706" s="2"/>
      <c r="L706" s="2"/>
    </row>
    <row r="707" spans="2:12" ht="13" x14ac:dyDescent="0.15">
      <c r="B707" s="2"/>
      <c r="L707" s="2"/>
    </row>
    <row r="708" spans="2:12" ht="13" x14ac:dyDescent="0.15">
      <c r="B708" s="2"/>
      <c r="L708" s="2"/>
    </row>
    <row r="709" spans="2:12" ht="13" x14ac:dyDescent="0.15">
      <c r="B709" s="2"/>
      <c r="L709" s="2"/>
    </row>
    <row r="710" spans="2:12" ht="13" x14ac:dyDescent="0.15">
      <c r="B710" s="2"/>
      <c r="L710" s="2"/>
    </row>
    <row r="711" spans="2:12" ht="13" x14ac:dyDescent="0.15">
      <c r="B711" s="2"/>
      <c r="L711" s="2"/>
    </row>
    <row r="712" spans="2:12" ht="13" x14ac:dyDescent="0.15">
      <c r="B712" s="2"/>
      <c r="L712" s="2"/>
    </row>
    <row r="713" spans="2:12" ht="13" x14ac:dyDescent="0.15">
      <c r="B713" s="2"/>
      <c r="L713" s="2"/>
    </row>
    <row r="714" spans="2:12" ht="13" x14ac:dyDescent="0.15">
      <c r="B714" s="2"/>
      <c r="L714" s="2"/>
    </row>
    <row r="715" spans="2:12" ht="13" x14ac:dyDescent="0.15">
      <c r="B715" s="2"/>
      <c r="L715" s="2"/>
    </row>
    <row r="716" spans="2:12" ht="13" x14ac:dyDescent="0.15">
      <c r="B716" s="2"/>
      <c r="L716" s="2"/>
    </row>
    <row r="717" spans="2:12" ht="13" x14ac:dyDescent="0.15">
      <c r="B717" s="2"/>
      <c r="L717" s="2"/>
    </row>
    <row r="718" spans="2:12" ht="13" x14ac:dyDescent="0.15">
      <c r="B718" s="2"/>
      <c r="L718" s="2"/>
    </row>
    <row r="719" spans="2:12" ht="13" x14ac:dyDescent="0.15">
      <c r="B719" s="2"/>
      <c r="L719" s="2"/>
    </row>
    <row r="720" spans="2:12" ht="13" x14ac:dyDescent="0.15">
      <c r="B720" s="2"/>
      <c r="L720" s="2"/>
    </row>
    <row r="721" spans="2:12" ht="13" x14ac:dyDescent="0.15">
      <c r="B721" s="2"/>
      <c r="L721" s="2"/>
    </row>
    <row r="722" spans="2:12" ht="13" x14ac:dyDescent="0.15">
      <c r="B722" s="2"/>
      <c r="L722" s="2"/>
    </row>
    <row r="723" spans="2:12" ht="13" x14ac:dyDescent="0.15">
      <c r="B723" s="2"/>
      <c r="L723" s="2"/>
    </row>
    <row r="724" spans="2:12" ht="13" x14ac:dyDescent="0.15">
      <c r="B724" s="2"/>
      <c r="L724" s="2"/>
    </row>
    <row r="725" spans="2:12" ht="13" x14ac:dyDescent="0.15">
      <c r="B725" s="2"/>
      <c r="L725" s="2"/>
    </row>
    <row r="726" spans="2:12" ht="13" x14ac:dyDescent="0.15">
      <c r="B726" s="2"/>
      <c r="L726" s="2"/>
    </row>
    <row r="727" spans="2:12" ht="13" x14ac:dyDescent="0.15">
      <c r="B727" s="2"/>
      <c r="L727" s="2"/>
    </row>
    <row r="728" spans="2:12" ht="13" x14ac:dyDescent="0.15">
      <c r="B728" s="2"/>
      <c r="L728" s="2"/>
    </row>
    <row r="729" spans="2:12" ht="13" x14ac:dyDescent="0.15">
      <c r="B729" s="2"/>
      <c r="L729" s="2"/>
    </row>
    <row r="730" spans="2:12" ht="13" x14ac:dyDescent="0.15">
      <c r="B730" s="2"/>
      <c r="L730" s="2"/>
    </row>
    <row r="731" spans="2:12" ht="13" x14ac:dyDescent="0.15">
      <c r="B731" s="2"/>
      <c r="L731" s="2"/>
    </row>
    <row r="732" spans="2:12" ht="13" x14ac:dyDescent="0.15">
      <c r="B732" s="2"/>
      <c r="L732" s="2"/>
    </row>
    <row r="733" spans="2:12" ht="13" x14ac:dyDescent="0.15">
      <c r="B733" s="2"/>
      <c r="L733" s="2"/>
    </row>
    <row r="734" spans="2:12" ht="13" x14ac:dyDescent="0.15">
      <c r="B734" s="2"/>
      <c r="L734" s="2"/>
    </row>
    <row r="735" spans="2:12" ht="13" x14ac:dyDescent="0.15">
      <c r="B735" s="2"/>
      <c r="L735" s="2"/>
    </row>
    <row r="736" spans="2:12" ht="13" x14ac:dyDescent="0.15">
      <c r="B736" s="2"/>
      <c r="L736" s="2"/>
    </row>
    <row r="737" spans="2:12" ht="13" x14ac:dyDescent="0.15">
      <c r="B737" s="2"/>
      <c r="L737" s="2"/>
    </row>
    <row r="738" spans="2:12" ht="13" x14ac:dyDescent="0.15">
      <c r="B738" s="2"/>
      <c r="L738" s="2"/>
    </row>
    <row r="739" spans="2:12" ht="13" x14ac:dyDescent="0.15">
      <c r="B739" s="2"/>
      <c r="L739" s="2"/>
    </row>
    <row r="740" spans="2:12" ht="13" x14ac:dyDescent="0.15">
      <c r="B740" s="2"/>
      <c r="L740" s="2"/>
    </row>
    <row r="741" spans="2:12" ht="13" x14ac:dyDescent="0.15">
      <c r="B741" s="2"/>
      <c r="L741" s="2"/>
    </row>
    <row r="742" spans="2:12" ht="13" x14ac:dyDescent="0.15">
      <c r="B742" s="2"/>
      <c r="L742" s="2"/>
    </row>
    <row r="743" spans="2:12" ht="13" x14ac:dyDescent="0.15">
      <c r="B743" s="2"/>
      <c r="L743" s="2"/>
    </row>
    <row r="744" spans="2:12" ht="13" x14ac:dyDescent="0.15">
      <c r="B744" s="2"/>
      <c r="L744" s="2"/>
    </row>
    <row r="745" spans="2:12" ht="13" x14ac:dyDescent="0.15">
      <c r="B745" s="2"/>
      <c r="L745" s="2"/>
    </row>
    <row r="746" spans="2:12" ht="13" x14ac:dyDescent="0.15">
      <c r="B746" s="2"/>
      <c r="L746" s="2"/>
    </row>
    <row r="747" spans="2:12" ht="13" x14ac:dyDescent="0.15">
      <c r="B747" s="2"/>
      <c r="L747" s="2"/>
    </row>
    <row r="748" spans="2:12" ht="13" x14ac:dyDescent="0.15">
      <c r="B748" s="2"/>
      <c r="L748" s="2"/>
    </row>
    <row r="749" spans="2:12" ht="13" x14ac:dyDescent="0.15">
      <c r="B749" s="2"/>
      <c r="L749" s="2"/>
    </row>
    <row r="750" spans="2:12" ht="13" x14ac:dyDescent="0.15">
      <c r="B750" s="2"/>
      <c r="L750" s="2"/>
    </row>
    <row r="751" spans="2:12" ht="13" x14ac:dyDescent="0.15">
      <c r="B751" s="2"/>
      <c r="L751" s="2"/>
    </row>
    <row r="752" spans="2:12" ht="13" x14ac:dyDescent="0.15">
      <c r="B752" s="2"/>
      <c r="L752" s="2"/>
    </row>
    <row r="753" spans="2:12" ht="13" x14ac:dyDescent="0.15">
      <c r="B753" s="2"/>
      <c r="L753" s="2"/>
    </row>
    <row r="754" spans="2:12" ht="13" x14ac:dyDescent="0.15">
      <c r="B754" s="2"/>
      <c r="L754" s="2"/>
    </row>
    <row r="755" spans="2:12" ht="13" x14ac:dyDescent="0.15">
      <c r="B755" s="2"/>
      <c r="L755" s="2"/>
    </row>
    <row r="756" spans="2:12" ht="13" x14ac:dyDescent="0.15">
      <c r="B756" s="2"/>
      <c r="L756" s="2"/>
    </row>
    <row r="757" spans="2:12" ht="13" x14ac:dyDescent="0.15">
      <c r="B757" s="2"/>
      <c r="L757" s="2"/>
    </row>
    <row r="758" spans="2:12" ht="13" x14ac:dyDescent="0.15">
      <c r="B758" s="2"/>
      <c r="L758" s="2"/>
    </row>
    <row r="759" spans="2:12" ht="13" x14ac:dyDescent="0.15">
      <c r="B759" s="2"/>
      <c r="L759" s="2"/>
    </row>
    <row r="760" spans="2:12" ht="13" x14ac:dyDescent="0.15">
      <c r="B760" s="2"/>
      <c r="L760" s="2"/>
    </row>
    <row r="761" spans="2:12" ht="13" x14ac:dyDescent="0.15">
      <c r="B761" s="2"/>
      <c r="L761" s="2"/>
    </row>
    <row r="762" spans="2:12" ht="13" x14ac:dyDescent="0.15">
      <c r="B762" s="2"/>
      <c r="L762" s="2"/>
    </row>
    <row r="763" spans="2:12" ht="13" x14ac:dyDescent="0.15">
      <c r="B763" s="2"/>
      <c r="L763" s="2"/>
    </row>
    <row r="764" spans="2:12" ht="13" x14ac:dyDescent="0.15">
      <c r="B764" s="2"/>
      <c r="L764" s="2"/>
    </row>
    <row r="765" spans="2:12" ht="13" x14ac:dyDescent="0.15">
      <c r="B765" s="2"/>
      <c r="L765" s="2"/>
    </row>
    <row r="766" spans="2:12" ht="13" x14ac:dyDescent="0.15">
      <c r="B766" s="2"/>
      <c r="L766" s="2"/>
    </row>
    <row r="767" spans="2:12" ht="13" x14ac:dyDescent="0.15">
      <c r="B767" s="2"/>
      <c r="L767" s="2"/>
    </row>
    <row r="768" spans="2:12" ht="13" x14ac:dyDescent="0.15">
      <c r="B768" s="2"/>
      <c r="L768" s="2"/>
    </row>
    <row r="769" spans="2:12" ht="13" x14ac:dyDescent="0.15">
      <c r="B769" s="2"/>
      <c r="L769" s="2"/>
    </row>
    <row r="770" spans="2:12" ht="13" x14ac:dyDescent="0.15">
      <c r="B770" s="2"/>
      <c r="L770" s="2"/>
    </row>
    <row r="771" spans="2:12" ht="13" x14ac:dyDescent="0.15">
      <c r="B771" s="2"/>
      <c r="L771" s="2"/>
    </row>
    <row r="772" spans="2:12" ht="13" x14ac:dyDescent="0.15">
      <c r="B772" s="2"/>
      <c r="L772" s="2"/>
    </row>
    <row r="773" spans="2:12" ht="13" x14ac:dyDescent="0.15">
      <c r="B773" s="2"/>
      <c r="L773" s="2"/>
    </row>
    <row r="774" spans="2:12" ht="13" x14ac:dyDescent="0.15">
      <c r="B774" s="2"/>
      <c r="L774" s="2"/>
    </row>
    <row r="775" spans="2:12" ht="13" x14ac:dyDescent="0.15">
      <c r="B775" s="2"/>
      <c r="L775" s="2"/>
    </row>
    <row r="776" spans="2:12" ht="13" x14ac:dyDescent="0.15">
      <c r="B776" s="2"/>
      <c r="L776" s="2"/>
    </row>
    <row r="777" spans="2:12" ht="13" x14ac:dyDescent="0.15">
      <c r="B777" s="2"/>
      <c r="L777" s="2"/>
    </row>
    <row r="778" spans="2:12" ht="13" x14ac:dyDescent="0.15">
      <c r="B778" s="2"/>
      <c r="L778" s="2"/>
    </row>
    <row r="779" spans="2:12" ht="13" x14ac:dyDescent="0.15">
      <c r="B779" s="2"/>
      <c r="L779" s="2"/>
    </row>
    <row r="780" spans="2:12" ht="13" x14ac:dyDescent="0.15">
      <c r="B780" s="2"/>
      <c r="L780" s="2"/>
    </row>
    <row r="781" spans="2:12" ht="13" x14ac:dyDescent="0.15">
      <c r="B781" s="2"/>
      <c r="L781" s="2"/>
    </row>
    <row r="782" spans="2:12" ht="13" x14ac:dyDescent="0.15">
      <c r="B782" s="2"/>
      <c r="L782" s="2"/>
    </row>
    <row r="783" spans="2:12" ht="13" x14ac:dyDescent="0.15">
      <c r="B783" s="2"/>
      <c r="L783" s="2"/>
    </row>
    <row r="784" spans="2:12" ht="13" x14ac:dyDescent="0.15">
      <c r="B784" s="2"/>
      <c r="L784" s="2"/>
    </row>
    <row r="785" spans="2:12" ht="13" x14ac:dyDescent="0.15">
      <c r="B785" s="2"/>
      <c r="L785" s="2"/>
    </row>
    <row r="786" spans="2:12" ht="13" x14ac:dyDescent="0.15">
      <c r="B786" s="2"/>
      <c r="L786" s="2"/>
    </row>
    <row r="787" spans="2:12" ht="13" x14ac:dyDescent="0.15">
      <c r="B787" s="2"/>
      <c r="L787" s="2"/>
    </row>
    <row r="788" spans="2:12" ht="13" x14ac:dyDescent="0.15">
      <c r="B788" s="2"/>
      <c r="L788" s="2"/>
    </row>
    <row r="789" spans="2:12" ht="13" x14ac:dyDescent="0.15">
      <c r="B789" s="2"/>
      <c r="L789" s="2"/>
    </row>
    <row r="790" spans="2:12" ht="13" x14ac:dyDescent="0.15">
      <c r="B790" s="2"/>
      <c r="L790" s="2"/>
    </row>
    <row r="791" spans="2:12" ht="13" x14ac:dyDescent="0.15">
      <c r="B791" s="2"/>
      <c r="L791" s="2"/>
    </row>
    <row r="792" spans="2:12" ht="13" x14ac:dyDescent="0.15">
      <c r="B792" s="2"/>
      <c r="L792" s="2"/>
    </row>
    <row r="793" spans="2:12" ht="13" x14ac:dyDescent="0.15">
      <c r="B793" s="2"/>
      <c r="L793" s="2"/>
    </row>
    <row r="794" spans="2:12" ht="13" x14ac:dyDescent="0.15">
      <c r="B794" s="2"/>
      <c r="L794" s="2"/>
    </row>
    <row r="795" spans="2:12" ht="13" x14ac:dyDescent="0.15">
      <c r="B795" s="2"/>
      <c r="L795" s="2"/>
    </row>
    <row r="796" spans="2:12" ht="13" x14ac:dyDescent="0.15">
      <c r="B796" s="2"/>
      <c r="L796" s="2"/>
    </row>
    <row r="797" spans="2:12" ht="13" x14ac:dyDescent="0.15">
      <c r="B797" s="2"/>
      <c r="L797" s="2"/>
    </row>
    <row r="798" spans="2:12" ht="13" x14ac:dyDescent="0.15">
      <c r="B798" s="2"/>
      <c r="L798" s="2"/>
    </row>
    <row r="799" spans="2:12" ht="13" x14ac:dyDescent="0.15">
      <c r="B799" s="2"/>
      <c r="L799" s="2"/>
    </row>
    <row r="800" spans="2:12" ht="13" x14ac:dyDescent="0.15">
      <c r="B800" s="2"/>
      <c r="L800" s="2"/>
    </row>
    <row r="801" spans="2:12" ht="13" x14ac:dyDescent="0.15">
      <c r="B801" s="2"/>
      <c r="L801" s="2"/>
    </row>
    <row r="802" spans="2:12" ht="13" x14ac:dyDescent="0.15">
      <c r="B802" s="2"/>
      <c r="L802" s="2"/>
    </row>
    <row r="803" spans="2:12" ht="13" x14ac:dyDescent="0.15">
      <c r="B803" s="2"/>
      <c r="L803" s="2"/>
    </row>
    <row r="804" spans="2:12" ht="13" x14ac:dyDescent="0.15">
      <c r="B804" s="2"/>
      <c r="L804" s="2"/>
    </row>
    <row r="805" spans="2:12" ht="13" x14ac:dyDescent="0.15">
      <c r="B805" s="2"/>
      <c r="L805" s="2"/>
    </row>
    <row r="806" spans="2:12" ht="13" x14ac:dyDescent="0.15">
      <c r="B806" s="2"/>
      <c r="L806" s="2"/>
    </row>
    <row r="807" spans="2:12" ht="13" x14ac:dyDescent="0.15">
      <c r="B807" s="2"/>
      <c r="L807" s="2"/>
    </row>
    <row r="808" spans="2:12" ht="13" x14ac:dyDescent="0.15">
      <c r="B808" s="2"/>
      <c r="L808" s="2"/>
    </row>
    <row r="809" spans="2:12" ht="13" x14ac:dyDescent="0.15">
      <c r="B809" s="2"/>
      <c r="L809" s="2"/>
    </row>
    <row r="810" spans="2:12" ht="13" x14ac:dyDescent="0.15">
      <c r="B810" s="2"/>
      <c r="L810" s="2"/>
    </row>
    <row r="811" spans="2:12" ht="13" x14ac:dyDescent="0.15">
      <c r="B811" s="2"/>
      <c r="L811" s="2"/>
    </row>
    <row r="812" spans="2:12" ht="13" x14ac:dyDescent="0.15">
      <c r="B812" s="2"/>
      <c r="L812" s="2"/>
    </row>
    <row r="813" spans="2:12" ht="13" x14ac:dyDescent="0.15">
      <c r="B813" s="2"/>
      <c r="L813" s="2"/>
    </row>
    <row r="814" spans="2:12" ht="13" x14ac:dyDescent="0.15">
      <c r="B814" s="2"/>
      <c r="L814" s="2"/>
    </row>
    <row r="815" spans="2:12" ht="13" x14ac:dyDescent="0.15">
      <c r="B815" s="2"/>
      <c r="L815" s="2"/>
    </row>
    <row r="816" spans="2:12" ht="13" x14ac:dyDescent="0.15">
      <c r="B816" s="2"/>
      <c r="L816" s="2"/>
    </row>
    <row r="817" spans="2:12" ht="13" x14ac:dyDescent="0.15">
      <c r="B817" s="2"/>
      <c r="L817" s="2"/>
    </row>
    <row r="818" spans="2:12" ht="13" x14ac:dyDescent="0.15">
      <c r="B818" s="2"/>
      <c r="L818" s="2"/>
    </row>
    <row r="819" spans="2:12" ht="13" x14ac:dyDescent="0.15">
      <c r="B819" s="2"/>
      <c r="L819" s="2"/>
    </row>
    <row r="820" spans="2:12" ht="13" x14ac:dyDescent="0.15">
      <c r="B820" s="2"/>
      <c r="L820" s="2"/>
    </row>
    <row r="821" spans="2:12" ht="13" x14ac:dyDescent="0.15">
      <c r="B821" s="2"/>
      <c r="L821" s="2"/>
    </row>
    <row r="822" spans="2:12" ht="13" x14ac:dyDescent="0.15">
      <c r="B822" s="2"/>
      <c r="L822" s="2"/>
    </row>
    <row r="823" spans="2:12" ht="13" x14ac:dyDescent="0.15">
      <c r="B823" s="2"/>
      <c r="L823" s="2"/>
    </row>
    <row r="824" spans="2:12" ht="13" x14ac:dyDescent="0.15">
      <c r="B824" s="2"/>
      <c r="L824" s="2"/>
    </row>
    <row r="825" spans="2:12" ht="13" x14ac:dyDescent="0.15">
      <c r="B825" s="2"/>
      <c r="L825" s="2"/>
    </row>
    <row r="826" spans="2:12" ht="13" x14ac:dyDescent="0.15">
      <c r="B826" s="2"/>
      <c r="L826" s="2"/>
    </row>
    <row r="827" spans="2:12" ht="13" x14ac:dyDescent="0.15">
      <c r="B827" s="2"/>
      <c r="L827" s="2"/>
    </row>
    <row r="828" spans="2:12" ht="13" x14ac:dyDescent="0.15">
      <c r="B828" s="2"/>
      <c r="L828" s="2"/>
    </row>
    <row r="829" spans="2:12" ht="13" x14ac:dyDescent="0.15">
      <c r="B829" s="2"/>
      <c r="L829" s="2"/>
    </row>
    <row r="830" spans="2:12" ht="13" x14ac:dyDescent="0.15">
      <c r="B830" s="2"/>
      <c r="L830" s="2"/>
    </row>
    <row r="831" spans="2:12" ht="13" x14ac:dyDescent="0.15">
      <c r="B831" s="2"/>
      <c r="L831" s="2"/>
    </row>
    <row r="832" spans="2:12" ht="13" x14ac:dyDescent="0.15">
      <c r="B832" s="2"/>
      <c r="L832" s="2"/>
    </row>
    <row r="833" spans="2:12" ht="13" x14ac:dyDescent="0.15">
      <c r="B833" s="2"/>
      <c r="L833" s="2"/>
    </row>
    <row r="834" spans="2:12" ht="13" x14ac:dyDescent="0.15">
      <c r="B834" s="2"/>
      <c r="L834" s="2"/>
    </row>
    <row r="835" spans="2:12" ht="13" x14ac:dyDescent="0.15">
      <c r="B835" s="2"/>
      <c r="L835" s="2"/>
    </row>
    <row r="836" spans="2:12" ht="13" x14ac:dyDescent="0.15">
      <c r="B836" s="2"/>
      <c r="L836" s="2"/>
    </row>
    <row r="837" spans="2:12" ht="13" x14ac:dyDescent="0.15">
      <c r="B837" s="2"/>
      <c r="L837" s="2"/>
    </row>
    <row r="838" spans="2:12" ht="13" x14ac:dyDescent="0.15">
      <c r="B838" s="2"/>
      <c r="L838" s="2"/>
    </row>
    <row r="839" spans="2:12" ht="13" x14ac:dyDescent="0.15">
      <c r="B839" s="2"/>
      <c r="L839" s="2"/>
    </row>
    <row r="840" spans="2:12" ht="13" x14ac:dyDescent="0.15">
      <c r="B840" s="2"/>
      <c r="L840" s="2"/>
    </row>
    <row r="841" spans="2:12" ht="13" x14ac:dyDescent="0.15">
      <c r="B841" s="2"/>
      <c r="L841" s="2"/>
    </row>
    <row r="842" spans="2:12" ht="13" x14ac:dyDescent="0.15">
      <c r="B842" s="2"/>
      <c r="L842" s="2"/>
    </row>
    <row r="843" spans="2:12" ht="13" x14ac:dyDescent="0.15">
      <c r="B843" s="2"/>
      <c r="L843" s="2"/>
    </row>
    <row r="844" spans="2:12" ht="13" x14ac:dyDescent="0.15">
      <c r="B844" s="2"/>
      <c r="L844" s="2"/>
    </row>
    <row r="845" spans="2:12" ht="13" x14ac:dyDescent="0.15">
      <c r="B845" s="2"/>
      <c r="L845" s="2"/>
    </row>
    <row r="846" spans="2:12" ht="13" x14ac:dyDescent="0.15">
      <c r="B846" s="2"/>
      <c r="L846" s="2"/>
    </row>
    <row r="847" spans="2:12" ht="13" x14ac:dyDescent="0.15">
      <c r="B847" s="2"/>
      <c r="L847" s="2"/>
    </row>
    <row r="848" spans="2:12" ht="13" x14ac:dyDescent="0.15">
      <c r="B848" s="2"/>
      <c r="L848" s="2"/>
    </row>
    <row r="849" spans="2:12" ht="13" x14ac:dyDescent="0.15">
      <c r="B849" s="2"/>
      <c r="L849" s="2"/>
    </row>
    <row r="850" spans="2:12" ht="13" x14ac:dyDescent="0.15">
      <c r="B850" s="2"/>
      <c r="L850" s="2"/>
    </row>
    <row r="851" spans="2:12" ht="13" x14ac:dyDescent="0.15">
      <c r="B851" s="2"/>
      <c r="L851" s="2"/>
    </row>
    <row r="852" spans="2:12" ht="13" x14ac:dyDescent="0.15">
      <c r="B852" s="2"/>
      <c r="L852" s="2"/>
    </row>
    <row r="853" spans="2:12" ht="13" x14ac:dyDescent="0.15">
      <c r="B853" s="2"/>
      <c r="L853" s="2"/>
    </row>
    <row r="854" spans="2:12" ht="13" x14ac:dyDescent="0.15">
      <c r="B854" s="2"/>
      <c r="L854" s="2"/>
    </row>
    <row r="855" spans="2:12" ht="13" x14ac:dyDescent="0.15">
      <c r="B855" s="2"/>
      <c r="L855" s="2"/>
    </row>
    <row r="856" spans="2:12" ht="13" x14ac:dyDescent="0.15">
      <c r="B856" s="2"/>
      <c r="L856" s="2"/>
    </row>
    <row r="857" spans="2:12" ht="13" x14ac:dyDescent="0.15">
      <c r="B857" s="2"/>
      <c r="L857" s="2"/>
    </row>
    <row r="858" spans="2:12" ht="13" x14ac:dyDescent="0.15">
      <c r="B858" s="2"/>
      <c r="L858" s="2"/>
    </row>
    <row r="859" spans="2:12" ht="13" x14ac:dyDescent="0.15">
      <c r="B859" s="2"/>
      <c r="L859" s="2"/>
    </row>
    <row r="860" spans="2:12" ht="13" x14ac:dyDescent="0.15">
      <c r="B860" s="2"/>
      <c r="L860" s="2"/>
    </row>
    <row r="861" spans="2:12" ht="13" x14ac:dyDescent="0.15">
      <c r="B861" s="2"/>
      <c r="L861" s="2"/>
    </row>
    <row r="862" spans="2:12" ht="13" x14ac:dyDescent="0.15">
      <c r="B862" s="2"/>
      <c r="L862" s="2"/>
    </row>
    <row r="863" spans="2:12" ht="13" x14ac:dyDescent="0.15">
      <c r="B863" s="2"/>
      <c r="L863" s="2"/>
    </row>
    <row r="864" spans="2:12" ht="13" x14ac:dyDescent="0.15">
      <c r="B864" s="2"/>
      <c r="L864" s="2"/>
    </row>
    <row r="865" spans="2:12" ht="13" x14ac:dyDescent="0.15">
      <c r="B865" s="2"/>
      <c r="L865" s="2"/>
    </row>
    <row r="866" spans="2:12" ht="13" x14ac:dyDescent="0.15">
      <c r="B866" s="2"/>
      <c r="L866" s="2"/>
    </row>
    <row r="867" spans="2:12" ht="13" x14ac:dyDescent="0.15">
      <c r="B867" s="2"/>
      <c r="L867" s="2"/>
    </row>
    <row r="868" spans="2:12" ht="13" x14ac:dyDescent="0.15">
      <c r="B868" s="2"/>
      <c r="L868" s="2"/>
    </row>
    <row r="869" spans="2:12" ht="13" x14ac:dyDescent="0.15">
      <c r="B869" s="2"/>
      <c r="L869" s="2"/>
    </row>
    <row r="870" spans="2:12" ht="13" x14ac:dyDescent="0.15">
      <c r="B870" s="2"/>
      <c r="L870" s="2"/>
    </row>
    <row r="871" spans="2:12" ht="13" x14ac:dyDescent="0.15">
      <c r="B871" s="2"/>
      <c r="L871" s="2"/>
    </row>
    <row r="872" spans="2:12" ht="13" x14ac:dyDescent="0.15">
      <c r="B872" s="2"/>
      <c r="L872" s="2"/>
    </row>
    <row r="873" spans="2:12" ht="13" x14ac:dyDescent="0.15">
      <c r="B873" s="2"/>
      <c r="L873" s="2"/>
    </row>
    <row r="874" spans="2:12" ht="13" x14ac:dyDescent="0.15">
      <c r="B874" s="2"/>
      <c r="L874" s="2"/>
    </row>
    <row r="875" spans="2:12" ht="13" x14ac:dyDescent="0.15">
      <c r="B875" s="2"/>
      <c r="L875" s="2"/>
    </row>
    <row r="876" spans="2:12" ht="13" x14ac:dyDescent="0.15">
      <c r="B876" s="2"/>
      <c r="L876" s="2"/>
    </row>
    <row r="877" spans="2:12" ht="13" x14ac:dyDescent="0.15">
      <c r="B877" s="2"/>
      <c r="L877" s="2"/>
    </row>
    <row r="878" spans="2:12" ht="13" x14ac:dyDescent="0.15">
      <c r="B878" s="2"/>
      <c r="L878" s="2"/>
    </row>
    <row r="879" spans="2:12" ht="13" x14ac:dyDescent="0.15">
      <c r="B879" s="2"/>
      <c r="L879" s="2"/>
    </row>
    <row r="880" spans="2:12" ht="13" x14ac:dyDescent="0.15">
      <c r="B880" s="2"/>
      <c r="L880" s="2"/>
    </row>
    <row r="881" spans="2:12" ht="13" x14ac:dyDescent="0.15">
      <c r="B881" s="2"/>
      <c r="L881" s="2"/>
    </row>
    <row r="882" spans="2:12" ht="13" x14ac:dyDescent="0.15">
      <c r="B882" s="2"/>
      <c r="L882" s="2"/>
    </row>
    <row r="883" spans="2:12" ht="13" x14ac:dyDescent="0.15">
      <c r="B883" s="2"/>
      <c r="L883" s="2"/>
    </row>
    <row r="884" spans="2:12" ht="13" x14ac:dyDescent="0.15">
      <c r="B884" s="2"/>
      <c r="L884" s="2"/>
    </row>
    <row r="885" spans="2:12" ht="13" x14ac:dyDescent="0.15">
      <c r="B885" s="2"/>
      <c r="L885" s="2"/>
    </row>
    <row r="886" spans="2:12" ht="13" x14ac:dyDescent="0.15">
      <c r="B886" s="2"/>
      <c r="L886" s="2"/>
    </row>
    <row r="887" spans="2:12" ht="13" x14ac:dyDescent="0.15">
      <c r="B887" s="2"/>
      <c r="L887" s="2"/>
    </row>
    <row r="888" spans="2:12" ht="13" x14ac:dyDescent="0.15">
      <c r="B888" s="2"/>
      <c r="L888" s="2"/>
    </row>
    <row r="889" spans="2:12" ht="13" x14ac:dyDescent="0.15">
      <c r="B889" s="2"/>
      <c r="L889" s="2"/>
    </row>
    <row r="890" spans="2:12" ht="13" x14ac:dyDescent="0.15">
      <c r="B890" s="2"/>
      <c r="L890" s="2"/>
    </row>
    <row r="891" spans="2:12" ht="13" x14ac:dyDescent="0.15">
      <c r="B891" s="2"/>
      <c r="L891" s="2"/>
    </row>
    <row r="892" spans="2:12" ht="13" x14ac:dyDescent="0.15">
      <c r="B892" s="2"/>
      <c r="L892" s="2"/>
    </row>
    <row r="893" spans="2:12" ht="13" x14ac:dyDescent="0.15">
      <c r="B893" s="2"/>
      <c r="L893" s="2"/>
    </row>
    <row r="894" spans="2:12" ht="13" x14ac:dyDescent="0.15">
      <c r="B894" s="2"/>
      <c r="L894" s="2"/>
    </row>
    <row r="895" spans="2:12" ht="13" x14ac:dyDescent="0.15">
      <c r="B895" s="2"/>
      <c r="L895" s="2"/>
    </row>
    <row r="896" spans="2:12" ht="13" x14ac:dyDescent="0.15">
      <c r="B896" s="2"/>
      <c r="L896" s="2"/>
    </row>
    <row r="897" spans="2:12" ht="13" x14ac:dyDescent="0.15">
      <c r="B897" s="2"/>
      <c r="L897" s="2"/>
    </row>
    <row r="898" spans="2:12" ht="13" x14ac:dyDescent="0.15">
      <c r="B898" s="2"/>
      <c r="L898" s="2"/>
    </row>
    <row r="899" spans="2:12" ht="13" x14ac:dyDescent="0.15">
      <c r="B899" s="2"/>
      <c r="L899" s="2"/>
    </row>
    <row r="900" spans="2:12" ht="13" x14ac:dyDescent="0.15">
      <c r="B900" s="2"/>
      <c r="L900" s="2"/>
    </row>
    <row r="901" spans="2:12" ht="13" x14ac:dyDescent="0.15">
      <c r="B901" s="2"/>
      <c r="L901" s="2"/>
    </row>
    <row r="902" spans="2:12" ht="13" x14ac:dyDescent="0.15">
      <c r="B902" s="2"/>
      <c r="L902" s="2"/>
    </row>
    <row r="903" spans="2:12" ht="13" x14ac:dyDescent="0.15">
      <c r="B903" s="2"/>
      <c r="L903" s="2"/>
    </row>
    <row r="904" spans="2:12" ht="13" x14ac:dyDescent="0.15">
      <c r="B904" s="2"/>
      <c r="L904" s="2"/>
    </row>
    <row r="905" spans="2:12" ht="13" x14ac:dyDescent="0.15">
      <c r="B905" s="2"/>
      <c r="L905" s="2"/>
    </row>
    <row r="906" spans="2:12" ht="13" x14ac:dyDescent="0.15">
      <c r="B906" s="2"/>
      <c r="L906" s="2"/>
    </row>
    <row r="907" spans="2:12" ht="13" x14ac:dyDescent="0.15">
      <c r="B907" s="2"/>
      <c r="L907" s="2"/>
    </row>
    <row r="908" spans="2:12" ht="13" x14ac:dyDescent="0.15">
      <c r="B908" s="2"/>
      <c r="L908" s="2"/>
    </row>
    <row r="909" spans="2:12" ht="13" x14ac:dyDescent="0.15">
      <c r="B909" s="2"/>
      <c r="L909" s="2"/>
    </row>
    <row r="910" spans="2:12" ht="13" x14ac:dyDescent="0.15">
      <c r="B910" s="2"/>
      <c r="L910" s="2"/>
    </row>
    <row r="911" spans="2:12" ht="13" x14ac:dyDescent="0.15">
      <c r="B911" s="2"/>
      <c r="L911" s="2"/>
    </row>
    <row r="912" spans="2:12" ht="13" x14ac:dyDescent="0.15">
      <c r="B912" s="2"/>
      <c r="L912" s="2"/>
    </row>
    <row r="913" spans="2:12" ht="13" x14ac:dyDescent="0.15">
      <c r="B913" s="2"/>
      <c r="L913" s="2"/>
    </row>
    <row r="914" spans="2:12" ht="13" x14ac:dyDescent="0.15">
      <c r="B914" s="2"/>
      <c r="L914" s="2"/>
    </row>
    <row r="915" spans="2:12" ht="13" x14ac:dyDescent="0.15">
      <c r="B915" s="2"/>
      <c r="L915" s="2"/>
    </row>
    <row r="916" spans="2:12" ht="13" x14ac:dyDescent="0.15">
      <c r="B916" s="2"/>
      <c r="L916" s="2"/>
    </row>
    <row r="917" spans="2:12" ht="13" x14ac:dyDescent="0.15">
      <c r="B917" s="2"/>
      <c r="L917" s="2"/>
    </row>
    <row r="918" spans="2:12" ht="13" x14ac:dyDescent="0.15">
      <c r="B918" s="2"/>
      <c r="L918" s="2"/>
    </row>
    <row r="919" spans="2:12" ht="13" x14ac:dyDescent="0.15">
      <c r="B919" s="2"/>
      <c r="L919" s="2"/>
    </row>
    <row r="920" spans="2:12" ht="13" x14ac:dyDescent="0.15">
      <c r="B920" s="2"/>
      <c r="L920" s="2"/>
    </row>
    <row r="921" spans="2:12" ht="13" x14ac:dyDescent="0.15">
      <c r="B921" s="2"/>
      <c r="L921" s="2"/>
    </row>
    <row r="922" spans="2:12" ht="13" x14ac:dyDescent="0.15">
      <c r="B922" s="2"/>
      <c r="L922" s="2"/>
    </row>
    <row r="923" spans="2:12" ht="13" x14ac:dyDescent="0.15">
      <c r="B923" s="2"/>
      <c r="L923" s="2"/>
    </row>
    <row r="924" spans="2:12" ht="13" x14ac:dyDescent="0.15">
      <c r="B924" s="2"/>
      <c r="L924" s="2"/>
    </row>
    <row r="925" spans="2:12" ht="13" x14ac:dyDescent="0.15">
      <c r="B925" s="2"/>
      <c r="L925" s="2"/>
    </row>
    <row r="926" spans="2:12" ht="13" x14ac:dyDescent="0.15">
      <c r="B926" s="2"/>
      <c r="L926" s="2"/>
    </row>
    <row r="927" spans="2:12" ht="13" x14ac:dyDescent="0.15">
      <c r="B927" s="2"/>
      <c r="L927" s="2"/>
    </row>
    <row r="928" spans="2:12" ht="13" x14ac:dyDescent="0.15">
      <c r="B928" s="2"/>
      <c r="L928" s="2"/>
    </row>
    <row r="929" spans="2:12" ht="13" x14ac:dyDescent="0.15">
      <c r="B929" s="2"/>
      <c r="L929" s="2"/>
    </row>
    <row r="930" spans="2:12" ht="13" x14ac:dyDescent="0.15">
      <c r="B930" s="2"/>
      <c r="L930" s="2"/>
    </row>
    <row r="931" spans="2:12" ht="13" x14ac:dyDescent="0.15">
      <c r="B931" s="2"/>
      <c r="L931" s="2"/>
    </row>
    <row r="932" spans="2:12" ht="13" x14ac:dyDescent="0.15">
      <c r="B932" s="2"/>
      <c r="L932" s="2"/>
    </row>
    <row r="933" spans="2:12" ht="13" x14ac:dyDescent="0.15">
      <c r="B933" s="2"/>
      <c r="L933" s="2"/>
    </row>
    <row r="934" spans="2:12" ht="13" x14ac:dyDescent="0.15">
      <c r="B934" s="2"/>
      <c r="L934" s="2"/>
    </row>
    <row r="935" spans="2:12" ht="13" x14ac:dyDescent="0.15">
      <c r="B935" s="2"/>
      <c r="L935" s="2"/>
    </row>
  </sheetData>
  <hyperlinks>
    <hyperlink ref="H41" r:id="rId1" xr:uid="{00000000-0004-0000-0000-000000000000}"/>
    <hyperlink ref="H58" r:id="rId2" xr:uid="{00000000-0004-0000-0000-000001000000}"/>
    <hyperlink ref="H93" r:id="rId3" xr:uid="{00000000-0004-0000-0000-000002000000}"/>
    <hyperlink ref="H107" r:id="rId4" xr:uid="{00000000-0004-0000-0000-000003000000}"/>
    <hyperlink ref="H113" r:id="rId5" xr:uid="{00000000-0004-0000-0000-000004000000}"/>
    <hyperlink ref="H139" r:id="rId6" xr:uid="{00000000-0004-0000-0000-000005000000}"/>
    <hyperlink ref="H155" r:id="rId7" xr:uid="{00000000-0004-0000-0000-000006000000}"/>
    <hyperlink ref="H196" r:id="rId8" xr:uid="{00000000-0004-0000-0000-000007000000}"/>
    <hyperlink ref="H198" r:id="rId9" xr:uid="{00000000-0004-0000-0000-000008000000}"/>
    <hyperlink ref="H244" r:id="rId10" xr:uid="{00000000-0004-0000-0000-000009000000}"/>
    <hyperlink ref="H258" r:id="rId11" xr:uid="{00000000-0004-0000-0000-00000A000000}"/>
    <hyperlink ref="H266" r:id="rId12" xr:uid="{00000000-0004-0000-0000-00000B000000}"/>
    <hyperlink ref="H269" r:id="rId13" xr:uid="{00000000-0004-0000-0000-00000C000000}"/>
    <hyperlink ref="H271" r:id="rId14" xr:uid="{00000000-0004-0000-0000-00000D000000}"/>
    <hyperlink ref="M277" r:id="rId15" xr:uid="{00000000-0004-0000-0000-00000E000000}"/>
    <hyperlink ref="M279" r:id="rId16" xr:uid="{00000000-0004-0000-0000-00000F000000}"/>
    <hyperlink ref="M280" r:id="rId17" xr:uid="{00000000-0004-0000-0000-000010000000}"/>
    <hyperlink ref="M281" r:id="rId18" xr:uid="{00000000-0004-0000-0000-000011000000}"/>
    <hyperlink ref="H287" r:id="rId19" xr:uid="{00000000-0004-0000-0000-000012000000}"/>
    <hyperlink ref="M293" r:id="rId20" xr:uid="{00000000-0004-0000-0000-000013000000}"/>
    <hyperlink ref="H295" r:id="rId21" xr:uid="{00000000-0004-0000-0000-000014000000}"/>
    <hyperlink ref="H304" r:id="rId22" xr:uid="{00000000-0004-0000-0000-000015000000}"/>
    <hyperlink ref="M306" r:id="rId23" xr:uid="{00000000-0004-0000-0000-000016000000}"/>
    <hyperlink ref="M307" r:id="rId24" xr:uid="{00000000-0004-0000-0000-000017000000}"/>
    <hyperlink ref="M313" r:id="rId25" xr:uid="{00000000-0004-0000-0000-000018000000}"/>
    <hyperlink ref="H329" r:id="rId26" xr:uid="{00000000-0004-0000-0000-000019000000}"/>
    <hyperlink ref="H331" r:id="rId27" xr:uid="{00000000-0004-0000-0000-00001A000000}"/>
    <hyperlink ref="H332" r:id="rId28" xr:uid="{00000000-0004-0000-0000-00001B000000}"/>
    <hyperlink ref="H334" r:id="rId29" xr:uid="{00000000-0004-0000-0000-00001C000000}"/>
    <hyperlink ref="H340" r:id="rId30" xr:uid="{00000000-0004-0000-0000-00001D000000}"/>
    <hyperlink ref="H346" r:id="rId31" xr:uid="{00000000-0004-0000-0000-00001E000000}"/>
    <hyperlink ref="H347" r:id="rId32" xr:uid="{00000000-0004-0000-0000-00001F000000}"/>
    <hyperlink ref="H348" r:id="rId33" xr:uid="{00000000-0004-0000-0000-000020000000}"/>
    <hyperlink ref="H355" r:id="rId34" xr:uid="{00000000-0004-0000-0000-000021000000}"/>
    <hyperlink ref="H362" r:id="rId35" xr:uid="{00000000-0004-0000-0000-000022000000}"/>
    <hyperlink ref="H363" r:id="rId36" xr:uid="{00000000-0004-0000-0000-000023000000}"/>
    <hyperlink ref="H376" r:id="rId37" xr:uid="{00000000-0004-0000-0000-000024000000}"/>
    <hyperlink ref="H383" r:id="rId38" xr:uid="{00000000-0004-0000-0000-000025000000}"/>
    <hyperlink ref="H393" r:id="rId39" xr:uid="{00000000-0004-0000-0000-000026000000}"/>
    <hyperlink ref="H396" r:id="rId40" xr:uid="{00000000-0004-0000-0000-000027000000}"/>
    <hyperlink ref="H410" r:id="rId41" xr:uid="{00000000-0004-0000-0000-000028000000}"/>
    <hyperlink ref="H425" r:id="rId42" xr:uid="{00000000-0004-0000-0000-000029000000}"/>
    <hyperlink ref="H430" r:id="rId43" xr:uid="{00000000-0004-0000-0000-00002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1001"/>
  <sheetViews>
    <sheetView workbookViewId="0"/>
  </sheetViews>
  <sheetFormatPr baseColWidth="10" defaultColWidth="12.6640625" defaultRowHeight="15.75" customHeight="1" x14ac:dyDescent="0.15"/>
  <cols>
    <col min="2" max="2" width="24.33203125" customWidth="1"/>
    <col min="3" max="3" width="24.1640625" customWidth="1"/>
    <col min="4" max="4" width="21.1640625" customWidth="1"/>
  </cols>
  <sheetData>
    <row r="1" spans="1:20" ht="13" x14ac:dyDescent="0.15">
      <c r="A1" s="12" t="s">
        <v>757</v>
      </c>
      <c r="B1" s="12" t="s">
        <v>773</v>
      </c>
      <c r="C1" s="14" t="s">
        <v>784</v>
      </c>
      <c r="D1" s="14" t="s">
        <v>780</v>
      </c>
      <c r="E1" s="12" t="s">
        <v>785</v>
      </c>
      <c r="F1" s="25" t="s">
        <v>786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3" hidden="1" x14ac:dyDescent="0.15">
      <c r="A2" s="22">
        <v>43466</v>
      </c>
      <c r="B2" s="12" t="s">
        <v>48</v>
      </c>
      <c r="C2" s="14">
        <v>1254.516129032258</v>
      </c>
      <c r="D2" s="14">
        <v>38890</v>
      </c>
      <c r="E2" s="12"/>
      <c r="F2" s="25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ht="13" hidden="1" x14ac:dyDescent="0.15">
      <c r="A3" s="22">
        <v>43497</v>
      </c>
      <c r="B3" s="12" t="s">
        <v>48</v>
      </c>
      <c r="C3" s="14">
        <v>848.67741935483866</v>
      </c>
      <c r="D3" s="14">
        <v>26309</v>
      </c>
      <c r="E3" s="12"/>
      <c r="F3" s="25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13" hidden="1" x14ac:dyDescent="0.15">
      <c r="A4" s="22">
        <v>43525</v>
      </c>
      <c r="B4" s="12" t="s">
        <v>48</v>
      </c>
      <c r="C4" s="14">
        <v>1576.3870967741937</v>
      </c>
      <c r="D4" s="14">
        <v>48868</v>
      </c>
      <c r="E4" s="12"/>
      <c r="F4" s="25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3" hidden="1" x14ac:dyDescent="0.15">
      <c r="A5" s="22">
        <v>43556</v>
      </c>
      <c r="B5" s="12" t="s">
        <v>48</v>
      </c>
      <c r="C5" s="14">
        <v>1925.0645161290322</v>
      </c>
      <c r="D5" s="14">
        <v>59677</v>
      </c>
      <c r="E5" s="12"/>
      <c r="F5" s="25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ht="13" hidden="1" x14ac:dyDescent="0.15">
      <c r="A6" s="22">
        <v>43586</v>
      </c>
      <c r="B6" s="12" t="s">
        <v>48</v>
      </c>
      <c r="C6" s="14">
        <v>1831.8387096774193</v>
      </c>
      <c r="D6" s="14">
        <v>56787</v>
      </c>
      <c r="E6" s="12"/>
      <c r="F6" s="25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ht="13" hidden="1" x14ac:dyDescent="0.15">
      <c r="A7" s="22">
        <v>43617</v>
      </c>
      <c r="B7" s="12" t="s">
        <v>48</v>
      </c>
      <c r="C7" s="14">
        <v>2291.9032258064517</v>
      </c>
      <c r="D7" s="14">
        <v>71049</v>
      </c>
      <c r="E7" s="12"/>
      <c r="F7" s="25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ht="13" hidden="1" x14ac:dyDescent="0.15">
      <c r="A8" s="22">
        <v>43647</v>
      </c>
      <c r="B8" s="12" t="s">
        <v>48</v>
      </c>
      <c r="C8" s="14">
        <v>2207.7741935483873</v>
      </c>
      <c r="D8" s="14">
        <v>68441</v>
      </c>
      <c r="E8" s="12"/>
      <c r="F8" s="25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ht="13" hidden="1" x14ac:dyDescent="0.15">
      <c r="A9" s="22">
        <v>43678</v>
      </c>
      <c r="B9" s="12" t="s">
        <v>48</v>
      </c>
      <c r="C9" s="14">
        <v>2280.6129032258063</v>
      </c>
      <c r="D9" s="14">
        <v>70699</v>
      </c>
      <c r="E9" s="12"/>
      <c r="F9" s="25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ht="13" hidden="1" x14ac:dyDescent="0.15">
      <c r="A10" s="22">
        <v>43709</v>
      </c>
      <c r="B10" s="12" t="s">
        <v>48</v>
      </c>
      <c r="C10" s="14">
        <v>2176.4516129032259</v>
      </c>
      <c r="D10" s="14">
        <v>67470</v>
      </c>
      <c r="E10" s="12"/>
      <c r="F10" s="25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ht="13" hidden="1" x14ac:dyDescent="0.15">
      <c r="A11" s="22">
        <v>43739</v>
      </c>
      <c r="B11" s="12" t="s">
        <v>48</v>
      </c>
      <c r="C11" s="14">
        <v>1931.5483870967741</v>
      </c>
      <c r="D11" s="14">
        <v>59878</v>
      </c>
      <c r="E11" s="12"/>
      <c r="F11" s="25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ht="13" hidden="1" x14ac:dyDescent="0.15">
      <c r="A12" s="22">
        <v>43770</v>
      </c>
      <c r="B12" s="12" t="s">
        <v>48</v>
      </c>
      <c r="C12" s="14">
        <v>1726.6129032258063</v>
      </c>
      <c r="D12" s="14">
        <v>53525</v>
      </c>
      <c r="E12" s="12"/>
      <c r="F12" s="25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ht="13" hidden="1" x14ac:dyDescent="0.15">
      <c r="A13" s="22">
        <v>43800</v>
      </c>
      <c r="B13" s="12" t="s">
        <v>48</v>
      </c>
      <c r="C13" s="14">
        <v>594.45161290322585</v>
      </c>
      <c r="D13" s="14">
        <v>18428</v>
      </c>
      <c r="E13" s="12"/>
      <c r="F13" s="25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ht="13" hidden="1" x14ac:dyDescent="0.15">
      <c r="A14" s="22">
        <v>43831</v>
      </c>
      <c r="B14" s="12" t="s">
        <v>48</v>
      </c>
      <c r="C14" s="14">
        <v>925.61290322580646</v>
      </c>
      <c r="D14" s="14">
        <v>28694</v>
      </c>
      <c r="E14" s="12"/>
      <c r="F14" s="25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3" hidden="1" x14ac:dyDescent="0.15">
      <c r="A15" s="22">
        <v>43862</v>
      </c>
      <c r="B15" s="12" t="s">
        <v>48</v>
      </c>
      <c r="C15" s="14">
        <v>787.83870967741939</v>
      </c>
      <c r="D15" s="14">
        <v>24423</v>
      </c>
      <c r="E15" s="12"/>
      <c r="F15" s="25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3" hidden="1" x14ac:dyDescent="0.15">
      <c r="A16" s="22">
        <v>43891</v>
      </c>
      <c r="B16" s="12" t="s">
        <v>48</v>
      </c>
      <c r="C16" s="14">
        <v>478.41935483870969</v>
      </c>
      <c r="D16" s="14">
        <v>14831</v>
      </c>
      <c r="E16" s="12"/>
      <c r="F16" s="25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1:20" ht="13" hidden="1" x14ac:dyDescent="0.15">
      <c r="A17" s="22">
        <v>43922</v>
      </c>
      <c r="B17" s="12" t="s">
        <v>48</v>
      </c>
      <c r="C17" s="14">
        <v>183.09677419354838</v>
      </c>
      <c r="D17" s="14">
        <v>5676</v>
      </c>
      <c r="E17" s="12"/>
      <c r="F17" s="25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spans="1:20" ht="13" hidden="1" x14ac:dyDescent="0.15">
      <c r="A18" s="22">
        <v>43952</v>
      </c>
      <c r="B18" s="12" t="s">
        <v>48</v>
      </c>
      <c r="C18" s="14">
        <v>715.70967741935488</v>
      </c>
      <c r="D18" s="14">
        <v>22187</v>
      </c>
      <c r="E18" s="12"/>
      <c r="F18" s="2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ht="13" hidden="1" x14ac:dyDescent="0.15">
      <c r="A19" s="22">
        <v>43983</v>
      </c>
      <c r="B19" s="12" t="s">
        <v>48</v>
      </c>
      <c r="C19" s="14">
        <v>1379.3225806451612</v>
      </c>
      <c r="D19" s="14">
        <v>42759</v>
      </c>
      <c r="E19" s="12"/>
      <c r="F19" s="25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spans="1:20" ht="13" hidden="1" x14ac:dyDescent="0.15">
      <c r="A20" s="22">
        <v>44013</v>
      </c>
      <c r="B20" s="12" t="s">
        <v>48</v>
      </c>
      <c r="C20" s="14">
        <v>1426.3548387096773</v>
      </c>
      <c r="D20" s="14">
        <v>44217</v>
      </c>
      <c r="E20" s="12"/>
      <c r="F20" s="25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spans="1:20" ht="13" hidden="1" x14ac:dyDescent="0.15">
      <c r="A21" s="22">
        <v>44044</v>
      </c>
      <c r="B21" s="12" t="s">
        <v>48</v>
      </c>
      <c r="C21" s="14">
        <v>1586.9032258064517</v>
      </c>
      <c r="D21" s="14">
        <v>49194</v>
      </c>
      <c r="E21" s="12"/>
      <c r="F21" s="25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3" hidden="1" x14ac:dyDescent="0.15">
      <c r="A22" s="22">
        <v>44075</v>
      </c>
      <c r="B22" s="12" t="s">
        <v>48</v>
      </c>
      <c r="C22" s="14">
        <v>1371.0645161290322</v>
      </c>
      <c r="D22" s="14">
        <v>42503</v>
      </c>
      <c r="E22" s="12"/>
      <c r="F22" s="25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3" x14ac:dyDescent="0.15">
      <c r="A23" s="22">
        <v>44105</v>
      </c>
      <c r="B23" s="12" t="s">
        <v>48</v>
      </c>
      <c r="C23" s="14">
        <v>1646.0645161290322</v>
      </c>
      <c r="D23" s="14">
        <v>51028</v>
      </c>
      <c r="E23" s="12">
        <v>11</v>
      </c>
      <c r="F23" s="28">
        <f>D23/E23</f>
        <v>4638.909090909091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3" x14ac:dyDescent="0.15">
      <c r="A24" s="22">
        <v>44136</v>
      </c>
      <c r="B24" s="12" t="s">
        <v>48</v>
      </c>
      <c r="C24" s="14">
        <v>1675.258064516129</v>
      </c>
      <c r="D24" s="14">
        <v>51933</v>
      </c>
      <c r="E24" s="12">
        <v>4</v>
      </c>
      <c r="F24" s="25">
        <f>E24/D24</f>
        <v>7.7022317216413451E-5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13" x14ac:dyDescent="0.15">
      <c r="A25" s="22">
        <v>44166</v>
      </c>
      <c r="B25" s="12" t="s">
        <v>48</v>
      </c>
      <c r="C25" s="14">
        <v>1565.9354838709678</v>
      </c>
      <c r="D25" s="14">
        <v>48544</v>
      </c>
      <c r="E25" s="12">
        <v>5</v>
      </c>
      <c r="F25" s="25">
        <f t="shared" ref="F25:F31" si="0">D25/E25</f>
        <v>9708.7999999999993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ht="13" x14ac:dyDescent="0.15">
      <c r="A26" s="22">
        <v>44197</v>
      </c>
      <c r="B26" s="12" t="s">
        <v>48</v>
      </c>
      <c r="C26" s="14">
        <v>1720.0967741935483</v>
      </c>
      <c r="D26" s="14">
        <v>53323</v>
      </c>
      <c r="E26" s="12">
        <v>6</v>
      </c>
      <c r="F26" s="25">
        <f t="shared" si="0"/>
        <v>8887.1666666666661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ht="13" x14ac:dyDescent="0.15">
      <c r="A27" s="22">
        <v>44228</v>
      </c>
      <c r="B27" s="12" t="s">
        <v>48</v>
      </c>
      <c r="C27" s="14">
        <v>1693.7096774193549</v>
      </c>
      <c r="D27" s="14">
        <v>52505</v>
      </c>
      <c r="E27" s="12">
        <v>2</v>
      </c>
      <c r="F27" s="25">
        <f t="shared" si="0"/>
        <v>26252.5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ht="13" x14ac:dyDescent="0.15">
      <c r="A28" s="22">
        <v>44256</v>
      </c>
      <c r="B28" s="12" t="s">
        <v>48</v>
      </c>
      <c r="C28" s="14">
        <v>1803.4193548387098</v>
      </c>
      <c r="D28" s="14">
        <v>55906</v>
      </c>
      <c r="E28" s="12">
        <v>5</v>
      </c>
      <c r="F28" s="25">
        <f t="shared" si="0"/>
        <v>11181.2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 spans="1:20" ht="13" x14ac:dyDescent="0.15">
      <c r="A29" s="22">
        <v>44287</v>
      </c>
      <c r="B29" s="12" t="s">
        <v>48</v>
      </c>
      <c r="C29" s="14">
        <v>2008.258064516129</v>
      </c>
      <c r="D29" s="14">
        <v>62256</v>
      </c>
      <c r="E29" s="12">
        <v>7</v>
      </c>
      <c r="F29" s="25">
        <f t="shared" si="0"/>
        <v>8893.7142857142862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 spans="1:20" ht="13" x14ac:dyDescent="0.15">
      <c r="A30" s="22">
        <v>44317</v>
      </c>
      <c r="B30" s="12" t="s">
        <v>48</v>
      </c>
      <c r="C30" s="14">
        <v>2088.2580645161293</v>
      </c>
      <c r="D30" s="14">
        <v>64736</v>
      </c>
      <c r="E30" s="12">
        <v>5</v>
      </c>
      <c r="F30" s="25">
        <f t="shared" si="0"/>
        <v>12947.2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1:20" ht="13" x14ac:dyDescent="0.15">
      <c r="A31" s="22">
        <v>44348</v>
      </c>
      <c r="B31" s="12" t="s">
        <v>48</v>
      </c>
      <c r="C31" s="14">
        <v>2009.8709677419354</v>
      </c>
      <c r="D31" s="14">
        <v>62306</v>
      </c>
      <c r="E31" s="12">
        <v>23</v>
      </c>
      <c r="F31" s="25">
        <f t="shared" si="0"/>
        <v>2708.9565217391305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1:20" ht="13" x14ac:dyDescent="0.15">
      <c r="A32" s="22">
        <v>44378</v>
      </c>
      <c r="B32" s="12" t="s">
        <v>48</v>
      </c>
      <c r="C32" s="14">
        <v>1371.6451612903227</v>
      </c>
      <c r="D32" s="14">
        <v>42521</v>
      </c>
      <c r="E32" s="12">
        <v>30</v>
      </c>
      <c r="F32" s="25">
        <f>E32/D32</f>
        <v>7.0553373627148936E-4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ht="13" x14ac:dyDescent="0.15">
      <c r="A33" s="22">
        <v>44409</v>
      </c>
      <c r="B33" s="12" t="s">
        <v>48</v>
      </c>
      <c r="C33" s="14">
        <v>2034.0322580645161</v>
      </c>
      <c r="D33" s="14">
        <v>63055</v>
      </c>
      <c r="E33" s="12">
        <v>5</v>
      </c>
      <c r="F33" s="25">
        <f>D33/E33</f>
        <v>12611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ht="13" hidden="1" x14ac:dyDescent="0.15">
      <c r="A34" s="22">
        <v>44440</v>
      </c>
      <c r="B34" s="12" t="s">
        <v>48</v>
      </c>
      <c r="C34" s="14">
        <v>1920.4516129032259</v>
      </c>
      <c r="D34" s="14">
        <v>59534</v>
      </c>
      <c r="E34" s="12"/>
      <c r="F34" s="25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ht="13" hidden="1" x14ac:dyDescent="0.15">
      <c r="A35" s="22">
        <v>44470</v>
      </c>
      <c r="B35" s="12" t="s">
        <v>48</v>
      </c>
      <c r="C35" s="14">
        <v>1915.1290322580646</v>
      </c>
      <c r="D35" s="14">
        <v>59369</v>
      </c>
      <c r="E35" s="12"/>
      <c r="F35" s="25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ht="13" hidden="1" x14ac:dyDescent="0.15">
      <c r="A36" s="22">
        <v>44501</v>
      </c>
      <c r="B36" s="12" t="s">
        <v>48</v>
      </c>
      <c r="C36" s="14">
        <v>1173.3225806451612</v>
      </c>
      <c r="D36" s="14">
        <v>36373</v>
      </c>
      <c r="E36" s="12"/>
      <c r="F36" s="25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ht="13" hidden="1" x14ac:dyDescent="0.15">
      <c r="A37" s="22">
        <v>44531</v>
      </c>
      <c r="B37" s="12" t="s">
        <v>48</v>
      </c>
      <c r="C37" s="14">
        <v>1350.7741935483871</v>
      </c>
      <c r="D37" s="14">
        <v>41874</v>
      </c>
      <c r="E37" s="12"/>
      <c r="F37" s="25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ht="13" hidden="1" x14ac:dyDescent="0.15">
      <c r="F38" s="26"/>
    </row>
    <row r="39" spans="1:20" ht="13" x14ac:dyDescent="0.15">
      <c r="F39" s="26"/>
    </row>
    <row r="40" spans="1:20" ht="13" x14ac:dyDescent="0.15">
      <c r="F40" s="26"/>
    </row>
    <row r="41" spans="1:20" ht="13" x14ac:dyDescent="0.15">
      <c r="F41" s="26"/>
    </row>
    <row r="42" spans="1:20" ht="13" x14ac:dyDescent="0.15">
      <c r="F42" s="26"/>
    </row>
    <row r="43" spans="1:20" ht="13" x14ac:dyDescent="0.15">
      <c r="F43" s="26"/>
    </row>
    <row r="44" spans="1:20" ht="13" x14ac:dyDescent="0.15">
      <c r="F44" s="26"/>
    </row>
    <row r="45" spans="1:20" ht="13" x14ac:dyDescent="0.15">
      <c r="F45" s="26"/>
    </row>
    <row r="46" spans="1:20" ht="13" x14ac:dyDescent="0.15">
      <c r="F46" s="26"/>
    </row>
    <row r="47" spans="1:20" ht="13" x14ac:dyDescent="0.15">
      <c r="F47" s="26"/>
    </row>
    <row r="48" spans="1:20" ht="13" x14ac:dyDescent="0.15">
      <c r="F48" s="26"/>
    </row>
    <row r="49" spans="6:6" ht="13" x14ac:dyDescent="0.15">
      <c r="F49" s="26"/>
    </row>
    <row r="50" spans="6:6" ht="13" x14ac:dyDescent="0.15">
      <c r="F50" s="26"/>
    </row>
    <row r="51" spans="6:6" ht="13" x14ac:dyDescent="0.15">
      <c r="F51" s="26"/>
    </row>
    <row r="52" spans="6:6" ht="13" x14ac:dyDescent="0.15">
      <c r="F52" s="26"/>
    </row>
    <row r="53" spans="6:6" ht="13" x14ac:dyDescent="0.15">
      <c r="F53" s="26"/>
    </row>
    <row r="54" spans="6:6" ht="13" x14ac:dyDescent="0.15">
      <c r="F54" s="26"/>
    </row>
    <row r="55" spans="6:6" ht="13" x14ac:dyDescent="0.15">
      <c r="F55" s="26"/>
    </row>
    <row r="56" spans="6:6" ht="13" x14ac:dyDescent="0.15">
      <c r="F56" s="26"/>
    </row>
    <row r="57" spans="6:6" ht="13" x14ac:dyDescent="0.15">
      <c r="F57" s="26"/>
    </row>
    <row r="58" spans="6:6" ht="13" x14ac:dyDescent="0.15">
      <c r="F58" s="26"/>
    </row>
    <row r="59" spans="6:6" ht="13" x14ac:dyDescent="0.15">
      <c r="F59" s="26"/>
    </row>
    <row r="60" spans="6:6" ht="13" x14ac:dyDescent="0.15">
      <c r="F60" s="26"/>
    </row>
    <row r="61" spans="6:6" ht="13" x14ac:dyDescent="0.15">
      <c r="F61" s="26"/>
    </row>
    <row r="62" spans="6:6" ht="13" x14ac:dyDescent="0.15">
      <c r="F62" s="26"/>
    </row>
    <row r="63" spans="6:6" ht="13" x14ac:dyDescent="0.15">
      <c r="F63" s="26"/>
    </row>
    <row r="64" spans="6:6" ht="13" x14ac:dyDescent="0.15">
      <c r="F64" s="26"/>
    </row>
    <row r="65" spans="6:6" ht="13" x14ac:dyDescent="0.15">
      <c r="F65" s="26"/>
    </row>
    <row r="66" spans="6:6" ht="13" x14ac:dyDescent="0.15">
      <c r="F66" s="26"/>
    </row>
    <row r="67" spans="6:6" ht="13" x14ac:dyDescent="0.15">
      <c r="F67" s="26"/>
    </row>
    <row r="68" spans="6:6" ht="13" x14ac:dyDescent="0.15">
      <c r="F68" s="26"/>
    </row>
    <row r="69" spans="6:6" ht="13" x14ac:dyDescent="0.15">
      <c r="F69" s="26"/>
    </row>
    <row r="70" spans="6:6" ht="13" x14ac:dyDescent="0.15">
      <c r="F70" s="26"/>
    </row>
    <row r="71" spans="6:6" ht="13" x14ac:dyDescent="0.15">
      <c r="F71" s="26"/>
    </row>
    <row r="72" spans="6:6" ht="13" x14ac:dyDescent="0.15">
      <c r="F72" s="26"/>
    </row>
    <row r="73" spans="6:6" ht="13" x14ac:dyDescent="0.15">
      <c r="F73" s="26"/>
    </row>
    <row r="74" spans="6:6" ht="13" x14ac:dyDescent="0.15">
      <c r="F74" s="26"/>
    </row>
    <row r="75" spans="6:6" ht="13" x14ac:dyDescent="0.15">
      <c r="F75" s="26"/>
    </row>
    <row r="76" spans="6:6" ht="13" x14ac:dyDescent="0.15">
      <c r="F76" s="26"/>
    </row>
    <row r="77" spans="6:6" ht="13" x14ac:dyDescent="0.15">
      <c r="F77" s="26"/>
    </row>
    <row r="78" spans="6:6" ht="13" x14ac:dyDescent="0.15">
      <c r="F78" s="26"/>
    </row>
    <row r="79" spans="6:6" ht="13" x14ac:dyDescent="0.15">
      <c r="F79" s="26"/>
    </row>
    <row r="80" spans="6:6" ht="13" x14ac:dyDescent="0.15">
      <c r="F80" s="26"/>
    </row>
    <row r="81" spans="6:6" ht="13" x14ac:dyDescent="0.15">
      <c r="F81" s="26"/>
    </row>
    <row r="82" spans="6:6" ht="13" x14ac:dyDescent="0.15">
      <c r="F82" s="26"/>
    </row>
    <row r="83" spans="6:6" ht="13" x14ac:dyDescent="0.15">
      <c r="F83" s="26"/>
    </row>
    <row r="84" spans="6:6" ht="13" x14ac:dyDescent="0.15">
      <c r="F84" s="26"/>
    </row>
    <row r="85" spans="6:6" ht="13" x14ac:dyDescent="0.15">
      <c r="F85" s="26"/>
    </row>
    <row r="86" spans="6:6" ht="13" x14ac:dyDescent="0.15">
      <c r="F86" s="26"/>
    </row>
    <row r="87" spans="6:6" ht="13" x14ac:dyDescent="0.15">
      <c r="F87" s="26"/>
    </row>
    <row r="88" spans="6:6" ht="13" x14ac:dyDescent="0.15">
      <c r="F88" s="26"/>
    </row>
    <row r="89" spans="6:6" ht="13" x14ac:dyDescent="0.15">
      <c r="F89" s="26"/>
    </row>
    <row r="90" spans="6:6" ht="13" x14ac:dyDescent="0.15">
      <c r="F90" s="26"/>
    </row>
    <row r="91" spans="6:6" ht="13" x14ac:dyDescent="0.15">
      <c r="F91" s="26"/>
    </row>
    <row r="92" spans="6:6" ht="13" x14ac:dyDescent="0.15">
      <c r="F92" s="26"/>
    </row>
    <row r="93" spans="6:6" ht="13" x14ac:dyDescent="0.15">
      <c r="F93" s="26"/>
    </row>
    <row r="94" spans="6:6" ht="13" x14ac:dyDescent="0.15">
      <c r="F94" s="26"/>
    </row>
    <row r="95" spans="6:6" ht="13" x14ac:dyDescent="0.15">
      <c r="F95" s="26"/>
    </row>
    <row r="96" spans="6:6" ht="13" x14ac:dyDescent="0.15">
      <c r="F96" s="26"/>
    </row>
    <row r="97" spans="6:6" ht="13" x14ac:dyDescent="0.15">
      <c r="F97" s="26"/>
    </row>
    <row r="98" spans="6:6" ht="13" x14ac:dyDescent="0.15">
      <c r="F98" s="26"/>
    </row>
    <row r="99" spans="6:6" ht="13" x14ac:dyDescent="0.15">
      <c r="F99" s="26"/>
    </row>
    <row r="100" spans="6:6" ht="13" x14ac:dyDescent="0.15">
      <c r="F100" s="26"/>
    </row>
    <row r="101" spans="6:6" ht="13" x14ac:dyDescent="0.15">
      <c r="F101" s="26"/>
    </row>
    <row r="102" spans="6:6" ht="13" x14ac:dyDescent="0.15">
      <c r="F102" s="26"/>
    </row>
    <row r="103" spans="6:6" ht="13" x14ac:dyDescent="0.15">
      <c r="F103" s="26"/>
    </row>
    <row r="104" spans="6:6" ht="13" x14ac:dyDescent="0.15">
      <c r="F104" s="26"/>
    </row>
    <row r="105" spans="6:6" ht="13" x14ac:dyDescent="0.15">
      <c r="F105" s="26"/>
    </row>
    <row r="106" spans="6:6" ht="13" x14ac:dyDescent="0.15">
      <c r="F106" s="26"/>
    </row>
    <row r="107" spans="6:6" ht="13" x14ac:dyDescent="0.15">
      <c r="F107" s="26"/>
    </row>
    <row r="108" spans="6:6" ht="13" x14ac:dyDescent="0.15">
      <c r="F108" s="26"/>
    </row>
    <row r="109" spans="6:6" ht="13" x14ac:dyDescent="0.15">
      <c r="F109" s="26"/>
    </row>
    <row r="110" spans="6:6" ht="13" x14ac:dyDescent="0.15">
      <c r="F110" s="26"/>
    </row>
    <row r="111" spans="6:6" ht="13" x14ac:dyDescent="0.15">
      <c r="F111" s="26"/>
    </row>
    <row r="112" spans="6:6" ht="13" x14ac:dyDescent="0.15">
      <c r="F112" s="26"/>
    </row>
    <row r="113" spans="6:6" ht="13" x14ac:dyDescent="0.15">
      <c r="F113" s="26"/>
    </row>
    <row r="114" spans="6:6" ht="13" x14ac:dyDescent="0.15">
      <c r="F114" s="26"/>
    </row>
    <row r="115" spans="6:6" ht="13" x14ac:dyDescent="0.15">
      <c r="F115" s="26"/>
    </row>
    <row r="116" spans="6:6" ht="13" x14ac:dyDescent="0.15">
      <c r="F116" s="26"/>
    </row>
    <row r="117" spans="6:6" ht="13" x14ac:dyDescent="0.15">
      <c r="F117" s="26"/>
    </row>
    <row r="118" spans="6:6" ht="13" x14ac:dyDescent="0.15">
      <c r="F118" s="26"/>
    </row>
    <row r="119" spans="6:6" ht="13" x14ac:dyDescent="0.15">
      <c r="F119" s="26"/>
    </row>
    <row r="120" spans="6:6" ht="13" x14ac:dyDescent="0.15">
      <c r="F120" s="26"/>
    </row>
    <row r="121" spans="6:6" ht="13" x14ac:dyDescent="0.15">
      <c r="F121" s="26"/>
    </row>
    <row r="122" spans="6:6" ht="13" x14ac:dyDescent="0.15">
      <c r="F122" s="26"/>
    </row>
    <row r="123" spans="6:6" ht="13" x14ac:dyDescent="0.15">
      <c r="F123" s="26"/>
    </row>
    <row r="124" spans="6:6" ht="13" x14ac:dyDescent="0.15">
      <c r="F124" s="26"/>
    </row>
    <row r="125" spans="6:6" ht="13" x14ac:dyDescent="0.15">
      <c r="F125" s="26"/>
    </row>
    <row r="126" spans="6:6" ht="13" x14ac:dyDescent="0.15">
      <c r="F126" s="26"/>
    </row>
    <row r="127" spans="6:6" ht="13" x14ac:dyDescent="0.15">
      <c r="F127" s="26"/>
    </row>
    <row r="128" spans="6:6" ht="13" x14ac:dyDescent="0.15">
      <c r="F128" s="26"/>
    </row>
    <row r="129" spans="6:6" ht="13" x14ac:dyDescent="0.15">
      <c r="F129" s="26"/>
    </row>
    <row r="130" spans="6:6" ht="13" x14ac:dyDescent="0.15">
      <c r="F130" s="26"/>
    </row>
    <row r="131" spans="6:6" ht="13" x14ac:dyDescent="0.15">
      <c r="F131" s="26"/>
    </row>
    <row r="132" spans="6:6" ht="13" x14ac:dyDescent="0.15">
      <c r="F132" s="26"/>
    </row>
    <row r="133" spans="6:6" ht="13" x14ac:dyDescent="0.15">
      <c r="F133" s="26"/>
    </row>
    <row r="134" spans="6:6" ht="13" x14ac:dyDescent="0.15">
      <c r="F134" s="26"/>
    </row>
    <row r="135" spans="6:6" ht="13" x14ac:dyDescent="0.15">
      <c r="F135" s="26"/>
    </row>
    <row r="136" spans="6:6" ht="13" x14ac:dyDescent="0.15">
      <c r="F136" s="26"/>
    </row>
    <row r="137" spans="6:6" ht="13" x14ac:dyDescent="0.15">
      <c r="F137" s="26"/>
    </row>
    <row r="138" spans="6:6" ht="13" x14ac:dyDescent="0.15">
      <c r="F138" s="26"/>
    </row>
    <row r="139" spans="6:6" ht="13" x14ac:dyDescent="0.15">
      <c r="F139" s="26"/>
    </row>
    <row r="140" spans="6:6" ht="13" x14ac:dyDescent="0.15">
      <c r="F140" s="26"/>
    </row>
    <row r="141" spans="6:6" ht="13" x14ac:dyDescent="0.15">
      <c r="F141" s="26"/>
    </row>
    <row r="142" spans="6:6" ht="13" x14ac:dyDescent="0.15">
      <c r="F142" s="26"/>
    </row>
    <row r="143" spans="6:6" ht="13" x14ac:dyDescent="0.15">
      <c r="F143" s="26"/>
    </row>
    <row r="144" spans="6:6" ht="13" x14ac:dyDescent="0.15">
      <c r="F144" s="26"/>
    </row>
    <row r="145" spans="6:6" ht="13" x14ac:dyDescent="0.15">
      <c r="F145" s="26"/>
    </row>
    <row r="146" spans="6:6" ht="13" x14ac:dyDescent="0.15">
      <c r="F146" s="26"/>
    </row>
    <row r="147" spans="6:6" ht="13" x14ac:dyDescent="0.15">
      <c r="F147" s="26"/>
    </row>
    <row r="148" spans="6:6" ht="13" x14ac:dyDescent="0.15">
      <c r="F148" s="26"/>
    </row>
    <row r="149" spans="6:6" ht="13" x14ac:dyDescent="0.15">
      <c r="F149" s="26"/>
    </row>
    <row r="150" spans="6:6" ht="13" x14ac:dyDescent="0.15">
      <c r="F150" s="26"/>
    </row>
    <row r="151" spans="6:6" ht="13" x14ac:dyDescent="0.15">
      <c r="F151" s="26"/>
    </row>
    <row r="152" spans="6:6" ht="13" x14ac:dyDescent="0.15">
      <c r="F152" s="26"/>
    </row>
    <row r="153" spans="6:6" ht="13" x14ac:dyDescent="0.15">
      <c r="F153" s="26"/>
    </row>
    <row r="154" spans="6:6" ht="13" x14ac:dyDescent="0.15">
      <c r="F154" s="26"/>
    </row>
    <row r="155" spans="6:6" ht="13" x14ac:dyDescent="0.15">
      <c r="F155" s="26"/>
    </row>
    <row r="156" spans="6:6" ht="13" x14ac:dyDescent="0.15">
      <c r="F156" s="26"/>
    </row>
    <row r="157" spans="6:6" ht="13" x14ac:dyDescent="0.15">
      <c r="F157" s="26"/>
    </row>
    <row r="158" spans="6:6" ht="13" x14ac:dyDescent="0.15">
      <c r="F158" s="26"/>
    </row>
    <row r="159" spans="6:6" ht="13" x14ac:dyDescent="0.15">
      <c r="F159" s="26"/>
    </row>
    <row r="160" spans="6:6" ht="13" x14ac:dyDescent="0.15">
      <c r="F160" s="26"/>
    </row>
    <row r="161" spans="6:6" ht="13" x14ac:dyDescent="0.15">
      <c r="F161" s="26"/>
    </row>
    <row r="162" spans="6:6" ht="13" x14ac:dyDescent="0.15">
      <c r="F162" s="26"/>
    </row>
    <row r="163" spans="6:6" ht="13" x14ac:dyDescent="0.15">
      <c r="F163" s="26"/>
    </row>
    <row r="164" spans="6:6" ht="13" x14ac:dyDescent="0.15">
      <c r="F164" s="26"/>
    </row>
    <row r="165" spans="6:6" ht="13" x14ac:dyDescent="0.15">
      <c r="F165" s="26"/>
    </row>
    <row r="166" spans="6:6" ht="13" x14ac:dyDescent="0.15">
      <c r="F166" s="26"/>
    </row>
    <row r="167" spans="6:6" ht="13" x14ac:dyDescent="0.15">
      <c r="F167" s="26"/>
    </row>
    <row r="168" spans="6:6" ht="13" x14ac:dyDescent="0.15">
      <c r="F168" s="26"/>
    </row>
    <row r="169" spans="6:6" ht="13" x14ac:dyDescent="0.15">
      <c r="F169" s="26"/>
    </row>
    <row r="170" spans="6:6" ht="13" x14ac:dyDescent="0.15">
      <c r="F170" s="26"/>
    </row>
    <row r="171" spans="6:6" ht="13" x14ac:dyDescent="0.15">
      <c r="F171" s="26"/>
    </row>
    <row r="172" spans="6:6" ht="13" x14ac:dyDescent="0.15">
      <c r="F172" s="26"/>
    </row>
    <row r="173" spans="6:6" ht="13" x14ac:dyDescent="0.15">
      <c r="F173" s="26"/>
    </row>
    <row r="174" spans="6:6" ht="13" x14ac:dyDescent="0.15">
      <c r="F174" s="26"/>
    </row>
    <row r="175" spans="6:6" ht="13" x14ac:dyDescent="0.15">
      <c r="F175" s="26"/>
    </row>
    <row r="176" spans="6:6" ht="13" x14ac:dyDescent="0.15">
      <c r="F176" s="26"/>
    </row>
    <row r="177" spans="6:6" ht="13" x14ac:dyDescent="0.15">
      <c r="F177" s="26"/>
    </row>
    <row r="178" spans="6:6" ht="13" x14ac:dyDescent="0.15">
      <c r="F178" s="26"/>
    </row>
    <row r="179" spans="6:6" ht="13" x14ac:dyDescent="0.15">
      <c r="F179" s="26"/>
    </row>
    <row r="180" spans="6:6" ht="13" x14ac:dyDescent="0.15">
      <c r="F180" s="26"/>
    </row>
    <row r="181" spans="6:6" ht="13" x14ac:dyDescent="0.15">
      <c r="F181" s="26"/>
    </row>
    <row r="182" spans="6:6" ht="13" x14ac:dyDescent="0.15">
      <c r="F182" s="26"/>
    </row>
    <row r="183" spans="6:6" ht="13" x14ac:dyDescent="0.15">
      <c r="F183" s="26"/>
    </row>
    <row r="184" spans="6:6" ht="13" x14ac:dyDescent="0.15">
      <c r="F184" s="26"/>
    </row>
    <row r="185" spans="6:6" ht="13" x14ac:dyDescent="0.15">
      <c r="F185" s="26"/>
    </row>
    <row r="186" spans="6:6" ht="13" x14ac:dyDescent="0.15">
      <c r="F186" s="26"/>
    </row>
    <row r="187" spans="6:6" ht="13" x14ac:dyDescent="0.15">
      <c r="F187" s="26"/>
    </row>
    <row r="188" spans="6:6" ht="13" x14ac:dyDescent="0.15">
      <c r="F188" s="26"/>
    </row>
    <row r="189" spans="6:6" ht="13" x14ac:dyDescent="0.15">
      <c r="F189" s="26"/>
    </row>
    <row r="190" spans="6:6" ht="13" x14ac:dyDescent="0.15">
      <c r="F190" s="26"/>
    </row>
    <row r="191" spans="6:6" ht="13" x14ac:dyDescent="0.15">
      <c r="F191" s="26"/>
    </row>
    <row r="192" spans="6:6" ht="13" x14ac:dyDescent="0.15">
      <c r="F192" s="26"/>
    </row>
    <row r="193" spans="6:6" ht="13" x14ac:dyDescent="0.15">
      <c r="F193" s="26"/>
    </row>
    <row r="194" spans="6:6" ht="13" x14ac:dyDescent="0.15">
      <c r="F194" s="26"/>
    </row>
    <row r="195" spans="6:6" ht="13" x14ac:dyDescent="0.15">
      <c r="F195" s="26"/>
    </row>
    <row r="196" spans="6:6" ht="13" x14ac:dyDescent="0.15">
      <c r="F196" s="26"/>
    </row>
    <row r="197" spans="6:6" ht="13" x14ac:dyDescent="0.15">
      <c r="F197" s="26"/>
    </row>
    <row r="198" spans="6:6" ht="13" x14ac:dyDescent="0.15">
      <c r="F198" s="26"/>
    </row>
    <row r="199" spans="6:6" ht="13" x14ac:dyDescent="0.15">
      <c r="F199" s="26"/>
    </row>
    <row r="200" spans="6:6" ht="13" x14ac:dyDescent="0.15">
      <c r="F200" s="26"/>
    </row>
    <row r="201" spans="6:6" ht="13" x14ac:dyDescent="0.15">
      <c r="F201" s="26"/>
    </row>
    <row r="202" spans="6:6" ht="13" x14ac:dyDescent="0.15">
      <c r="F202" s="26"/>
    </row>
    <row r="203" spans="6:6" ht="13" x14ac:dyDescent="0.15">
      <c r="F203" s="26"/>
    </row>
    <row r="204" spans="6:6" ht="13" x14ac:dyDescent="0.15">
      <c r="F204" s="26"/>
    </row>
    <row r="205" spans="6:6" ht="13" x14ac:dyDescent="0.15">
      <c r="F205" s="26"/>
    </row>
    <row r="206" spans="6:6" ht="13" x14ac:dyDescent="0.15">
      <c r="F206" s="26"/>
    </row>
    <row r="207" spans="6:6" ht="13" x14ac:dyDescent="0.15">
      <c r="F207" s="26"/>
    </row>
    <row r="208" spans="6:6" ht="13" x14ac:dyDescent="0.15">
      <c r="F208" s="26"/>
    </row>
    <row r="209" spans="6:6" ht="13" x14ac:dyDescent="0.15">
      <c r="F209" s="26"/>
    </row>
    <row r="210" spans="6:6" ht="13" x14ac:dyDescent="0.15">
      <c r="F210" s="26"/>
    </row>
    <row r="211" spans="6:6" ht="13" x14ac:dyDescent="0.15">
      <c r="F211" s="26"/>
    </row>
    <row r="212" spans="6:6" ht="13" x14ac:dyDescent="0.15">
      <c r="F212" s="26"/>
    </row>
    <row r="213" spans="6:6" ht="13" x14ac:dyDescent="0.15">
      <c r="F213" s="26"/>
    </row>
    <row r="214" spans="6:6" ht="13" x14ac:dyDescent="0.15">
      <c r="F214" s="26"/>
    </row>
    <row r="215" spans="6:6" ht="13" x14ac:dyDescent="0.15">
      <c r="F215" s="26"/>
    </row>
    <row r="216" spans="6:6" ht="13" x14ac:dyDescent="0.15">
      <c r="F216" s="26"/>
    </row>
    <row r="217" spans="6:6" ht="13" x14ac:dyDescent="0.15">
      <c r="F217" s="26"/>
    </row>
    <row r="218" spans="6:6" ht="13" x14ac:dyDescent="0.15">
      <c r="F218" s="26"/>
    </row>
    <row r="219" spans="6:6" ht="13" x14ac:dyDescent="0.15">
      <c r="F219" s="26"/>
    </row>
    <row r="220" spans="6:6" ht="13" x14ac:dyDescent="0.15">
      <c r="F220" s="26"/>
    </row>
    <row r="221" spans="6:6" ht="13" x14ac:dyDescent="0.15">
      <c r="F221" s="26"/>
    </row>
    <row r="222" spans="6:6" ht="13" x14ac:dyDescent="0.15">
      <c r="F222" s="26"/>
    </row>
    <row r="223" spans="6:6" ht="13" x14ac:dyDescent="0.15">
      <c r="F223" s="26"/>
    </row>
    <row r="224" spans="6:6" ht="13" x14ac:dyDescent="0.15">
      <c r="F224" s="26"/>
    </row>
    <row r="225" spans="6:6" ht="13" x14ac:dyDescent="0.15">
      <c r="F225" s="26"/>
    </row>
    <row r="226" spans="6:6" ht="13" x14ac:dyDescent="0.15">
      <c r="F226" s="26"/>
    </row>
    <row r="227" spans="6:6" ht="13" x14ac:dyDescent="0.15">
      <c r="F227" s="26"/>
    </row>
    <row r="228" spans="6:6" ht="13" x14ac:dyDescent="0.15">
      <c r="F228" s="26"/>
    </row>
    <row r="229" spans="6:6" ht="13" x14ac:dyDescent="0.15">
      <c r="F229" s="26"/>
    </row>
    <row r="230" spans="6:6" ht="13" x14ac:dyDescent="0.15">
      <c r="F230" s="26"/>
    </row>
    <row r="231" spans="6:6" ht="13" x14ac:dyDescent="0.15">
      <c r="F231" s="26"/>
    </row>
    <row r="232" spans="6:6" ht="13" x14ac:dyDescent="0.15">
      <c r="F232" s="26"/>
    </row>
    <row r="233" spans="6:6" ht="13" x14ac:dyDescent="0.15">
      <c r="F233" s="26"/>
    </row>
    <row r="234" spans="6:6" ht="13" x14ac:dyDescent="0.15">
      <c r="F234" s="26"/>
    </row>
    <row r="235" spans="6:6" ht="13" x14ac:dyDescent="0.15">
      <c r="F235" s="26"/>
    </row>
    <row r="236" spans="6:6" ht="13" x14ac:dyDescent="0.15">
      <c r="F236" s="26"/>
    </row>
    <row r="237" spans="6:6" ht="13" x14ac:dyDescent="0.15">
      <c r="F237" s="26"/>
    </row>
    <row r="238" spans="6:6" ht="13" x14ac:dyDescent="0.15">
      <c r="F238" s="26"/>
    </row>
    <row r="239" spans="6:6" ht="13" x14ac:dyDescent="0.15">
      <c r="F239" s="26"/>
    </row>
    <row r="240" spans="6:6" ht="13" x14ac:dyDescent="0.15">
      <c r="F240" s="26"/>
    </row>
    <row r="241" spans="6:6" ht="13" x14ac:dyDescent="0.15">
      <c r="F241" s="26"/>
    </row>
    <row r="242" spans="6:6" ht="13" x14ac:dyDescent="0.15">
      <c r="F242" s="26"/>
    </row>
    <row r="243" spans="6:6" ht="13" x14ac:dyDescent="0.15">
      <c r="F243" s="26"/>
    </row>
    <row r="244" spans="6:6" ht="13" x14ac:dyDescent="0.15">
      <c r="F244" s="26"/>
    </row>
    <row r="245" spans="6:6" ht="13" x14ac:dyDescent="0.15">
      <c r="F245" s="26"/>
    </row>
    <row r="246" spans="6:6" ht="13" x14ac:dyDescent="0.15">
      <c r="F246" s="26"/>
    </row>
    <row r="247" spans="6:6" ht="13" x14ac:dyDescent="0.15">
      <c r="F247" s="26"/>
    </row>
    <row r="248" spans="6:6" ht="13" x14ac:dyDescent="0.15">
      <c r="F248" s="26"/>
    </row>
    <row r="249" spans="6:6" ht="13" x14ac:dyDescent="0.15">
      <c r="F249" s="26"/>
    </row>
    <row r="250" spans="6:6" ht="13" x14ac:dyDescent="0.15">
      <c r="F250" s="26"/>
    </row>
    <row r="251" spans="6:6" ht="13" x14ac:dyDescent="0.15">
      <c r="F251" s="26"/>
    </row>
    <row r="252" spans="6:6" ht="13" x14ac:dyDescent="0.15">
      <c r="F252" s="26"/>
    </row>
    <row r="253" spans="6:6" ht="13" x14ac:dyDescent="0.15">
      <c r="F253" s="26"/>
    </row>
    <row r="254" spans="6:6" ht="13" x14ac:dyDescent="0.15">
      <c r="F254" s="26"/>
    </row>
    <row r="255" spans="6:6" ht="13" x14ac:dyDescent="0.15">
      <c r="F255" s="26"/>
    </row>
    <row r="256" spans="6:6" ht="13" x14ac:dyDescent="0.15">
      <c r="F256" s="26"/>
    </row>
    <row r="257" spans="6:6" ht="13" x14ac:dyDescent="0.15">
      <c r="F257" s="26"/>
    </row>
    <row r="258" spans="6:6" ht="13" x14ac:dyDescent="0.15">
      <c r="F258" s="26"/>
    </row>
    <row r="259" spans="6:6" ht="13" x14ac:dyDescent="0.15">
      <c r="F259" s="26"/>
    </row>
    <row r="260" spans="6:6" ht="13" x14ac:dyDescent="0.15">
      <c r="F260" s="26"/>
    </row>
    <row r="261" spans="6:6" ht="13" x14ac:dyDescent="0.15">
      <c r="F261" s="26"/>
    </row>
    <row r="262" spans="6:6" ht="13" x14ac:dyDescent="0.15">
      <c r="F262" s="26"/>
    </row>
    <row r="263" spans="6:6" ht="13" x14ac:dyDescent="0.15">
      <c r="F263" s="26"/>
    </row>
    <row r="264" spans="6:6" ht="13" x14ac:dyDescent="0.15">
      <c r="F264" s="26"/>
    </row>
    <row r="265" spans="6:6" ht="13" x14ac:dyDescent="0.15">
      <c r="F265" s="26"/>
    </row>
    <row r="266" spans="6:6" ht="13" x14ac:dyDescent="0.15">
      <c r="F266" s="26"/>
    </row>
    <row r="267" spans="6:6" ht="13" x14ac:dyDescent="0.15">
      <c r="F267" s="26"/>
    </row>
    <row r="268" spans="6:6" ht="13" x14ac:dyDescent="0.15">
      <c r="F268" s="26"/>
    </row>
    <row r="269" spans="6:6" ht="13" x14ac:dyDescent="0.15">
      <c r="F269" s="26"/>
    </row>
    <row r="270" spans="6:6" ht="13" x14ac:dyDescent="0.15">
      <c r="F270" s="26"/>
    </row>
    <row r="271" spans="6:6" ht="13" x14ac:dyDescent="0.15">
      <c r="F271" s="26"/>
    </row>
    <row r="272" spans="6:6" ht="13" x14ac:dyDescent="0.15">
      <c r="F272" s="26"/>
    </row>
    <row r="273" spans="6:6" ht="13" x14ac:dyDescent="0.15">
      <c r="F273" s="26"/>
    </row>
    <row r="274" spans="6:6" ht="13" x14ac:dyDescent="0.15">
      <c r="F274" s="26"/>
    </row>
    <row r="275" spans="6:6" ht="13" x14ac:dyDescent="0.15">
      <c r="F275" s="26"/>
    </row>
    <row r="276" spans="6:6" ht="13" x14ac:dyDescent="0.15">
      <c r="F276" s="26"/>
    </row>
    <row r="277" spans="6:6" ht="13" x14ac:dyDescent="0.15">
      <c r="F277" s="26"/>
    </row>
    <row r="278" spans="6:6" ht="13" x14ac:dyDescent="0.15">
      <c r="F278" s="26"/>
    </row>
    <row r="279" spans="6:6" ht="13" x14ac:dyDescent="0.15">
      <c r="F279" s="26"/>
    </row>
    <row r="280" spans="6:6" ht="13" x14ac:dyDescent="0.15">
      <c r="F280" s="26"/>
    </row>
    <row r="281" spans="6:6" ht="13" x14ac:dyDescent="0.15">
      <c r="F281" s="26"/>
    </row>
    <row r="282" spans="6:6" ht="13" x14ac:dyDescent="0.15">
      <c r="F282" s="26"/>
    </row>
    <row r="283" spans="6:6" ht="13" x14ac:dyDescent="0.15">
      <c r="F283" s="26"/>
    </row>
    <row r="284" spans="6:6" ht="13" x14ac:dyDescent="0.15">
      <c r="F284" s="26"/>
    </row>
    <row r="285" spans="6:6" ht="13" x14ac:dyDescent="0.15">
      <c r="F285" s="26"/>
    </row>
    <row r="286" spans="6:6" ht="13" x14ac:dyDescent="0.15">
      <c r="F286" s="26"/>
    </row>
    <row r="287" spans="6:6" ht="13" x14ac:dyDescent="0.15">
      <c r="F287" s="26"/>
    </row>
    <row r="288" spans="6:6" ht="13" x14ac:dyDescent="0.15">
      <c r="F288" s="26"/>
    </row>
    <row r="289" spans="6:6" ht="13" x14ac:dyDescent="0.15">
      <c r="F289" s="26"/>
    </row>
    <row r="290" spans="6:6" ht="13" x14ac:dyDescent="0.15">
      <c r="F290" s="26"/>
    </row>
    <row r="291" spans="6:6" ht="13" x14ac:dyDescent="0.15">
      <c r="F291" s="26"/>
    </row>
    <row r="292" spans="6:6" ht="13" x14ac:dyDescent="0.15">
      <c r="F292" s="26"/>
    </row>
    <row r="293" spans="6:6" ht="13" x14ac:dyDescent="0.15">
      <c r="F293" s="26"/>
    </row>
    <row r="294" spans="6:6" ht="13" x14ac:dyDescent="0.15">
      <c r="F294" s="26"/>
    </row>
    <row r="295" spans="6:6" ht="13" x14ac:dyDescent="0.15">
      <c r="F295" s="26"/>
    </row>
    <row r="296" spans="6:6" ht="13" x14ac:dyDescent="0.15">
      <c r="F296" s="26"/>
    </row>
    <row r="297" spans="6:6" ht="13" x14ac:dyDescent="0.15">
      <c r="F297" s="26"/>
    </row>
    <row r="298" spans="6:6" ht="13" x14ac:dyDescent="0.15">
      <c r="F298" s="26"/>
    </row>
    <row r="299" spans="6:6" ht="13" x14ac:dyDescent="0.15">
      <c r="F299" s="26"/>
    </row>
    <row r="300" spans="6:6" ht="13" x14ac:dyDescent="0.15">
      <c r="F300" s="26"/>
    </row>
    <row r="301" spans="6:6" ht="13" x14ac:dyDescent="0.15">
      <c r="F301" s="26"/>
    </row>
    <row r="302" spans="6:6" ht="13" x14ac:dyDescent="0.15">
      <c r="F302" s="26"/>
    </row>
    <row r="303" spans="6:6" ht="13" x14ac:dyDescent="0.15">
      <c r="F303" s="26"/>
    </row>
    <row r="304" spans="6:6" ht="13" x14ac:dyDescent="0.15">
      <c r="F304" s="26"/>
    </row>
    <row r="305" spans="6:6" ht="13" x14ac:dyDescent="0.15">
      <c r="F305" s="26"/>
    </row>
    <row r="306" spans="6:6" ht="13" x14ac:dyDescent="0.15">
      <c r="F306" s="26"/>
    </row>
    <row r="307" spans="6:6" ht="13" x14ac:dyDescent="0.15">
      <c r="F307" s="26"/>
    </row>
    <row r="308" spans="6:6" ht="13" x14ac:dyDescent="0.15">
      <c r="F308" s="26"/>
    </row>
    <row r="309" spans="6:6" ht="13" x14ac:dyDescent="0.15">
      <c r="F309" s="26"/>
    </row>
    <row r="310" spans="6:6" ht="13" x14ac:dyDescent="0.15">
      <c r="F310" s="26"/>
    </row>
    <row r="311" spans="6:6" ht="13" x14ac:dyDescent="0.15">
      <c r="F311" s="26"/>
    </row>
    <row r="312" spans="6:6" ht="13" x14ac:dyDescent="0.15">
      <c r="F312" s="26"/>
    </row>
    <row r="313" spans="6:6" ht="13" x14ac:dyDescent="0.15">
      <c r="F313" s="26"/>
    </row>
    <row r="314" spans="6:6" ht="13" x14ac:dyDescent="0.15">
      <c r="F314" s="26"/>
    </row>
    <row r="315" spans="6:6" ht="13" x14ac:dyDescent="0.15">
      <c r="F315" s="26"/>
    </row>
    <row r="316" spans="6:6" ht="13" x14ac:dyDescent="0.15">
      <c r="F316" s="26"/>
    </row>
    <row r="317" spans="6:6" ht="13" x14ac:dyDescent="0.15">
      <c r="F317" s="26"/>
    </row>
    <row r="318" spans="6:6" ht="13" x14ac:dyDescent="0.15">
      <c r="F318" s="26"/>
    </row>
    <row r="319" spans="6:6" ht="13" x14ac:dyDescent="0.15">
      <c r="F319" s="26"/>
    </row>
    <row r="320" spans="6:6" ht="13" x14ac:dyDescent="0.15">
      <c r="F320" s="26"/>
    </row>
    <row r="321" spans="6:6" ht="13" x14ac:dyDescent="0.15">
      <c r="F321" s="26"/>
    </row>
    <row r="322" spans="6:6" ht="13" x14ac:dyDescent="0.15">
      <c r="F322" s="26"/>
    </row>
    <row r="323" spans="6:6" ht="13" x14ac:dyDescent="0.15">
      <c r="F323" s="26"/>
    </row>
    <row r="324" spans="6:6" ht="13" x14ac:dyDescent="0.15">
      <c r="F324" s="26"/>
    </row>
    <row r="325" spans="6:6" ht="13" x14ac:dyDescent="0.15">
      <c r="F325" s="26"/>
    </row>
    <row r="326" spans="6:6" ht="13" x14ac:dyDescent="0.15">
      <c r="F326" s="26"/>
    </row>
    <row r="327" spans="6:6" ht="13" x14ac:dyDescent="0.15">
      <c r="F327" s="26"/>
    </row>
    <row r="328" spans="6:6" ht="13" x14ac:dyDescent="0.15">
      <c r="F328" s="26"/>
    </row>
    <row r="329" spans="6:6" ht="13" x14ac:dyDescent="0.15">
      <c r="F329" s="26"/>
    </row>
    <row r="330" spans="6:6" ht="13" x14ac:dyDescent="0.15">
      <c r="F330" s="26"/>
    </row>
    <row r="331" spans="6:6" ht="13" x14ac:dyDescent="0.15">
      <c r="F331" s="26"/>
    </row>
    <row r="332" spans="6:6" ht="13" x14ac:dyDescent="0.15">
      <c r="F332" s="26"/>
    </row>
    <row r="333" spans="6:6" ht="13" x14ac:dyDescent="0.15">
      <c r="F333" s="26"/>
    </row>
    <row r="334" spans="6:6" ht="13" x14ac:dyDescent="0.15">
      <c r="F334" s="26"/>
    </row>
    <row r="335" spans="6:6" ht="13" x14ac:dyDescent="0.15">
      <c r="F335" s="26"/>
    </row>
    <row r="336" spans="6:6" ht="13" x14ac:dyDescent="0.15">
      <c r="F336" s="26"/>
    </row>
    <row r="337" spans="6:6" ht="13" x14ac:dyDescent="0.15">
      <c r="F337" s="26"/>
    </row>
    <row r="338" spans="6:6" ht="13" x14ac:dyDescent="0.15">
      <c r="F338" s="26"/>
    </row>
    <row r="339" spans="6:6" ht="13" x14ac:dyDescent="0.15">
      <c r="F339" s="26"/>
    </row>
    <row r="340" spans="6:6" ht="13" x14ac:dyDescent="0.15">
      <c r="F340" s="26"/>
    </row>
    <row r="341" spans="6:6" ht="13" x14ac:dyDescent="0.15">
      <c r="F341" s="26"/>
    </row>
    <row r="342" spans="6:6" ht="13" x14ac:dyDescent="0.15">
      <c r="F342" s="26"/>
    </row>
    <row r="343" spans="6:6" ht="13" x14ac:dyDescent="0.15">
      <c r="F343" s="26"/>
    </row>
    <row r="344" spans="6:6" ht="13" x14ac:dyDescent="0.15">
      <c r="F344" s="26"/>
    </row>
    <row r="345" spans="6:6" ht="13" x14ac:dyDescent="0.15">
      <c r="F345" s="26"/>
    </row>
    <row r="346" spans="6:6" ht="13" x14ac:dyDescent="0.15">
      <c r="F346" s="26"/>
    </row>
    <row r="347" spans="6:6" ht="13" x14ac:dyDescent="0.15">
      <c r="F347" s="26"/>
    </row>
    <row r="348" spans="6:6" ht="13" x14ac:dyDescent="0.15">
      <c r="F348" s="26"/>
    </row>
    <row r="349" spans="6:6" ht="13" x14ac:dyDescent="0.15">
      <c r="F349" s="26"/>
    </row>
    <row r="350" spans="6:6" ht="13" x14ac:dyDescent="0.15">
      <c r="F350" s="26"/>
    </row>
    <row r="351" spans="6:6" ht="13" x14ac:dyDescent="0.15">
      <c r="F351" s="26"/>
    </row>
    <row r="352" spans="6:6" ht="13" x14ac:dyDescent="0.15">
      <c r="F352" s="26"/>
    </row>
    <row r="353" spans="6:6" ht="13" x14ac:dyDescent="0.15">
      <c r="F353" s="26"/>
    </row>
    <row r="354" spans="6:6" ht="13" x14ac:dyDescent="0.15">
      <c r="F354" s="26"/>
    </row>
    <row r="355" spans="6:6" ht="13" x14ac:dyDescent="0.15">
      <c r="F355" s="26"/>
    </row>
    <row r="356" spans="6:6" ht="13" x14ac:dyDescent="0.15">
      <c r="F356" s="26"/>
    </row>
    <row r="357" spans="6:6" ht="13" x14ac:dyDescent="0.15">
      <c r="F357" s="26"/>
    </row>
    <row r="358" spans="6:6" ht="13" x14ac:dyDescent="0.15">
      <c r="F358" s="26"/>
    </row>
    <row r="359" spans="6:6" ht="13" x14ac:dyDescent="0.15">
      <c r="F359" s="26"/>
    </row>
    <row r="360" spans="6:6" ht="13" x14ac:dyDescent="0.15">
      <c r="F360" s="26"/>
    </row>
    <row r="361" spans="6:6" ht="13" x14ac:dyDescent="0.15">
      <c r="F361" s="26"/>
    </row>
    <row r="362" spans="6:6" ht="13" x14ac:dyDescent="0.15">
      <c r="F362" s="26"/>
    </row>
    <row r="363" spans="6:6" ht="13" x14ac:dyDescent="0.15">
      <c r="F363" s="26"/>
    </row>
    <row r="364" spans="6:6" ht="13" x14ac:dyDescent="0.15">
      <c r="F364" s="26"/>
    </row>
    <row r="365" spans="6:6" ht="13" x14ac:dyDescent="0.15">
      <c r="F365" s="26"/>
    </row>
    <row r="366" spans="6:6" ht="13" x14ac:dyDescent="0.15">
      <c r="F366" s="26"/>
    </row>
    <row r="367" spans="6:6" ht="13" x14ac:dyDescent="0.15">
      <c r="F367" s="26"/>
    </row>
    <row r="368" spans="6:6" ht="13" x14ac:dyDescent="0.15">
      <c r="F368" s="26"/>
    </row>
    <row r="369" spans="6:6" ht="13" x14ac:dyDescent="0.15">
      <c r="F369" s="26"/>
    </row>
    <row r="370" spans="6:6" ht="13" x14ac:dyDescent="0.15">
      <c r="F370" s="26"/>
    </row>
    <row r="371" spans="6:6" ht="13" x14ac:dyDescent="0.15">
      <c r="F371" s="26"/>
    </row>
    <row r="372" spans="6:6" ht="13" x14ac:dyDescent="0.15">
      <c r="F372" s="26"/>
    </row>
    <row r="373" spans="6:6" ht="13" x14ac:dyDescent="0.15">
      <c r="F373" s="26"/>
    </row>
    <row r="374" spans="6:6" ht="13" x14ac:dyDescent="0.15">
      <c r="F374" s="26"/>
    </row>
    <row r="375" spans="6:6" ht="13" x14ac:dyDescent="0.15">
      <c r="F375" s="26"/>
    </row>
    <row r="376" spans="6:6" ht="13" x14ac:dyDescent="0.15">
      <c r="F376" s="26"/>
    </row>
    <row r="377" spans="6:6" ht="13" x14ac:dyDescent="0.15">
      <c r="F377" s="26"/>
    </row>
    <row r="378" spans="6:6" ht="13" x14ac:dyDescent="0.15">
      <c r="F378" s="26"/>
    </row>
    <row r="379" spans="6:6" ht="13" x14ac:dyDescent="0.15">
      <c r="F379" s="26"/>
    </row>
    <row r="380" spans="6:6" ht="13" x14ac:dyDescent="0.15">
      <c r="F380" s="26"/>
    </row>
    <row r="381" spans="6:6" ht="13" x14ac:dyDescent="0.15">
      <c r="F381" s="26"/>
    </row>
    <row r="382" spans="6:6" ht="13" x14ac:dyDescent="0.15">
      <c r="F382" s="26"/>
    </row>
    <row r="383" spans="6:6" ht="13" x14ac:dyDescent="0.15">
      <c r="F383" s="26"/>
    </row>
    <row r="384" spans="6:6" ht="13" x14ac:dyDescent="0.15">
      <c r="F384" s="26"/>
    </row>
    <row r="385" spans="6:6" ht="13" x14ac:dyDescent="0.15">
      <c r="F385" s="26"/>
    </row>
    <row r="386" spans="6:6" ht="13" x14ac:dyDescent="0.15">
      <c r="F386" s="26"/>
    </row>
    <row r="387" spans="6:6" ht="13" x14ac:dyDescent="0.15">
      <c r="F387" s="26"/>
    </row>
    <row r="388" spans="6:6" ht="13" x14ac:dyDescent="0.15">
      <c r="F388" s="26"/>
    </row>
    <row r="389" spans="6:6" ht="13" x14ac:dyDescent="0.15">
      <c r="F389" s="26"/>
    </row>
    <row r="390" spans="6:6" ht="13" x14ac:dyDescent="0.15">
      <c r="F390" s="26"/>
    </row>
    <row r="391" spans="6:6" ht="13" x14ac:dyDescent="0.15">
      <c r="F391" s="26"/>
    </row>
    <row r="392" spans="6:6" ht="13" x14ac:dyDescent="0.15">
      <c r="F392" s="26"/>
    </row>
    <row r="393" spans="6:6" ht="13" x14ac:dyDescent="0.15">
      <c r="F393" s="26"/>
    </row>
    <row r="394" spans="6:6" ht="13" x14ac:dyDescent="0.15">
      <c r="F394" s="26"/>
    </row>
    <row r="395" spans="6:6" ht="13" x14ac:dyDescent="0.15">
      <c r="F395" s="26"/>
    </row>
    <row r="396" spans="6:6" ht="13" x14ac:dyDescent="0.15">
      <c r="F396" s="26"/>
    </row>
    <row r="397" spans="6:6" ht="13" x14ac:dyDescent="0.15">
      <c r="F397" s="26"/>
    </row>
    <row r="398" spans="6:6" ht="13" x14ac:dyDescent="0.15">
      <c r="F398" s="26"/>
    </row>
    <row r="399" spans="6:6" ht="13" x14ac:dyDescent="0.15">
      <c r="F399" s="26"/>
    </row>
    <row r="400" spans="6:6" ht="13" x14ac:dyDescent="0.15">
      <c r="F400" s="26"/>
    </row>
    <row r="401" spans="6:6" ht="13" x14ac:dyDescent="0.15">
      <c r="F401" s="26"/>
    </row>
    <row r="402" spans="6:6" ht="13" x14ac:dyDescent="0.15">
      <c r="F402" s="26"/>
    </row>
    <row r="403" spans="6:6" ht="13" x14ac:dyDescent="0.15">
      <c r="F403" s="26"/>
    </row>
    <row r="404" spans="6:6" ht="13" x14ac:dyDescent="0.15">
      <c r="F404" s="26"/>
    </row>
    <row r="405" spans="6:6" ht="13" x14ac:dyDescent="0.15">
      <c r="F405" s="26"/>
    </row>
    <row r="406" spans="6:6" ht="13" x14ac:dyDescent="0.15">
      <c r="F406" s="26"/>
    </row>
    <row r="407" spans="6:6" ht="13" x14ac:dyDescent="0.15">
      <c r="F407" s="26"/>
    </row>
    <row r="408" spans="6:6" ht="13" x14ac:dyDescent="0.15">
      <c r="F408" s="26"/>
    </row>
    <row r="409" spans="6:6" ht="13" x14ac:dyDescent="0.15">
      <c r="F409" s="26"/>
    </row>
    <row r="410" spans="6:6" ht="13" x14ac:dyDescent="0.15">
      <c r="F410" s="26"/>
    </row>
    <row r="411" spans="6:6" ht="13" x14ac:dyDescent="0.15">
      <c r="F411" s="26"/>
    </row>
    <row r="412" spans="6:6" ht="13" x14ac:dyDescent="0.15">
      <c r="F412" s="26"/>
    </row>
    <row r="413" spans="6:6" ht="13" x14ac:dyDescent="0.15">
      <c r="F413" s="26"/>
    </row>
    <row r="414" spans="6:6" ht="13" x14ac:dyDescent="0.15">
      <c r="F414" s="26"/>
    </row>
    <row r="415" spans="6:6" ht="13" x14ac:dyDescent="0.15">
      <c r="F415" s="26"/>
    </row>
    <row r="416" spans="6:6" ht="13" x14ac:dyDescent="0.15">
      <c r="F416" s="26"/>
    </row>
    <row r="417" spans="6:6" ht="13" x14ac:dyDescent="0.15">
      <c r="F417" s="26"/>
    </row>
    <row r="418" spans="6:6" ht="13" x14ac:dyDescent="0.15">
      <c r="F418" s="26"/>
    </row>
    <row r="419" spans="6:6" ht="13" x14ac:dyDescent="0.15">
      <c r="F419" s="26"/>
    </row>
    <row r="420" spans="6:6" ht="13" x14ac:dyDescent="0.15">
      <c r="F420" s="26"/>
    </row>
    <row r="421" spans="6:6" ht="13" x14ac:dyDescent="0.15">
      <c r="F421" s="26"/>
    </row>
    <row r="422" spans="6:6" ht="13" x14ac:dyDescent="0.15">
      <c r="F422" s="26"/>
    </row>
    <row r="423" spans="6:6" ht="13" x14ac:dyDescent="0.15">
      <c r="F423" s="26"/>
    </row>
    <row r="424" spans="6:6" ht="13" x14ac:dyDescent="0.15">
      <c r="F424" s="26"/>
    </row>
    <row r="425" spans="6:6" ht="13" x14ac:dyDescent="0.15">
      <c r="F425" s="26"/>
    </row>
    <row r="426" spans="6:6" ht="13" x14ac:dyDescent="0.15">
      <c r="F426" s="26"/>
    </row>
    <row r="427" spans="6:6" ht="13" x14ac:dyDescent="0.15">
      <c r="F427" s="26"/>
    </row>
    <row r="428" spans="6:6" ht="13" x14ac:dyDescent="0.15">
      <c r="F428" s="26"/>
    </row>
    <row r="429" spans="6:6" ht="13" x14ac:dyDescent="0.15">
      <c r="F429" s="26"/>
    </row>
    <row r="430" spans="6:6" ht="13" x14ac:dyDescent="0.15">
      <c r="F430" s="26"/>
    </row>
    <row r="431" spans="6:6" ht="13" x14ac:dyDescent="0.15">
      <c r="F431" s="26"/>
    </row>
    <row r="432" spans="6:6" ht="13" x14ac:dyDescent="0.15">
      <c r="F432" s="26"/>
    </row>
    <row r="433" spans="6:6" ht="13" x14ac:dyDescent="0.15">
      <c r="F433" s="26"/>
    </row>
    <row r="434" spans="6:6" ht="13" x14ac:dyDescent="0.15">
      <c r="F434" s="26"/>
    </row>
    <row r="435" spans="6:6" ht="13" x14ac:dyDescent="0.15">
      <c r="F435" s="26"/>
    </row>
    <row r="436" spans="6:6" ht="13" x14ac:dyDescent="0.15">
      <c r="F436" s="26"/>
    </row>
    <row r="437" spans="6:6" ht="13" x14ac:dyDescent="0.15">
      <c r="F437" s="26"/>
    </row>
    <row r="438" spans="6:6" ht="13" x14ac:dyDescent="0.15">
      <c r="F438" s="26"/>
    </row>
    <row r="439" spans="6:6" ht="13" x14ac:dyDescent="0.15">
      <c r="F439" s="26"/>
    </row>
    <row r="440" spans="6:6" ht="13" x14ac:dyDescent="0.15">
      <c r="F440" s="26"/>
    </row>
    <row r="441" spans="6:6" ht="13" x14ac:dyDescent="0.15">
      <c r="F441" s="26"/>
    </row>
    <row r="442" spans="6:6" ht="13" x14ac:dyDescent="0.15">
      <c r="F442" s="26"/>
    </row>
    <row r="443" spans="6:6" ht="13" x14ac:dyDescent="0.15">
      <c r="F443" s="26"/>
    </row>
    <row r="444" spans="6:6" ht="13" x14ac:dyDescent="0.15">
      <c r="F444" s="26"/>
    </row>
    <row r="445" spans="6:6" ht="13" x14ac:dyDescent="0.15">
      <c r="F445" s="26"/>
    </row>
    <row r="446" spans="6:6" ht="13" x14ac:dyDescent="0.15">
      <c r="F446" s="26"/>
    </row>
    <row r="447" spans="6:6" ht="13" x14ac:dyDescent="0.15">
      <c r="F447" s="26"/>
    </row>
    <row r="448" spans="6:6" ht="13" x14ac:dyDescent="0.15">
      <c r="F448" s="26"/>
    </row>
    <row r="449" spans="6:6" ht="13" x14ac:dyDescent="0.15">
      <c r="F449" s="26"/>
    </row>
    <row r="450" spans="6:6" ht="13" x14ac:dyDescent="0.15">
      <c r="F450" s="26"/>
    </row>
    <row r="451" spans="6:6" ht="13" x14ac:dyDescent="0.15">
      <c r="F451" s="26"/>
    </row>
    <row r="452" spans="6:6" ht="13" x14ac:dyDescent="0.15">
      <c r="F452" s="26"/>
    </row>
    <row r="453" spans="6:6" ht="13" x14ac:dyDescent="0.15">
      <c r="F453" s="26"/>
    </row>
    <row r="454" spans="6:6" ht="13" x14ac:dyDescent="0.15">
      <c r="F454" s="26"/>
    </row>
    <row r="455" spans="6:6" ht="13" x14ac:dyDescent="0.15">
      <c r="F455" s="26"/>
    </row>
    <row r="456" spans="6:6" ht="13" x14ac:dyDescent="0.15">
      <c r="F456" s="26"/>
    </row>
    <row r="457" spans="6:6" ht="13" x14ac:dyDescent="0.15">
      <c r="F457" s="26"/>
    </row>
    <row r="458" spans="6:6" ht="13" x14ac:dyDescent="0.15">
      <c r="F458" s="26"/>
    </row>
    <row r="459" spans="6:6" ht="13" x14ac:dyDescent="0.15">
      <c r="F459" s="26"/>
    </row>
    <row r="460" spans="6:6" ht="13" x14ac:dyDescent="0.15">
      <c r="F460" s="26"/>
    </row>
    <row r="461" spans="6:6" ht="13" x14ac:dyDescent="0.15">
      <c r="F461" s="26"/>
    </row>
    <row r="462" spans="6:6" ht="13" x14ac:dyDescent="0.15">
      <c r="F462" s="26"/>
    </row>
    <row r="463" spans="6:6" ht="13" x14ac:dyDescent="0.15">
      <c r="F463" s="26"/>
    </row>
    <row r="464" spans="6:6" ht="13" x14ac:dyDescent="0.15">
      <c r="F464" s="26"/>
    </row>
    <row r="465" spans="6:6" ht="13" x14ac:dyDescent="0.15">
      <c r="F465" s="26"/>
    </row>
    <row r="466" spans="6:6" ht="13" x14ac:dyDescent="0.15">
      <c r="F466" s="26"/>
    </row>
    <row r="467" spans="6:6" ht="13" x14ac:dyDescent="0.15">
      <c r="F467" s="26"/>
    </row>
    <row r="468" spans="6:6" ht="13" x14ac:dyDescent="0.15">
      <c r="F468" s="26"/>
    </row>
    <row r="469" spans="6:6" ht="13" x14ac:dyDescent="0.15">
      <c r="F469" s="26"/>
    </row>
    <row r="470" spans="6:6" ht="13" x14ac:dyDescent="0.15">
      <c r="F470" s="26"/>
    </row>
    <row r="471" spans="6:6" ht="13" x14ac:dyDescent="0.15">
      <c r="F471" s="26"/>
    </row>
    <row r="472" spans="6:6" ht="13" x14ac:dyDescent="0.15">
      <c r="F472" s="26"/>
    </row>
    <row r="473" spans="6:6" ht="13" x14ac:dyDescent="0.15">
      <c r="F473" s="26"/>
    </row>
    <row r="474" spans="6:6" ht="13" x14ac:dyDescent="0.15">
      <c r="F474" s="26"/>
    </row>
    <row r="475" spans="6:6" ht="13" x14ac:dyDescent="0.15">
      <c r="F475" s="26"/>
    </row>
    <row r="476" spans="6:6" ht="13" x14ac:dyDescent="0.15">
      <c r="F476" s="26"/>
    </row>
    <row r="477" spans="6:6" ht="13" x14ac:dyDescent="0.15">
      <c r="F477" s="26"/>
    </row>
    <row r="478" spans="6:6" ht="13" x14ac:dyDescent="0.15">
      <c r="F478" s="26"/>
    </row>
    <row r="479" spans="6:6" ht="13" x14ac:dyDescent="0.15">
      <c r="F479" s="26"/>
    </row>
    <row r="480" spans="6:6" ht="13" x14ac:dyDescent="0.15">
      <c r="F480" s="26"/>
    </row>
    <row r="481" spans="6:6" ht="13" x14ac:dyDescent="0.15">
      <c r="F481" s="26"/>
    </row>
    <row r="482" spans="6:6" ht="13" x14ac:dyDescent="0.15">
      <c r="F482" s="26"/>
    </row>
    <row r="483" spans="6:6" ht="13" x14ac:dyDescent="0.15">
      <c r="F483" s="26"/>
    </row>
    <row r="484" spans="6:6" ht="13" x14ac:dyDescent="0.15">
      <c r="F484" s="26"/>
    </row>
    <row r="485" spans="6:6" ht="13" x14ac:dyDescent="0.15">
      <c r="F485" s="26"/>
    </row>
    <row r="486" spans="6:6" ht="13" x14ac:dyDescent="0.15">
      <c r="F486" s="26"/>
    </row>
    <row r="487" spans="6:6" ht="13" x14ac:dyDescent="0.15">
      <c r="F487" s="26"/>
    </row>
    <row r="488" spans="6:6" ht="13" x14ac:dyDescent="0.15">
      <c r="F488" s="26"/>
    </row>
    <row r="489" spans="6:6" ht="13" x14ac:dyDescent="0.15">
      <c r="F489" s="26"/>
    </row>
    <row r="490" spans="6:6" ht="13" x14ac:dyDescent="0.15">
      <c r="F490" s="26"/>
    </row>
    <row r="491" spans="6:6" ht="13" x14ac:dyDescent="0.15">
      <c r="F491" s="26"/>
    </row>
    <row r="492" spans="6:6" ht="13" x14ac:dyDescent="0.15">
      <c r="F492" s="26"/>
    </row>
    <row r="493" spans="6:6" ht="13" x14ac:dyDescent="0.15">
      <c r="F493" s="26"/>
    </row>
    <row r="494" spans="6:6" ht="13" x14ac:dyDescent="0.15">
      <c r="F494" s="26"/>
    </row>
    <row r="495" spans="6:6" ht="13" x14ac:dyDescent="0.15">
      <c r="F495" s="26"/>
    </row>
    <row r="496" spans="6:6" ht="13" x14ac:dyDescent="0.15">
      <c r="F496" s="26"/>
    </row>
    <row r="497" spans="6:6" ht="13" x14ac:dyDescent="0.15">
      <c r="F497" s="26"/>
    </row>
    <row r="498" spans="6:6" ht="13" x14ac:dyDescent="0.15">
      <c r="F498" s="26"/>
    </row>
    <row r="499" spans="6:6" ht="13" x14ac:dyDescent="0.15">
      <c r="F499" s="26"/>
    </row>
    <row r="500" spans="6:6" ht="13" x14ac:dyDescent="0.15">
      <c r="F500" s="26"/>
    </row>
    <row r="501" spans="6:6" ht="13" x14ac:dyDescent="0.15">
      <c r="F501" s="26"/>
    </row>
    <row r="502" spans="6:6" ht="13" x14ac:dyDescent="0.15">
      <c r="F502" s="26"/>
    </row>
    <row r="503" spans="6:6" ht="13" x14ac:dyDescent="0.15">
      <c r="F503" s="26"/>
    </row>
    <row r="504" spans="6:6" ht="13" x14ac:dyDescent="0.15">
      <c r="F504" s="26"/>
    </row>
    <row r="505" spans="6:6" ht="13" x14ac:dyDescent="0.15">
      <c r="F505" s="26"/>
    </row>
    <row r="506" spans="6:6" ht="13" x14ac:dyDescent="0.15">
      <c r="F506" s="26"/>
    </row>
    <row r="507" spans="6:6" ht="13" x14ac:dyDescent="0.15">
      <c r="F507" s="26"/>
    </row>
    <row r="508" spans="6:6" ht="13" x14ac:dyDescent="0.15">
      <c r="F508" s="26"/>
    </row>
    <row r="509" spans="6:6" ht="13" x14ac:dyDescent="0.15">
      <c r="F509" s="26"/>
    </row>
    <row r="510" spans="6:6" ht="13" x14ac:dyDescent="0.15">
      <c r="F510" s="26"/>
    </row>
    <row r="511" spans="6:6" ht="13" x14ac:dyDescent="0.15">
      <c r="F511" s="26"/>
    </row>
    <row r="512" spans="6:6" ht="13" x14ac:dyDescent="0.15">
      <c r="F512" s="26"/>
    </row>
    <row r="513" spans="6:6" ht="13" x14ac:dyDescent="0.15">
      <c r="F513" s="26"/>
    </row>
    <row r="514" spans="6:6" ht="13" x14ac:dyDescent="0.15">
      <c r="F514" s="26"/>
    </row>
    <row r="515" spans="6:6" ht="13" x14ac:dyDescent="0.15">
      <c r="F515" s="26"/>
    </row>
    <row r="516" spans="6:6" ht="13" x14ac:dyDescent="0.15">
      <c r="F516" s="26"/>
    </row>
    <row r="517" spans="6:6" ht="13" x14ac:dyDescent="0.15">
      <c r="F517" s="26"/>
    </row>
    <row r="518" spans="6:6" ht="13" x14ac:dyDescent="0.15">
      <c r="F518" s="26"/>
    </row>
    <row r="519" spans="6:6" ht="13" x14ac:dyDescent="0.15">
      <c r="F519" s="26"/>
    </row>
    <row r="520" spans="6:6" ht="13" x14ac:dyDescent="0.15">
      <c r="F520" s="26"/>
    </row>
    <row r="521" spans="6:6" ht="13" x14ac:dyDescent="0.15">
      <c r="F521" s="26"/>
    </row>
    <row r="522" spans="6:6" ht="13" x14ac:dyDescent="0.15">
      <c r="F522" s="26"/>
    </row>
    <row r="523" spans="6:6" ht="13" x14ac:dyDescent="0.15">
      <c r="F523" s="26"/>
    </row>
    <row r="524" spans="6:6" ht="13" x14ac:dyDescent="0.15">
      <c r="F524" s="26"/>
    </row>
    <row r="525" spans="6:6" ht="13" x14ac:dyDescent="0.15">
      <c r="F525" s="26"/>
    </row>
    <row r="526" spans="6:6" ht="13" x14ac:dyDescent="0.15">
      <c r="F526" s="26"/>
    </row>
    <row r="527" spans="6:6" ht="13" x14ac:dyDescent="0.15">
      <c r="F527" s="26"/>
    </row>
    <row r="528" spans="6:6" ht="13" x14ac:dyDescent="0.15">
      <c r="F528" s="26"/>
    </row>
    <row r="529" spans="6:6" ht="13" x14ac:dyDescent="0.15">
      <c r="F529" s="26"/>
    </row>
    <row r="530" spans="6:6" ht="13" x14ac:dyDescent="0.15">
      <c r="F530" s="26"/>
    </row>
    <row r="531" spans="6:6" ht="13" x14ac:dyDescent="0.15">
      <c r="F531" s="26"/>
    </row>
    <row r="532" spans="6:6" ht="13" x14ac:dyDescent="0.15">
      <c r="F532" s="26"/>
    </row>
    <row r="533" spans="6:6" ht="13" x14ac:dyDescent="0.15">
      <c r="F533" s="26"/>
    </row>
    <row r="534" spans="6:6" ht="13" x14ac:dyDescent="0.15">
      <c r="F534" s="26"/>
    </row>
    <row r="535" spans="6:6" ht="13" x14ac:dyDescent="0.15">
      <c r="F535" s="26"/>
    </row>
    <row r="536" spans="6:6" ht="13" x14ac:dyDescent="0.15">
      <c r="F536" s="26"/>
    </row>
    <row r="537" spans="6:6" ht="13" x14ac:dyDescent="0.15">
      <c r="F537" s="26"/>
    </row>
    <row r="538" spans="6:6" ht="13" x14ac:dyDescent="0.15">
      <c r="F538" s="26"/>
    </row>
    <row r="539" spans="6:6" ht="13" x14ac:dyDescent="0.15">
      <c r="F539" s="26"/>
    </row>
    <row r="540" spans="6:6" ht="13" x14ac:dyDescent="0.15">
      <c r="F540" s="26"/>
    </row>
    <row r="541" spans="6:6" ht="13" x14ac:dyDescent="0.15">
      <c r="F541" s="26"/>
    </row>
    <row r="542" spans="6:6" ht="13" x14ac:dyDescent="0.15">
      <c r="F542" s="26"/>
    </row>
    <row r="543" spans="6:6" ht="13" x14ac:dyDescent="0.15">
      <c r="F543" s="26"/>
    </row>
    <row r="544" spans="6:6" ht="13" x14ac:dyDescent="0.15">
      <c r="F544" s="26"/>
    </row>
    <row r="545" spans="6:6" ht="13" x14ac:dyDescent="0.15">
      <c r="F545" s="26"/>
    </row>
    <row r="546" spans="6:6" ht="13" x14ac:dyDescent="0.15">
      <c r="F546" s="26"/>
    </row>
    <row r="547" spans="6:6" ht="13" x14ac:dyDescent="0.15">
      <c r="F547" s="26"/>
    </row>
    <row r="548" spans="6:6" ht="13" x14ac:dyDescent="0.15">
      <c r="F548" s="26"/>
    </row>
    <row r="549" spans="6:6" ht="13" x14ac:dyDescent="0.15">
      <c r="F549" s="26"/>
    </row>
    <row r="550" spans="6:6" ht="13" x14ac:dyDescent="0.15">
      <c r="F550" s="26"/>
    </row>
    <row r="551" spans="6:6" ht="13" x14ac:dyDescent="0.15">
      <c r="F551" s="26"/>
    </row>
    <row r="552" spans="6:6" ht="13" x14ac:dyDescent="0.15">
      <c r="F552" s="26"/>
    </row>
    <row r="553" spans="6:6" ht="13" x14ac:dyDescent="0.15">
      <c r="F553" s="26"/>
    </row>
    <row r="554" spans="6:6" ht="13" x14ac:dyDescent="0.15">
      <c r="F554" s="26"/>
    </row>
    <row r="555" spans="6:6" ht="13" x14ac:dyDescent="0.15">
      <c r="F555" s="26"/>
    </row>
    <row r="556" spans="6:6" ht="13" x14ac:dyDescent="0.15">
      <c r="F556" s="26"/>
    </row>
    <row r="557" spans="6:6" ht="13" x14ac:dyDescent="0.15">
      <c r="F557" s="26"/>
    </row>
    <row r="558" spans="6:6" ht="13" x14ac:dyDescent="0.15">
      <c r="F558" s="26"/>
    </row>
    <row r="559" spans="6:6" ht="13" x14ac:dyDescent="0.15">
      <c r="F559" s="26"/>
    </row>
    <row r="560" spans="6:6" ht="13" x14ac:dyDescent="0.15">
      <c r="F560" s="26"/>
    </row>
    <row r="561" spans="6:6" ht="13" x14ac:dyDescent="0.15">
      <c r="F561" s="26"/>
    </row>
    <row r="562" spans="6:6" ht="13" x14ac:dyDescent="0.15">
      <c r="F562" s="26"/>
    </row>
    <row r="563" spans="6:6" ht="13" x14ac:dyDescent="0.15">
      <c r="F563" s="26"/>
    </row>
    <row r="564" spans="6:6" ht="13" x14ac:dyDescent="0.15">
      <c r="F564" s="26"/>
    </row>
    <row r="565" spans="6:6" ht="13" x14ac:dyDescent="0.15">
      <c r="F565" s="26"/>
    </row>
    <row r="566" spans="6:6" ht="13" x14ac:dyDescent="0.15">
      <c r="F566" s="26"/>
    </row>
    <row r="567" spans="6:6" ht="13" x14ac:dyDescent="0.15">
      <c r="F567" s="26"/>
    </row>
    <row r="568" spans="6:6" ht="13" x14ac:dyDescent="0.15">
      <c r="F568" s="26"/>
    </row>
    <row r="569" spans="6:6" ht="13" x14ac:dyDescent="0.15">
      <c r="F569" s="26"/>
    </row>
    <row r="570" spans="6:6" ht="13" x14ac:dyDescent="0.15">
      <c r="F570" s="26"/>
    </row>
    <row r="571" spans="6:6" ht="13" x14ac:dyDescent="0.15">
      <c r="F571" s="26"/>
    </row>
    <row r="572" spans="6:6" ht="13" x14ac:dyDescent="0.15">
      <c r="F572" s="26"/>
    </row>
    <row r="573" spans="6:6" ht="13" x14ac:dyDescent="0.15">
      <c r="F573" s="26"/>
    </row>
    <row r="574" spans="6:6" ht="13" x14ac:dyDescent="0.15">
      <c r="F574" s="26"/>
    </row>
    <row r="575" spans="6:6" ht="13" x14ac:dyDescent="0.15">
      <c r="F575" s="26"/>
    </row>
    <row r="576" spans="6:6" ht="13" x14ac:dyDescent="0.15">
      <c r="F576" s="26"/>
    </row>
    <row r="577" spans="6:6" ht="13" x14ac:dyDescent="0.15">
      <c r="F577" s="26"/>
    </row>
    <row r="578" spans="6:6" ht="13" x14ac:dyDescent="0.15">
      <c r="F578" s="26"/>
    </row>
    <row r="579" spans="6:6" ht="13" x14ac:dyDescent="0.15">
      <c r="F579" s="26"/>
    </row>
    <row r="580" spans="6:6" ht="13" x14ac:dyDescent="0.15">
      <c r="F580" s="26"/>
    </row>
    <row r="581" spans="6:6" ht="13" x14ac:dyDescent="0.15">
      <c r="F581" s="26"/>
    </row>
    <row r="582" spans="6:6" ht="13" x14ac:dyDescent="0.15">
      <c r="F582" s="26"/>
    </row>
    <row r="583" spans="6:6" ht="13" x14ac:dyDescent="0.15">
      <c r="F583" s="26"/>
    </row>
    <row r="584" spans="6:6" ht="13" x14ac:dyDescent="0.15">
      <c r="F584" s="26"/>
    </row>
    <row r="585" spans="6:6" ht="13" x14ac:dyDescent="0.15">
      <c r="F585" s="26"/>
    </row>
    <row r="586" spans="6:6" ht="13" x14ac:dyDescent="0.15">
      <c r="F586" s="26"/>
    </row>
    <row r="587" spans="6:6" ht="13" x14ac:dyDescent="0.15">
      <c r="F587" s="26"/>
    </row>
    <row r="588" spans="6:6" ht="13" x14ac:dyDescent="0.15">
      <c r="F588" s="26"/>
    </row>
    <row r="589" spans="6:6" ht="13" x14ac:dyDescent="0.15">
      <c r="F589" s="26"/>
    </row>
    <row r="590" spans="6:6" ht="13" x14ac:dyDescent="0.15">
      <c r="F590" s="26"/>
    </row>
    <row r="591" spans="6:6" ht="13" x14ac:dyDescent="0.15">
      <c r="F591" s="26"/>
    </row>
    <row r="592" spans="6:6" ht="13" x14ac:dyDescent="0.15">
      <c r="F592" s="26"/>
    </row>
    <row r="593" spans="6:6" ht="13" x14ac:dyDescent="0.15">
      <c r="F593" s="26"/>
    </row>
    <row r="594" spans="6:6" ht="13" x14ac:dyDescent="0.15">
      <c r="F594" s="26"/>
    </row>
    <row r="595" spans="6:6" ht="13" x14ac:dyDescent="0.15">
      <c r="F595" s="26"/>
    </row>
    <row r="596" spans="6:6" ht="13" x14ac:dyDescent="0.15">
      <c r="F596" s="26"/>
    </row>
    <row r="597" spans="6:6" ht="13" x14ac:dyDescent="0.15">
      <c r="F597" s="26"/>
    </row>
    <row r="598" spans="6:6" ht="13" x14ac:dyDescent="0.15">
      <c r="F598" s="26"/>
    </row>
    <row r="599" spans="6:6" ht="13" x14ac:dyDescent="0.15">
      <c r="F599" s="26"/>
    </row>
    <row r="600" spans="6:6" ht="13" x14ac:dyDescent="0.15">
      <c r="F600" s="26"/>
    </row>
    <row r="601" spans="6:6" ht="13" x14ac:dyDescent="0.15">
      <c r="F601" s="26"/>
    </row>
    <row r="602" spans="6:6" ht="13" x14ac:dyDescent="0.15">
      <c r="F602" s="26"/>
    </row>
    <row r="603" spans="6:6" ht="13" x14ac:dyDescent="0.15">
      <c r="F603" s="26"/>
    </row>
    <row r="604" spans="6:6" ht="13" x14ac:dyDescent="0.15">
      <c r="F604" s="26"/>
    </row>
    <row r="605" spans="6:6" ht="13" x14ac:dyDescent="0.15">
      <c r="F605" s="26"/>
    </row>
    <row r="606" spans="6:6" ht="13" x14ac:dyDescent="0.15">
      <c r="F606" s="26"/>
    </row>
    <row r="607" spans="6:6" ht="13" x14ac:dyDescent="0.15">
      <c r="F607" s="26"/>
    </row>
    <row r="608" spans="6:6" ht="13" x14ac:dyDescent="0.15">
      <c r="F608" s="26"/>
    </row>
    <row r="609" spans="6:6" ht="13" x14ac:dyDescent="0.15">
      <c r="F609" s="26"/>
    </row>
    <row r="610" spans="6:6" ht="13" x14ac:dyDescent="0.15">
      <c r="F610" s="26"/>
    </row>
    <row r="611" spans="6:6" ht="13" x14ac:dyDescent="0.15">
      <c r="F611" s="26"/>
    </row>
    <row r="612" spans="6:6" ht="13" x14ac:dyDescent="0.15">
      <c r="F612" s="26"/>
    </row>
    <row r="613" spans="6:6" ht="13" x14ac:dyDescent="0.15">
      <c r="F613" s="26"/>
    </row>
    <row r="614" spans="6:6" ht="13" x14ac:dyDescent="0.15">
      <c r="F614" s="26"/>
    </row>
    <row r="615" spans="6:6" ht="13" x14ac:dyDescent="0.15">
      <c r="F615" s="26"/>
    </row>
    <row r="616" spans="6:6" ht="13" x14ac:dyDescent="0.15">
      <c r="F616" s="26"/>
    </row>
    <row r="617" spans="6:6" ht="13" x14ac:dyDescent="0.15">
      <c r="F617" s="26"/>
    </row>
    <row r="618" spans="6:6" ht="13" x14ac:dyDescent="0.15">
      <c r="F618" s="26"/>
    </row>
    <row r="619" spans="6:6" ht="13" x14ac:dyDescent="0.15">
      <c r="F619" s="26"/>
    </row>
    <row r="620" spans="6:6" ht="13" x14ac:dyDescent="0.15">
      <c r="F620" s="26"/>
    </row>
    <row r="621" spans="6:6" ht="13" x14ac:dyDescent="0.15">
      <c r="F621" s="26"/>
    </row>
    <row r="622" spans="6:6" ht="13" x14ac:dyDescent="0.15">
      <c r="F622" s="26"/>
    </row>
    <row r="623" spans="6:6" ht="13" x14ac:dyDescent="0.15">
      <c r="F623" s="26"/>
    </row>
    <row r="624" spans="6:6" ht="13" x14ac:dyDescent="0.15">
      <c r="F624" s="26"/>
    </row>
    <row r="625" spans="6:6" ht="13" x14ac:dyDescent="0.15">
      <c r="F625" s="26"/>
    </row>
    <row r="626" spans="6:6" ht="13" x14ac:dyDescent="0.15">
      <c r="F626" s="26"/>
    </row>
    <row r="627" spans="6:6" ht="13" x14ac:dyDescent="0.15">
      <c r="F627" s="26"/>
    </row>
    <row r="628" spans="6:6" ht="13" x14ac:dyDescent="0.15">
      <c r="F628" s="26"/>
    </row>
    <row r="629" spans="6:6" ht="13" x14ac:dyDescent="0.15">
      <c r="F629" s="26"/>
    </row>
    <row r="630" spans="6:6" ht="13" x14ac:dyDescent="0.15">
      <c r="F630" s="26"/>
    </row>
    <row r="631" spans="6:6" ht="13" x14ac:dyDescent="0.15">
      <c r="F631" s="26"/>
    </row>
    <row r="632" spans="6:6" ht="13" x14ac:dyDescent="0.15">
      <c r="F632" s="26"/>
    </row>
    <row r="633" spans="6:6" ht="13" x14ac:dyDescent="0.15">
      <c r="F633" s="26"/>
    </row>
    <row r="634" spans="6:6" ht="13" x14ac:dyDescent="0.15">
      <c r="F634" s="26"/>
    </row>
    <row r="635" spans="6:6" ht="13" x14ac:dyDescent="0.15">
      <c r="F635" s="26"/>
    </row>
    <row r="636" spans="6:6" ht="13" x14ac:dyDescent="0.15">
      <c r="F636" s="26"/>
    </row>
    <row r="637" spans="6:6" ht="13" x14ac:dyDescent="0.15">
      <c r="F637" s="26"/>
    </row>
    <row r="638" spans="6:6" ht="13" x14ac:dyDescent="0.15">
      <c r="F638" s="26"/>
    </row>
    <row r="639" spans="6:6" ht="13" x14ac:dyDescent="0.15">
      <c r="F639" s="26"/>
    </row>
    <row r="640" spans="6:6" ht="13" x14ac:dyDescent="0.15">
      <c r="F640" s="26"/>
    </row>
    <row r="641" spans="6:6" ht="13" x14ac:dyDescent="0.15">
      <c r="F641" s="26"/>
    </row>
    <row r="642" spans="6:6" ht="13" x14ac:dyDescent="0.15">
      <c r="F642" s="26"/>
    </row>
    <row r="643" spans="6:6" ht="13" x14ac:dyDescent="0.15">
      <c r="F643" s="26"/>
    </row>
    <row r="644" spans="6:6" ht="13" x14ac:dyDescent="0.15">
      <c r="F644" s="26"/>
    </row>
    <row r="645" spans="6:6" ht="13" x14ac:dyDescent="0.15">
      <c r="F645" s="26"/>
    </row>
    <row r="646" spans="6:6" ht="13" x14ac:dyDescent="0.15">
      <c r="F646" s="26"/>
    </row>
    <row r="647" spans="6:6" ht="13" x14ac:dyDescent="0.15">
      <c r="F647" s="26"/>
    </row>
    <row r="648" spans="6:6" ht="13" x14ac:dyDescent="0.15">
      <c r="F648" s="26"/>
    </row>
    <row r="649" spans="6:6" ht="13" x14ac:dyDescent="0.15">
      <c r="F649" s="26"/>
    </row>
    <row r="650" spans="6:6" ht="13" x14ac:dyDescent="0.15">
      <c r="F650" s="26"/>
    </row>
    <row r="651" spans="6:6" ht="13" x14ac:dyDescent="0.15">
      <c r="F651" s="26"/>
    </row>
    <row r="652" spans="6:6" ht="13" x14ac:dyDescent="0.15">
      <c r="F652" s="26"/>
    </row>
    <row r="653" spans="6:6" ht="13" x14ac:dyDescent="0.15">
      <c r="F653" s="26"/>
    </row>
    <row r="654" spans="6:6" ht="13" x14ac:dyDescent="0.15">
      <c r="F654" s="26"/>
    </row>
    <row r="655" spans="6:6" ht="13" x14ac:dyDescent="0.15">
      <c r="F655" s="26"/>
    </row>
    <row r="656" spans="6:6" ht="13" x14ac:dyDescent="0.15">
      <c r="F656" s="26"/>
    </row>
    <row r="657" spans="6:6" ht="13" x14ac:dyDescent="0.15">
      <c r="F657" s="26"/>
    </row>
    <row r="658" spans="6:6" ht="13" x14ac:dyDescent="0.15">
      <c r="F658" s="26"/>
    </row>
    <row r="659" spans="6:6" ht="13" x14ac:dyDescent="0.15">
      <c r="F659" s="26"/>
    </row>
    <row r="660" spans="6:6" ht="13" x14ac:dyDescent="0.15">
      <c r="F660" s="26"/>
    </row>
    <row r="661" spans="6:6" ht="13" x14ac:dyDescent="0.15">
      <c r="F661" s="26"/>
    </row>
    <row r="662" spans="6:6" ht="13" x14ac:dyDescent="0.15">
      <c r="F662" s="26"/>
    </row>
    <row r="663" spans="6:6" ht="13" x14ac:dyDescent="0.15">
      <c r="F663" s="26"/>
    </row>
    <row r="664" spans="6:6" ht="13" x14ac:dyDescent="0.15">
      <c r="F664" s="26"/>
    </row>
    <row r="665" spans="6:6" ht="13" x14ac:dyDescent="0.15">
      <c r="F665" s="26"/>
    </row>
    <row r="666" spans="6:6" ht="13" x14ac:dyDescent="0.15">
      <c r="F666" s="26"/>
    </row>
    <row r="667" spans="6:6" ht="13" x14ac:dyDescent="0.15">
      <c r="F667" s="26"/>
    </row>
    <row r="668" spans="6:6" ht="13" x14ac:dyDescent="0.15">
      <c r="F668" s="26"/>
    </row>
    <row r="669" spans="6:6" ht="13" x14ac:dyDescent="0.15">
      <c r="F669" s="26"/>
    </row>
    <row r="670" spans="6:6" ht="13" x14ac:dyDescent="0.15">
      <c r="F670" s="26"/>
    </row>
    <row r="671" spans="6:6" ht="13" x14ac:dyDescent="0.15">
      <c r="F671" s="26"/>
    </row>
    <row r="672" spans="6:6" ht="13" x14ac:dyDescent="0.15">
      <c r="F672" s="26"/>
    </row>
    <row r="673" spans="6:6" ht="13" x14ac:dyDescent="0.15">
      <c r="F673" s="26"/>
    </row>
    <row r="674" spans="6:6" ht="13" x14ac:dyDescent="0.15">
      <c r="F674" s="26"/>
    </row>
    <row r="675" spans="6:6" ht="13" x14ac:dyDescent="0.15">
      <c r="F675" s="26"/>
    </row>
    <row r="676" spans="6:6" ht="13" x14ac:dyDescent="0.15">
      <c r="F676" s="26"/>
    </row>
    <row r="677" spans="6:6" ht="13" x14ac:dyDescent="0.15">
      <c r="F677" s="26"/>
    </row>
    <row r="678" spans="6:6" ht="13" x14ac:dyDescent="0.15">
      <c r="F678" s="26"/>
    </row>
    <row r="679" spans="6:6" ht="13" x14ac:dyDescent="0.15">
      <c r="F679" s="26"/>
    </row>
    <row r="680" spans="6:6" ht="13" x14ac:dyDescent="0.15">
      <c r="F680" s="26"/>
    </row>
    <row r="681" spans="6:6" ht="13" x14ac:dyDescent="0.15">
      <c r="F681" s="26"/>
    </row>
    <row r="682" spans="6:6" ht="13" x14ac:dyDescent="0.15">
      <c r="F682" s="26"/>
    </row>
    <row r="683" spans="6:6" ht="13" x14ac:dyDescent="0.15">
      <c r="F683" s="26"/>
    </row>
    <row r="684" spans="6:6" ht="13" x14ac:dyDescent="0.15">
      <c r="F684" s="26"/>
    </row>
    <row r="685" spans="6:6" ht="13" x14ac:dyDescent="0.15">
      <c r="F685" s="26"/>
    </row>
    <row r="686" spans="6:6" ht="13" x14ac:dyDescent="0.15">
      <c r="F686" s="26"/>
    </row>
    <row r="687" spans="6:6" ht="13" x14ac:dyDescent="0.15">
      <c r="F687" s="26"/>
    </row>
    <row r="688" spans="6:6" ht="13" x14ac:dyDescent="0.15">
      <c r="F688" s="26"/>
    </row>
    <row r="689" spans="6:6" ht="13" x14ac:dyDescent="0.15">
      <c r="F689" s="26"/>
    </row>
    <row r="690" spans="6:6" ht="13" x14ac:dyDescent="0.15">
      <c r="F690" s="26"/>
    </row>
    <row r="691" spans="6:6" ht="13" x14ac:dyDescent="0.15">
      <c r="F691" s="26"/>
    </row>
    <row r="692" spans="6:6" ht="13" x14ac:dyDescent="0.15">
      <c r="F692" s="26"/>
    </row>
    <row r="693" spans="6:6" ht="13" x14ac:dyDescent="0.15">
      <c r="F693" s="26"/>
    </row>
    <row r="694" spans="6:6" ht="13" x14ac:dyDescent="0.15">
      <c r="F694" s="26"/>
    </row>
    <row r="695" spans="6:6" ht="13" x14ac:dyDescent="0.15">
      <c r="F695" s="26"/>
    </row>
    <row r="696" spans="6:6" ht="13" x14ac:dyDescent="0.15">
      <c r="F696" s="26"/>
    </row>
    <row r="697" spans="6:6" ht="13" x14ac:dyDescent="0.15">
      <c r="F697" s="26"/>
    </row>
    <row r="698" spans="6:6" ht="13" x14ac:dyDescent="0.15">
      <c r="F698" s="26"/>
    </row>
    <row r="699" spans="6:6" ht="13" x14ac:dyDescent="0.15">
      <c r="F699" s="26"/>
    </row>
    <row r="700" spans="6:6" ht="13" x14ac:dyDescent="0.15">
      <c r="F700" s="26"/>
    </row>
    <row r="701" spans="6:6" ht="13" x14ac:dyDescent="0.15">
      <c r="F701" s="26"/>
    </row>
    <row r="702" spans="6:6" ht="13" x14ac:dyDescent="0.15">
      <c r="F702" s="26"/>
    </row>
    <row r="703" spans="6:6" ht="13" x14ac:dyDescent="0.15">
      <c r="F703" s="26"/>
    </row>
    <row r="704" spans="6:6" ht="13" x14ac:dyDescent="0.15">
      <c r="F704" s="26"/>
    </row>
    <row r="705" spans="6:6" ht="13" x14ac:dyDescent="0.15">
      <c r="F705" s="26"/>
    </row>
    <row r="706" spans="6:6" ht="13" x14ac:dyDescent="0.15">
      <c r="F706" s="26"/>
    </row>
    <row r="707" spans="6:6" ht="13" x14ac:dyDescent="0.15">
      <c r="F707" s="26"/>
    </row>
    <row r="708" spans="6:6" ht="13" x14ac:dyDescent="0.15">
      <c r="F708" s="26"/>
    </row>
    <row r="709" spans="6:6" ht="13" x14ac:dyDescent="0.15">
      <c r="F709" s="26"/>
    </row>
    <row r="710" spans="6:6" ht="13" x14ac:dyDescent="0.15">
      <c r="F710" s="26"/>
    </row>
    <row r="711" spans="6:6" ht="13" x14ac:dyDescent="0.15">
      <c r="F711" s="26"/>
    </row>
    <row r="712" spans="6:6" ht="13" x14ac:dyDescent="0.15">
      <c r="F712" s="26"/>
    </row>
    <row r="713" spans="6:6" ht="13" x14ac:dyDescent="0.15">
      <c r="F713" s="26"/>
    </row>
    <row r="714" spans="6:6" ht="13" x14ac:dyDescent="0.15">
      <c r="F714" s="26"/>
    </row>
    <row r="715" spans="6:6" ht="13" x14ac:dyDescent="0.15">
      <c r="F715" s="26"/>
    </row>
    <row r="716" spans="6:6" ht="13" x14ac:dyDescent="0.15">
      <c r="F716" s="26"/>
    </row>
    <row r="717" spans="6:6" ht="13" x14ac:dyDescent="0.15">
      <c r="F717" s="26"/>
    </row>
    <row r="718" spans="6:6" ht="13" x14ac:dyDescent="0.15">
      <c r="F718" s="26"/>
    </row>
    <row r="719" spans="6:6" ht="13" x14ac:dyDescent="0.15">
      <c r="F719" s="26"/>
    </row>
    <row r="720" spans="6:6" ht="13" x14ac:dyDescent="0.15">
      <c r="F720" s="26"/>
    </row>
    <row r="721" spans="6:6" ht="13" x14ac:dyDescent="0.15">
      <c r="F721" s="26"/>
    </row>
    <row r="722" spans="6:6" ht="13" x14ac:dyDescent="0.15">
      <c r="F722" s="26"/>
    </row>
    <row r="723" spans="6:6" ht="13" x14ac:dyDescent="0.15">
      <c r="F723" s="26"/>
    </row>
    <row r="724" spans="6:6" ht="13" x14ac:dyDescent="0.15">
      <c r="F724" s="26"/>
    </row>
    <row r="725" spans="6:6" ht="13" x14ac:dyDescent="0.15">
      <c r="F725" s="26"/>
    </row>
    <row r="726" spans="6:6" ht="13" x14ac:dyDescent="0.15">
      <c r="F726" s="26"/>
    </row>
    <row r="727" spans="6:6" ht="13" x14ac:dyDescent="0.15">
      <c r="F727" s="26"/>
    </row>
    <row r="728" spans="6:6" ht="13" x14ac:dyDescent="0.15">
      <c r="F728" s="26"/>
    </row>
    <row r="729" spans="6:6" ht="13" x14ac:dyDescent="0.15">
      <c r="F729" s="26"/>
    </row>
    <row r="730" spans="6:6" ht="13" x14ac:dyDescent="0.15">
      <c r="F730" s="26"/>
    </row>
    <row r="731" spans="6:6" ht="13" x14ac:dyDescent="0.15">
      <c r="F731" s="26"/>
    </row>
    <row r="732" spans="6:6" ht="13" x14ac:dyDescent="0.15">
      <c r="F732" s="26"/>
    </row>
    <row r="733" spans="6:6" ht="13" x14ac:dyDescent="0.15">
      <c r="F733" s="26"/>
    </row>
    <row r="734" spans="6:6" ht="13" x14ac:dyDescent="0.15">
      <c r="F734" s="26"/>
    </row>
    <row r="735" spans="6:6" ht="13" x14ac:dyDescent="0.15">
      <c r="F735" s="26"/>
    </row>
    <row r="736" spans="6:6" ht="13" x14ac:dyDescent="0.15">
      <c r="F736" s="26"/>
    </row>
    <row r="737" spans="6:6" ht="13" x14ac:dyDescent="0.15">
      <c r="F737" s="26"/>
    </row>
    <row r="738" spans="6:6" ht="13" x14ac:dyDescent="0.15">
      <c r="F738" s="26"/>
    </row>
    <row r="739" spans="6:6" ht="13" x14ac:dyDescent="0.15">
      <c r="F739" s="26"/>
    </row>
    <row r="740" spans="6:6" ht="13" x14ac:dyDescent="0.15">
      <c r="F740" s="26"/>
    </row>
    <row r="741" spans="6:6" ht="13" x14ac:dyDescent="0.15">
      <c r="F741" s="26"/>
    </row>
    <row r="742" spans="6:6" ht="13" x14ac:dyDescent="0.15">
      <c r="F742" s="26"/>
    </row>
    <row r="743" spans="6:6" ht="13" x14ac:dyDescent="0.15">
      <c r="F743" s="26"/>
    </row>
    <row r="744" spans="6:6" ht="13" x14ac:dyDescent="0.15">
      <c r="F744" s="26"/>
    </row>
    <row r="745" spans="6:6" ht="13" x14ac:dyDescent="0.15">
      <c r="F745" s="26"/>
    </row>
    <row r="746" spans="6:6" ht="13" x14ac:dyDescent="0.15">
      <c r="F746" s="26"/>
    </row>
    <row r="747" spans="6:6" ht="13" x14ac:dyDescent="0.15">
      <c r="F747" s="26"/>
    </row>
    <row r="748" spans="6:6" ht="13" x14ac:dyDescent="0.15">
      <c r="F748" s="26"/>
    </row>
    <row r="749" spans="6:6" ht="13" x14ac:dyDescent="0.15">
      <c r="F749" s="26"/>
    </row>
    <row r="750" spans="6:6" ht="13" x14ac:dyDescent="0.15">
      <c r="F750" s="26"/>
    </row>
    <row r="751" spans="6:6" ht="13" x14ac:dyDescent="0.15">
      <c r="F751" s="26"/>
    </row>
    <row r="752" spans="6:6" ht="13" x14ac:dyDescent="0.15">
      <c r="F752" s="26"/>
    </row>
    <row r="753" spans="6:6" ht="13" x14ac:dyDescent="0.15">
      <c r="F753" s="26"/>
    </row>
    <row r="754" spans="6:6" ht="13" x14ac:dyDescent="0.15">
      <c r="F754" s="26"/>
    </row>
    <row r="755" spans="6:6" ht="13" x14ac:dyDescent="0.15">
      <c r="F755" s="26"/>
    </row>
    <row r="756" spans="6:6" ht="13" x14ac:dyDescent="0.15">
      <c r="F756" s="26"/>
    </row>
    <row r="757" spans="6:6" ht="13" x14ac:dyDescent="0.15">
      <c r="F757" s="26"/>
    </row>
    <row r="758" spans="6:6" ht="13" x14ac:dyDescent="0.15">
      <c r="F758" s="26"/>
    </row>
    <row r="759" spans="6:6" ht="13" x14ac:dyDescent="0.15">
      <c r="F759" s="26"/>
    </row>
    <row r="760" spans="6:6" ht="13" x14ac:dyDescent="0.15">
      <c r="F760" s="26"/>
    </row>
    <row r="761" spans="6:6" ht="13" x14ac:dyDescent="0.15">
      <c r="F761" s="26"/>
    </row>
    <row r="762" spans="6:6" ht="13" x14ac:dyDescent="0.15">
      <c r="F762" s="26"/>
    </row>
    <row r="763" spans="6:6" ht="13" x14ac:dyDescent="0.15">
      <c r="F763" s="26"/>
    </row>
    <row r="764" spans="6:6" ht="13" x14ac:dyDescent="0.15">
      <c r="F764" s="26"/>
    </row>
    <row r="765" spans="6:6" ht="13" x14ac:dyDescent="0.15">
      <c r="F765" s="26"/>
    </row>
    <row r="766" spans="6:6" ht="13" x14ac:dyDescent="0.15">
      <c r="F766" s="26"/>
    </row>
    <row r="767" spans="6:6" ht="13" x14ac:dyDescent="0.15">
      <c r="F767" s="26"/>
    </row>
    <row r="768" spans="6:6" ht="13" x14ac:dyDescent="0.15">
      <c r="F768" s="26"/>
    </row>
    <row r="769" spans="6:6" ht="13" x14ac:dyDescent="0.15">
      <c r="F769" s="26"/>
    </row>
    <row r="770" spans="6:6" ht="13" x14ac:dyDescent="0.15">
      <c r="F770" s="26"/>
    </row>
    <row r="771" spans="6:6" ht="13" x14ac:dyDescent="0.15">
      <c r="F771" s="26"/>
    </row>
    <row r="772" spans="6:6" ht="13" x14ac:dyDescent="0.15">
      <c r="F772" s="26"/>
    </row>
    <row r="773" spans="6:6" ht="13" x14ac:dyDescent="0.15">
      <c r="F773" s="26"/>
    </row>
    <row r="774" spans="6:6" ht="13" x14ac:dyDescent="0.15">
      <c r="F774" s="26"/>
    </row>
    <row r="775" spans="6:6" ht="13" x14ac:dyDescent="0.15">
      <c r="F775" s="26"/>
    </row>
    <row r="776" spans="6:6" ht="13" x14ac:dyDescent="0.15">
      <c r="F776" s="26"/>
    </row>
    <row r="777" spans="6:6" ht="13" x14ac:dyDescent="0.15">
      <c r="F777" s="26"/>
    </row>
    <row r="778" spans="6:6" ht="13" x14ac:dyDescent="0.15">
      <c r="F778" s="26"/>
    </row>
    <row r="779" spans="6:6" ht="13" x14ac:dyDescent="0.15">
      <c r="F779" s="26"/>
    </row>
    <row r="780" spans="6:6" ht="13" x14ac:dyDescent="0.15">
      <c r="F780" s="26"/>
    </row>
    <row r="781" spans="6:6" ht="13" x14ac:dyDescent="0.15">
      <c r="F781" s="26"/>
    </row>
    <row r="782" spans="6:6" ht="13" x14ac:dyDescent="0.15">
      <c r="F782" s="26"/>
    </row>
    <row r="783" spans="6:6" ht="13" x14ac:dyDescent="0.15">
      <c r="F783" s="26"/>
    </row>
    <row r="784" spans="6:6" ht="13" x14ac:dyDescent="0.15">
      <c r="F784" s="26"/>
    </row>
    <row r="785" spans="6:6" ht="13" x14ac:dyDescent="0.15">
      <c r="F785" s="26"/>
    </row>
    <row r="786" spans="6:6" ht="13" x14ac:dyDescent="0.15">
      <c r="F786" s="26"/>
    </row>
    <row r="787" spans="6:6" ht="13" x14ac:dyDescent="0.15">
      <c r="F787" s="26"/>
    </row>
    <row r="788" spans="6:6" ht="13" x14ac:dyDescent="0.15">
      <c r="F788" s="26"/>
    </row>
    <row r="789" spans="6:6" ht="13" x14ac:dyDescent="0.15">
      <c r="F789" s="26"/>
    </row>
    <row r="790" spans="6:6" ht="13" x14ac:dyDescent="0.15">
      <c r="F790" s="26"/>
    </row>
    <row r="791" spans="6:6" ht="13" x14ac:dyDescent="0.15">
      <c r="F791" s="26"/>
    </row>
    <row r="792" spans="6:6" ht="13" x14ac:dyDescent="0.15">
      <c r="F792" s="26"/>
    </row>
    <row r="793" spans="6:6" ht="13" x14ac:dyDescent="0.15">
      <c r="F793" s="26"/>
    </row>
    <row r="794" spans="6:6" ht="13" x14ac:dyDescent="0.15">
      <c r="F794" s="26"/>
    </row>
    <row r="795" spans="6:6" ht="13" x14ac:dyDescent="0.15">
      <c r="F795" s="26"/>
    </row>
    <row r="796" spans="6:6" ht="13" x14ac:dyDescent="0.15">
      <c r="F796" s="26"/>
    </row>
    <row r="797" spans="6:6" ht="13" x14ac:dyDescent="0.15">
      <c r="F797" s="26"/>
    </row>
    <row r="798" spans="6:6" ht="13" x14ac:dyDescent="0.15">
      <c r="F798" s="26"/>
    </row>
    <row r="799" spans="6:6" ht="13" x14ac:dyDescent="0.15">
      <c r="F799" s="26"/>
    </row>
    <row r="800" spans="6:6" ht="13" x14ac:dyDescent="0.15">
      <c r="F800" s="26"/>
    </row>
    <row r="801" spans="6:6" ht="13" x14ac:dyDescent="0.15">
      <c r="F801" s="26"/>
    </row>
    <row r="802" spans="6:6" ht="13" x14ac:dyDescent="0.15">
      <c r="F802" s="26"/>
    </row>
    <row r="803" spans="6:6" ht="13" x14ac:dyDescent="0.15">
      <c r="F803" s="26"/>
    </row>
    <row r="804" spans="6:6" ht="13" x14ac:dyDescent="0.15">
      <c r="F804" s="26"/>
    </row>
    <row r="805" spans="6:6" ht="13" x14ac:dyDescent="0.15">
      <c r="F805" s="26"/>
    </row>
    <row r="806" spans="6:6" ht="13" x14ac:dyDescent="0.15">
      <c r="F806" s="26"/>
    </row>
    <row r="807" spans="6:6" ht="13" x14ac:dyDescent="0.15">
      <c r="F807" s="26"/>
    </row>
    <row r="808" spans="6:6" ht="13" x14ac:dyDescent="0.15">
      <c r="F808" s="26"/>
    </row>
    <row r="809" spans="6:6" ht="13" x14ac:dyDescent="0.15">
      <c r="F809" s="26"/>
    </row>
    <row r="810" spans="6:6" ht="13" x14ac:dyDescent="0.15">
      <c r="F810" s="26"/>
    </row>
    <row r="811" spans="6:6" ht="13" x14ac:dyDescent="0.15">
      <c r="F811" s="26"/>
    </row>
    <row r="812" spans="6:6" ht="13" x14ac:dyDescent="0.15">
      <c r="F812" s="26"/>
    </row>
    <row r="813" spans="6:6" ht="13" x14ac:dyDescent="0.15">
      <c r="F813" s="26"/>
    </row>
    <row r="814" spans="6:6" ht="13" x14ac:dyDescent="0.15">
      <c r="F814" s="26"/>
    </row>
    <row r="815" spans="6:6" ht="13" x14ac:dyDescent="0.15">
      <c r="F815" s="26"/>
    </row>
    <row r="816" spans="6:6" ht="13" x14ac:dyDescent="0.15">
      <c r="F816" s="26"/>
    </row>
    <row r="817" spans="6:6" ht="13" x14ac:dyDescent="0.15">
      <c r="F817" s="26"/>
    </row>
    <row r="818" spans="6:6" ht="13" x14ac:dyDescent="0.15">
      <c r="F818" s="26"/>
    </row>
    <row r="819" spans="6:6" ht="13" x14ac:dyDescent="0.15">
      <c r="F819" s="26"/>
    </row>
    <row r="820" spans="6:6" ht="13" x14ac:dyDescent="0.15">
      <c r="F820" s="26"/>
    </row>
    <row r="821" spans="6:6" ht="13" x14ac:dyDescent="0.15">
      <c r="F821" s="26"/>
    </row>
    <row r="822" spans="6:6" ht="13" x14ac:dyDescent="0.15">
      <c r="F822" s="26"/>
    </row>
    <row r="823" spans="6:6" ht="13" x14ac:dyDescent="0.15">
      <c r="F823" s="26"/>
    </row>
    <row r="824" spans="6:6" ht="13" x14ac:dyDescent="0.15">
      <c r="F824" s="26"/>
    </row>
    <row r="825" spans="6:6" ht="13" x14ac:dyDescent="0.15">
      <c r="F825" s="26"/>
    </row>
    <row r="826" spans="6:6" ht="13" x14ac:dyDescent="0.15">
      <c r="F826" s="26"/>
    </row>
    <row r="827" spans="6:6" ht="13" x14ac:dyDescent="0.15">
      <c r="F827" s="26"/>
    </row>
    <row r="828" spans="6:6" ht="13" x14ac:dyDescent="0.15">
      <c r="F828" s="26"/>
    </row>
    <row r="829" spans="6:6" ht="13" x14ac:dyDescent="0.15">
      <c r="F829" s="26"/>
    </row>
    <row r="830" spans="6:6" ht="13" x14ac:dyDescent="0.15">
      <c r="F830" s="26"/>
    </row>
    <row r="831" spans="6:6" ht="13" x14ac:dyDescent="0.15">
      <c r="F831" s="26"/>
    </row>
    <row r="832" spans="6:6" ht="13" x14ac:dyDescent="0.15">
      <c r="F832" s="26"/>
    </row>
    <row r="833" spans="6:6" ht="13" x14ac:dyDescent="0.15">
      <c r="F833" s="26"/>
    </row>
    <row r="834" spans="6:6" ht="13" x14ac:dyDescent="0.15">
      <c r="F834" s="26"/>
    </row>
    <row r="835" spans="6:6" ht="13" x14ac:dyDescent="0.15">
      <c r="F835" s="26"/>
    </row>
    <row r="836" spans="6:6" ht="13" x14ac:dyDescent="0.15">
      <c r="F836" s="26"/>
    </row>
    <row r="837" spans="6:6" ht="13" x14ac:dyDescent="0.15">
      <c r="F837" s="26"/>
    </row>
    <row r="838" spans="6:6" ht="13" x14ac:dyDescent="0.15">
      <c r="F838" s="26"/>
    </row>
    <row r="839" spans="6:6" ht="13" x14ac:dyDescent="0.15">
      <c r="F839" s="26"/>
    </row>
    <row r="840" spans="6:6" ht="13" x14ac:dyDescent="0.15">
      <c r="F840" s="26"/>
    </row>
    <row r="841" spans="6:6" ht="13" x14ac:dyDescent="0.15">
      <c r="F841" s="26"/>
    </row>
    <row r="842" spans="6:6" ht="13" x14ac:dyDescent="0.15">
      <c r="F842" s="26"/>
    </row>
    <row r="843" spans="6:6" ht="13" x14ac:dyDescent="0.15">
      <c r="F843" s="26"/>
    </row>
    <row r="844" spans="6:6" ht="13" x14ac:dyDescent="0.15">
      <c r="F844" s="26"/>
    </row>
    <row r="845" spans="6:6" ht="13" x14ac:dyDescent="0.15">
      <c r="F845" s="26"/>
    </row>
    <row r="846" spans="6:6" ht="13" x14ac:dyDescent="0.15">
      <c r="F846" s="26"/>
    </row>
    <row r="847" spans="6:6" ht="13" x14ac:dyDescent="0.15">
      <c r="F847" s="26"/>
    </row>
    <row r="848" spans="6:6" ht="13" x14ac:dyDescent="0.15">
      <c r="F848" s="26"/>
    </row>
    <row r="849" spans="6:6" ht="13" x14ac:dyDescent="0.15">
      <c r="F849" s="26"/>
    </row>
    <row r="850" spans="6:6" ht="13" x14ac:dyDescent="0.15">
      <c r="F850" s="26"/>
    </row>
    <row r="851" spans="6:6" ht="13" x14ac:dyDescent="0.15">
      <c r="F851" s="26"/>
    </row>
    <row r="852" spans="6:6" ht="13" x14ac:dyDescent="0.15">
      <c r="F852" s="26"/>
    </row>
    <row r="853" spans="6:6" ht="13" x14ac:dyDescent="0.15">
      <c r="F853" s="26"/>
    </row>
    <row r="854" spans="6:6" ht="13" x14ac:dyDescent="0.15">
      <c r="F854" s="26"/>
    </row>
    <row r="855" spans="6:6" ht="13" x14ac:dyDescent="0.15">
      <c r="F855" s="26"/>
    </row>
    <row r="856" spans="6:6" ht="13" x14ac:dyDescent="0.15">
      <c r="F856" s="26"/>
    </row>
    <row r="857" spans="6:6" ht="13" x14ac:dyDescent="0.15">
      <c r="F857" s="26"/>
    </row>
    <row r="858" spans="6:6" ht="13" x14ac:dyDescent="0.15">
      <c r="F858" s="26"/>
    </row>
    <row r="859" spans="6:6" ht="13" x14ac:dyDescent="0.15">
      <c r="F859" s="26"/>
    </row>
    <row r="860" spans="6:6" ht="13" x14ac:dyDescent="0.15">
      <c r="F860" s="26"/>
    </row>
    <row r="861" spans="6:6" ht="13" x14ac:dyDescent="0.15">
      <c r="F861" s="26"/>
    </row>
    <row r="862" spans="6:6" ht="13" x14ac:dyDescent="0.15">
      <c r="F862" s="26"/>
    </row>
    <row r="863" spans="6:6" ht="13" x14ac:dyDescent="0.15">
      <c r="F863" s="26"/>
    </row>
    <row r="864" spans="6:6" ht="13" x14ac:dyDescent="0.15">
      <c r="F864" s="26"/>
    </row>
    <row r="865" spans="6:6" ht="13" x14ac:dyDescent="0.15">
      <c r="F865" s="26"/>
    </row>
    <row r="866" spans="6:6" ht="13" x14ac:dyDescent="0.15">
      <c r="F866" s="26"/>
    </row>
    <row r="867" spans="6:6" ht="13" x14ac:dyDescent="0.15">
      <c r="F867" s="26"/>
    </row>
    <row r="868" spans="6:6" ht="13" x14ac:dyDescent="0.15">
      <c r="F868" s="26"/>
    </row>
    <row r="869" spans="6:6" ht="13" x14ac:dyDescent="0.15">
      <c r="F869" s="26"/>
    </row>
    <row r="870" spans="6:6" ht="13" x14ac:dyDescent="0.15">
      <c r="F870" s="26"/>
    </row>
    <row r="871" spans="6:6" ht="13" x14ac:dyDescent="0.15">
      <c r="F871" s="26"/>
    </row>
    <row r="872" spans="6:6" ht="13" x14ac:dyDescent="0.15">
      <c r="F872" s="26"/>
    </row>
    <row r="873" spans="6:6" ht="13" x14ac:dyDescent="0.15">
      <c r="F873" s="26"/>
    </row>
    <row r="874" spans="6:6" ht="13" x14ac:dyDescent="0.15">
      <c r="F874" s="26"/>
    </row>
    <row r="875" spans="6:6" ht="13" x14ac:dyDescent="0.15">
      <c r="F875" s="26"/>
    </row>
    <row r="876" spans="6:6" ht="13" x14ac:dyDescent="0.15">
      <c r="F876" s="26"/>
    </row>
    <row r="877" spans="6:6" ht="13" x14ac:dyDescent="0.15">
      <c r="F877" s="26"/>
    </row>
    <row r="878" spans="6:6" ht="13" x14ac:dyDescent="0.15">
      <c r="F878" s="26"/>
    </row>
    <row r="879" spans="6:6" ht="13" x14ac:dyDescent="0.15">
      <c r="F879" s="26"/>
    </row>
    <row r="880" spans="6:6" ht="13" x14ac:dyDescent="0.15">
      <c r="F880" s="26"/>
    </row>
    <row r="881" spans="6:6" ht="13" x14ac:dyDescent="0.15">
      <c r="F881" s="26"/>
    </row>
    <row r="882" spans="6:6" ht="13" x14ac:dyDescent="0.15">
      <c r="F882" s="26"/>
    </row>
    <row r="883" spans="6:6" ht="13" x14ac:dyDescent="0.15">
      <c r="F883" s="26"/>
    </row>
    <row r="884" spans="6:6" ht="13" x14ac:dyDescent="0.15">
      <c r="F884" s="26"/>
    </row>
    <row r="885" spans="6:6" ht="13" x14ac:dyDescent="0.15">
      <c r="F885" s="26"/>
    </row>
    <row r="886" spans="6:6" ht="13" x14ac:dyDescent="0.15">
      <c r="F886" s="26"/>
    </row>
    <row r="887" spans="6:6" ht="13" x14ac:dyDescent="0.15">
      <c r="F887" s="26"/>
    </row>
    <row r="888" spans="6:6" ht="13" x14ac:dyDescent="0.15">
      <c r="F888" s="26"/>
    </row>
    <row r="889" spans="6:6" ht="13" x14ac:dyDescent="0.15">
      <c r="F889" s="26"/>
    </row>
    <row r="890" spans="6:6" ht="13" x14ac:dyDescent="0.15">
      <c r="F890" s="26"/>
    </row>
    <row r="891" spans="6:6" ht="13" x14ac:dyDescent="0.15">
      <c r="F891" s="26"/>
    </row>
    <row r="892" spans="6:6" ht="13" x14ac:dyDescent="0.15">
      <c r="F892" s="26"/>
    </row>
    <row r="893" spans="6:6" ht="13" x14ac:dyDescent="0.15">
      <c r="F893" s="26"/>
    </row>
    <row r="894" spans="6:6" ht="13" x14ac:dyDescent="0.15">
      <c r="F894" s="26"/>
    </row>
    <row r="895" spans="6:6" ht="13" x14ac:dyDescent="0.15">
      <c r="F895" s="26"/>
    </row>
    <row r="896" spans="6:6" ht="13" x14ac:dyDescent="0.15">
      <c r="F896" s="26"/>
    </row>
    <row r="897" spans="6:6" ht="13" x14ac:dyDescent="0.15">
      <c r="F897" s="26"/>
    </row>
    <row r="898" spans="6:6" ht="13" x14ac:dyDescent="0.15">
      <c r="F898" s="26"/>
    </row>
    <row r="899" spans="6:6" ht="13" x14ac:dyDescent="0.15">
      <c r="F899" s="26"/>
    </row>
    <row r="900" spans="6:6" ht="13" x14ac:dyDescent="0.15">
      <c r="F900" s="26"/>
    </row>
    <row r="901" spans="6:6" ht="13" x14ac:dyDescent="0.15">
      <c r="F901" s="26"/>
    </row>
    <row r="902" spans="6:6" ht="13" x14ac:dyDescent="0.15">
      <c r="F902" s="26"/>
    </row>
    <row r="903" spans="6:6" ht="13" x14ac:dyDescent="0.15">
      <c r="F903" s="26"/>
    </row>
    <row r="904" spans="6:6" ht="13" x14ac:dyDescent="0.15">
      <c r="F904" s="26"/>
    </row>
    <row r="905" spans="6:6" ht="13" x14ac:dyDescent="0.15">
      <c r="F905" s="26"/>
    </row>
    <row r="906" spans="6:6" ht="13" x14ac:dyDescent="0.15">
      <c r="F906" s="26"/>
    </row>
    <row r="907" spans="6:6" ht="13" x14ac:dyDescent="0.15">
      <c r="F907" s="26"/>
    </row>
    <row r="908" spans="6:6" ht="13" x14ac:dyDescent="0.15">
      <c r="F908" s="26"/>
    </row>
    <row r="909" spans="6:6" ht="13" x14ac:dyDescent="0.15">
      <c r="F909" s="26"/>
    </row>
    <row r="910" spans="6:6" ht="13" x14ac:dyDescent="0.15">
      <c r="F910" s="26"/>
    </row>
    <row r="911" spans="6:6" ht="13" x14ac:dyDescent="0.15">
      <c r="F911" s="26"/>
    </row>
    <row r="912" spans="6:6" ht="13" x14ac:dyDescent="0.15">
      <c r="F912" s="26"/>
    </row>
    <row r="913" spans="6:6" ht="13" x14ac:dyDescent="0.15">
      <c r="F913" s="26"/>
    </row>
    <row r="914" spans="6:6" ht="13" x14ac:dyDescent="0.15">
      <c r="F914" s="26"/>
    </row>
    <row r="915" spans="6:6" ht="13" x14ac:dyDescent="0.15">
      <c r="F915" s="26"/>
    </row>
    <row r="916" spans="6:6" ht="13" x14ac:dyDescent="0.15">
      <c r="F916" s="26"/>
    </row>
    <row r="917" spans="6:6" ht="13" x14ac:dyDescent="0.15">
      <c r="F917" s="26"/>
    </row>
    <row r="918" spans="6:6" ht="13" x14ac:dyDescent="0.15">
      <c r="F918" s="26"/>
    </row>
    <row r="919" spans="6:6" ht="13" x14ac:dyDescent="0.15">
      <c r="F919" s="26"/>
    </row>
    <row r="920" spans="6:6" ht="13" x14ac:dyDescent="0.15">
      <c r="F920" s="26"/>
    </row>
    <row r="921" spans="6:6" ht="13" x14ac:dyDescent="0.15">
      <c r="F921" s="26"/>
    </row>
    <row r="922" spans="6:6" ht="13" x14ac:dyDescent="0.15">
      <c r="F922" s="26"/>
    </row>
    <row r="923" spans="6:6" ht="13" x14ac:dyDescent="0.15">
      <c r="F923" s="26"/>
    </row>
    <row r="924" spans="6:6" ht="13" x14ac:dyDescent="0.15">
      <c r="F924" s="26"/>
    </row>
    <row r="925" spans="6:6" ht="13" x14ac:dyDescent="0.15">
      <c r="F925" s="26"/>
    </row>
    <row r="926" spans="6:6" ht="13" x14ac:dyDescent="0.15">
      <c r="F926" s="26"/>
    </row>
    <row r="927" spans="6:6" ht="13" x14ac:dyDescent="0.15">
      <c r="F927" s="26"/>
    </row>
    <row r="928" spans="6:6" ht="13" x14ac:dyDescent="0.15">
      <c r="F928" s="26"/>
    </row>
    <row r="929" spans="6:6" ht="13" x14ac:dyDescent="0.15">
      <c r="F929" s="26"/>
    </row>
    <row r="930" spans="6:6" ht="13" x14ac:dyDescent="0.15">
      <c r="F930" s="26"/>
    </row>
    <row r="931" spans="6:6" ht="13" x14ac:dyDescent="0.15">
      <c r="F931" s="26"/>
    </row>
    <row r="932" spans="6:6" ht="13" x14ac:dyDescent="0.15">
      <c r="F932" s="26"/>
    </row>
    <row r="933" spans="6:6" ht="13" x14ac:dyDescent="0.15">
      <c r="F933" s="26"/>
    </row>
    <row r="934" spans="6:6" ht="13" x14ac:dyDescent="0.15">
      <c r="F934" s="26"/>
    </row>
    <row r="935" spans="6:6" ht="13" x14ac:dyDescent="0.15">
      <c r="F935" s="26"/>
    </row>
    <row r="936" spans="6:6" ht="13" x14ac:dyDescent="0.15">
      <c r="F936" s="26"/>
    </row>
    <row r="937" spans="6:6" ht="13" x14ac:dyDescent="0.15">
      <c r="F937" s="26"/>
    </row>
    <row r="938" spans="6:6" ht="13" x14ac:dyDescent="0.15">
      <c r="F938" s="26"/>
    </row>
    <row r="939" spans="6:6" ht="13" x14ac:dyDescent="0.15">
      <c r="F939" s="26"/>
    </row>
    <row r="940" spans="6:6" ht="13" x14ac:dyDescent="0.15">
      <c r="F940" s="26"/>
    </row>
    <row r="941" spans="6:6" ht="13" x14ac:dyDescent="0.15">
      <c r="F941" s="26"/>
    </row>
    <row r="942" spans="6:6" ht="13" x14ac:dyDescent="0.15">
      <c r="F942" s="26"/>
    </row>
    <row r="943" spans="6:6" ht="13" x14ac:dyDescent="0.15">
      <c r="F943" s="26"/>
    </row>
    <row r="944" spans="6:6" ht="13" x14ac:dyDescent="0.15">
      <c r="F944" s="26"/>
    </row>
    <row r="945" spans="6:6" ht="13" x14ac:dyDescent="0.15">
      <c r="F945" s="26"/>
    </row>
    <row r="946" spans="6:6" ht="13" x14ac:dyDescent="0.15">
      <c r="F946" s="26"/>
    </row>
    <row r="947" spans="6:6" ht="13" x14ac:dyDescent="0.15">
      <c r="F947" s="26"/>
    </row>
    <row r="948" spans="6:6" ht="13" x14ac:dyDescent="0.15">
      <c r="F948" s="26"/>
    </row>
    <row r="949" spans="6:6" ht="13" x14ac:dyDescent="0.15">
      <c r="F949" s="26"/>
    </row>
    <row r="950" spans="6:6" ht="13" x14ac:dyDescent="0.15">
      <c r="F950" s="26"/>
    </row>
    <row r="951" spans="6:6" ht="13" x14ac:dyDescent="0.15">
      <c r="F951" s="26"/>
    </row>
    <row r="952" spans="6:6" ht="13" x14ac:dyDescent="0.15">
      <c r="F952" s="26"/>
    </row>
    <row r="953" spans="6:6" ht="13" x14ac:dyDescent="0.15">
      <c r="F953" s="26"/>
    </row>
    <row r="954" spans="6:6" ht="13" x14ac:dyDescent="0.15">
      <c r="F954" s="26"/>
    </row>
    <row r="955" spans="6:6" ht="13" x14ac:dyDescent="0.15">
      <c r="F955" s="26"/>
    </row>
    <row r="956" spans="6:6" ht="13" x14ac:dyDescent="0.15">
      <c r="F956" s="26"/>
    </row>
    <row r="957" spans="6:6" ht="13" x14ac:dyDescent="0.15">
      <c r="F957" s="26"/>
    </row>
    <row r="958" spans="6:6" ht="13" x14ac:dyDescent="0.15">
      <c r="F958" s="26"/>
    </row>
    <row r="959" spans="6:6" ht="13" x14ac:dyDescent="0.15">
      <c r="F959" s="26"/>
    </row>
    <row r="960" spans="6:6" ht="13" x14ac:dyDescent="0.15">
      <c r="F960" s="26"/>
    </row>
    <row r="961" spans="6:6" ht="13" x14ac:dyDescent="0.15">
      <c r="F961" s="26"/>
    </row>
    <row r="962" spans="6:6" ht="13" x14ac:dyDescent="0.15">
      <c r="F962" s="26"/>
    </row>
    <row r="963" spans="6:6" ht="13" x14ac:dyDescent="0.15">
      <c r="F963" s="26"/>
    </row>
    <row r="964" spans="6:6" ht="13" x14ac:dyDescent="0.15">
      <c r="F964" s="26"/>
    </row>
    <row r="965" spans="6:6" ht="13" x14ac:dyDescent="0.15">
      <c r="F965" s="26"/>
    </row>
    <row r="966" spans="6:6" ht="13" x14ac:dyDescent="0.15">
      <c r="F966" s="26"/>
    </row>
    <row r="967" spans="6:6" ht="13" x14ac:dyDescent="0.15">
      <c r="F967" s="26"/>
    </row>
    <row r="968" spans="6:6" ht="13" x14ac:dyDescent="0.15">
      <c r="F968" s="26"/>
    </row>
    <row r="969" spans="6:6" ht="13" x14ac:dyDescent="0.15">
      <c r="F969" s="26"/>
    </row>
    <row r="970" spans="6:6" ht="13" x14ac:dyDescent="0.15">
      <c r="F970" s="26"/>
    </row>
    <row r="971" spans="6:6" ht="13" x14ac:dyDescent="0.15">
      <c r="F971" s="26"/>
    </row>
    <row r="972" spans="6:6" ht="13" x14ac:dyDescent="0.15">
      <c r="F972" s="26"/>
    </row>
    <row r="973" spans="6:6" ht="13" x14ac:dyDescent="0.15">
      <c r="F973" s="26"/>
    </row>
    <row r="974" spans="6:6" ht="13" x14ac:dyDescent="0.15">
      <c r="F974" s="26"/>
    </row>
    <row r="975" spans="6:6" ht="13" x14ac:dyDescent="0.15">
      <c r="F975" s="26"/>
    </row>
    <row r="976" spans="6:6" ht="13" x14ac:dyDescent="0.15">
      <c r="F976" s="26"/>
    </row>
    <row r="977" spans="6:6" ht="13" x14ac:dyDescent="0.15">
      <c r="F977" s="26"/>
    </row>
    <row r="978" spans="6:6" ht="13" x14ac:dyDescent="0.15">
      <c r="F978" s="26"/>
    </row>
    <row r="979" spans="6:6" ht="13" x14ac:dyDescent="0.15">
      <c r="F979" s="26"/>
    </row>
    <row r="980" spans="6:6" ht="13" x14ac:dyDescent="0.15">
      <c r="F980" s="26"/>
    </row>
    <row r="981" spans="6:6" ht="13" x14ac:dyDescent="0.15">
      <c r="F981" s="26"/>
    </row>
    <row r="982" spans="6:6" ht="13" x14ac:dyDescent="0.15">
      <c r="F982" s="26"/>
    </row>
    <row r="983" spans="6:6" ht="13" x14ac:dyDescent="0.15">
      <c r="F983" s="26"/>
    </row>
    <row r="984" spans="6:6" ht="13" x14ac:dyDescent="0.15">
      <c r="F984" s="26"/>
    </row>
    <row r="985" spans="6:6" ht="13" x14ac:dyDescent="0.15">
      <c r="F985" s="26"/>
    </row>
    <row r="986" spans="6:6" ht="13" x14ac:dyDescent="0.15">
      <c r="F986" s="26"/>
    </row>
    <row r="987" spans="6:6" ht="13" x14ac:dyDescent="0.15">
      <c r="F987" s="26"/>
    </row>
    <row r="988" spans="6:6" ht="13" x14ac:dyDescent="0.15">
      <c r="F988" s="26"/>
    </row>
    <row r="989" spans="6:6" ht="13" x14ac:dyDescent="0.15">
      <c r="F989" s="26"/>
    </row>
    <row r="990" spans="6:6" ht="13" x14ac:dyDescent="0.15">
      <c r="F990" s="26"/>
    </row>
    <row r="991" spans="6:6" ht="13" x14ac:dyDescent="0.15">
      <c r="F991" s="26"/>
    </row>
    <row r="992" spans="6:6" ht="13" x14ac:dyDescent="0.15">
      <c r="F992" s="26"/>
    </row>
    <row r="993" spans="6:6" ht="13" x14ac:dyDescent="0.15">
      <c r="F993" s="26"/>
    </row>
    <row r="994" spans="6:6" ht="13" x14ac:dyDescent="0.15">
      <c r="F994" s="26"/>
    </row>
    <row r="995" spans="6:6" ht="13" x14ac:dyDescent="0.15">
      <c r="F995" s="26"/>
    </row>
    <row r="996" spans="6:6" ht="13" x14ac:dyDescent="0.15">
      <c r="F996" s="26"/>
    </row>
    <row r="997" spans="6:6" ht="13" x14ac:dyDescent="0.15">
      <c r="F997" s="26"/>
    </row>
    <row r="998" spans="6:6" ht="13" x14ac:dyDescent="0.15">
      <c r="F998" s="26"/>
    </row>
    <row r="999" spans="6:6" ht="13" x14ac:dyDescent="0.15">
      <c r="F999" s="26"/>
    </row>
    <row r="1000" spans="6:6" ht="13" x14ac:dyDescent="0.15">
      <c r="F1000" s="26"/>
    </row>
    <row r="1001" spans="6:6" ht="13" x14ac:dyDescent="0.15">
      <c r="F1001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E354-61FE-FE41-8A61-95635DAB420D}">
  <dimension ref="A3:M188"/>
  <sheetViews>
    <sheetView workbookViewId="0">
      <selection activeCell="A3" sqref="A3"/>
    </sheetView>
  </sheetViews>
  <sheetFormatPr baseColWidth="10" defaultRowHeight="13" x14ac:dyDescent="0.15"/>
  <cols>
    <col min="1" max="1" width="12.6640625" bestFit="1" customWidth="1"/>
    <col min="2" max="2" width="17" bestFit="1" customWidth="1"/>
    <col min="3" max="3" width="20.83203125" bestFit="1" customWidth="1"/>
    <col min="4" max="4" width="17" bestFit="1" customWidth="1"/>
    <col min="5" max="5" width="20.83203125" bestFit="1" customWidth="1"/>
    <col min="6" max="6" width="17" bestFit="1" customWidth="1"/>
    <col min="7" max="7" width="20.83203125" bestFit="1" customWidth="1"/>
    <col min="8" max="8" width="17" bestFit="1" customWidth="1"/>
    <col min="9" max="9" width="20.83203125" bestFit="1" customWidth="1"/>
    <col min="10" max="10" width="17" bestFit="1" customWidth="1"/>
    <col min="11" max="11" width="20.83203125" bestFit="1" customWidth="1"/>
    <col min="12" max="12" width="21.5" bestFit="1" customWidth="1"/>
    <col min="13" max="13" width="25.33203125" bestFit="1" customWidth="1"/>
    <col min="14" max="14" width="28.5" bestFit="1" customWidth="1"/>
    <col min="15" max="15" width="17.83203125" bestFit="1" customWidth="1"/>
    <col min="16" max="16" width="12.6640625" bestFit="1" customWidth="1"/>
    <col min="17" max="17" width="13.6640625" bestFit="1" customWidth="1"/>
    <col min="18" max="18" width="16.33203125" bestFit="1" customWidth="1"/>
    <col min="19" max="19" width="25.6640625" bestFit="1" customWidth="1"/>
    <col min="20" max="20" width="11.33203125" bestFit="1" customWidth="1"/>
    <col min="21" max="21" width="14.33203125" bestFit="1" customWidth="1"/>
    <col min="22" max="22" width="15.83203125" bestFit="1" customWidth="1"/>
    <col min="23" max="23" width="11" bestFit="1" customWidth="1"/>
    <col min="24" max="24" width="11.83203125" bestFit="1" customWidth="1"/>
    <col min="25" max="25" width="36.6640625" bestFit="1" customWidth="1"/>
    <col min="26" max="26" width="14.83203125" bestFit="1" customWidth="1"/>
    <col min="27" max="27" width="17" bestFit="1" customWidth="1"/>
    <col min="28" max="28" width="19.6640625" bestFit="1" customWidth="1"/>
    <col min="30" max="30" width="22.1640625" bestFit="1" customWidth="1"/>
    <col min="31" max="31" width="16.5" bestFit="1" customWidth="1"/>
    <col min="32" max="32" width="12.83203125" bestFit="1" customWidth="1"/>
    <col min="33" max="33" width="12.5" bestFit="1" customWidth="1"/>
    <col min="34" max="35" width="29.33203125" bestFit="1" customWidth="1"/>
    <col min="36" max="36" width="31.33203125" bestFit="1" customWidth="1"/>
    <col min="37" max="37" width="13.1640625" bestFit="1" customWidth="1"/>
    <col min="38" max="38" width="21.6640625" bestFit="1" customWidth="1"/>
    <col min="39" max="39" width="10.33203125" bestFit="1" customWidth="1"/>
    <col min="40" max="40" width="22" bestFit="1" customWidth="1"/>
    <col min="41" max="41" width="25" bestFit="1" customWidth="1"/>
    <col min="42" max="42" width="14.5" bestFit="1" customWidth="1"/>
    <col min="43" max="43" width="19.33203125" bestFit="1" customWidth="1"/>
    <col min="44" max="44" width="6.83203125" bestFit="1" customWidth="1"/>
    <col min="45" max="45" width="16.83203125" bestFit="1" customWidth="1"/>
    <col min="47" max="47" width="6.83203125" bestFit="1" customWidth="1"/>
    <col min="48" max="48" width="14.6640625" bestFit="1" customWidth="1"/>
    <col min="49" max="49" width="15.6640625" bestFit="1" customWidth="1"/>
    <col min="50" max="50" width="12.83203125" bestFit="1" customWidth="1"/>
    <col min="51" max="51" width="31.5" bestFit="1" customWidth="1"/>
    <col min="52" max="52" width="35.1640625" bestFit="1" customWidth="1"/>
    <col min="53" max="53" width="55.6640625" bestFit="1" customWidth="1"/>
    <col min="54" max="54" width="18.33203125" bestFit="1" customWidth="1"/>
    <col min="55" max="55" width="24.6640625" bestFit="1" customWidth="1"/>
    <col min="56" max="56" width="15.33203125" bestFit="1" customWidth="1"/>
    <col min="57" max="57" width="17.1640625" bestFit="1" customWidth="1"/>
    <col min="58" max="58" width="20.5" bestFit="1" customWidth="1"/>
    <col min="59" max="59" width="10" bestFit="1" customWidth="1"/>
    <col min="60" max="60" width="24" bestFit="1" customWidth="1"/>
    <col min="61" max="61" width="19.1640625" bestFit="1" customWidth="1"/>
    <col min="63" max="63" width="13" bestFit="1" customWidth="1"/>
    <col min="64" max="64" width="21.6640625" bestFit="1" customWidth="1"/>
    <col min="65" max="65" width="24.5" bestFit="1" customWidth="1"/>
    <col min="66" max="66" width="18.83203125" bestFit="1" customWidth="1"/>
    <col min="67" max="67" width="5" bestFit="1" customWidth="1"/>
    <col min="68" max="68" width="21.5" bestFit="1" customWidth="1"/>
    <col min="69" max="69" width="8.1640625" bestFit="1" customWidth="1"/>
    <col min="70" max="70" width="16.33203125" bestFit="1" customWidth="1"/>
    <col min="71" max="71" width="20" bestFit="1" customWidth="1"/>
    <col min="72" max="72" width="26.33203125" bestFit="1" customWidth="1"/>
    <col min="73" max="73" width="14.33203125" bestFit="1" customWidth="1"/>
    <col min="74" max="74" width="23.5" bestFit="1" customWidth="1"/>
    <col min="75" max="75" width="22.6640625" bestFit="1" customWidth="1"/>
    <col min="76" max="76" width="21.83203125" bestFit="1" customWidth="1"/>
    <col min="77" max="77" width="10.6640625" bestFit="1" customWidth="1"/>
    <col min="78" max="78" width="16" bestFit="1" customWidth="1"/>
    <col min="79" max="79" width="16.6640625" bestFit="1" customWidth="1"/>
    <col min="80" max="80" width="19" bestFit="1" customWidth="1"/>
    <col min="81" max="81" width="12" bestFit="1" customWidth="1"/>
    <col min="82" max="82" width="17.83203125" bestFit="1" customWidth="1"/>
    <col min="83" max="83" width="18.33203125" bestFit="1" customWidth="1"/>
    <col min="84" max="84" width="22.1640625" bestFit="1" customWidth="1"/>
    <col min="85" max="85" width="32.83203125" bestFit="1" customWidth="1"/>
    <col min="86" max="86" width="18.5" bestFit="1" customWidth="1"/>
    <col min="87" max="87" width="19" bestFit="1" customWidth="1"/>
    <col min="88" max="88" width="21.6640625" bestFit="1" customWidth="1"/>
    <col min="89" max="89" width="30.5" bestFit="1" customWidth="1"/>
    <col min="90" max="90" width="5.5" bestFit="1" customWidth="1"/>
    <col min="91" max="91" width="25.1640625" bestFit="1" customWidth="1"/>
    <col min="92" max="92" width="24.5" bestFit="1" customWidth="1"/>
    <col min="93" max="93" width="17.1640625" bestFit="1" customWidth="1"/>
    <col min="94" max="94" width="42.1640625" bestFit="1" customWidth="1"/>
    <col min="96" max="96" width="25" bestFit="1" customWidth="1"/>
    <col min="97" max="97" width="17.83203125" bestFit="1" customWidth="1"/>
    <col min="98" max="98" width="28" bestFit="1" customWidth="1"/>
    <col min="99" max="99" width="20" bestFit="1" customWidth="1"/>
    <col min="100" max="100" width="20.6640625" bestFit="1" customWidth="1"/>
    <col min="101" max="101" width="19.6640625" bestFit="1" customWidth="1"/>
    <col min="102" max="102" width="17" bestFit="1" customWidth="1"/>
    <col min="103" max="103" width="18.6640625" bestFit="1" customWidth="1"/>
    <col min="104" max="104" width="12.1640625" bestFit="1" customWidth="1"/>
    <col min="105" max="105" width="15.83203125" bestFit="1" customWidth="1"/>
    <col min="106" max="106" width="19.1640625" bestFit="1" customWidth="1"/>
    <col min="107" max="107" width="23.33203125" bestFit="1" customWidth="1"/>
    <col min="108" max="108" width="14" bestFit="1" customWidth="1"/>
    <col min="109" max="109" width="18" bestFit="1" customWidth="1"/>
    <col min="110" max="110" width="25.83203125" bestFit="1" customWidth="1"/>
    <col min="111" max="111" width="6.83203125" bestFit="1" customWidth="1"/>
    <col min="112" max="112" width="20" bestFit="1" customWidth="1"/>
    <col min="113" max="113" width="14.83203125" bestFit="1" customWidth="1"/>
    <col min="114" max="114" width="32.6640625" bestFit="1" customWidth="1"/>
    <col min="115" max="115" width="23.83203125" bestFit="1" customWidth="1"/>
    <col min="116" max="116" width="20" bestFit="1" customWidth="1"/>
    <col min="117" max="117" width="17" bestFit="1" customWidth="1"/>
    <col min="118" max="118" width="34.5" bestFit="1" customWidth="1"/>
    <col min="119" max="119" width="28.1640625" bestFit="1" customWidth="1"/>
    <col min="120" max="120" width="24" bestFit="1" customWidth="1"/>
    <col min="121" max="121" width="57.33203125" bestFit="1" customWidth="1"/>
    <col min="122" max="122" width="6.83203125" bestFit="1" customWidth="1"/>
    <col min="123" max="123" width="14.33203125" bestFit="1" customWidth="1"/>
    <col min="124" max="124" width="9.6640625" bestFit="1" customWidth="1"/>
    <col min="125" max="125" width="8.5" bestFit="1" customWidth="1"/>
    <col min="126" max="126" width="31.1640625" bestFit="1" customWidth="1"/>
    <col min="127" max="127" width="30" bestFit="1" customWidth="1"/>
    <col min="128" max="128" width="11.5" bestFit="1" customWidth="1"/>
    <col min="129" max="129" width="14.1640625" bestFit="1" customWidth="1"/>
    <col min="130" max="130" width="13.5" bestFit="1" customWidth="1"/>
    <col min="131" max="131" width="32.5" bestFit="1" customWidth="1"/>
    <col min="132" max="132" width="14.5" bestFit="1" customWidth="1"/>
    <col min="133" max="133" width="31.5" bestFit="1" customWidth="1"/>
    <col min="134" max="134" width="14.33203125" bestFit="1" customWidth="1"/>
    <col min="135" max="135" width="10.33203125" bestFit="1" customWidth="1"/>
    <col min="136" max="136" width="41.33203125" bestFit="1" customWidth="1"/>
    <col min="137" max="137" width="17.1640625" bestFit="1" customWidth="1"/>
    <col min="138" max="138" width="25.1640625" bestFit="1" customWidth="1"/>
    <col min="139" max="139" width="28.5" bestFit="1" customWidth="1"/>
    <col min="140" max="140" width="17.83203125" bestFit="1" customWidth="1"/>
    <col min="141" max="141" width="13.6640625" bestFit="1" customWidth="1"/>
    <col min="142" max="142" width="33.1640625" bestFit="1" customWidth="1"/>
    <col min="143" max="143" width="11.5" bestFit="1" customWidth="1"/>
    <col min="144" max="144" width="14" bestFit="1" customWidth="1"/>
    <col min="145" max="145" width="18" bestFit="1" customWidth="1"/>
    <col min="146" max="146" width="15" bestFit="1" customWidth="1"/>
    <col min="147" max="147" width="17.1640625" bestFit="1" customWidth="1"/>
    <col min="148" max="148" width="25.6640625" bestFit="1" customWidth="1"/>
    <col min="149" max="149" width="21" bestFit="1" customWidth="1"/>
    <col min="150" max="150" width="23.33203125" bestFit="1" customWidth="1"/>
    <col min="151" max="151" width="34.6640625" bestFit="1" customWidth="1"/>
    <col min="152" max="152" width="15.1640625" bestFit="1" customWidth="1"/>
    <col min="153" max="153" width="14.6640625" bestFit="1" customWidth="1"/>
    <col min="154" max="154" width="32" bestFit="1" customWidth="1"/>
    <col min="155" max="155" width="18.5" bestFit="1" customWidth="1"/>
    <col min="156" max="156" width="18" bestFit="1" customWidth="1"/>
    <col min="157" max="157" width="44.1640625" bestFit="1" customWidth="1"/>
    <col min="158" max="158" width="8" bestFit="1" customWidth="1"/>
    <col min="159" max="159" width="15.1640625" bestFit="1" customWidth="1"/>
    <col min="160" max="160" width="8" bestFit="1" customWidth="1"/>
    <col min="161" max="161" width="22.33203125" bestFit="1" customWidth="1"/>
    <col min="162" max="162" width="12.33203125" bestFit="1" customWidth="1"/>
    <col min="163" max="163" width="22" bestFit="1" customWidth="1"/>
    <col min="164" max="164" width="22.6640625" bestFit="1" customWidth="1"/>
    <col min="165" max="165" width="11" bestFit="1" customWidth="1"/>
    <col min="166" max="166" width="35.33203125" bestFit="1" customWidth="1"/>
    <col min="167" max="167" width="21.5" bestFit="1" customWidth="1"/>
    <col min="168" max="168" width="16.5" bestFit="1" customWidth="1"/>
    <col min="169" max="169" width="10.6640625" bestFit="1" customWidth="1"/>
    <col min="170" max="170" width="36.33203125" bestFit="1" customWidth="1"/>
    <col min="171" max="171" width="14.33203125" bestFit="1" customWidth="1"/>
    <col min="172" max="172" width="14.1640625" bestFit="1" customWidth="1"/>
    <col min="173" max="173" width="42.33203125" bestFit="1" customWidth="1"/>
    <col min="174" max="174" width="14" bestFit="1" customWidth="1"/>
    <col min="175" max="175" width="9.5" bestFit="1" customWidth="1"/>
    <col min="176" max="176" width="13.5" bestFit="1" customWidth="1"/>
    <col min="177" max="177" width="43.83203125" bestFit="1" customWidth="1"/>
    <col min="178" max="178" width="12.83203125" bestFit="1" customWidth="1"/>
    <col min="179" max="179" width="42.6640625" bestFit="1" customWidth="1"/>
    <col min="180" max="180" width="24.1640625" bestFit="1" customWidth="1"/>
    <col min="181" max="181" width="14.83203125" bestFit="1" customWidth="1"/>
    <col min="182" max="182" width="35.1640625" bestFit="1" customWidth="1"/>
    <col min="183" max="183" width="17.83203125" bestFit="1" customWidth="1"/>
    <col min="184" max="184" width="11.83203125" bestFit="1" customWidth="1"/>
    <col min="185" max="185" width="19.1640625" bestFit="1" customWidth="1"/>
    <col min="186" max="186" width="23.6640625" bestFit="1" customWidth="1"/>
    <col min="187" max="187" width="27.83203125" bestFit="1" customWidth="1"/>
    <col min="188" max="188" width="17.5" bestFit="1" customWidth="1"/>
    <col min="189" max="189" width="12.33203125" bestFit="1" customWidth="1"/>
    <col min="190" max="190" width="11.33203125" bestFit="1" customWidth="1"/>
    <col min="191" max="191" width="23.6640625" bestFit="1" customWidth="1"/>
    <col min="192" max="192" width="14.33203125" bestFit="1" customWidth="1"/>
    <col min="193" max="193" width="25.83203125" bestFit="1" customWidth="1"/>
    <col min="194" max="194" width="12.6640625" bestFit="1" customWidth="1"/>
    <col min="195" max="195" width="22" bestFit="1" customWidth="1"/>
    <col min="196" max="196" width="16.83203125" bestFit="1" customWidth="1"/>
    <col min="197" max="197" width="5.6640625" bestFit="1" customWidth="1"/>
    <col min="198" max="198" width="10.5" bestFit="1" customWidth="1"/>
    <col min="200" max="200" width="23" bestFit="1" customWidth="1"/>
    <col min="201" max="201" width="9.83203125" bestFit="1" customWidth="1"/>
    <col min="202" max="202" width="24" bestFit="1" customWidth="1"/>
    <col min="203" max="203" width="8.1640625" bestFit="1" customWidth="1"/>
    <col min="204" max="204" width="12.83203125" bestFit="1" customWidth="1"/>
    <col min="205" max="205" width="35.6640625" bestFit="1" customWidth="1"/>
    <col min="206" max="206" width="13" bestFit="1" customWidth="1"/>
    <col min="207" max="207" width="11.5" bestFit="1" customWidth="1"/>
    <col min="208" max="208" width="34" bestFit="1" customWidth="1"/>
    <col min="209" max="209" width="8.33203125" bestFit="1" customWidth="1"/>
    <col min="210" max="210" width="25" bestFit="1" customWidth="1"/>
    <col min="211" max="211" width="25.33203125" bestFit="1" customWidth="1"/>
    <col min="212" max="212" width="31.33203125" bestFit="1" customWidth="1"/>
    <col min="213" max="213" width="52.6640625" bestFit="1" customWidth="1"/>
    <col min="214" max="214" width="26.1640625" bestFit="1" customWidth="1"/>
    <col min="215" max="215" width="11" bestFit="1" customWidth="1"/>
    <col min="217" max="217" width="23" bestFit="1" customWidth="1"/>
    <col min="218" max="218" width="60.5" bestFit="1" customWidth="1"/>
    <col min="219" max="219" width="6.83203125" bestFit="1" customWidth="1"/>
    <col min="220" max="220" width="10.1640625" bestFit="1" customWidth="1"/>
    <col min="221" max="221" width="20.33203125" bestFit="1" customWidth="1"/>
    <col min="223" max="223" width="23.5" bestFit="1" customWidth="1"/>
    <col min="224" max="224" width="19.6640625" bestFit="1" customWidth="1"/>
    <col min="225" max="225" width="18.5" bestFit="1" customWidth="1"/>
    <col min="226" max="226" width="25.6640625" bestFit="1" customWidth="1"/>
    <col min="227" max="227" width="19.33203125" bestFit="1" customWidth="1"/>
    <col min="228" max="228" width="20.33203125" bestFit="1" customWidth="1"/>
    <col min="229" max="229" width="21.5" bestFit="1" customWidth="1"/>
    <col min="230" max="230" width="31.33203125" bestFit="1" customWidth="1"/>
    <col min="231" max="231" width="23.33203125" bestFit="1" customWidth="1"/>
    <col min="232" max="232" width="10" bestFit="1" customWidth="1"/>
    <col min="233" max="233" width="7.6640625" bestFit="1" customWidth="1"/>
    <col min="234" max="234" width="19.1640625" bestFit="1" customWidth="1"/>
    <col min="235" max="235" width="8.6640625" bestFit="1" customWidth="1"/>
    <col min="236" max="236" width="14.5" bestFit="1" customWidth="1"/>
    <col min="237" max="237" width="17.5" bestFit="1" customWidth="1"/>
    <col min="238" max="238" width="16.6640625" bestFit="1" customWidth="1"/>
    <col min="239" max="239" width="14.6640625" bestFit="1" customWidth="1"/>
    <col min="240" max="240" width="24.83203125" bestFit="1" customWidth="1"/>
    <col min="241" max="241" width="9.83203125" bestFit="1" customWidth="1"/>
    <col min="242" max="242" width="22.6640625" bestFit="1" customWidth="1"/>
    <col min="243" max="243" width="21.6640625" bestFit="1" customWidth="1"/>
    <col min="244" max="244" width="20.1640625" bestFit="1" customWidth="1"/>
    <col min="245" max="245" width="25.33203125" bestFit="1" customWidth="1"/>
    <col min="246" max="246" width="15.6640625" bestFit="1" customWidth="1"/>
    <col min="247" max="247" width="11.6640625" bestFit="1" customWidth="1"/>
    <col min="248" max="248" width="23.1640625" bestFit="1" customWidth="1"/>
    <col min="249" max="250" width="20.1640625" bestFit="1" customWidth="1"/>
    <col min="251" max="251" width="13.83203125" bestFit="1" customWidth="1"/>
    <col min="252" max="252" width="15.1640625" bestFit="1" customWidth="1"/>
    <col min="253" max="253" width="16.6640625" bestFit="1" customWidth="1"/>
    <col min="254" max="254" width="16.83203125" bestFit="1" customWidth="1"/>
    <col min="255" max="255" width="22.33203125" bestFit="1" customWidth="1"/>
    <col min="256" max="256" width="13" bestFit="1" customWidth="1"/>
    <col min="257" max="257" width="25.1640625" bestFit="1" customWidth="1"/>
    <col min="258" max="258" width="11" bestFit="1" customWidth="1"/>
    <col min="259" max="259" width="5.5" bestFit="1" customWidth="1"/>
    <col min="260" max="260" width="22.5" bestFit="1" customWidth="1"/>
    <col min="261" max="261" width="24.5" bestFit="1" customWidth="1"/>
    <col min="262" max="262" width="27" bestFit="1" customWidth="1"/>
    <col min="263" max="263" width="9.6640625" bestFit="1" customWidth="1"/>
    <col min="264" max="264" width="12.83203125" bestFit="1" customWidth="1"/>
    <col min="265" max="265" width="29.6640625" bestFit="1" customWidth="1"/>
    <col min="266" max="266" width="14.1640625" bestFit="1" customWidth="1"/>
    <col min="267" max="267" width="10.1640625" bestFit="1" customWidth="1"/>
    <col min="268" max="268" width="30.33203125" bestFit="1" customWidth="1"/>
    <col min="269" max="269" width="12.6640625" bestFit="1" customWidth="1"/>
    <col min="270" max="270" width="17.1640625" bestFit="1" customWidth="1"/>
    <col min="271" max="271" width="20.5" bestFit="1" customWidth="1"/>
    <col min="272" max="272" width="23.6640625" bestFit="1" customWidth="1"/>
    <col min="273" max="273" width="20.6640625" bestFit="1" customWidth="1"/>
    <col min="274" max="274" width="24.1640625" bestFit="1" customWidth="1"/>
    <col min="275" max="275" width="15.6640625" bestFit="1" customWidth="1"/>
    <col min="276" max="276" width="18" bestFit="1" customWidth="1"/>
    <col min="277" max="277" width="23.6640625" bestFit="1" customWidth="1"/>
    <col min="278" max="278" width="8" bestFit="1" customWidth="1"/>
    <col min="279" max="279" width="22.1640625" bestFit="1" customWidth="1"/>
    <col min="280" max="280" width="21" bestFit="1" customWidth="1"/>
    <col min="281" max="281" width="19.83203125" bestFit="1" customWidth="1"/>
    <col min="282" max="282" width="38.1640625" bestFit="1" customWidth="1"/>
    <col min="283" max="283" width="15.33203125" bestFit="1" customWidth="1"/>
    <col min="284" max="284" width="20.6640625" bestFit="1" customWidth="1"/>
    <col min="285" max="285" width="10.33203125" bestFit="1" customWidth="1"/>
    <col min="286" max="286" width="59.83203125" bestFit="1" customWidth="1"/>
    <col min="287" max="287" width="31" bestFit="1" customWidth="1"/>
    <col min="288" max="288" width="16.5" bestFit="1" customWidth="1"/>
    <col min="289" max="289" width="24.33203125" bestFit="1" customWidth="1"/>
    <col min="290" max="290" width="8" bestFit="1" customWidth="1"/>
    <col min="291" max="291" width="18.33203125" bestFit="1" customWidth="1"/>
    <col min="292" max="292" width="11.83203125" bestFit="1" customWidth="1"/>
    <col min="293" max="293" width="21.1640625" bestFit="1" customWidth="1"/>
    <col min="294" max="294" width="13.83203125" bestFit="1" customWidth="1"/>
    <col min="295" max="295" width="13.5" bestFit="1" customWidth="1"/>
    <col min="296" max="296" width="15.33203125" bestFit="1" customWidth="1"/>
    <col min="297" max="297" width="21.1640625" bestFit="1" customWidth="1"/>
    <col min="298" max="298" width="14.5" bestFit="1" customWidth="1"/>
    <col min="299" max="299" width="20.6640625" bestFit="1" customWidth="1"/>
    <col min="300" max="300" width="11" bestFit="1" customWidth="1"/>
    <col min="301" max="301" width="54.33203125" bestFit="1" customWidth="1"/>
    <col min="302" max="302" width="26.83203125" bestFit="1" customWidth="1"/>
    <col min="303" max="303" width="13" bestFit="1" customWidth="1"/>
    <col min="304" max="304" width="24.5" bestFit="1" customWidth="1"/>
    <col min="305" max="305" width="14.83203125" bestFit="1" customWidth="1"/>
    <col min="306" max="306" width="38" bestFit="1" customWidth="1"/>
    <col min="307" max="307" width="41.33203125" bestFit="1" customWidth="1"/>
    <col min="308" max="308" width="16.33203125" bestFit="1" customWidth="1"/>
    <col min="309" max="309" width="16" bestFit="1" customWidth="1"/>
    <col min="310" max="310" width="39.83203125" bestFit="1" customWidth="1"/>
    <col min="311" max="311" width="16.83203125" bestFit="1" customWidth="1"/>
    <col min="312" max="312" width="11.33203125" bestFit="1" customWidth="1"/>
    <col min="313" max="313" width="16.5" bestFit="1" customWidth="1"/>
    <col min="314" max="314" width="15.1640625" bestFit="1" customWidth="1"/>
    <col min="315" max="315" width="12.1640625" bestFit="1" customWidth="1"/>
    <col min="316" max="316" width="25.6640625" bestFit="1" customWidth="1"/>
    <col min="317" max="317" width="15.6640625" bestFit="1" customWidth="1"/>
    <col min="318" max="318" width="11.5" bestFit="1" customWidth="1"/>
    <col min="319" max="319" width="14.1640625" bestFit="1" customWidth="1"/>
    <col min="320" max="320" width="19.33203125" bestFit="1" customWidth="1"/>
    <col min="321" max="321" width="9.33203125" bestFit="1" customWidth="1"/>
    <col min="322" max="322" width="15.6640625" bestFit="1" customWidth="1"/>
    <col min="323" max="323" width="21.1640625" bestFit="1" customWidth="1"/>
    <col min="324" max="324" width="16.33203125" bestFit="1" customWidth="1"/>
    <col min="325" max="325" width="5.6640625" bestFit="1" customWidth="1"/>
    <col min="327" max="327" width="11.83203125" bestFit="1" customWidth="1"/>
    <col min="328" max="328" width="10.33203125" bestFit="1" customWidth="1"/>
    <col min="329" max="329" width="26.33203125" bestFit="1" customWidth="1"/>
    <col min="330" max="330" width="15.33203125" bestFit="1" customWidth="1"/>
    <col min="332" max="332" width="41.6640625" bestFit="1" customWidth="1"/>
    <col min="333" max="333" width="12" bestFit="1" customWidth="1"/>
    <col min="334" max="334" width="33" bestFit="1" customWidth="1"/>
    <col min="335" max="335" width="36.33203125" bestFit="1" customWidth="1"/>
    <col min="336" max="336" width="32.83203125" bestFit="1" customWidth="1"/>
    <col min="337" max="337" width="22.1640625" bestFit="1" customWidth="1"/>
    <col min="338" max="338" width="4" bestFit="1" customWidth="1"/>
    <col min="339" max="339" width="13.83203125" bestFit="1" customWidth="1"/>
    <col min="340" max="340" width="13.6640625" bestFit="1" customWidth="1"/>
    <col min="342" max="342" width="10.33203125" bestFit="1" customWidth="1"/>
    <col min="343" max="343" width="6.83203125" bestFit="1" customWidth="1"/>
    <col min="344" max="344" width="11.6640625" bestFit="1" customWidth="1"/>
    <col min="345" max="345" width="25" bestFit="1" customWidth="1"/>
    <col min="346" max="346" width="23.6640625" bestFit="1" customWidth="1"/>
    <col min="347" max="347" width="18.5" bestFit="1" customWidth="1"/>
    <col min="348" max="348" width="22" bestFit="1" customWidth="1"/>
    <col min="349" max="349" width="15.33203125" bestFit="1" customWidth="1"/>
    <col min="350" max="350" width="17.83203125" bestFit="1" customWidth="1"/>
    <col min="351" max="351" width="22" bestFit="1" customWidth="1"/>
    <col min="352" max="352" width="24.1640625" bestFit="1" customWidth="1"/>
    <col min="353" max="353" width="9.83203125" bestFit="1" customWidth="1"/>
    <col min="354" max="354" width="26.1640625" bestFit="1" customWidth="1"/>
    <col min="355" max="355" width="35.33203125" bestFit="1" customWidth="1"/>
    <col min="356" max="356" width="14.83203125" bestFit="1" customWidth="1"/>
    <col min="357" max="357" width="22" bestFit="1" customWidth="1"/>
    <col min="358" max="358" width="21.6640625" bestFit="1" customWidth="1"/>
    <col min="359" max="359" width="18.6640625" bestFit="1" customWidth="1"/>
    <col min="360" max="360" width="13" bestFit="1" customWidth="1"/>
    <col min="361" max="361" width="22.1640625" bestFit="1" customWidth="1"/>
    <col min="362" max="362" width="15.1640625" bestFit="1" customWidth="1"/>
    <col min="363" max="363" width="16.33203125" bestFit="1" customWidth="1"/>
    <col min="364" max="364" width="23.6640625" bestFit="1" customWidth="1"/>
    <col min="365" max="365" width="17.5" bestFit="1" customWidth="1"/>
    <col min="366" max="366" width="11.5" bestFit="1" customWidth="1"/>
    <col min="367" max="367" width="11" bestFit="1" customWidth="1"/>
    <col min="368" max="368" width="43.83203125" bestFit="1" customWidth="1"/>
    <col min="369" max="369" width="35" bestFit="1" customWidth="1"/>
    <col min="370" max="370" width="11.5" bestFit="1" customWidth="1"/>
    <col min="371" max="371" width="15.6640625" bestFit="1" customWidth="1"/>
    <col min="372" max="372" width="5.1640625" bestFit="1" customWidth="1"/>
    <col min="373" max="373" width="26.33203125" bestFit="1" customWidth="1"/>
    <col min="374" max="374" width="14.1640625" bestFit="1" customWidth="1"/>
    <col min="375" max="375" width="14.6640625" bestFit="1" customWidth="1"/>
    <col min="376" max="376" width="10.1640625" bestFit="1" customWidth="1"/>
    <col min="377" max="377" width="35.83203125" bestFit="1" customWidth="1"/>
    <col min="378" max="378" width="28.5" bestFit="1" customWidth="1"/>
    <col min="379" max="379" width="9.1640625" bestFit="1" customWidth="1"/>
    <col min="380" max="380" width="20.83203125" bestFit="1" customWidth="1"/>
    <col min="381" max="381" width="20.5" bestFit="1" customWidth="1"/>
    <col min="382" max="382" width="15.33203125" bestFit="1" customWidth="1"/>
    <col min="383" max="383" width="31.33203125" bestFit="1" customWidth="1"/>
    <col min="384" max="384" width="21" bestFit="1" customWidth="1"/>
    <col min="385" max="385" width="22.6640625" bestFit="1" customWidth="1"/>
    <col min="386" max="386" width="23.6640625" bestFit="1" customWidth="1"/>
    <col min="387" max="387" width="15.83203125" bestFit="1" customWidth="1"/>
    <col min="388" max="388" width="11.5" bestFit="1" customWidth="1"/>
    <col min="389" max="389" width="4.83203125" bestFit="1" customWidth="1"/>
    <col min="390" max="390" width="14" bestFit="1" customWidth="1"/>
    <col min="391" max="391" width="14.83203125" bestFit="1" customWidth="1"/>
    <col min="392" max="392" width="10" bestFit="1" customWidth="1"/>
    <col min="393" max="393" width="10.1640625" bestFit="1" customWidth="1"/>
    <col min="394" max="394" width="8.1640625" bestFit="1" customWidth="1"/>
    <col min="395" max="395" width="10.6640625" bestFit="1" customWidth="1"/>
    <col min="396" max="396" width="10.33203125" bestFit="1" customWidth="1"/>
  </cols>
  <sheetData>
    <row r="3" spans="1:13" x14ac:dyDescent="0.15">
      <c r="A3" s="31"/>
      <c r="B3" s="35" t="s">
        <v>975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3"/>
    </row>
    <row r="4" spans="1:13" x14ac:dyDescent="0.15">
      <c r="A4" s="34"/>
      <c r="B4" s="31" t="s">
        <v>34</v>
      </c>
      <c r="C4" s="32"/>
      <c r="D4" s="31" t="s">
        <v>60</v>
      </c>
      <c r="E4" s="32"/>
      <c r="F4" s="31" t="s">
        <v>19</v>
      </c>
      <c r="G4" s="32"/>
      <c r="H4" s="31" t="s">
        <v>48</v>
      </c>
      <c r="I4" s="32"/>
      <c r="J4" s="31" t="s">
        <v>973</v>
      </c>
      <c r="K4" s="32"/>
      <c r="L4" s="31" t="s">
        <v>977</v>
      </c>
      <c r="M4" s="37" t="s">
        <v>978</v>
      </c>
    </row>
    <row r="5" spans="1:13" x14ac:dyDescent="0.15">
      <c r="A5" s="35" t="s">
        <v>791</v>
      </c>
      <c r="B5" s="31" t="s">
        <v>976</v>
      </c>
      <c r="C5" s="36" t="s">
        <v>979</v>
      </c>
      <c r="D5" s="31" t="s">
        <v>976</v>
      </c>
      <c r="E5" s="36" t="s">
        <v>979</v>
      </c>
      <c r="F5" s="31" t="s">
        <v>976</v>
      </c>
      <c r="G5" s="36" t="s">
        <v>979</v>
      </c>
      <c r="H5" s="31" t="s">
        <v>976</v>
      </c>
      <c r="I5" s="36" t="s">
        <v>979</v>
      </c>
      <c r="J5" s="31" t="s">
        <v>976</v>
      </c>
      <c r="K5" s="36" t="s">
        <v>979</v>
      </c>
      <c r="L5" s="34"/>
      <c r="M5" s="41"/>
    </row>
    <row r="6" spans="1:13" x14ac:dyDescent="0.15">
      <c r="A6" s="38" t="s">
        <v>792</v>
      </c>
      <c r="B6" s="42">
        <v>1</v>
      </c>
      <c r="C6" s="43">
        <v>1</v>
      </c>
      <c r="D6" s="42"/>
      <c r="E6" s="43"/>
      <c r="F6" s="42"/>
      <c r="G6" s="43"/>
      <c r="H6" s="42"/>
      <c r="I6" s="43"/>
      <c r="J6" s="42"/>
      <c r="K6" s="43"/>
      <c r="L6" s="42">
        <v>1</v>
      </c>
      <c r="M6" s="44">
        <v>1</v>
      </c>
    </row>
    <row r="7" spans="1:13" x14ac:dyDescent="0.15">
      <c r="A7" s="39" t="s">
        <v>793</v>
      </c>
      <c r="B7" s="45"/>
      <c r="C7" s="46"/>
      <c r="D7" s="45"/>
      <c r="E7" s="46"/>
      <c r="F7" s="45">
        <v>2</v>
      </c>
      <c r="G7" s="46">
        <v>2</v>
      </c>
      <c r="H7" s="45"/>
      <c r="I7" s="46"/>
      <c r="J7" s="45"/>
      <c r="K7" s="46"/>
      <c r="L7" s="45">
        <v>2</v>
      </c>
      <c r="M7" s="47">
        <v>2</v>
      </c>
    </row>
    <row r="8" spans="1:13" x14ac:dyDescent="0.15">
      <c r="A8" s="39" t="s">
        <v>794</v>
      </c>
      <c r="B8" s="45"/>
      <c r="C8" s="46"/>
      <c r="D8" s="45"/>
      <c r="E8" s="46"/>
      <c r="F8" s="45">
        <v>1</v>
      </c>
      <c r="G8" s="46">
        <v>1</v>
      </c>
      <c r="H8" s="45"/>
      <c r="I8" s="46"/>
      <c r="J8" s="45"/>
      <c r="K8" s="46"/>
      <c r="L8" s="45">
        <v>1</v>
      </c>
      <c r="M8" s="47">
        <v>1</v>
      </c>
    </row>
    <row r="9" spans="1:13" x14ac:dyDescent="0.15">
      <c r="A9" s="39" t="s">
        <v>795</v>
      </c>
      <c r="B9" s="45"/>
      <c r="C9" s="46"/>
      <c r="D9" s="45"/>
      <c r="E9" s="46"/>
      <c r="F9" s="45">
        <v>1</v>
      </c>
      <c r="G9" s="46">
        <v>1</v>
      </c>
      <c r="H9" s="45"/>
      <c r="I9" s="46"/>
      <c r="J9" s="45"/>
      <c r="K9" s="46"/>
      <c r="L9" s="45">
        <v>1</v>
      </c>
      <c r="M9" s="47">
        <v>1</v>
      </c>
    </row>
    <row r="10" spans="1:13" x14ac:dyDescent="0.15">
      <c r="A10" s="39" t="s">
        <v>796</v>
      </c>
      <c r="B10" s="45"/>
      <c r="C10" s="46"/>
      <c r="D10" s="45"/>
      <c r="E10" s="46"/>
      <c r="F10" s="45">
        <v>1</v>
      </c>
      <c r="G10" s="46">
        <v>1</v>
      </c>
      <c r="H10" s="45"/>
      <c r="I10" s="46"/>
      <c r="J10" s="45"/>
      <c r="K10" s="46"/>
      <c r="L10" s="45">
        <v>1</v>
      </c>
      <c r="M10" s="47">
        <v>1</v>
      </c>
    </row>
    <row r="11" spans="1:13" x14ac:dyDescent="0.15">
      <c r="A11" s="39" t="s">
        <v>797</v>
      </c>
      <c r="B11" s="45">
        <v>2</v>
      </c>
      <c r="C11" s="46">
        <v>2</v>
      </c>
      <c r="D11" s="45"/>
      <c r="E11" s="46"/>
      <c r="F11" s="45"/>
      <c r="G11" s="46"/>
      <c r="H11" s="45">
        <v>1</v>
      </c>
      <c r="I11" s="46">
        <v>1</v>
      </c>
      <c r="J11" s="45"/>
      <c r="K11" s="46"/>
      <c r="L11" s="45">
        <v>3</v>
      </c>
      <c r="M11" s="47">
        <v>3</v>
      </c>
    </row>
    <row r="12" spans="1:13" x14ac:dyDescent="0.15">
      <c r="A12" s="39" t="s">
        <v>798</v>
      </c>
      <c r="B12" s="45">
        <v>1</v>
      </c>
      <c r="C12" s="46">
        <v>1</v>
      </c>
      <c r="D12" s="45"/>
      <c r="E12" s="46"/>
      <c r="F12" s="45"/>
      <c r="G12" s="46"/>
      <c r="H12" s="45"/>
      <c r="I12" s="46"/>
      <c r="J12" s="45"/>
      <c r="K12" s="46"/>
      <c r="L12" s="45">
        <v>1</v>
      </c>
      <c r="M12" s="47">
        <v>1</v>
      </c>
    </row>
    <row r="13" spans="1:13" x14ac:dyDescent="0.15">
      <c r="A13" s="39" t="s">
        <v>799</v>
      </c>
      <c r="B13" s="45"/>
      <c r="C13" s="46"/>
      <c r="D13" s="45"/>
      <c r="E13" s="46"/>
      <c r="F13" s="45">
        <v>2</v>
      </c>
      <c r="G13" s="46">
        <v>2</v>
      </c>
      <c r="H13" s="45"/>
      <c r="I13" s="46"/>
      <c r="J13" s="45"/>
      <c r="K13" s="46"/>
      <c r="L13" s="45">
        <v>2</v>
      </c>
      <c r="M13" s="47">
        <v>2</v>
      </c>
    </row>
    <row r="14" spans="1:13" x14ac:dyDescent="0.15">
      <c r="A14" s="39" t="s">
        <v>800</v>
      </c>
      <c r="B14" s="45">
        <v>1</v>
      </c>
      <c r="C14" s="46">
        <v>1</v>
      </c>
      <c r="D14" s="45"/>
      <c r="E14" s="46"/>
      <c r="F14" s="45"/>
      <c r="G14" s="46"/>
      <c r="H14" s="45">
        <v>1</v>
      </c>
      <c r="I14" s="46">
        <v>1</v>
      </c>
      <c r="J14" s="45"/>
      <c r="K14" s="46"/>
      <c r="L14" s="45">
        <v>2</v>
      </c>
      <c r="M14" s="47">
        <v>2</v>
      </c>
    </row>
    <row r="15" spans="1:13" x14ac:dyDescent="0.15">
      <c r="A15" s="39" t="s">
        <v>801</v>
      </c>
      <c r="B15" s="45">
        <v>5</v>
      </c>
      <c r="C15" s="46">
        <v>5</v>
      </c>
      <c r="D15" s="45"/>
      <c r="E15" s="46"/>
      <c r="F15" s="45"/>
      <c r="G15" s="46"/>
      <c r="H15" s="45">
        <v>1</v>
      </c>
      <c r="I15" s="46">
        <v>1</v>
      </c>
      <c r="J15" s="45"/>
      <c r="K15" s="46"/>
      <c r="L15" s="45">
        <v>6</v>
      </c>
      <c r="M15" s="47">
        <v>6</v>
      </c>
    </row>
    <row r="16" spans="1:13" x14ac:dyDescent="0.15">
      <c r="A16" s="39" t="s">
        <v>802</v>
      </c>
      <c r="B16" s="45"/>
      <c r="C16" s="46"/>
      <c r="D16" s="45">
        <v>1</v>
      </c>
      <c r="E16" s="46">
        <v>1</v>
      </c>
      <c r="F16" s="45"/>
      <c r="G16" s="46"/>
      <c r="H16" s="45">
        <v>1</v>
      </c>
      <c r="I16" s="46">
        <v>1</v>
      </c>
      <c r="J16" s="45"/>
      <c r="K16" s="46"/>
      <c r="L16" s="45">
        <v>2</v>
      </c>
      <c r="M16" s="47">
        <v>2</v>
      </c>
    </row>
    <row r="17" spans="1:13" x14ac:dyDescent="0.15">
      <c r="A17" s="39" t="s">
        <v>803</v>
      </c>
      <c r="B17" s="45"/>
      <c r="C17" s="46"/>
      <c r="D17" s="45">
        <v>1</v>
      </c>
      <c r="E17" s="46">
        <v>1</v>
      </c>
      <c r="F17" s="45">
        <v>1</v>
      </c>
      <c r="G17" s="46">
        <v>1</v>
      </c>
      <c r="H17" s="45">
        <v>1</v>
      </c>
      <c r="I17" s="46">
        <v>1</v>
      </c>
      <c r="J17" s="45"/>
      <c r="K17" s="46"/>
      <c r="L17" s="45">
        <v>3</v>
      </c>
      <c r="M17" s="47">
        <v>3</v>
      </c>
    </row>
    <row r="18" spans="1:13" x14ac:dyDescent="0.15">
      <c r="A18" s="39" t="s">
        <v>804</v>
      </c>
      <c r="B18" s="45"/>
      <c r="C18" s="46"/>
      <c r="D18" s="45"/>
      <c r="E18" s="46"/>
      <c r="F18" s="45">
        <v>3</v>
      </c>
      <c r="G18" s="46">
        <v>3</v>
      </c>
      <c r="H18" s="45">
        <v>1</v>
      </c>
      <c r="I18" s="46">
        <v>1</v>
      </c>
      <c r="J18" s="45"/>
      <c r="K18" s="46"/>
      <c r="L18" s="45">
        <v>4</v>
      </c>
      <c r="M18" s="47">
        <v>4</v>
      </c>
    </row>
    <row r="19" spans="1:13" x14ac:dyDescent="0.15">
      <c r="A19" s="39" t="s">
        <v>805</v>
      </c>
      <c r="B19" s="45"/>
      <c r="C19" s="46"/>
      <c r="D19" s="45"/>
      <c r="E19" s="46"/>
      <c r="F19" s="45">
        <v>1</v>
      </c>
      <c r="G19" s="46">
        <v>1</v>
      </c>
      <c r="H19" s="45"/>
      <c r="I19" s="46"/>
      <c r="J19" s="45"/>
      <c r="K19" s="46"/>
      <c r="L19" s="45">
        <v>1</v>
      </c>
      <c r="M19" s="47">
        <v>1</v>
      </c>
    </row>
    <row r="20" spans="1:13" x14ac:dyDescent="0.15">
      <c r="A20" s="39" t="s">
        <v>806</v>
      </c>
      <c r="B20" s="45">
        <v>2</v>
      </c>
      <c r="C20" s="46">
        <v>2</v>
      </c>
      <c r="D20" s="45"/>
      <c r="E20" s="46"/>
      <c r="F20" s="45"/>
      <c r="G20" s="46"/>
      <c r="H20" s="45"/>
      <c r="I20" s="46"/>
      <c r="J20" s="45"/>
      <c r="K20" s="46"/>
      <c r="L20" s="45">
        <v>2</v>
      </c>
      <c r="M20" s="47">
        <v>2</v>
      </c>
    </row>
    <row r="21" spans="1:13" x14ac:dyDescent="0.15">
      <c r="A21" s="39" t="s">
        <v>807</v>
      </c>
      <c r="B21" s="45">
        <v>3</v>
      </c>
      <c r="C21" s="46">
        <v>3</v>
      </c>
      <c r="D21" s="45">
        <v>2</v>
      </c>
      <c r="E21" s="46">
        <v>2</v>
      </c>
      <c r="F21" s="45"/>
      <c r="G21" s="46"/>
      <c r="H21" s="45"/>
      <c r="I21" s="46"/>
      <c r="J21" s="45"/>
      <c r="K21" s="46"/>
      <c r="L21" s="45">
        <v>5</v>
      </c>
      <c r="M21" s="47">
        <v>5</v>
      </c>
    </row>
    <row r="22" spans="1:13" x14ac:dyDescent="0.15">
      <c r="A22" s="39" t="s">
        <v>808</v>
      </c>
      <c r="B22" s="45">
        <v>1</v>
      </c>
      <c r="C22" s="46">
        <v>1</v>
      </c>
      <c r="D22" s="45">
        <v>1</v>
      </c>
      <c r="E22" s="46">
        <v>1</v>
      </c>
      <c r="F22" s="45"/>
      <c r="G22" s="46"/>
      <c r="H22" s="45"/>
      <c r="I22" s="46"/>
      <c r="J22" s="45"/>
      <c r="K22" s="46"/>
      <c r="L22" s="45">
        <v>2</v>
      </c>
      <c r="M22" s="47">
        <v>2</v>
      </c>
    </row>
    <row r="23" spans="1:13" x14ac:dyDescent="0.15">
      <c r="A23" s="39" t="s">
        <v>809</v>
      </c>
      <c r="B23" s="45"/>
      <c r="C23" s="46"/>
      <c r="D23" s="45"/>
      <c r="E23" s="46"/>
      <c r="F23" s="45">
        <v>1</v>
      </c>
      <c r="G23" s="46">
        <v>1</v>
      </c>
      <c r="H23" s="45"/>
      <c r="I23" s="46"/>
      <c r="J23" s="45"/>
      <c r="K23" s="46"/>
      <c r="L23" s="45">
        <v>1</v>
      </c>
      <c r="M23" s="47">
        <v>1</v>
      </c>
    </row>
    <row r="24" spans="1:13" x14ac:dyDescent="0.15">
      <c r="A24" s="39" t="s">
        <v>810</v>
      </c>
      <c r="B24" s="45">
        <v>1</v>
      </c>
      <c r="C24" s="46">
        <v>1</v>
      </c>
      <c r="D24" s="45"/>
      <c r="E24" s="46"/>
      <c r="F24" s="45">
        <v>2</v>
      </c>
      <c r="G24" s="46">
        <v>2</v>
      </c>
      <c r="H24" s="45"/>
      <c r="I24" s="46"/>
      <c r="J24" s="45"/>
      <c r="K24" s="46"/>
      <c r="L24" s="45">
        <v>3</v>
      </c>
      <c r="M24" s="47">
        <v>3</v>
      </c>
    </row>
    <row r="25" spans="1:13" x14ac:dyDescent="0.15">
      <c r="A25" s="39" t="s">
        <v>811</v>
      </c>
      <c r="B25" s="45">
        <v>1</v>
      </c>
      <c r="C25" s="46">
        <v>1</v>
      </c>
      <c r="D25" s="45"/>
      <c r="E25" s="46"/>
      <c r="F25" s="45">
        <v>2</v>
      </c>
      <c r="G25" s="46">
        <v>2</v>
      </c>
      <c r="H25" s="45">
        <v>1</v>
      </c>
      <c r="I25" s="46">
        <v>1</v>
      </c>
      <c r="J25" s="45"/>
      <c r="K25" s="46"/>
      <c r="L25" s="45">
        <v>4</v>
      </c>
      <c r="M25" s="47">
        <v>4</v>
      </c>
    </row>
    <row r="26" spans="1:13" x14ac:dyDescent="0.15">
      <c r="A26" s="39" t="s">
        <v>812</v>
      </c>
      <c r="B26" s="45"/>
      <c r="C26" s="46"/>
      <c r="D26" s="45"/>
      <c r="E26" s="46"/>
      <c r="F26" s="45">
        <v>1</v>
      </c>
      <c r="G26" s="46">
        <v>1</v>
      </c>
      <c r="H26" s="45"/>
      <c r="I26" s="46"/>
      <c r="J26" s="45"/>
      <c r="K26" s="46"/>
      <c r="L26" s="45">
        <v>1</v>
      </c>
      <c r="M26" s="47">
        <v>1</v>
      </c>
    </row>
    <row r="27" spans="1:13" x14ac:dyDescent="0.15">
      <c r="A27" s="39" t="s">
        <v>813</v>
      </c>
      <c r="B27" s="45"/>
      <c r="C27" s="46"/>
      <c r="D27" s="45"/>
      <c r="E27" s="46"/>
      <c r="F27" s="45">
        <v>1</v>
      </c>
      <c r="G27" s="46">
        <v>1</v>
      </c>
      <c r="H27" s="45"/>
      <c r="I27" s="46"/>
      <c r="J27" s="45"/>
      <c r="K27" s="46"/>
      <c r="L27" s="45">
        <v>1</v>
      </c>
      <c r="M27" s="47">
        <v>1</v>
      </c>
    </row>
    <row r="28" spans="1:13" x14ac:dyDescent="0.15">
      <c r="A28" s="39" t="s">
        <v>814</v>
      </c>
      <c r="B28" s="45"/>
      <c r="C28" s="46"/>
      <c r="D28" s="45"/>
      <c r="E28" s="46"/>
      <c r="F28" s="45">
        <v>1</v>
      </c>
      <c r="G28" s="46">
        <v>1</v>
      </c>
      <c r="H28" s="45"/>
      <c r="I28" s="46"/>
      <c r="J28" s="45"/>
      <c r="K28" s="46"/>
      <c r="L28" s="45">
        <v>1</v>
      </c>
      <c r="M28" s="47">
        <v>1</v>
      </c>
    </row>
    <row r="29" spans="1:13" x14ac:dyDescent="0.15">
      <c r="A29" s="39" t="s">
        <v>815</v>
      </c>
      <c r="B29" s="45">
        <v>4</v>
      </c>
      <c r="C29" s="46">
        <v>4</v>
      </c>
      <c r="D29" s="45">
        <v>1</v>
      </c>
      <c r="E29" s="46">
        <v>1</v>
      </c>
      <c r="F29" s="45"/>
      <c r="G29" s="46"/>
      <c r="H29" s="45"/>
      <c r="I29" s="46"/>
      <c r="J29" s="45"/>
      <c r="K29" s="46"/>
      <c r="L29" s="45">
        <v>5</v>
      </c>
      <c r="M29" s="47">
        <v>5</v>
      </c>
    </row>
    <row r="30" spans="1:13" x14ac:dyDescent="0.15">
      <c r="A30" s="39" t="s">
        <v>816</v>
      </c>
      <c r="B30" s="45">
        <v>1</v>
      </c>
      <c r="C30" s="46">
        <v>1</v>
      </c>
      <c r="D30" s="45"/>
      <c r="E30" s="46"/>
      <c r="F30" s="45"/>
      <c r="G30" s="46"/>
      <c r="H30" s="45"/>
      <c r="I30" s="46"/>
      <c r="J30" s="45"/>
      <c r="K30" s="46"/>
      <c r="L30" s="45">
        <v>1</v>
      </c>
      <c r="M30" s="47">
        <v>1</v>
      </c>
    </row>
    <row r="31" spans="1:13" x14ac:dyDescent="0.15">
      <c r="A31" s="39" t="s">
        <v>817</v>
      </c>
      <c r="B31" s="45"/>
      <c r="C31" s="46"/>
      <c r="D31" s="45"/>
      <c r="E31" s="46"/>
      <c r="F31" s="45"/>
      <c r="G31" s="46"/>
      <c r="H31" s="45">
        <v>1</v>
      </c>
      <c r="I31" s="46">
        <v>1</v>
      </c>
      <c r="J31" s="45"/>
      <c r="K31" s="46"/>
      <c r="L31" s="45">
        <v>1</v>
      </c>
      <c r="M31" s="47">
        <v>1</v>
      </c>
    </row>
    <row r="32" spans="1:13" x14ac:dyDescent="0.15">
      <c r="A32" s="39" t="s">
        <v>818</v>
      </c>
      <c r="B32" s="45"/>
      <c r="C32" s="46"/>
      <c r="D32" s="45">
        <v>1</v>
      </c>
      <c r="E32" s="46">
        <v>1</v>
      </c>
      <c r="F32" s="45">
        <v>1</v>
      </c>
      <c r="G32" s="46">
        <v>1</v>
      </c>
      <c r="H32" s="45"/>
      <c r="I32" s="46"/>
      <c r="J32" s="45"/>
      <c r="K32" s="46"/>
      <c r="L32" s="45">
        <v>2</v>
      </c>
      <c r="M32" s="47">
        <v>2</v>
      </c>
    </row>
    <row r="33" spans="1:13" x14ac:dyDescent="0.15">
      <c r="A33" s="39" t="s">
        <v>819</v>
      </c>
      <c r="B33" s="45"/>
      <c r="C33" s="46"/>
      <c r="D33" s="45"/>
      <c r="E33" s="46"/>
      <c r="F33" s="45">
        <v>1</v>
      </c>
      <c r="G33" s="46">
        <v>1</v>
      </c>
      <c r="H33" s="45"/>
      <c r="I33" s="46"/>
      <c r="J33" s="45"/>
      <c r="K33" s="46"/>
      <c r="L33" s="45">
        <v>1</v>
      </c>
      <c r="M33" s="47">
        <v>1</v>
      </c>
    </row>
    <row r="34" spans="1:13" x14ac:dyDescent="0.15">
      <c r="A34" s="39" t="s">
        <v>820</v>
      </c>
      <c r="B34" s="45">
        <v>1</v>
      </c>
      <c r="C34" s="46">
        <v>1</v>
      </c>
      <c r="D34" s="45"/>
      <c r="E34" s="46"/>
      <c r="F34" s="45"/>
      <c r="G34" s="46"/>
      <c r="H34" s="45"/>
      <c r="I34" s="46"/>
      <c r="J34" s="45"/>
      <c r="K34" s="46"/>
      <c r="L34" s="45">
        <v>1</v>
      </c>
      <c r="M34" s="47">
        <v>1</v>
      </c>
    </row>
    <row r="35" spans="1:13" x14ac:dyDescent="0.15">
      <c r="A35" s="39" t="s">
        <v>821</v>
      </c>
      <c r="B35" s="45"/>
      <c r="C35" s="46"/>
      <c r="D35" s="45"/>
      <c r="E35" s="46"/>
      <c r="F35" s="45">
        <v>1</v>
      </c>
      <c r="G35" s="46">
        <v>1</v>
      </c>
      <c r="H35" s="45"/>
      <c r="I35" s="46"/>
      <c r="J35" s="45"/>
      <c r="K35" s="46"/>
      <c r="L35" s="45">
        <v>1</v>
      </c>
      <c r="M35" s="47">
        <v>1</v>
      </c>
    </row>
    <row r="36" spans="1:13" x14ac:dyDescent="0.15">
      <c r="A36" s="39" t="s">
        <v>822</v>
      </c>
      <c r="B36" s="45">
        <v>1</v>
      </c>
      <c r="C36" s="46">
        <v>1</v>
      </c>
      <c r="D36" s="45"/>
      <c r="E36" s="46"/>
      <c r="F36" s="45">
        <v>2</v>
      </c>
      <c r="G36" s="46">
        <v>2</v>
      </c>
      <c r="H36" s="45"/>
      <c r="I36" s="46"/>
      <c r="J36" s="45"/>
      <c r="K36" s="46"/>
      <c r="L36" s="45">
        <v>3</v>
      </c>
      <c r="M36" s="47">
        <v>3</v>
      </c>
    </row>
    <row r="37" spans="1:13" x14ac:dyDescent="0.15">
      <c r="A37" s="39" t="s">
        <v>823</v>
      </c>
      <c r="B37" s="45">
        <v>1</v>
      </c>
      <c r="C37" s="46">
        <v>1</v>
      </c>
      <c r="D37" s="45"/>
      <c r="E37" s="46"/>
      <c r="F37" s="45"/>
      <c r="G37" s="46"/>
      <c r="H37" s="45"/>
      <c r="I37" s="46"/>
      <c r="J37" s="45"/>
      <c r="K37" s="46"/>
      <c r="L37" s="45">
        <v>1</v>
      </c>
      <c r="M37" s="47">
        <v>1</v>
      </c>
    </row>
    <row r="38" spans="1:13" x14ac:dyDescent="0.15">
      <c r="A38" s="39" t="s">
        <v>824</v>
      </c>
      <c r="B38" s="45">
        <v>1</v>
      </c>
      <c r="C38" s="46">
        <v>1</v>
      </c>
      <c r="D38" s="45"/>
      <c r="E38" s="46"/>
      <c r="F38" s="45"/>
      <c r="G38" s="46"/>
      <c r="H38" s="45"/>
      <c r="I38" s="46"/>
      <c r="J38" s="45"/>
      <c r="K38" s="46"/>
      <c r="L38" s="45">
        <v>1</v>
      </c>
      <c r="M38" s="47">
        <v>1</v>
      </c>
    </row>
    <row r="39" spans="1:13" x14ac:dyDescent="0.15">
      <c r="A39" s="39" t="s">
        <v>825</v>
      </c>
      <c r="B39" s="45"/>
      <c r="C39" s="46"/>
      <c r="D39" s="45"/>
      <c r="E39" s="46"/>
      <c r="F39" s="45"/>
      <c r="G39" s="46"/>
      <c r="H39" s="45">
        <v>1</v>
      </c>
      <c r="I39" s="46">
        <v>1</v>
      </c>
      <c r="J39" s="45"/>
      <c r="K39" s="46"/>
      <c r="L39" s="45">
        <v>1</v>
      </c>
      <c r="M39" s="47">
        <v>1</v>
      </c>
    </row>
    <row r="40" spans="1:13" x14ac:dyDescent="0.15">
      <c r="A40" s="39" t="s">
        <v>826</v>
      </c>
      <c r="B40" s="45">
        <v>2</v>
      </c>
      <c r="C40" s="46">
        <v>2</v>
      </c>
      <c r="D40" s="45"/>
      <c r="E40" s="46"/>
      <c r="F40" s="45"/>
      <c r="G40" s="46"/>
      <c r="H40" s="45"/>
      <c r="I40" s="46"/>
      <c r="J40" s="45"/>
      <c r="K40" s="46"/>
      <c r="L40" s="45">
        <v>2</v>
      </c>
      <c r="M40" s="47">
        <v>2</v>
      </c>
    </row>
    <row r="41" spans="1:13" x14ac:dyDescent="0.15">
      <c r="A41" s="39" t="s">
        <v>827</v>
      </c>
      <c r="B41" s="45">
        <v>2</v>
      </c>
      <c r="C41" s="46">
        <v>2</v>
      </c>
      <c r="D41" s="45"/>
      <c r="E41" s="46"/>
      <c r="F41" s="45">
        <v>1</v>
      </c>
      <c r="G41" s="46">
        <v>1</v>
      </c>
      <c r="H41" s="45"/>
      <c r="I41" s="46"/>
      <c r="J41" s="45"/>
      <c r="K41" s="46"/>
      <c r="L41" s="45">
        <v>3</v>
      </c>
      <c r="M41" s="47">
        <v>3</v>
      </c>
    </row>
    <row r="42" spans="1:13" x14ac:dyDescent="0.15">
      <c r="A42" s="39" t="s">
        <v>828</v>
      </c>
      <c r="B42" s="45"/>
      <c r="C42" s="46"/>
      <c r="D42" s="45"/>
      <c r="E42" s="46"/>
      <c r="F42" s="45">
        <v>1</v>
      </c>
      <c r="G42" s="46">
        <v>1</v>
      </c>
      <c r="H42" s="45"/>
      <c r="I42" s="46"/>
      <c r="J42" s="45"/>
      <c r="K42" s="46"/>
      <c r="L42" s="45">
        <v>1</v>
      </c>
      <c r="M42" s="47">
        <v>1</v>
      </c>
    </row>
    <row r="43" spans="1:13" x14ac:dyDescent="0.15">
      <c r="A43" s="39" t="s">
        <v>829</v>
      </c>
      <c r="B43" s="45">
        <v>1</v>
      </c>
      <c r="C43" s="46">
        <v>1</v>
      </c>
      <c r="D43" s="45"/>
      <c r="E43" s="46"/>
      <c r="F43" s="45"/>
      <c r="G43" s="46"/>
      <c r="H43" s="45">
        <v>1</v>
      </c>
      <c r="I43" s="46">
        <v>1</v>
      </c>
      <c r="J43" s="45"/>
      <c r="K43" s="46"/>
      <c r="L43" s="45">
        <v>2</v>
      </c>
      <c r="M43" s="47">
        <v>2</v>
      </c>
    </row>
    <row r="44" spans="1:13" x14ac:dyDescent="0.15">
      <c r="A44" s="39" t="s">
        <v>830</v>
      </c>
      <c r="B44" s="45">
        <v>1</v>
      </c>
      <c r="C44" s="46">
        <v>1</v>
      </c>
      <c r="D44" s="45"/>
      <c r="E44" s="46"/>
      <c r="F44" s="45"/>
      <c r="G44" s="46"/>
      <c r="H44" s="45"/>
      <c r="I44" s="46"/>
      <c r="J44" s="45"/>
      <c r="K44" s="46"/>
      <c r="L44" s="45">
        <v>1</v>
      </c>
      <c r="M44" s="47">
        <v>1</v>
      </c>
    </row>
    <row r="45" spans="1:13" x14ac:dyDescent="0.15">
      <c r="A45" s="39" t="s">
        <v>831</v>
      </c>
      <c r="B45" s="45">
        <v>1</v>
      </c>
      <c r="C45" s="46">
        <v>1</v>
      </c>
      <c r="D45" s="45"/>
      <c r="E45" s="46"/>
      <c r="F45" s="45">
        <v>1</v>
      </c>
      <c r="G45" s="46">
        <v>1</v>
      </c>
      <c r="H45" s="45">
        <v>1</v>
      </c>
      <c r="I45" s="46">
        <v>1</v>
      </c>
      <c r="J45" s="45"/>
      <c r="K45" s="46"/>
      <c r="L45" s="45">
        <v>3</v>
      </c>
      <c r="M45" s="47">
        <v>3</v>
      </c>
    </row>
    <row r="46" spans="1:13" x14ac:dyDescent="0.15">
      <c r="A46" s="39" t="s">
        <v>832</v>
      </c>
      <c r="B46" s="45"/>
      <c r="C46" s="46"/>
      <c r="D46" s="45"/>
      <c r="E46" s="46"/>
      <c r="F46" s="45"/>
      <c r="G46" s="46"/>
      <c r="H46" s="45">
        <v>1</v>
      </c>
      <c r="I46" s="46">
        <v>1</v>
      </c>
      <c r="J46" s="45"/>
      <c r="K46" s="46"/>
      <c r="L46" s="45">
        <v>1</v>
      </c>
      <c r="M46" s="47">
        <v>1</v>
      </c>
    </row>
    <row r="47" spans="1:13" x14ac:dyDescent="0.15">
      <c r="A47" s="39" t="s">
        <v>833</v>
      </c>
      <c r="B47" s="45"/>
      <c r="C47" s="46"/>
      <c r="D47" s="45"/>
      <c r="E47" s="46"/>
      <c r="F47" s="45">
        <v>1</v>
      </c>
      <c r="G47" s="46">
        <v>1</v>
      </c>
      <c r="H47" s="45"/>
      <c r="I47" s="46"/>
      <c r="J47" s="45"/>
      <c r="K47" s="46"/>
      <c r="L47" s="45">
        <v>1</v>
      </c>
      <c r="M47" s="47">
        <v>1</v>
      </c>
    </row>
    <row r="48" spans="1:13" x14ac:dyDescent="0.15">
      <c r="A48" s="39" t="s">
        <v>834</v>
      </c>
      <c r="B48" s="45">
        <v>1</v>
      </c>
      <c r="C48" s="46">
        <v>1</v>
      </c>
      <c r="D48" s="45"/>
      <c r="E48" s="46"/>
      <c r="F48" s="45"/>
      <c r="G48" s="46"/>
      <c r="H48" s="45"/>
      <c r="I48" s="46"/>
      <c r="J48" s="45"/>
      <c r="K48" s="46"/>
      <c r="L48" s="45">
        <v>1</v>
      </c>
      <c r="M48" s="47">
        <v>1</v>
      </c>
    </row>
    <row r="49" spans="1:13" x14ac:dyDescent="0.15">
      <c r="A49" s="39" t="s">
        <v>835</v>
      </c>
      <c r="B49" s="45">
        <v>1</v>
      </c>
      <c r="C49" s="46">
        <v>1</v>
      </c>
      <c r="D49" s="45"/>
      <c r="E49" s="46"/>
      <c r="F49" s="45"/>
      <c r="G49" s="46"/>
      <c r="H49" s="45"/>
      <c r="I49" s="46"/>
      <c r="J49" s="45"/>
      <c r="K49" s="46"/>
      <c r="L49" s="45">
        <v>1</v>
      </c>
      <c r="M49" s="47">
        <v>1</v>
      </c>
    </row>
    <row r="50" spans="1:13" x14ac:dyDescent="0.15">
      <c r="A50" s="39" t="s">
        <v>836</v>
      </c>
      <c r="B50" s="45"/>
      <c r="C50" s="46"/>
      <c r="D50" s="45"/>
      <c r="E50" s="46"/>
      <c r="F50" s="45">
        <v>1</v>
      </c>
      <c r="G50" s="46">
        <v>1</v>
      </c>
      <c r="H50" s="45">
        <v>1</v>
      </c>
      <c r="I50" s="46">
        <v>1</v>
      </c>
      <c r="J50" s="45"/>
      <c r="K50" s="46"/>
      <c r="L50" s="45">
        <v>2</v>
      </c>
      <c r="M50" s="47">
        <v>2</v>
      </c>
    </row>
    <row r="51" spans="1:13" x14ac:dyDescent="0.15">
      <c r="A51" s="39" t="s">
        <v>837</v>
      </c>
      <c r="B51" s="45"/>
      <c r="C51" s="46"/>
      <c r="D51" s="45"/>
      <c r="E51" s="46"/>
      <c r="F51" s="45">
        <v>1</v>
      </c>
      <c r="G51" s="46">
        <v>1</v>
      </c>
      <c r="H51" s="45"/>
      <c r="I51" s="46"/>
      <c r="J51" s="45"/>
      <c r="K51" s="46"/>
      <c r="L51" s="45">
        <v>1</v>
      </c>
      <c r="M51" s="47">
        <v>1</v>
      </c>
    </row>
    <row r="52" spans="1:13" x14ac:dyDescent="0.15">
      <c r="A52" s="39" t="s">
        <v>838</v>
      </c>
      <c r="B52" s="45">
        <v>1</v>
      </c>
      <c r="C52" s="46">
        <v>1</v>
      </c>
      <c r="D52" s="45"/>
      <c r="E52" s="46"/>
      <c r="F52" s="45">
        <v>2</v>
      </c>
      <c r="G52" s="46">
        <v>2</v>
      </c>
      <c r="H52" s="45"/>
      <c r="I52" s="46"/>
      <c r="J52" s="45"/>
      <c r="K52" s="46"/>
      <c r="L52" s="45">
        <v>3</v>
      </c>
      <c r="M52" s="47">
        <v>3</v>
      </c>
    </row>
    <row r="53" spans="1:13" x14ac:dyDescent="0.15">
      <c r="A53" s="39" t="s">
        <v>839</v>
      </c>
      <c r="B53" s="45">
        <v>1</v>
      </c>
      <c r="C53" s="46">
        <v>1</v>
      </c>
      <c r="D53" s="45"/>
      <c r="E53" s="46"/>
      <c r="F53" s="45"/>
      <c r="G53" s="46"/>
      <c r="H53" s="45"/>
      <c r="I53" s="46"/>
      <c r="J53" s="45"/>
      <c r="K53" s="46"/>
      <c r="L53" s="45">
        <v>1</v>
      </c>
      <c r="M53" s="47">
        <v>1</v>
      </c>
    </row>
    <row r="54" spans="1:13" x14ac:dyDescent="0.15">
      <c r="A54" s="39" t="s">
        <v>840</v>
      </c>
      <c r="B54" s="45">
        <v>1</v>
      </c>
      <c r="C54" s="46">
        <v>1</v>
      </c>
      <c r="D54" s="45"/>
      <c r="E54" s="46"/>
      <c r="F54" s="45"/>
      <c r="G54" s="46"/>
      <c r="H54" s="45"/>
      <c r="I54" s="46"/>
      <c r="J54" s="45"/>
      <c r="K54" s="46"/>
      <c r="L54" s="45">
        <v>1</v>
      </c>
      <c r="M54" s="47">
        <v>1</v>
      </c>
    </row>
    <row r="55" spans="1:13" x14ac:dyDescent="0.15">
      <c r="A55" s="39" t="s">
        <v>841</v>
      </c>
      <c r="B55" s="45">
        <v>5</v>
      </c>
      <c r="C55" s="46">
        <v>5</v>
      </c>
      <c r="D55" s="45"/>
      <c r="E55" s="46"/>
      <c r="F55" s="45"/>
      <c r="G55" s="46"/>
      <c r="H55" s="45"/>
      <c r="I55" s="46"/>
      <c r="J55" s="45"/>
      <c r="K55" s="46"/>
      <c r="L55" s="45">
        <v>5</v>
      </c>
      <c r="M55" s="47">
        <v>5</v>
      </c>
    </row>
    <row r="56" spans="1:13" x14ac:dyDescent="0.15">
      <c r="A56" s="39" t="s">
        <v>842</v>
      </c>
      <c r="B56" s="45"/>
      <c r="C56" s="46"/>
      <c r="D56" s="45"/>
      <c r="E56" s="46"/>
      <c r="F56" s="45"/>
      <c r="G56" s="46"/>
      <c r="H56" s="45">
        <v>1</v>
      </c>
      <c r="I56" s="46">
        <v>1</v>
      </c>
      <c r="J56" s="45"/>
      <c r="K56" s="46"/>
      <c r="L56" s="45">
        <v>1</v>
      </c>
      <c r="M56" s="47">
        <v>1</v>
      </c>
    </row>
    <row r="57" spans="1:13" x14ac:dyDescent="0.15">
      <c r="A57" s="39" t="s">
        <v>843</v>
      </c>
      <c r="B57" s="45"/>
      <c r="C57" s="46"/>
      <c r="D57" s="45">
        <v>2</v>
      </c>
      <c r="E57" s="46">
        <v>2</v>
      </c>
      <c r="F57" s="45"/>
      <c r="G57" s="46"/>
      <c r="H57" s="45"/>
      <c r="I57" s="46"/>
      <c r="J57" s="45"/>
      <c r="K57" s="46"/>
      <c r="L57" s="45">
        <v>2</v>
      </c>
      <c r="M57" s="47">
        <v>2</v>
      </c>
    </row>
    <row r="58" spans="1:13" x14ac:dyDescent="0.15">
      <c r="A58" s="39" t="s">
        <v>844</v>
      </c>
      <c r="B58" s="45">
        <v>1</v>
      </c>
      <c r="C58" s="46">
        <v>1</v>
      </c>
      <c r="D58" s="45"/>
      <c r="E58" s="46"/>
      <c r="F58" s="45">
        <v>1</v>
      </c>
      <c r="G58" s="46">
        <v>1</v>
      </c>
      <c r="H58" s="45"/>
      <c r="I58" s="46"/>
      <c r="J58" s="45"/>
      <c r="K58" s="46"/>
      <c r="L58" s="45">
        <v>2</v>
      </c>
      <c r="M58" s="47">
        <v>2</v>
      </c>
    </row>
    <row r="59" spans="1:13" x14ac:dyDescent="0.15">
      <c r="A59" s="39" t="s">
        <v>845</v>
      </c>
      <c r="B59" s="45">
        <v>1</v>
      </c>
      <c r="C59" s="46">
        <v>1</v>
      </c>
      <c r="D59" s="45"/>
      <c r="E59" s="46"/>
      <c r="F59" s="45"/>
      <c r="G59" s="46"/>
      <c r="H59" s="45"/>
      <c r="I59" s="46"/>
      <c r="J59" s="45"/>
      <c r="K59" s="46"/>
      <c r="L59" s="45">
        <v>1</v>
      </c>
      <c r="M59" s="47">
        <v>1</v>
      </c>
    </row>
    <row r="60" spans="1:13" x14ac:dyDescent="0.15">
      <c r="A60" s="39" t="s">
        <v>846</v>
      </c>
      <c r="B60" s="45"/>
      <c r="C60" s="46"/>
      <c r="D60" s="45"/>
      <c r="E60" s="46"/>
      <c r="F60" s="45"/>
      <c r="G60" s="46"/>
      <c r="H60" s="45">
        <v>2</v>
      </c>
      <c r="I60" s="46">
        <v>2</v>
      </c>
      <c r="J60" s="45"/>
      <c r="K60" s="46"/>
      <c r="L60" s="45">
        <v>2</v>
      </c>
      <c r="M60" s="47">
        <v>2</v>
      </c>
    </row>
    <row r="61" spans="1:13" x14ac:dyDescent="0.15">
      <c r="A61" s="39" t="s">
        <v>847</v>
      </c>
      <c r="B61" s="45"/>
      <c r="C61" s="46"/>
      <c r="D61" s="45"/>
      <c r="E61" s="46"/>
      <c r="F61" s="45">
        <v>4</v>
      </c>
      <c r="G61" s="46">
        <v>4</v>
      </c>
      <c r="H61" s="45">
        <v>2</v>
      </c>
      <c r="I61" s="46">
        <v>2</v>
      </c>
      <c r="J61" s="45"/>
      <c r="K61" s="46"/>
      <c r="L61" s="45">
        <v>6</v>
      </c>
      <c r="M61" s="47">
        <v>6</v>
      </c>
    </row>
    <row r="62" spans="1:13" x14ac:dyDescent="0.15">
      <c r="A62" s="39" t="s">
        <v>848</v>
      </c>
      <c r="B62" s="45">
        <v>1</v>
      </c>
      <c r="C62" s="46">
        <v>1</v>
      </c>
      <c r="D62" s="45"/>
      <c r="E62" s="46"/>
      <c r="F62" s="45"/>
      <c r="G62" s="46"/>
      <c r="H62" s="45"/>
      <c r="I62" s="46"/>
      <c r="J62" s="45"/>
      <c r="K62" s="46"/>
      <c r="L62" s="45">
        <v>1</v>
      </c>
      <c r="M62" s="47">
        <v>1</v>
      </c>
    </row>
    <row r="63" spans="1:13" x14ac:dyDescent="0.15">
      <c r="A63" s="39" t="s">
        <v>849</v>
      </c>
      <c r="B63" s="45"/>
      <c r="C63" s="46"/>
      <c r="D63" s="45"/>
      <c r="E63" s="46"/>
      <c r="F63" s="45">
        <v>1</v>
      </c>
      <c r="G63" s="46">
        <v>1</v>
      </c>
      <c r="H63" s="45"/>
      <c r="I63" s="46"/>
      <c r="J63" s="45"/>
      <c r="K63" s="46"/>
      <c r="L63" s="45">
        <v>1</v>
      </c>
      <c r="M63" s="47">
        <v>1</v>
      </c>
    </row>
    <row r="64" spans="1:13" x14ac:dyDescent="0.15">
      <c r="A64" s="39" t="s">
        <v>850</v>
      </c>
      <c r="B64" s="45"/>
      <c r="C64" s="46"/>
      <c r="D64" s="45"/>
      <c r="E64" s="46"/>
      <c r="F64" s="45"/>
      <c r="G64" s="46"/>
      <c r="H64" s="45">
        <v>1</v>
      </c>
      <c r="I64" s="46">
        <v>1</v>
      </c>
      <c r="J64" s="45"/>
      <c r="K64" s="46"/>
      <c r="L64" s="45">
        <v>1</v>
      </c>
      <c r="M64" s="47">
        <v>1</v>
      </c>
    </row>
    <row r="65" spans="1:13" x14ac:dyDescent="0.15">
      <c r="A65" s="39" t="s">
        <v>851</v>
      </c>
      <c r="B65" s="45">
        <v>1</v>
      </c>
      <c r="C65" s="46">
        <v>1</v>
      </c>
      <c r="D65" s="45"/>
      <c r="E65" s="46"/>
      <c r="F65" s="45"/>
      <c r="G65" s="46"/>
      <c r="H65" s="45"/>
      <c r="I65" s="46"/>
      <c r="J65" s="45"/>
      <c r="K65" s="46"/>
      <c r="L65" s="45">
        <v>1</v>
      </c>
      <c r="M65" s="47">
        <v>1</v>
      </c>
    </row>
    <row r="66" spans="1:13" x14ac:dyDescent="0.15">
      <c r="A66" s="39" t="s">
        <v>852</v>
      </c>
      <c r="B66" s="45"/>
      <c r="C66" s="46"/>
      <c r="D66" s="45"/>
      <c r="E66" s="46"/>
      <c r="F66" s="45">
        <v>2</v>
      </c>
      <c r="G66" s="46">
        <v>2</v>
      </c>
      <c r="H66" s="45">
        <v>1</v>
      </c>
      <c r="I66" s="46">
        <v>1</v>
      </c>
      <c r="J66" s="45"/>
      <c r="K66" s="46"/>
      <c r="L66" s="45">
        <v>3</v>
      </c>
      <c r="M66" s="47">
        <v>3</v>
      </c>
    </row>
    <row r="67" spans="1:13" x14ac:dyDescent="0.15">
      <c r="A67" s="39" t="s">
        <v>853</v>
      </c>
      <c r="B67" s="45"/>
      <c r="C67" s="46"/>
      <c r="D67" s="45"/>
      <c r="E67" s="46"/>
      <c r="F67" s="45">
        <v>1</v>
      </c>
      <c r="G67" s="46">
        <v>1</v>
      </c>
      <c r="H67" s="45"/>
      <c r="I67" s="46"/>
      <c r="J67" s="45"/>
      <c r="K67" s="46"/>
      <c r="L67" s="45">
        <v>1</v>
      </c>
      <c r="M67" s="47">
        <v>1</v>
      </c>
    </row>
    <row r="68" spans="1:13" x14ac:dyDescent="0.15">
      <c r="A68" s="39" t="s">
        <v>854</v>
      </c>
      <c r="B68" s="45"/>
      <c r="C68" s="46"/>
      <c r="D68" s="45">
        <v>1</v>
      </c>
      <c r="E68" s="46">
        <v>1</v>
      </c>
      <c r="F68" s="45"/>
      <c r="G68" s="46"/>
      <c r="H68" s="45"/>
      <c r="I68" s="46"/>
      <c r="J68" s="45"/>
      <c r="K68" s="46"/>
      <c r="L68" s="45">
        <v>1</v>
      </c>
      <c r="M68" s="47">
        <v>1</v>
      </c>
    </row>
    <row r="69" spans="1:13" x14ac:dyDescent="0.15">
      <c r="A69" s="39" t="s">
        <v>855</v>
      </c>
      <c r="B69" s="45"/>
      <c r="C69" s="46"/>
      <c r="D69" s="45">
        <v>1</v>
      </c>
      <c r="E69" s="46">
        <v>1</v>
      </c>
      <c r="F69" s="45"/>
      <c r="G69" s="46"/>
      <c r="H69" s="45"/>
      <c r="I69" s="46"/>
      <c r="J69" s="45"/>
      <c r="K69" s="46"/>
      <c r="L69" s="45">
        <v>1</v>
      </c>
      <c r="M69" s="47">
        <v>1</v>
      </c>
    </row>
    <row r="70" spans="1:13" x14ac:dyDescent="0.15">
      <c r="A70" s="39" t="s">
        <v>856</v>
      </c>
      <c r="B70" s="45">
        <v>2</v>
      </c>
      <c r="C70" s="46">
        <v>2</v>
      </c>
      <c r="D70" s="45">
        <v>2</v>
      </c>
      <c r="E70" s="46">
        <v>2</v>
      </c>
      <c r="F70" s="45">
        <v>1</v>
      </c>
      <c r="G70" s="46">
        <v>1</v>
      </c>
      <c r="H70" s="45"/>
      <c r="I70" s="46"/>
      <c r="J70" s="45"/>
      <c r="K70" s="46"/>
      <c r="L70" s="45">
        <v>5</v>
      </c>
      <c r="M70" s="47">
        <v>5</v>
      </c>
    </row>
    <row r="71" spans="1:13" x14ac:dyDescent="0.15">
      <c r="A71" s="39" t="s">
        <v>857</v>
      </c>
      <c r="B71" s="45">
        <v>1</v>
      </c>
      <c r="C71" s="46">
        <v>1</v>
      </c>
      <c r="D71" s="45"/>
      <c r="E71" s="46"/>
      <c r="F71" s="45"/>
      <c r="G71" s="46"/>
      <c r="H71" s="45"/>
      <c r="I71" s="46"/>
      <c r="J71" s="45"/>
      <c r="K71" s="46"/>
      <c r="L71" s="45">
        <v>1</v>
      </c>
      <c r="M71" s="47">
        <v>1</v>
      </c>
    </row>
    <row r="72" spans="1:13" x14ac:dyDescent="0.15">
      <c r="A72" s="39" t="s">
        <v>858</v>
      </c>
      <c r="B72" s="45">
        <v>2</v>
      </c>
      <c r="C72" s="46">
        <v>2</v>
      </c>
      <c r="D72" s="45"/>
      <c r="E72" s="46"/>
      <c r="F72" s="45"/>
      <c r="G72" s="46"/>
      <c r="H72" s="45"/>
      <c r="I72" s="46"/>
      <c r="J72" s="45"/>
      <c r="K72" s="46"/>
      <c r="L72" s="45">
        <v>2</v>
      </c>
      <c r="M72" s="47">
        <v>2</v>
      </c>
    </row>
    <row r="73" spans="1:13" x14ac:dyDescent="0.15">
      <c r="A73" s="39" t="s">
        <v>859</v>
      </c>
      <c r="B73" s="45">
        <v>2</v>
      </c>
      <c r="C73" s="46">
        <v>2</v>
      </c>
      <c r="D73" s="45"/>
      <c r="E73" s="46"/>
      <c r="F73" s="45">
        <v>1</v>
      </c>
      <c r="G73" s="46">
        <v>1</v>
      </c>
      <c r="H73" s="45"/>
      <c r="I73" s="46"/>
      <c r="J73" s="45"/>
      <c r="K73" s="46"/>
      <c r="L73" s="45">
        <v>3</v>
      </c>
      <c r="M73" s="47">
        <v>3</v>
      </c>
    </row>
    <row r="74" spans="1:13" x14ac:dyDescent="0.15">
      <c r="A74" s="39" t="s">
        <v>860</v>
      </c>
      <c r="B74" s="45"/>
      <c r="C74" s="46"/>
      <c r="D74" s="45"/>
      <c r="E74" s="46"/>
      <c r="F74" s="45">
        <v>2</v>
      </c>
      <c r="G74" s="46">
        <v>2</v>
      </c>
      <c r="H74" s="45"/>
      <c r="I74" s="46"/>
      <c r="J74" s="45"/>
      <c r="K74" s="46"/>
      <c r="L74" s="45">
        <v>2</v>
      </c>
      <c r="M74" s="47">
        <v>2</v>
      </c>
    </row>
    <row r="75" spans="1:13" x14ac:dyDescent="0.15">
      <c r="A75" s="39" t="s">
        <v>861</v>
      </c>
      <c r="B75" s="45">
        <v>2</v>
      </c>
      <c r="C75" s="46">
        <v>2</v>
      </c>
      <c r="D75" s="45"/>
      <c r="E75" s="46"/>
      <c r="F75" s="45">
        <v>1</v>
      </c>
      <c r="G75" s="46">
        <v>1</v>
      </c>
      <c r="H75" s="45"/>
      <c r="I75" s="46"/>
      <c r="J75" s="45"/>
      <c r="K75" s="46"/>
      <c r="L75" s="45">
        <v>3</v>
      </c>
      <c r="M75" s="47">
        <v>3</v>
      </c>
    </row>
    <row r="76" spans="1:13" x14ac:dyDescent="0.15">
      <c r="A76" s="39" t="s">
        <v>862</v>
      </c>
      <c r="B76" s="45">
        <v>2</v>
      </c>
      <c r="C76" s="46">
        <v>2</v>
      </c>
      <c r="D76" s="45"/>
      <c r="E76" s="46"/>
      <c r="F76" s="45">
        <v>1</v>
      </c>
      <c r="G76" s="46">
        <v>1</v>
      </c>
      <c r="H76" s="45"/>
      <c r="I76" s="46"/>
      <c r="J76" s="45"/>
      <c r="K76" s="46"/>
      <c r="L76" s="45">
        <v>3</v>
      </c>
      <c r="M76" s="47">
        <v>3</v>
      </c>
    </row>
    <row r="77" spans="1:13" x14ac:dyDescent="0.15">
      <c r="A77" s="39" t="s">
        <v>863</v>
      </c>
      <c r="B77" s="45"/>
      <c r="C77" s="46"/>
      <c r="D77" s="45"/>
      <c r="E77" s="46"/>
      <c r="F77" s="45"/>
      <c r="G77" s="46"/>
      <c r="H77" s="45">
        <v>2</v>
      </c>
      <c r="I77" s="46">
        <v>2</v>
      </c>
      <c r="J77" s="45"/>
      <c r="K77" s="46"/>
      <c r="L77" s="45">
        <v>2</v>
      </c>
      <c r="M77" s="47">
        <v>2</v>
      </c>
    </row>
    <row r="78" spans="1:13" x14ac:dyDescent="0.15">
      <c r="A78" s="39" t="s">
        <v>864</v>
      </c>
      <c r="B78" s="45">
        <v>2</v>
      </c>
      <c r="C78" s="46">
        <v>2</v>
      </c>
      <c r="D78" s="45"/>
      <c r="E78" s="46"/>
      <c r="F78" s="45"/>
      <c r="G78" s="46"/>
      <c r="H78" s="45">
        <v>4</v>
      </c>
      <c r="I78" s="46">
        <v>4</v>
      </c>
      <c r="J78" s="45"/>
      <c r="K78" s="46"/>
      <c r="L78" s="45">
        <v>6</v>
      </c>
      <c r="M78" s="47">
        <v>6</v>
      </c>
    </row>
    <row r="79" spans="1:13" x14ac:dyDescent="0.15">
      <c r="A79" s="39" t="s">
        <v>865</v>
      </c>
      <c r="B79" s="45">
        <v>1</v>
      </c>
      <c r="C79" s="46">
        <v>1</v>
      </c>
      <c r="D79" s="45"/>
      <c r="E79" s="46"/>
      <c r="F79" s="45"/>
      <c r="G79" s="46"/>
      <c r="H79" s="45"/>
      <c r="I79" s="46"/>
      <c r="J79" s="45"/>
      <c r="K79" s="46"/>
      <c r="L79" s="45">
        <v>1</v>
      </c>
      <c r="M79" s="47">
        <v>1</v>
      </c>
    </row>
    <row r="80" spans="1:13" x14ac:dyDescent="0.15">
      <c r="A80" s="39" t="s">
        <v>866</v>
      </c>
      <c r="B80" s="45">
        <v>1</v>
      </c>
      <c r="C80" s="46">
        <v>1</v>
      </c>
      <c r="D80" s="45"/>
      <c r="E80" s="46"/>
      <c r="F80" s="45">
        <v>1</v>
      </c>
      <c r="G80" s="46">
        <v>1</v>
      </c>
      <c r="H80" s="45"/>
      <c r="I80" s="46"/>
      <c r="J80" s="45"/>
      <c r="K80" s="46"/>
      <c r="L80" s="45">
        <v>2</v>
      </c>
      <c r="M80" s="47">
        <v>2</v>
      </c>
    </row>
    <row r="81" spans="1:13" x14ac:dyDescent="0.15">
      <c r="A81" s="39" t="s">
        <v>867</v>
      </c>
      <c r="B81" s="45"/>
      <c r="C81" s="46"/>
      <c r="D81" s="45"/>
      <c r="E81" s="46"/>
      <c r="F81" s="45">
        <v>2</v>
      </c>
      <c r="G81" s="46">
        <v>2</v>
      </c>
      <c r="H81" s="45"/>
      <c r="I81" s="46"/>
      <c r="J81" s="45"/>
      <c r="K81" s="46"/>
      <c r="L81" s="45">
        <v>2</v>
      </c>
      <c r="M81" s="47">
        <v>2</v>
      </c>
    </row>
    <row r="82" spans="1:13" x14ac:dyDescent="0.15">
      <c r="A82" s="39" t="s">
        <v>868</v>
      </c>
      <c r="B82" s="45">
        <v>3</v>
      </c>
      <c r="C82" s="46">
        <v>3</v>
      </c>
      <c r="D82" s="45"/>
      <c r="E82" s="46"/>
      <c r="F82" s="45">
        <v>2</v>
      </c>
      <c r="G82" s="46">
        <v>2</v>
      </c>
      <c r="H82" s="45"/>
      <c r="I82" s="46"/>
      <c r="J82" s="45"/>
      <c r="K82" s="46"/>
      <c r="L82" s="45">
        <v>5</v>
      </c>
      <c r="M82" s="47">
        <v>5</v>
      </c>
    </row>
    <row r="83" spans="1:13" x14ac:dyDescent="0.15">
      <c r="A83" s="39" t="s">
        <v>869</v>
      </c>
      <c r="B83" s="45"/>
      <c r="C83" s="46"/>
      <c r="D83" s="45">
        <v>1</v>
      </c>
      <c r="E83" s="46">
        <v>1</v>
      </c>
      <c r="F83" s="45"/>
      <c r="G83" s="46"/>
      <c r="H83" s="45"/>
      <c r="I83" s="46"/>
      <c r="J83" s="45"/>
      <c r="K83" s="46"/>
      <c r="L83" s="45">
        <v>1</v>
      </c>
      <c r="M83" s="47">
        <v>1</v>
      </c>
    </row>
    <row r="84" spans="1:13" x14ac:dyDescent="0.15">
      <c r="A84" s="39" t="s">
        <v>870</v>
      </c>
      <c r="B84" s="45">
        <v>1</v>
      </c>
      <c r="C84" s="46">
        <v>1</v>
      </c>
      <c r="D84" s="45"/>
      <c r="E84" s="46"/>
      <c r="F84" s="45">
        <v>6</v>
      </c>
      <c r="G84" s="46">
        <v>6</v>
      </c>
      <c r="H84" s="45"/>
      <c r="I84" s="46"/>
      <c r="J84" s="45"/>
      <c r="K84" s="46"/>
      <c r="L84" s="45">
        <v>7</v>
      </c>
      <c r="M84" s="47">
        <v>7</v>
      </c>
    </row>
    <row r="85" spans="1:13" x14ac:dyDescent="0.15">
      <c r="A85" s="39" t="s">
        <v>871</v>
      </c>
      <c r="B85" s="45"/>
      <c r="C85" s="46"/>
      <c r="D85" s="45">
        <v>1</v>
      </c>
      <c r="E85" s="46">
        <v>1</v>
      </c>
      <c r="F85" s="45"/>
      <c r="G85" s="46"/>
      <c r="H85" s="45"/>
      <c r="I85" s="46"/>
      <c r="J85" s="45"/>
      <c r="K85" s="46"/>
      <c r="L85" s="45">
        <v>1</v>
      </c>
      <c r="M85" s="47">
        <v>1</v>
      </c>
    </row>
    <row r="86" spans="1:13" x14ac:dyDescent="0.15">
      <c r="A86" s="39" t="s">
        <v>872</v>
      </c>
      <c r="B86" s="45"/>
      <c r="C86" s="46"/>
      <c r="D86" s="45"/>
      <c r="E86" s="46"/>
      <c r="F86" s="45">
        <v>1</v>
      </c>
      <c r="G86" s="46">
        <v>1</v>
      </c>
      <c r="H86" s="45"/>
      <c r="I86" s="46"/>
      <c r="J86" s="45"/>
      <c r="K86" s="46"/>
      <c r="L86" s="45">
        <v>1</v>
      </c>
      <c r="M86" s="47">
        <v>1</v>
      </c>
    </row>
    <row r="87" spans="1:13" x14ac:dyDescent="0.15">
      <c r="A87" s="39" t="s">
        <v>873</v>
      </c>
      <c r="B87" s="45">
        <v>1</v>
      </c>
      <c r="C87" s="46">
        <v>1</v>
      </c>
      <c r="D87" s="45"/>
      <c r="E87" s="46"/>
      <c r="F87" s="45"/>
      <c r="G87" s="46"/>
      <c r="H87" s="45"/>
      <c r="I87" s="46"/>
      <c r="J87" s="45"/>
      <c r="K87" s="46"/>
      <c r="L87" s="45">
        <v>1</v>
      </c>
      <c r="M87" s="47">
        <v>1</v>
      </c>
    </row>
    <row r="88" spans="1:13" x14ac:dyDescent="0.15">
      <c r="A88" s="39" t="s">
        <v>874</v>
      </c>
      <c r="B88" s="45">
        <v>2</v>
      </c>
      <c r="C88" s="46">
        <v>2</v>
      </c>
      <c r="D88" s="45"/>
      <c r="E88" s="46"/>
      <c r="F88" s="45"/>
      <c r="G88" s="46"/>
      <c r="H88" s="45">
        <v>1</v>
      </c>
      <c r="I88" s="46">
        <v>1</v>
      </c>
      <c r="J88" s="45"/>
      <c r="K88" s="46"/>
      <c r="L88" s="45">
        <v>3</v>
      </c>
      <c r="M88" s="47">
        <v>3</v>
      </c>
    </row>
    <row r="89" spans="1:13" x14ac:dyDescent="0.15">
      <c r="A89" s="39" t="s">
        <v>875</v>
      </c>
      <c r="B89" s="45">
        <v>1</v>
      </c>
      <c r="C89" s="46">
        <v>1</v>
      </c>
      <c r="D89" s="45"/>
      <c r="E89" s="46"/>
      <c r="F89" s="45"/>
      <c r="G89" s="46"/>
      <c r="H89" s="45"/>
      <c r="I89" s="46"/>
      <c r="J89" s="45"/>
      <c r="K89" s="46"/>
      <c r="L89" s="45">
        <v>1</v>
      </c>
      <c r="M89" s="47">
        <v>1</v>
      </c>
    </row>
    <row r="90" spans="1:13" x14ac:dyDescent="0.15">
      <c r="A90" s="39" t="s">
        <v>876</v>
      </c>
      <c r="B90" s="45"/>
      <c r="C90" s="46"/>
      <c r="D90" s="45"/>
      <c r="E90" s="46"/>
      <c r="F90" s="45"/>
      <c r="G90" s="46"/>
      <c r="H90" s="45">
        <v>1</v>
      </c>
      <c r="I90" s="46">
        <v>1</v>
      </c>
      <c r="J90" s="45"/>
      <c r="K90" s="46"/>
      <c r="L90" s="45">
        <v>1</v>
      </c>
      <c r="M90" s="47">
        <v>1</v>
      </c>
    </row>
    <row r="91" spans="1:13" x14ac:dyDescent="0.15">
      <c r="A91" s="39" t="s">
        <v>877</v>
      </c>
      <c r="B91" s="45">
        <v>2</v>
      </c>
      <c r="C91" s="46">
        <v>2</v>
      </c>
      <c r="D91" s="45"/>
      <c r="E91" s="46"/>
      <c r="F91" s="45"/>
      <c r="G91" s="46"/>
      <c r="H91" s="45">
        <v>2</v>
      </c>
      <c r="I91" s="46">
        <v>2</v>
      </c>
      <c r="J91" s="45"/>
      <c r="K91" s="46"/>
      <c r="L91" s="45">
        <v>4</v>
      </c>
      <c r="M91" s="47">
        <v>4</v>
      </c>
    </row>
    <row r="92" spans="1:13" x14ac:dyDescent="0.15">
      <c r="A92" s="39" t="s">
        <v>878</v>
      </c>
      <c r="B92" s="45">
        <v>2</v>
      </c>
      <c r="C92" s="46">
        <v>2</v>
      </c>
      <c r="D92" s="45"/>
      <c r="E92" s="46"/>
      <c r="F92" s="45">
        <v>2</v>
      </c>
      <c r="G92" s="46">
        <v>2</v>
      </c>
      <c r="H92" s="45">
        <v>1</v>
      </c>
      <c r="I92" s="46">
        <v>1</v>
      </c>
      <c r="J92" s="45"/>
      <c r="K92" s="46"/>
      <c r="L92" s="45">
        <v>5</v>
      </c>
      <c r="M92" s="47">
        <v>5</v>
      </c>
    </row>
    <row r="93" spans="1:13" x14ac:dyDescent="0.15">
      <c r="A93" s="39" t="s">
        <v>879</v>
      </c>
      <c r="B93" s="45"/>
      <c r="C93" s="46"/>
      <c r="D93" s="45"/>
      <c r="E93" s="46"/>
      <c r="F93" s="45">
        <v>2</v>
      </c>
      <c r="G93" s="46">
        <v>2</v>
      </c>
      <c r="H93" s="45">
        <v>1</v>
      </c>
      <c r="I93" s="46">
        <v>1</v>
      </c>
      <c r="J93" s="45"/>
      <c r="K93" s="46"/>
      <c r="L93" s="45">
        <v>3</v>
      </c>
      <c r="M93" s="47">
        <v>3</v>
      </c>
    </row>
    <row r="94" spans="1:13" x14ac:dyDescent="0.15">
      <c r="A94" s="39" t="s">
        <v>880</v>
      </c>
      <c r="B94" s="45"/>
      <c r="C94" s="46"/>
      <c r="D94" s="45"/>
      <c r="E94" s="46"/>
      <c r="F94" s="45">
        <v>1</v>
      </c>
      <c r="G94" s="46">
        <v>1</v>
      </c>
      <c r="H94" s="45"/>
      <c r="I94" s="46"/>
      <c r="J94" s="45"/>
      <c r="K94" s="46"/>
      <c r="L94" s="45">
        <v>1</v>
      </c>
      <c r="M94" s="47">
        <v>1</v>
      </c>
    </row>
    <row r="95" spans="1:13" x14ac:dyDescent="0.15">
      <c r="A95" s="39" t="s">
        <v>881</v>
      </c>
      <c r="B95" s="45"/>
      <c r="C95" s="46"/>
      <c r="D95" s="45"/>
      <c r="E95" s="46"/>
      <c r="F95" s="45">
        <v>1</v>
      </c>
      <c r="G95" s="46">
        <v>1</v>
      </c>
      <c r="H95" s="45"/>
      <c r="I95" s="46"/>
      <c r="J95" s="45"/>
      <c r="K95" s="46"/>
      <c r="L95" s="45">
        <v>1</v>
      </c>
      <c r="M95" s="47">
        <v>1</v>
      </c>
    </row>
    <row r="96" spans="1:13" x14ac:dyDescent="0.15">
      <c r="A96" s="39" t="s">
        <v>882</v>
      </c>
      <c r="B96" s="45">
        <v>2</v>
      </c>
      <c r="C96" s="46">
        <v>2</v>
      </c>
      <c r="D96" s="45"/>
      <c r="E96" s="46"/>
      <c r="F96" s="45">
        <v>2</v>
      </c>
      <c r="G96" s="46">
        <v>2</v>
      </c>
      <c r="H96" s="45"/>
      <c r="I96" s="46"/>
      <c r="J96" s="45"/>
      <c r="K96" s="46"/>
      <c r="L96" s="45">
        <v>4</v>
      </c>
      <c r="M96" s="47">
        <v>4</v>
      </c>
    </row>
    <row r="97" spans="1:13" x14ac:dyDescent="0.15">
      <c r="A97" s="39" t="s">
        <v>883</v>
      </c>
      <c r="B97" s="45">
        <v>2</v>
      </c>
      <c r="C97" s="46">
        <v>2</v>
      </c>
      <c r="D97" s="45"/>
      <c r="E97" s="46"/>
      <c r="F97" s="45">
        <v>3</v>
      </c>
      <c r="G97" s="46">
        <v>3</v>
      </c>
      <c r="H97" s="45">
        <v>2</v>
      </c>
      <c r="I97" s="46">
        <v>2</v>
      </c>
      <c r="J97" s="45"/>
      <c r="K97" s="46"/>
      <c r="L97" s="45">
        <v>7</v>
      </c>
      <c r="M97" s="47">
        <v>7</v>
      </c>
    </row>
    <row r="98" spans="1:13" x14ac:dyDescent="0.15">
      <c r="A98" s="39" t="s">
        <v>884</v>
      </c>
      <c r="B98" s="45">
        <v>2</v>
      </c>
      <c r="C98" s="46">
        <v>2</v>
      </c>
      <c r="D98" s="45">
        <v>1</v>
      </c>
      <c r="E98" s="46">
        <v>1</v>
      </c>
      <c r="F98" s="45">
        <v>3</v>
      </c>
      <c r="G98" s="46">
        <v>3</v>
      </c>
      <c r="H98" s="45">
        <v>1</v>
      </c>
      <c r="I98" s="46">
        <v>1</v>
      </c>
      <c r="J98" s="45"/>
      <c r="K98" s="46"/>
      <c r="L98" s="45">
        <v>7</v>
      </c>
      <c r="M98" s="47">
        <v>7</v>
      </c>
    </row>
    <row r="99" spans="1:13" x14ac:dyDescent="0.15">
      <c r="A99" s="39" t="s">
        <v>885</v>
      </c>
      <c r="B99" s="45">
        <v>2</v>
      </c>
      <c r="C99" s="46">
        <v>2</v>
      </c>
      <c r="D99" s="45"/>
      <c r="E99" s="46"/>
      <c r="F99" s="45">
        <v>2</v>
      </c>
      <c r="G99" s="46">
        <v>2</v>
      </c>
      <c r="H99" s="45"/>
      <c r="I99" s="46"/>
      <c r="J99" s="45"/>
      <c r="K99" s="46"/>
      <c r="L99" s="45">
        <v>4</v>
      </c>
      <c r="M99" s="47">
        <v>4</v>
      </c>
    </row>
    <row r="100" spans="1:13" x14ac:dyDescent="0.15">
      <c r="A100" s="39" t="s">
        <v>886</v>
      </c>
      <c r="B100" s="45">
        <v>2</v>
      </c>
      <c r="C100" s="46">
        <v>2</v>
      </c>
      <c r="D100" s="45"/>
      <c r="E100" s="46"/>
      <c r="F100" s="45">
        <v>4</v>
      </c>
      <c r="G100" s="46">
        <v>4</v>
      </c>
      <c r="H100" s="45"/>
      <c r="I100" s="46"/>
      <c r="J100" s="45"/>
      <c r="K100" s="46"/>
      <c r="L100" s="45">
        <v>6</v>
      </c>
      <c r="M100" s="47">
        <v>6</v>
      </c>
    </row>
    <row r="101" spans="1:13" x14ac:dyDescent="0.15">
      <c r="A101" s="39" t="s">
        <v>887</v>
      </c>
      <c r="B101" s="45">
        <v>7</v>
      </c>
      <c r="C101" s="46">
        <v>7</v>
      </c>
      <c r="D101" s="45"/>
      <c r="E101" s="46"/>
      <c r="F101" s="45">
        <v>8</v>
      </c>
      <c r="G101" s="46">
        <v>8</v>
      </c>
      <c r="H101" s="45">
        <v>1</v>
      </c>
      <c r="I101" s="46">
        <v>1</v>
      </c>
      <c r="J101" s="45"/>
      <c r="K101" s="46"/>
      <c r="L101" s="45">
        <v>16</v>
      </c>
      <c r="M101" s="47">
        <v>16</v>
      </c>
    </row>
    <row r="102" spans="1:13" x14ac:dyDescent="0.15">
      <c r="A102" s="39" t="s">
        <v>888</v>
      </c>
      <c r="B102" s="45">
        <v>2</v>
      </c>
      <c r="C102" s="46">
        <v>2</v>
      </c>
      <c r="D102" s="45"/>
      <c r="E102" s="46"/>
      <c r="F102" s="45"/>
      <c r="G102" s="46"/>
      <c r="H102" s="45"/>
      <c r="I102" s="46"/>
      <c r="J102" s="45"/>
      <c r="K102" s="46"/>
      <c r="L102" s="45">
        <v>2</v>
      </c>
      <c r="M102" s="47">
        <v>2</v>
      </c>
    </row>
    <row r="103" spans="1:13" x14ac:dyDescent="0.15">
      <c r="A103" s="39" t="s">
        <v>889</v>
      </c>
      <c r="B103" s="45">
        <v>1</v>
      </c>
      <c r="C103" s="46">
        <v>1</v>
      </c>
      <c r="D103" s="45"/>
      <c r="E103" s="46"/>
      <c r="F103" s="45">
        <v>4</v>
      </c>
      <c r="G103" s="46">
        <v>4</v>
      </c>
      <c r="H103" s="45"/>
      <c r="I103" s="46"/>
      <c r="J103" s="45"/>
      <c r="K103" s="46"/>
      <c r="L103" s="45">
        <v>5</v>
      </c>
      <c r="M103" s="47">
        <v>5</v>
      </c>
    </row>
    <row r="104" spans="1:13" x14ac:dyDescent="0.15">
      <c r="A104" s="39" t="s">
        <v>890</v>
      </c>
      <c r="B104" s="45"/>
      <c r="C104" s="46"/>
      <c r="D104" s="45"/>
      <c r="E104" s="46"/>
      <c r="F104" s="45">
        <v>10</v>
      </c>
      <c r="G104" s="46">
        <v>10</v>
      </c>
      <c r="H104" s="45">
        <v>10</v>
      </c>
      <c r="I104" s="46">
        <v>10</v>
      </c>
      <c r="J104" s="45"/>
      <c r="K104" s="46"/>
      <c r="L104" s="45">
        <v>20</v>
      </c>
      <c r="M104" s="47">
        <v>20</v>
      </c>
    </row>
    <row r="105" spans="1:13" x14ac:dyDescent="0.15">
      <c r="A105" s="39" t="s">
        <v>891</v>
      </c>
      <c r="B105" s="45"/>
      <c r="C105" s="46"/>
      <c r="D105" s="45"/>
      <c r="E105" s="46"/>
      <c r="F105" s="45">
        <v>2</v>
      </c>
      <c r="G105" s="46">
        <v>2</v>
      </c>
      <c r="H105" s="45"/>
      <c r="I105" s="46"/>
      <c r="J105" s="45"/>
      <c r="K105" s="46"/>
      <c r="L105" s="45">
        <v>2</v>
      </c>
      <c r="M105" s="47">
        <v>2</v>
      </c>
    </row>
    <row r="106" spans="1:13" x14ac:dyDescent="0.15">
      <c r="A106" s="39" t="s">
        <v>892</v>
      </c>
      <c r="B106" s="45"/>
      <c r="C106" s="46"/>
      <c r="D106" s="45"/>
      <c r="E106" s="46"/>
      <c r="F106" s="45">
        <v>2</v>
      </c>
      <c r="G106" s="46">
        <v>2</v>
      </c>
      <c r="H106" s="45">
        <v>1</v>
      </c>
      <c r="I106" s="46">
        <v>1</v>
      </c>
      <c r="J106" s="45"/>
      <c r="K106" s="46"/>
      <c r="L106" s="45">
        <v>3</v>
      </c>
      <c r="M106" s="47">
        <v>3</v>
      </c>
    </row>
    <row r="107" spans="1:13" x14ac:dyDescent="0.15">
      <c r="A107" s="39" t="s">
        <v>893</v>
      </c>
      <c r="B107" s="45"/>
      <c r="C107" s="46"/>
      <c r="D107" s="45"/>
      <c r="E107" s="46"/>
      <c r="F107" s="45"/>
      <c r="G107" s="46"/>
      <c r="H107" s="45">
        <v>2</v>
      </c>
      <c r="I107" s="46">
        <v>2</v>
      </c>
      <c r="J107" s="45"/>
      <c r="K107" s="46"/>
      <c r="L107" s="45">
        <v>2</v>
      </c>
      <c r="M107" s="47">
        <v>2</v>
      </c>
    </row>
    <row r="108" spans="1:13" x14ac:dyDescent="0.15">
      <c r="A108" s="39" t="s">
        <v>894</v>
      </c>
      <c r="B108" s="45">
        <v>1</v>
      </c>
      <c r="C108" s="46">
        <v>1</v>
      </c>
      <c r="D108" s="45"/>
      <c r="E108" s="46"/>
      <c r="F108" s="45">
        <v>1</v>
      </c>
      <c r="G108" s="46">
        <v>1</v>
      </c>
      <c r="H108" s="45">
        <v>6</v>
      </c>
      <c r="I108" s="46">
        <v>6</v>
      </c>
      <c r="J108" s="45"/>
      <c r="K108" s="46"/>
      <c r="L108" s="45">
        <v>8</v>
      </c>
      <c r="M108" s="47">
        <v>8</v>
      </c>
    </row>
    <row r="109" spans="1:13" x14ac:dyDescent="0.15">
      <c r="A109" s="39" t="s">
        <v>895</v>
      </c>
      <c r="B109" s="45"/>
      <c r="C109" s="46"/>
      <c r="D109" s="45"/>
      <c r="E109" s="46"/>
      <c r="F109" s="45"/>
      <c r="G109" s="46"/>
      <c r="H109" s="45">
        <v>2</v>
      </c>
      <c r="I109" s="46">
        <v>2</v>
      </c>
      <c r="J109" s="45"/>
      <c r="K109" s="46"/>
      <c r="L109" s="45">
        <v>2</v>
      </c>
      <c r="M109" s="47">
        <v>2</v>
      </c>
    </row>
    <row r="110" spans="1:13" x14ac:dyDescent="0.15">
      <c r="A110" s="39" t="s">
        <v>896</v>
      </c>
      <c r="B110" s="45"/>
      <c r="C110" s="46"/>
      <c r="D110" s="45"/>
      <c r="E110" s="46"/>
      <c r="F110" s="45">
        <v>3</v>
      </c>
      <c r="G110" s="46">
        <v>3</v>
      </c>
      <c r="H110" s="45">
        <v>3</v>
      </c>
      <c r="I110" s="46">
        <v>3</v>
      </c>
      <c r="J110" s="45"/>
      <c r="K110" s="46"/>
      <c r="L110" s="45">
        <v>6</v>
      </c>
      <c r="M110" s="47">
        <v>6</v>
      </c>
    </row>
    <row r="111" spans="1:13" x14ac:dyDescent="0.15">
      <c r="A111" s="39" t="s">
        <v>897</v>
      </c>
      <c r="B111" s="45">
        <v>1</v>
      </c>
      <c r="C111" s="46">
        <v>1</v>
      </c>
      <c r="D111" s="45"/>
      <c r="E111" s="46"/>
      <c r="F111" s="45">
        <v>1</v>
      </c>
      <c r="G111" s="46">
        <v>1</v>
      </c>
      <c r="H111" s="45">
        <v>3</v>
      </c>
      <c r="I111" s="46">
        <v>3</v>
      </c>
      <c r="J111" s="45"/>
      <c r="K111" s="46"/>
      <c r="L111" s="45">
        <v>5</v>
      </c>
      <c r="M111" s="47">
        <v>5</v>
      </c>
    </row>
    <row r="112" spans="1:13" x14ac:dyDescent="0.15">
      <c r="A112" s="39" t="s">
        <v>898</v>
      </c>
      <c r="B112" s="45"/>
      <c r="C112" s="46"/>
      <c r="D112" s="45"/>
      <c r="E112" s="46"/>
      <c r="F112" s="45">
        <v>1</v>
      </c>
      <c r="G112" s="46">
        <v>1</v>
      </c>
      <c r="H112" s="45"/>
      <c r="I112" s="46"/>
      <c r="J112" s="45"/>
      <c r="K112" s="46"/>
      <c r="L112" s="45">
        <v>1</v>
      </c>
      <c r="M112" s="47">
        <v>1</v>
      </c>
    </row>
    <row r="113" spans="1:13" x14ac:dyDescent="0.15">
      <c r="A113" s="39" t="s">
        <v>899</v>
      </c>
      <c r="B113" s="45">
        <v>1</v>
      </c>
      <c r="C113" s="46">
        <v>1</v>
      </c>
      <c r="D113" s="45"/>
      <c r="E113" s="46"/>
      <c r="F113" s="45"/>
      <c r="G113" s="46"/>
      <c r="H113" s="45"/>
      <c r="I113" s="46"/>
      <c r="J113" s="45"/>
      <c r="K113" s="46"/>
      <c r="L113" s="45">
        <v>1</v>
      </c>
      <c r="M113" s="47">
        <v>1</v>
      </c>
    </row>
    <row r="114" spans="1:13" x14ac:dyDescent="0.15">
      <c r="A114" s="39" t="s">
        <v>900</v>
      </c>
      <c r="B114" s="45"/>
      <c r="C114" s="46"/>
      <c r="D114" s="45"/>
      <c r="E114" s="46"/>
      <c r="F114" s="45"/>
      <c r="G114" s="46"/>
      <c r="H114" s="45">
        <v>1</v>
      </c>
      <c r="I114" s="46">
        <v>1</v>
      </c>
      <c r="J114" s="45"/>
      <c r="K114" s="46"/>
      <c r="L114" s="45">
        <v>1</v>
      </c>
      <c r="M114" s="47">
        <v>1</v>
      </c>
    </row>
    <row r="115" spans="1:13" x14ac:dyDescent="0.15">
      <c r="A115" s="39" t="s">
        <v>901</v>
      </c>
      <c r="B115" s="45">
        <v>4</v>
      </c>
      <c r="C115" s="46">
        <v>4</v>
      </c>
      <c r="D115" s="45"/>
      <c r="E115" s="46"/>
      <c r="F115" s="45">
        <v>2</v>
      </c>
      <c r="G115" s="46">
        <v>2</v>
      </c>
      <c r="H115" s="45">
        <v>1</v>
      </c>
      <c r="I115" s="46">
        <v>1</v>
      </c>
      <c r="J115" s="45"/>
      <c r="K115" s="46"/>
      <c r="L115" s="45">
        <v>7</v>
      </c>
      <c r="M115" s="47">
        <v>7</v>
      </c>
    </row>
    <row r="116" spans="1:13" x14ac:dyDescent="0.15">
      <c r="A116" s="39" t="s">
        <v>902</v>
      </c>
      <c r="B116" s="45">
        <v>2</v>
      </c>
      <c r="C116" s="46">
        <v>2</v>
      </c>
      <c r="D116" s="45"/>
      <c r="E116" s="46"/>
      <c r="F116" s="45">
        <v>1</v>
      </c>
      <c r="G116" s="46">
        <v>1</v>
      </c>
      <c r="H116" s="45">
        <v>6</v>
      </c>
      <c r="I116" s="46">
        <v>6</v>
      </c>
      <c r="J116" s="45"/>
      <c r="K116" s="46"/>
      <c r="L116" s="45">
        <v>9</v>
      </c>
      <c r="M116" s="47">
        <v>9</v>
      </c>
    </row>
    <row r="117" spans="1:13" x14ac:dyDescent="0.15">
      <c r="A117" s="39" t="s">
        <v>903</v>
      </c>
      <c r="B117" s="45"/>
      <c r="C117" s="46"/>
      <c r="D117" s="45"/>
      <c r="E117" s="46"/>
      <c r="F117" s="45"/>
      <c r="G117" s="46"/>
      <c r="H117" s="45">
        <v>1</v>
      </c>
      <c r="I117" s="46">
        <v>1</v>
      </c>
      <c r="J117" s="45"/>
      <c r="K117" s="46"/>
      <c r="L117" s="45">
        <v>1</v>
      </c>
      <c r="M117" s="47">
        <v>1</v>
      </c>
    </row>
    <row r="118" spans="1:13" x14ac:dyDescent="0.15">
      <c r="A118" s="39" t="s">
        <v>904</v>
      </c>
      <c r="B118" s="45">
        <v>1</v>
      </c>
      <c r="C118" s="46">
        <v>1</v>
      </c>
      <c r="D118" s="45"/>
      <c r="E118" s="46"/>
      <c r="F118" s="45">
        <v>1</v>
      </c>
      <c r="G118" s="46">
        <v>1</v>
      </c>
      <c r="H118" s="45"/>
      <c r="I118" s="46"/>
      <c r="J118" s="45"/>
      <c r="K118" s="46"/>
      <c r="L118" s="45">
        <v>2</v>
      </c>
      <c r="M118" s="47">
        <v>2</v>
      </c>
    </row>
    <row r="119" spans="1:13" x14ac:dyDescent="0.15">
      <c r="A119" s="39" t="s">
        <v>905</v>
      </c>
      <c r="B119" s="45">
        <v>2</v>
      </c>
      <c r="C119" s="46">
        <v>2</v>
      </c>
      <c r="D119" s="45"/>
      <c r="E119" s="46"/>
      <c r="F119" s="45">
        <v>1</v>
      </c>
      <c r="G119" s="46">
        <v>1</v>
      </c>
      <c r="H119" s="45">
        <v>1</v>
      </c>
      <c r="I119" s="46">
        <v>1</v>
      </c>
      <c r="J119" s="45"/>
      <c r="K119" s="46"/>
      <c r="L119" s="45">
        <v>4</v>
      </c>
      <c r="M119" s="47">
        <v>4</v>
      </c>
    </row>
    <row r="120" spans="1:13" x14ac:dyDescent="0.15">
      <c r="A120" s="39" t="s">
        <v>906</v>
      </c>
      <c r="B120" s="45"/>
      <c r="C120" s="46"/>
      <c r="D120" s="45"/>
      <c r="E120" s="46"/>
      <c r="F120" s="45"/>
      <c r="G120" s="46"/>
      <c r="H120" s="45">
        <v>1</v>
      </c>
      <c r="I120" s="46">
        <v>1</v>
      </c>
      <c r="J120" s="45"/>
      <c r="K120" s="46"/>
      <c r="L120" s="45">
        <v>1</v>
      </c>
      <c r="M120" s="47">
        <v>1</v>
      </c>
    </row>
    <row r="121" spans="1:13" x14ac:dyDescent="0.15">
      <c r="A121" s="39" t="s">
        <v>907</v>
      </c>
      <c r="B121" s="45">
        <v>2</v>
      </c>
      <c r="C121" s="46">
        <v>2</v>
      </c>
      <c r="D121" s="45"/>
      <c r="E121" s="46"/>
      <c r="F121" s="45"/>
      <c r="G121" s="46"/>
      <c r="H121" s="45"/>
      <c r="I121" s="46"/>
      <c r="J121" s="45"/>
      <c r="K121" s="46"/>
      <c r="L121" s="45">
        <v>2</v>
      </c>
      <c r="M121" s="47">
        <v>2</v>
      </c>
    </row>
    <row r="122" spans="1:13" x14ac:dyDescent="0.15">
      <c r="A122" s="39" t="s">
        <v>908</v>
      </c>
      <c r="B122" s="45">
        <v>2</v>
      </c>
      <c r="C122" s="46">
        <v>2</v>
      </c>
      <c r="D122" s="45">
        <v>13</v>
      </c>
      <c r="E122" s="46">
        <v>13</v>
      </c>
      <c r="F122" s="45">
        <v>1</v>
      </c>
      <c r="G122" s="46">
        <v>1</v>
      </c>
      <c r="H122" s="45">
        <v>4</v>
      </c>
      <c r="I122" s="46">
        <v>4</v>
      </c>
      <c r="J122" s="45"/>
      <c r="K122" s="46"/>
      <c r="L122" s="45">
        <v>20</v>
      </c>
      <c r="M122" s="47">
        <v>20</v>
      </c>
    </row>
    <row r="123" spans="1:13" x14ac:dyDescent="0.15">
      <c r="A123" s="39" t="s">
        <v>909</v>
      </c>
      <c r="B123" s="45"/>
      <c r="C123" s="46"/>
      <c r="D123" s="45"/>
      <c r="E123" s="46"/>
      <c r="F123" s="45"/>
      <c r="G123" s="46"/>
      <c r="H123" s="45">
        <v>1</v>
      </c>
      <c r="I123" s="46">
        <v>1</v>
      </c>
      <c r="J123" s="45"/>
      <c r="K123" s="46"/>
      <c r="L123" s="45">
        <v>1</v>
      </c>
      <c r="M123" s="47">
        <v>1</v>
      </c>
    </row>
    <row r="124" spans="1:13" x14ac:dyDescent="0.15">
      <c r="A124" s="39" t="s">
        <v>910</v>
      </c>
      <c r="B124" s="45">
        <v>1</v>
      </c>
      <c r="C124" s="46">
        <v>1</v>
      </c>
      <c r="D124" s="45"/>
      <c r="E124" s="46"/>
      <c r="F124" s="45">
        <v>2</v>
      </c>
      <c r="G124" s="46">
        <v>2</v>
      </c>
      <c r="H124" s="45">
        <v>2</v>
      </c>
      <c r="I124" s="46">
        <v>2</v>
      </c>
      <c r="J124" s="45"/>
      <c r="K124" s="46"/>
      <c r="L124" s="45">
        <v>5</v>
      </c>
      <c r="M124" s="47">
        <v>5</v>
      </c>
    </row>
    <row r="125" spans="1:13" x14ac:dyDescent="0.15">
      <c r="A125" s="39" t="s">
        <v>911</v>
      </c>
      <c r="B125" s="45"/>
      <c r="C125" s="46"/>
      <c r="D125" s="45"/>
      <c r="E125" s="46"/>
      <c r="F125" s="45">
        <v>1</v>
      </c>
      <c r="G125" s="46">
        <v>1</v>
      </c>
      <c r="H125" s="45"/>
      <c r="I125" s="46"/>
      <c r="J125" s="45"/>
      <c r="K125" s="46"/>
      <c r="L125" s="45">
        <v>1</v>
      </c>
      <c r="M125" s="47">
        <v>1</v>
      </c>
    </row>
    <row r="126" spans="1:13" x14ac:dyDescent="0.15">
      <c r="A126" s="39" t="s">
        <v>912</v>
      </c>
      <c r="B126" s="45">
        <v>1</v>
      </c>
      <c r="C126" s="46">
        <v>1</v>
      </c>
      <c r="D126" s="45"/>
      <c r="E126" s="46"/>
      <c r="F126" s="45">
        <v>2</v>
      </c>
      <c r="G126" s="46">
        <v>2</v>
      </c>
      <c r="H126" s="45"/>
      <c r="I126" s="46"/>
      <c r="J126" s="45"/>
      <c r="K126" s="46"/>
      <c r="L126" s="45">
        <v>3</v>
      </c>
      <c r="M126" s="47">
        <v>3</v>
      </c>
    </row>
    <row r="127" spans="1:13" x14ac:dyDescent="0.15">
      <c r="A127" s="39" t="s">
        <v>913</v>
      </c>
      <c r="B127" s="45"/>
      <c r="C127" s="46"/>
      <c r="D127" s="45">
        <v>2</v>
      </c>
      <c r="E127" s="46">
        <v>2</v>
      </c>
      <c r="F127" s="45">
        <v>1</v>
      </c>
      <c r="G127" s="46">
        <v>1</v>
      </c>
      <c r="H127" s="45"/>
      <c r="I127" s="46"/>
      <c r="J127" s="45"/>
      <c r="K127" s="46"/>
      <c r="L127" s="45">
        <v>3</v>
      </c>
      <c r="M127" s="47">
        <v>3</v>
      </c>
    </row>
    <row r="128" spans="1:13" x14ac:dyDescent="0.15">
      <c r="A128" s="39" t="s">
        <v>914</v>
      </c>
      <c r="B128" s="45">
        <v>2</v>
      </c>
      <c r="C128" s="46">
        <v>2</v>
      </c>
      <c r="D128" s="45"/>
      <c r="E128" s="46"/>
      <c r="F128" s="45">
        <v>3</v>
      </c>
      <c r="G128" s="46">
        <v>3</v>
      </c>
      <c r="H128" s="45">
        <v>4</v>
      </c>
      <c r="I128" s="46">
        <v>4</v>
      </c>
      <c r="J128" s="45"/>
      <c r="K128" s="46"/>
      <c r="L128" s="45">
        <v>9</v>
      </c>
      <c r="M128" s="47">
        <v>9</v>
      </c>
    </row>
    <row r="129" spans="1:13" x14ac:dyDescent="0.15">
      <c r="A129" s="39" t="s">
        <v>915</v>
      </c>
      <c r="B129" s="45">
        <v>1</v>
      </c>
      <c r="C129" s="46">
        <v>1</v>
      </c>
      <c r="D129" s="45"/>
      <c r="E129" s="46"/>
      <c r="F129" s="45"/>
      <c r="G129" s="46"/>
      <c r="H129" s="45">
        <v>1</v>
      </c>
      <c r="I129" s="46">
        <v>1</v>
      </c>
      <c r="J129" s="45"/>
      <c r="K129" s="46"/>
      <c r="L129" s="45">
        <v>2</v>
      </c>
      <c r="M129" s="47">
        <v>2</v>
      </c>
    </row>
    <row r="130" spans="1:13" x14ac:dyDescent="0.15">
      <c r="A130" s="39" t="s">
        <v>916</v>
      </c>
      <c r="B130" s="45">
        <v>1</v>
      </c>
      <c r="C130" s="46">
        <v>1</v>
      </c>
      <c r="D130" s="45"/>
      <c r="E130" s="46"/>
      <c r="F130" s="45">
        <v>1</v>
      </c>
      <c r="G130" s="46">
        <v>1</v>
      </c>
      <c r="H130" s="45">
        <v>2</v>
      </c>
      <c r="I130" s="46">
        <v>2</v>
      </c>
      <c r="J130" s="45"/>
      <c r="K130" s="46"/>
      <c r="L130" s="45">
        <v>4</v>
      </c>
      <c r="M130" s="47">
        <v>4</v>
      </c>
    </row>
    <row r="131" spans="1:13" x14ac:dyDescent="0.15">
      <c r="A131" s="39" t="s">
        <v>917</v>
      </c>
      <c r="B131" s="45"/>
      <c r="C131" s="46"/>
      <c r="D131" s="45"/>
      <c r="E131" s="46"/>
      <c r="F131" s="45">
        <v>3</v>
      </c>
      <c r="G131" s="46">
        <v>3</v>
      </c>
      <c r="H131" s="45"/>
      <c r="I131" s="46"/>
      <c r="J131" s="45"/>
      <c r="K131" s="46"/>
      <c r="L131" s="45">
        <v>3</v>
      </c>
      <c r="M131" s="47">
        <v>3</v>
      </c>
    </row>
    <row r="132" spans="1:13" x14ac:dyDescent="0.15">
      <c r="A132" s="39" t="s">
        <v>918</v>
      </c>
      <c r="B132" s="45"/>
      <c r="C132" s="46"/>
      <c r="D132" s="45"/>
      <c r="E132" s="46"/>
      <c r="F132" s="45">
        <v>1</v>
      </c>
      <c r="G132" s="46">
        <v>1</v>
      </c>
      <c r="H132" s="45"/>
      <c r="I132" s="46"/>
      <c r="J132" s="45"/>
      <c r="K132" s="46"/>
      <c r="L132" s="45">
        <v>1</v>
      </c>
      <c r="M132" s="47">
        <v>1</v>
      </c>
    </row>
    <row r="133" spans="1:13" x14ac:dyDescent="0.15">
      <c r="A133" s="39" t="s">
        <v>919</v>
      </c>
      <c r="B133" s="45">
        <v>2</v>
      </c>
      <c r="C133" s="46">
        <v>2</v>
      </c>
      <c r="D133" s="45"/>
      <c r="E133" s="46"/>
      <c r="F133" s="45"/>
      <c r="G133" s="46"/>
      <c r="H133" s="45"/>
      <c r="I133" s="46"/>
      <c r="J133" s="45"/>
      <c r="K133" s="46"/>
      <c r="L133" s="45">
        <v>2</v>
      </c>
      <c r="M133" s="47">
        <v>2</v>
      </c>
    </row>
    <row r="134" spans="1:13" x14ac:dyDescent="0.15">
      <c r="A134" s="39" t="s">
        <v>920</v>
      </c>
      <c r="B134" s="45">
        <v>1</v>
      </c>
      <c r="C134" s="46">
        <v>1</v>
      </c>
      <c r="D134" s="45"/>
      <c r="E134" s="46"/>
      <c r="F134" s="45"/>
      <c r="G134" s="46"/>
      <c r="H134" s="45">
        <v>1</v>
      </c>
      <c r="I134" s="46">
        <v>1</v>
      </c>
      <c r="J134" s="45"/>
      <c r="K134" s="46"/>
      <c r="L134" s="45">
        <v>2</v>
      </c>
      <c r="M134" s="47">
        <v>2</v>
      </c>
    </row>
    <row r="135" spans="1:13" x14ac:dyDescent="0.15">
      <c r="A135" s="39" t="s">
        <v>921</v>
      </c>
      <c r="B135" s="45"/>
      <c r="C135" s="46"/>
      <c r="D135" s="45"/>
      <c r="E135" s="46"/>
      <c r="F135" s="45"/>
      <c r="G135" s="46"/>
      <c r="H135" s="45">
        <v>2</v>
      </c>
      <c r="I135" s="46">
        <v>2</v>
      </c>
      <c r="J135" s="45"/>
      <c r="K135" s="46"/>
      <c r="L135" s="45">
        <v>2</v>
      </c>
      <c r="M135" s="47">
        <v>2</v>
      </c>
    </row>
    <row r="136" spans="1:13" x14ac:dyDescent="0.15">
      <c r="A136" s="39" t="s">
        <v>922</v>
      </c>
      <c r="B136" s="45">
        <v>2</v>
      </c>
      <c r="C136" s="46">
        <v>2</v>
      </c>
      <c r="D136" s="45"/>
      <c r="E136" s="46"/>
      <c r="F136" s="45"/>
      <c r="G136" s="46"/>
      <c r="H136" s="45"/>
      <c r="I136" s="46"/>
      <c r="J136" s="45"/>
      <c r="K136" s="46"/>
      <c r="L136" s="45">
        <v>2</v>
      </c>
      <c r="M136" s="47">
        <v>2</v>
      </c>
    </row>
    <row r="137" spans="1:13" x14ac:dyDescent="0.15">
      <c r="A137" s="39" t="s">
        <v>923</v>
      </c>
      <c r="B137" s="45">
        <v>1</v>
      </c>
      <c r="C137" s="46">
        <v>1</v>
      </c>
      <c r="D137" s="45"/>
      <c r="E137" s="46"/>
      <c r="F137" s="45"/>
      <c r="G137" s="46"/>
      <c r="H137" s="45"/>
      <c r="I137" s="46"/>
      <c r="J137" s="45"/>
      <c r="K137" s="46"/>
      <c r="L137" s="45">
        <v>1</v>
      </c>
      <c r="M137" s="47">
        <v>1</v>
      </c>
    </row>
    <row r="138" spans="1:13" x14ac:dyDescent="0.15">
      <c r="A138" s="39" t="s">
        <v>924</v>
      </c>
      <c r="B138" s="45"/>
      <c r="C138" s="46"/>
      <c r="D138" s="45"/>
      <c r="E138" s="46"/>
      <c r="F138" s="45"/>
      <c r="G138" s="46"/>
      <c r="H138" s="45">
        <v>1</v>
      </c>
      <c r="I138" s="46">
        <v>1</v>
      </c>
      <c r="J138" s="45"/>
      <c r="K138" s="46"/>
      <c r="L138" s="45">
        <v>1</v>
      </c>
      <c r="M138" s="47">
        <v>1</v>
      </c>
    </row>
    <row r="139" spans="1:13" x14ac:dyDescent="0.15">
      <c r="A139" s="39" t="s">
        <v>925</v>
      </c>
      <c r="B139" s="45">
        <v>1</v>
      </c>
      <c r="C139" s="46">
        <v>1</v>
      </c>
      <c r="D139" s="45"/>
      <c r="E139" s="46"/>
      <c r="F139" s="45">
        <v>1</v>
      </c>
      <c r="G139" s="46">
        <v>1</v>
      </c>
      <c r="H139" s="45"/>
      <c r="I139" s="46"/>
      <c r="J139" s="45"/>
      <c r="K139" s="46"/>
      <c r="L139" s="45">
        <v>2</v>
      </c>
      <c r="M139" s="47">
        <v>2</v>
      </c>
    </row>
    <row r="140" spans="1:13" x14ac:dyDescent="0.15">
      <c r="A140" s="39" t="s">
        <v>926</v>
      </c>
      <c r="B140" s="45">
        <v>1</v>
      </c>
      <c r="C140" s="46">
        <v>1</v>
      </c>
      <c r="D140" s="45"/>
      <c r="E140" s="46"/>
      <c r="F140" s="45"/>
      <c r="G140" s="46"/>
      <c r="H140" s="45"/>
      <c r="I140" s="46"/>
      <c r="J140" s="45"/>
      <c r="K140" s="46"/>
      <c r="L140" s="45">
        <v>1</v>
      </c>
      <c r="M140" s="47">
        <v>1</v>
      </c>
    </row>
    <row r="141" spans="1:13" x14ac:dyDescent="0.15">
      <c r="A141" s="39" t="s">
        <v>927</v>
      </c>
      <c r="B141" s="45"/>
      <c r="C141" s="46"/>
      <c r="D141" s="45">
        <v>1</v>
      </c>
      <c r="E141" s="46">
        <v>1</v>
      </c>
      <c r="F141" s="45"/>
      <c r="G141" s="46"/>
      <c r="H141" s="45"/>
      <c r="I141" s="46"/>
      <c r="J141" s="45"/>
      <c r="K141" s="46"/>
      <c r="L141" s="45">
        <v>1</v>
      </c>
      <c r="M141" s="47">
        <v>1</v>
      </c>
    </row>
    <row r="142" spans="1:13" x14ac:dyDescent="0.15">
      <c r="A142" s="39" t="s">
        <v>928</v>
      </c>
      <c r="B142" s="45">
        <v>1</v>
      </c>
      <c r="C142" s="46">
        <v>1</v>
      </c>
      <c r="D142" s="45"/>
      <c r="E142" s="46"/>
      <c r="F142" s="45"/>
      <c r="G142" s="46"/>
      <c r="H142" s="45"/>
      <c r="I142" s="46"/>
      <c r="J142" s="45"/>
      <c r="K142" s="46"/>
      <c r="L142" s="45">
        <v>1</v>
      </c>
      <c r="M142" s="47">
        <v>1</v>
      </c>
    </row>
    <row r="143" spans="1:13" x14ac:dyDescent="0.15">
      <c r="A143" s="39" t="s">
        <v>929</v>
      </c>
      <c r="B143" s="45"/>
      <c r="C143" s="46"/>
      <c r="D143" s="45"/>
      <c r="E143" s="46"/>
      <c r="F143" s="45"/>
      <c r="G143" s="46"/>
      <c r="H143" s="45">
        <v>1</v>
      </c>
      <c r="I143" s="46">
        <v>1</v>
      </c>
      <c r="J143" s="45"/>
      <c r="K143" s="46"/>
      <c r="L143" s="45">
        <v>1</v>
      </c>
      <c r="M143" s="47">
        <v>1</v>
      </c>
    </row>
    <row r="144" spans="1:13" x14ac:dyDescent="0.15">
      <c r="A144" s="39" t="s">
        <v>930</v>
      </c>
      <c r="B144" s="45"/>
      <c r="C144" s="46"/>
      <c r="D144" s="45"/>
      <c r="E144" s="46"/>
      <c r="F144" s="45"/>
      <c r="G144" s="46"/>
      <c r="H144" s="45">
        <v>1</v>
      </c>
      <c r="I144" s="46">
        <v>1</v>
      </c>
      <c r="J144" s="45"/>
      <c r="K144" s="46"/>
      <c r="L144" s="45">
        <v>1</v>
      </c>
      <c r="M144" s="47">
        <v>1</v>
      </c>
    </row>
    <row r="145" spans="1:13" x14ac:dyDescent="0.15">
      <c r="A145" s="39" t="s">
        <v>931</v>
      </c>
      <c r="B145" s="45"/>
      <c r="C145" s="46"/>
      <c r="D145" s="45"/>
      <c r="E145" s="46"/>
      <c r="F145" s="45">
        <v>1</v>
      </c>
      <c r="G145" s="46">
        <v>1</v>
      </c>
      <c r="H145" s="45"/>
      <c r="I145" s="46"/>
      <c r="J145" s="45"/>
      <c r="K145" s="46"/>
      <c r="L145" s="45">
        <v>1</v>
      </c>
      <c r="M145" s="47">
        <v>1</v>
      </c>
    </row>
    <row r="146" spans="1:13" x14ac:dyDescent="0.15">
      <c r="A146" s="39" t="s">
        <v>932</v>
      </c>
      <c r="B146" s="45"/>
      <c r="C146" s="46"/>
      <c r="D146" s="45"/>
      <c r="E146" s="46"/>
      <c r="F146" s="45"/>
      <c r="G146" s="46"/>
      <c r="H146" s="45">
        <v>1</v>
      </c>
      <c r="I146" s="46">
        <v>1</v>
      </c>
      <c r="J146" s="45"/>
      <c r="K146" s="46"/>
      <c r="L146" s="45">
        <v>1</v>
      </c>
      <c r="M146" s="47">
        <v>1</v>
      </c>
    </row>
    <row r="147" spans="1:13" x14ac:dyDescent="0.15">
      <c r="A147" s="39" t="s">
        <v>933</v>
      </c>
      <c r="B147" s="45">
        <v>1</v>
      </c>
      <c r="C147" s="46">
        <v>1</v>
      </c>
      <c r="D147" s="45"/>
      <c r="E147" s="46"/>
      <c r="F147" s="45"/>
      <c r="G147" s="46"/>
      <c r="H147" s="45"/>
      <c r="I147" s="46"/>
      <c r="J147" s="45"/>
      <c r="K147" s="46"/>
      <c r="L147" s="45">
        <v>1</v>
      </c>
      <c r="M147" s="47">
        <v>1</v>
      </c>
    </row>
    <row r="148" spans="1:13" x14ac:dyDescent="0.15">
      <c r="A148" s="39" t="s">
        <v>934</v>
      </c>
      <c r="B148" s="45"/>
      <c r="C148" s="46"/>
      <c r="D148" s="45"/>
      <c r="E148" s="46"/>
      <c r="F148" s="45">
        <v>1</v>
      </c>
      <c r="G148" s="46">
        <v>1</v>
      </c>
      <c r="H148" s="45"/>
      <c r="I148" s="46"/>
      <c r="J148" s="45"/>
      <c r="K148" s="46"/>
      <c r="L148" s="45">
        <v>1</v>
      </c>
      <c r="M148" s="47">
        <v>1</v>
      </c>
    </row>
    <row r="149" spans="1:13" x14ac:dyDescent="0.15">
      <c r="A149" s="39" t="s">
        <v>935</v>
      </c>
      <c r="B149" s="45"/>
      <c r="C149" s="46"/>
      <c r="D149" s="45"/>
      <c r="E149" s="46"/>
      <c r="F149" s="45">
        <v>1</v>
      </c>
      <c r="G149" s="46">
        <v>1</v>
      </c>
      <c r="H149" s="45"/>
      <c r="I149" s="46"/>
      <c r="J149" s="45"/>
      <c r="K149" s="46"/>
      <c r="L149" s="45">
        <v>1</v>
      </c>
      <c r="M149" s="47">
        <v>1</v>
      </c>
    </row>
    <row r="150" spans="1:13" x14ac:dyDescent="0.15">
      <c r="A150" s="39" t="s">
        <v>936</v>
      </c>
      <c r="B150" s="45"/>
      <c r="C150" s="46"/>
      <c r="D150" s="45">
        <v>1</v>
      </c>
      <c r="E150" s="46">
        <v>1</v>
      </c>
      <c r="F150" s="45"/>
      <c r="G150" s="46"/>
      <c r="H150" s="45"/>
      <c r="I150" s="46"/>
      <c r="J150" s="45"/>
      <c r="K150" s="46"/>
      <c r="L150" s="45">
        <v>1</v>
      </c>
      <c r="M150" s="47">
        <v>1</v>
      </c>
    </row>
    <row r="151" spans="1:13" x14ac:dyDescent="0.15">
      <c r="A151" s="39" t="s">
        <v>937</v>
      </c>
      <c r="B151" s="45">
        <v>1</v>
      </c>
      <c r="C151" s="46">
        <v>1</v>
      </c>
      <c r="D151" s="45"/>
      <c r="E151" s="46"/>
      <c r="F151" s="45"/>
      <c r="G151" s="46"/>
      <c r="H151" s="45"/>
      <c r="I151" s="46"/>
      <c r="J151" s="45"/>
      <c r="K151" s="46"/>
      <c r="L151" s="45">
        <v>1</v>
      </c>
      <c r="M151" s="47">
        <v>1</v>
      </c>
    </row>
    <row r="152" spans="1:13" x14ac:dyDescent="0.15">
      <c r="A152" s="39" t="s">
        <v>938</v>
      </c>
      <c r="B152" s="45"/>
      <c r="C152" s="46"/>
      <c r="D152" s="45"/>
      <c r="E152" s="46"/>
      <c r="F152" s="45"/>
      <c r="G152" s="46"/>
      <c r="H152" s="45">
        <v>5</v>
      </c>
      <c r="I152" s="46">
        <v>5</v>
      </c>
      <c r="J152" s="45"/>
      <c r="K152" s="46"/>
      <c r="L152" s="45">
        <v>5</v>
      </c>
      <c r="M152" s="47">
        <v>5</v>
      </c>
    </row>
    <row r="153" spans="1:13" x14ac:dyDescent="0.15">
      <c r="A153" s="39" t="s">
        <v>939</v>
      </c>
      <c r="B153" s="45"/>
      <c r="C153" s="46"/>
      <c r="D153" s="45"/>
      <c r="E153" s="46"/>
      <c r="F153" s="45">
        <v>1</v>
      </c>
      <c r="G153" s="46">
        <v>1</v>
      </c>
      <c r="H153" s="45"/>
      <c r="I153" s="46"/>
      <c r="J153" s="45"/>
      <c r="K153" s="46"/>
      <c r="L153" s="45">
        <v>1</v>
      </c>
      <c r="M153" s="47">
        <v>1</v>
      </c>
    </row>
    <row r="154" spans="1:13" x14ac:dyDescent="0.15">
      <c r="A154" s="39" t="s">
        <v>940</v>
      </c>
      <c r="B154" s="45"/>
      <c r="C154" s="46"/>
      <c r="D154" s="45"/>
      <c r="E154" s="46"/>
      <c r="F154" s="45">
        <v>1</v>
      </c>
      <c r="G154" s="46">
        <v>1</v>
      </c>
      <c r="H154" s="45"/>
      <c r="I154" s="46"/>
      <c r="J154" s="45"/>
      <c r="K154" s="46"/>
      <c r="L154" s="45">
        <v>1</v>
      </c>
      <c r="M154" s="47">
        <v>1</v>
      </c>
    </row>
    <row r="155" spans="1:13" x14ac:dyDescent="0.15">
      <c r="A155" s="39" t="s">
        <v>941</v>
      </c>
      <c r="B155" s="45"/>
      <c r="C155" s="46"/>
      <c r="D155" s="45"/>
      <c r="E155" s="46"/>
      <c r="F155" s="45"/>
      <c r="G155" s="46"/>
      <c r="H155" s="45">
        <v>2</v>
      </c>
      <c r="I155" s="46">
        <v>2</v>
      </c>
      <c r="J155" s="45"/>
      <c r="K155" s="46"/>
      <c r="L155" s="45">
        <v>2</v>
      </c>
      <c r="M155" s="47">
        <v>2</v>
      </c>
    </row>
    <row r="156" spans="1:13" x14ac:dyDescent="0.15">
      <c r="A156" s="39" t="s">
        <v>942</v>
      </c>
      <c r="B156" s="45">
        <v>8</v>
      </c>
      <c r="C156" s="46">
        <v>8</v>
      </c>
      <c r="D156" s="45">
        <v>2</v>
      </c>
      <c r="E156" s="46">
        <v>2</v>
      </c>
      <c r="F156" s="45">
        <v>1</v>
      </c>
      <c r="G156" s="46">
        <v>1</v>
      </c>
      <c r="H156" s="45">
        <v>8</v>
      </c>
      <c r="I156" s="46">
        <v>8</v>
      </c>
      <c r="J156" s="45"/>
      <c r="K156" s="46"/>
      <c r="L156" s="45">
        <v>19</v>
      </c>
      <c r="M156" s="47">
        <v>19</v>
      </c>
    </row>
    <row r="157" spans="1:13" x14ac:dyDescent="0.15">
      <c r="A157" s="39" t="s">
        <v>943</v>
      </c>
      <c r="B157" s="45"/>
      <c r="C157" s="46"/>
      <c r="D157" s="45"/>
      <c r="E157" s="46"/>
      <c r="F157" s="45">
        <v>1</v>
      </c>
      <c r="G157" s="46">
        <v>1</v>
      </c>
      <c r="H157" s="45"/>
      <c r="I157" s="46"/>
      <c r="J157" s="45"/>
      <c r="K157" s="46"/>
      <c r="L157" s="45">
        <v>1</v>
      </c>
      <c r="M157" s="47">
        <v>1</v>
      </c>
    </row>
    <row r="158" spans="1:13" x14ac:dyDescent="0.15">
      <c r="A158" s="39" t="s">
        <v>944</v>
      </c>
      <c r="B158" s="45">
        <v>1</v>
      </c>
      <c r="C158" s="46">
        <v>1</v>
      </c>
      <c r="D158" s="45"/>
      <c r="E158" s="46"/>
      <c r="F158" s="45"/>
      <c r="G158" s="46"/>
      <c r="H158" s="45"/>
      <c r="I158" s="46"/>
      <c r="J158" s="45"/>
      <c r="K158" s="46"/>
      <c r="L158" s="45">
        <v>1</v>
      </c>
      <c r="M158" s="47">
        <v>1</v>
      </c>
    </row>
    <row r="159" spans="1:13" x14ac:dyDescent="0.15">
      <c r="A159" s="39" t="s">
        <v>945</v>
      </c>
      <c r="B159" s="45"/>
      <c r="C159" s="46"/>
      <c r="D159" s="45">
        <v>1</v>
      </c>
      <c r="E159" s="46">
        <v>1</v>
      </c>
      <c r="F159" s="45">
        <v>2</v>
      </c>
      <c r="G159" s="46">
        <v>2</v>
      </c>
      <c r="H159" s="45"/>
      <c r="I159" s="46"/>
      <c r="J159" s="45"/>
      <c r="K159" s="46"/>
      <c r="L159" s="45">
        <v>3</v>
      </c>
      <c r="M159" s="47">
        <v>3</v>
      </c>
    </row>
    <row r="160" spans="1:13" x14ac:dyDescent="0.15">
      <c r="A160" s="39" t="s">
        <v>946</v>
      </c>
      <c r="B160" s="45"/>
      <c r="C160" s="46"/>
      <c r="D160" s="45">
        <v>1</v>
      </c>
      <c r="E160" s="46">
        <v>1</v>
      </c>
      <c r="F160" s="45"/>
      <c r="G160" s="46"/>
      <c r="H160" s="45"/>
      <c r="I160" s="46"/>
      <c r="J160" s="45"/>
      <c r="K160" s="46"/>
      <c r="L160" s="45">
        <v>1</v>
      </c>
      <c r="M160" s="47">
        <v>1</v>
      </c>
    </row>
    <row r="161" spans="1:13" x14ac:dyDescent="0.15">
      <c r="A161" s="39" t="s">
        <v>947</v>
      </c>
      <c r="B161" s="45"/>
      <c r="C161" s="46"/>
      <c r="D161" s="45"/>
      <c r="E161" s="46"/>
      <c r="F161" s="45">
        <v>2</v>
      </c>
      <c r="G161" s="46">
        <v>2</v>
      </c>
      <c r="H161" s="45">
        <v>1</v>
      </c>
      <c r="I161" s="46">
        <v>1</v>
      </c>
      <c r="J161" s="45"/>
      <c r="K161" s="46"/>
      <c r="L161" s="45">
        <v>3</v>
      </c>
      <c r="M161" s="47">
        <v>3</v>
      </c>
    </row>
    <row r="162" spans="1:13" x14ac:dyDescent="0.15">
      <c r="A162" s="39" t="s">
        <v>948</v>
      </c>
      <c r="B162" s="45"/>
      <c r="C162" s="46"/>
      <c r="D162" s="45"/>
      <c r="E162" s="46"/>
      <c r="F162" s="45">
        <v>2</v>
      </c>
      <c r="G162" s="46">
        <v>2</v>
      </c>
      <c r="H162" s="45">
        <v>1</v>
      </c>
      <c r="I162" s="46">
        <v>1</v>
      </c>
      <c r="J162" s="45"/>
      <c r="K162" s="46"/>
      <c r="L162" s="45">
        <v>3</v>
      </c>
      <c r="M162" s="47">
        <v>3</v>
      </c>
    </row>
    <row r="163" spans="1:13" x14ac:dyDescent="0.15">
      <c r="A163" s="39" t="s">
        <v>949</v>
      </c>
      <c r="B163" s="45"/>
      <c r="C163" s="46"/>
      <c r="D163" s="45"/>
      <c r="E163" s="46"/>
      <c r="F163" s="45">
        <v>2</v>
      </c>
      <c r="G163" s="46">
        <v>2</v>
      </c>
      <c r="H163" s="45"/>
      <c r="I163" s="46"/>
      <c r="J163" s="45"/>
      <c r="K163" s="46"/>
      <c r="L163" s="45">
        <v>2</v>
      </c>
      <c r="M163" s="47">
        <v>2</v>
      </c>
    </row>
    <row r="164" spans="1:13" x14ac:dyDescent="0.15">
      <c r="A164" s="39" t="s">
        <v>950</v>
      </c>
      <c r="B164" s="45"/>
      <c r="C164" s="46"/>
      <c r="D164" s="45"/>
      <c r="E164" s="46"/>
      <c r="F164" s="45">
        <v>2</v>
      </c>
      <c r="G164" s="46">
        <v>2</v>
      </c>
      <c r="H164" s="45"/>
      <c r="I164" s="46"/>
      <c r="J164" s="45"/>
      <c r="K164" s="46"/>
      <c r="L164" s="45">
        <v>2</v>
      </c>
      <c r="M164" s="47">
        <v>2</v>
      </c>
    </row>
    <row r="165" spans="1:13" x14ac:dyDescent="0.15">
      <c r="A165" s="39" t="s">
        <v>951</v>
      </c>
      <c r="B165" s="45"/>
      <c r="C165" s="46"/>
      <c r="D165" s="45"/>
      <c r="E165" s="46"/>
      <c r="F165" s="45">
        <v>2</v>
      </c>
      <c r="G165" s="46">
        <v>2</v>
      </c>
      <c r="H165" s="45"/>
      <c r="I165" s="46"/>
      <c r="J165" s="45"/>
      <c r="K165" s="46"/>
      <c r="L165" s="45">
        <v>2</v>
      </c>
      <c r="M165" s="47">
        <v>2</v>
      </c>
    </row>
    <row r="166" spans="1:13" x14ac:dyDescent="0.15">
      <c r="A166" s="39" t="s">
        <v>952</v>
      </c>
      <c r="B166" s="45">
        <v>1</v>
      </c>
      <c r="C166" s="46">
        <v>1</v>
      </c>
      <c r="D166" s="45"/>
      <c r="E166" s="46"/>
      <c r="F166" s="45"/>
      <c r="G166" s="46"/>
      <c r="H166" s="45"/>
      <c r="I166" s="46"/>
      <c r="J166" s="45"/>
      <c r="K166" s="46"/>
      <c r="L166" s="45">
        <v>1</v>
      </c>
      <c r="M166" s="47">
        <v>1</v>
      </c>
    </row>
    <row r="167" spans="1:13" x14ac:dyDescent="0.15">
      <c r="A167" s="39" t="s">
        <v>953</v>
      </c>
      <c r="B167" s="45"/>
      <c r="C167" s="46"/>
      <c r="D167" s="45"/>
      <c r="E167" s="46"/>
      <c r="F167" s="45">
        <v>1</v>
      </c>
      <c r="G167" s="46">
        <v>1</v>
      </c>
      <c r="H167" s="45"/>
      <c r="I167" s="46"/>
      <c r="J167" s="45"/>
      <c r="K167" s="46"/>
      <c r="L167" s="45">
        <v>1</v>
      </c>
      <c r="M167" s="47">
        <v>1</v>
      </c>
    </row>
    <row r="168" spans="1:13" x14ac:dyDescent="0.15">
      <c r="A168" s="39" t="s">
        <v>954</v>
      </c>
      <c r="B168" s="45"/>
      <c r="C168" s="46"/>
      <c r="D168" s="45"/>
      <c r="E168" s="46"/>
      <c r="F168" s="45">
        <v>1</v>
      </c>
      <c r="G168" s="46">
        <v>1</v>
      </c>
      <c r="H168" s="45"/>
      <c r="I168" s="46"/>
      <c r="J168" s="45"/>
      <c r="K168" s="46"/>
      <c r="L168" s="45">
        <v>1</v>
      </c>
      <c r="M168" s="47">
        <v>1</v>
      </c>
    </row>
    <row r="169" spans="1:13" x14ac:dyDescent="0.15">
      <c r="A169" s="39" t="s">
        <v>955</v>
      </c>
      <c r="B169" s="45"/>
      <c r="C169" s="46"/>
      <c r="D169" s="45"/>
      <c r="E169" s="46"/>
      <c r="F169" s="45">
        <v>1</v>
      </c>
      <c r="G169" s="46">
        <v>1</v>
      </c>
      <c r="H169" s="45"/>
      <c r="I169" s="46"/>
      <c r="J169" s="45"/>
      <c r="K169" s="46"/>
      <c r="L169" s="45">
        <v>1</v>
      </c>
      <c r="M169" s="47">
        <v>1</v>
      </c>
    </row>
    <row r="170" spans="1:13" x14ac:dyDescent="0.15">
      <c r="A170" s="39" t="s">
        <v>956</v>
      </c>
      <c r="B170" s="45"/>
      <c r="C170" s="46"/>
      <c r="D170" s="45"/>
      <c r="E170" s="46"/>
      <c r="F170" s="45"/>
      <c r="G170" s="46"/>
      <c r="H170" s="45">
        <v>1</v>
      </c>
      <c r="I170" s="46">
        <v>1</v>
      </c>
      <c r="J170" s="45"/>
      <c r="K170" s="46"/>
      <c r="L170" s="45">
        <v>1</v>
      </c>
      <c r="M170" s="47">
        <v>1</v>
      </c>
    </row>
    <row r="171" spans="1:13" x14ac:dyDescent="0.15">
      <c r="A171" s="39" t="s">
        <v>957</v>
      </c>
      <c r="B171" s="45"/>
      <c r="C171" s="46"/>
      <c r="D171" s="45"/>
      <c r="E171" s="46"/>
      <c r="F171" s="45">
        <v>1</v>
      </c>
      <c r="G171" s="46">
        <v>1</v>
      </c>
      <c r="H171" s="45"/>
      <c r="I171" s="46"/>
      <c r="J171" s="45"/>
      <c r="K171" s="46"/>
      <c r="L171" s="45">
        <v>1</v>
      </c>
      <c r="M171" s="47">
        <v>1</v>
      </c>
    </row>
    <row r="172" spans="1:13" x14ac:dyDescent="0.15">
      <c r="A172" s="39" t="s">
        <v>958</v>
      </c>
      <c r="B172" s="45"/>
      <c r="C172" s="46"/>
      <c r="D172" s="45"/>
      <c r="E172" s="46"/>
      <c r="F172" s="45"/>
      <c r="G172" s="46"/>
      <c r="H172" s="45">
        <v>2</v>
      </c>
      <c r="I172" s="46">
        <v>2</v>
      </c>
      <c r="J172" s="45"/>
      <c r="K172" s="46"/>
      <c r="L172" s="45">
        <v>2</v>
      </c>
      <c r="M172" s="47">
        <v>2</v>
      </c>
    </row>
    <row r="173" spans="1:13" x14ac:dyDescent="0.15">
      <c r="A173" s="39" t="s">
        <v>959</v>
      </c>
      <c r="B173" s="45"/>
      <c r="C173" s="46"/>
      <c r="D173" s="45"/>
      <c r="E173" s="46"/>
      <c r="F173" s="45">
        <v>1</v>
      </c>
      <c r="G173" s="46">
        <v>1</v>
      </c>
      <c r="H173" s="45"/>
      <c r="I173" s="46"/>
      <c r="J173" s="45"/>
      <c r="K173" s="46"/>
      <c r="L173" s="45">
        <v>1</v>
      </c>
      <c r="M173" s="47">
        <v>1</v>
      </c>
    </row>
    <row r="174" spans="1:13" x14ac:dyDescent="0.15">
      <c r="A174" s="39" t="s">
        <v>960</v>
      </c>
      <c r="B174" s="45">
        <v>1</v>
      </c>
      <c r="C174" s="46">
        <v>1</v>
      </c>
      <c r="D174" s="45"/>
      <c r="E174" s="46"/>
      <c r="F174" s="45"/>
      <c r="G174" s="46"/>
      <c r="H174" s="45">
        <v>2</v>
      </c>
      <c r="I174" s="46">
        <v>2</v>
      </c>
      <c r="J174" s="45"/>
      <c r="K174" s="46"/>
      <c r="L174" s="45">
        <v>3</v>
      </c>
      <c r="M174" s="47">
        <v>3</v>
      </c>
    </row>
    <row r="175" spans="1:13" x14ac:dyDescent="0.15">
      <c r="A175" s="39" t="s">
        <v>961</v>
      </c>
      <c r="B175" s="45"/>
      <c r="C175" s="46"/>
      <c r="D175" s="45"/>
      <c r="E175" s="46"/>
      <c r="F175" s="45"/>
      <c r="G175" s="46"/>
      <c r="H175" s="45">
        <v>1</v>
      </c>
      <c r="I175" s="46">
        <v>1</v>
      </c>
      <c r="J175" s="45"/>
      <c r="K175" s="46"/>
      <c r="L175" s="45">
        <v>1</v>
      </c>
      <c r="M175" s="47">
        <v>1</v>
      </c>
    </row>
    <row r="176" spans="1:13" x14ac:dyDescent="0.15">
      <c r="A176" s="39" t="s">
        <v>962</v>
      </c>
      <c r="B176" s="45">
        <v>1</v>
      </c>
      <c r="C176" s="46">
        <v>1</v>
      </c>
      <c r="D176" s="45"/>
      <c r="E176" s="46"/>
      <c r="F176" s="45"/>
      <c r="G176" s="46"/>
      <c r="H176" s="45"/>
      <c r="I176" s="46"/>
      <c r="J176" s="45"/>
      <c r="K176" s="46"/>
      <c r="L176" s="45">
        <v>1</v>
      </c>
      <c r="M176" s="47">
        <v>1</v>
      </c>
    </row>
    <row r="177" spans="1:13" x14ac:dyDescent="0.15">
      <c r="A177" s="39" t="s">
        <v>963</v>
      </c>
      <c r="B177" s="45">
        <v>1</v>
      </c>
      <c r="C177" s="46">
        <v>1</v>
      </c>
      <c r="D177" s="45"/>
      <c r="E177" s="46"/>
      <c r="F177" s="45"/>
      <c r="G177" s="46"/>
      <c r="H177" s="45"/>
      <c r="I177" s="46"/>
      <c r="J177" s="45"/>
      <c r="K177" s="46"/>
      <c r="L177" s="45">
        <v>1</v>
      </c>
      <c r="M177" s="47">
        <v>1</v>
      </c>
    </row>
    <row r="178" spans="1:13" x14ac:dyDescent="0.15">
      <c r="A178" s="39" t="s">
        <v>964</v>
      </c>
      <c r="B178" s="45"/>
      <c r="C178" s="46"/>
      <c r="D178" s="45"/>
      <c r="E178" s="46"/>
      <c r="F178" s="45">
        <v>1</v>
      </c>
      <c r="G178" s="46">
        <v>1</v>
      </c>
      <c r="H178" s="45"/>
      <c r="I178" s="46"/>
      <c r="J178" s="45"/>
      <c r="K178" s="46"/>
      <c r="L178" s="45">
        <v>1</v>
      </c>
      <c r="M178" s="47">
        <v>1</v>
      </c>
    </row>
    <row r="179" spans="1:13" x14ac:dyDescent="0.15">
      <c r="A179" s="39" t="s">
        <v>965</v>
      </c>
      <c r="B179" s="45">
        <v>2</v>
      </c>
      <c r="C179" s="46">
        <v>2</v>
      </c>
      <c r="D179" s="45"/>
      <c r="E179" s="46"/>
      <c r="F179" s="45">
        <v>1</v>
      </c>
      <c r="G179" s="46">
        <v>1</v>
      </c>
      <c r="H179" s="45"/>
      <c r="I179" s="46"/>
      <c r="J179" s="45"/>
      <c r="K179" s="46"/>
      <c r="L179" s="45">
        <v>3</v>
      </c>
      <c r="M179" s="47">
        <v>3</v>
      </c>
    </row>
    <row r="180" spans="1:13" x14ac:dyDescent="0.15">
      <c r="A180" s="39" t="s">
        <v>966</v>
      </c>
      <c r="B180" s="45">
        <v>2</v>
      </c>
      <c r="C180" s="46">
        <v>2</v>
      </c>
      <c r="D180" s="45"/>
      <c r="E180" s="46"/>
      <c r="F180" s="45"/>
      <c r="G180" s="46"/>
      <c r="H180" s="45"/>
      <c r="I180" s="46"/>
      <c r="J180" s="45"/>
      <c r="K180" s="46"/>
      <c r="L180" s="45">
        <v>2</v>
      </c>
      <c r="M180" s="47">
        <v>2</v>
      </c>
    </row>
    <row r="181" spans="1:13" x14ac:dyDescent="0.15">
      <c r="A181" s="39" t="s">
        <v>967</v>
      </c>
      <c r="B181" s="45"/>
      <c r="C181" s="46"/>
      <c r="D181" s="45"/>
      <c r="E181" s="46"/>
      <c r="F181" s="45">
        <v>1</v>
      </c>
      <c r="G181" s="46">
        <v>1</v>
      </c>
      <c r="H181" s="45"/>
      <c r="I181" s="46"/>
      <c r="J181" s="45"/>
      <c r="K181" s="46"/>
      <c r="L181" s="45">
        <v>1</v>
      </c>
      <c r="M181" s="47">
        <v>1</v>
      </c>
    </row>
    <row r="182" spans="1:13" x14ac:dyDescent="0.15">
      <c r="A182" s="39" t="s">
        <v>968</v>
      </c>
      <c r="B182" s="45">
        <v>1</v>
      </c>
      <c r="C182" s="46">
        <v>1</v>
      </c>
      <c r="D182" s="45"/>
      <c r="E182" s="46"/>
      <c r="F182" s="45">
        <v>1</v>
      </c>
      <c r="G182" s="46">
        <v>1</v>
      </c>
      <c r="H182" s="45"/>
      <c r="I182" s="46"/>
      <c r="J182" s="45"/>
      <c r="K182" s="46"/>
      <c r="L182" s="45">
        <v>2</v>
      </c>
      <c r="M182" s="47">
        <v>2</v>
      </c>
    </row>
    <row r="183" spans="1:13" x14ac:dyDescent="0.15">
      <c r="A183" s="39" t="s">
        <v>969</v>
      </c>
      <c r="B183" s="45">
        <v>1</v>
      </c>
      <c r="C183" s="46">
        <v>1</v>
      </c>
      <c r="D183" s="45"/>
      <c r="E183" s="46"/>
      <c r="F183" s="45"/>
      <c r="G183" s="46"/>
      <c r="H183" s="45"/>
      <c r="I183" s="46"/>
      <c r="J183" s="45"/>
      <c r="K183" s="46"/>
      <c r="L183" s="45">
        <v>1</v>
      </c>
      <c r="M183" s="47">
        <v>1</v>
      </c>
    </row>
    <row r="184" spans="1:13" x14ac:dyDescent="0.15">
      <c r="A184" s="39" t="s">
        <v>970</v>
      </c>
      <c r="B184" s="45"/>
      <c r="C184" s="46"/>
      <c r="D184" s="45"/>
      <c r="E184" s="46"/>
      <c r="F184" s="45">
        <v>1</v>
      </c>
      <c r="G184" s="46">
        <v>1</v>
      </c>
      <c r="H184" s="45"/>
      <c r="I184" s="46"/>
      <c r="J184" s="45"/>
      <c r="K184" s="46"/>
      <c r="L184" s="45">
        <v>1</v>
      </c>
      <c r="M184" s="47">
        <v>1</v>
      </c>
    </row>
    <row r="185" spans="1:13" x14ac:dyDescent="0.15">
      <c r="A185" s="39" t="s">
        <v>971</v>
      </c>
      <c r="B185" s="45"/>
      <c r="C185" s="46"/>
      <c r="D185" s="45"/>
      <c r="E185" s="46"/>
      <c r="F185" s="45"/>
      <c r="G185" s="46"/>
      <c r="H185" s="45">
        <v>1</v>
      </c>
      <c r="I185" s="46">
        <v>1</v>
      </c>
      <c r="J185" s="45"/>
      <c r="K185" s="46"/>
      <c r="L185" s="45">
        <v>1</v>
      </c>
      <c r="M185" s="47">
        <v>1</v>
      </c>
    </row>
    <row r="186" spans="1:13" x14ac:dyDescent="0.15">
      <c r="A186" s="39" t="s">
        <v>972</v>
      </c>
      <c r="B186" s="45"/>
      <c r="C186" s="46"/>
      <c r="D186" s="45"/>
      <c r="E186" s="46"/>
      <c r="F186" s="45">
        <v>1</v>
      </c>
      <c r="G186" s="46">
        <v>1</v>
      </c>
      <c r="H186" s="45">
        <v>1</v>
      </c>
      <c r="I186" s="46">
        <v>1</v>
      </c>
      <c r="J186" s="45"/>
      <c r="K186" s="46"/>
      <c r="L186" s="45">
        <v>2</v>
      </c>
      <c r="M186" s="47">
        <v>2</v>
      </c>
    </row>
    <row r="187" spans="1:13" x14ac:dyDescent="0.15">
      <c r="A187" s="39" t="s">
        <v>973</v>
      </c>
      <c r="B187" s="45"/>
      <c r="C187" s="46"/>
      <c r="D187" s="45"/>
      <c r="E187" s="46"/>
      <c r="F187" s="45"/>
      <c r="G187" s="46"/>
      <c r="H187" s="45"/>
      <c r="I187" s="46"/>
      <c r="J187" s="45"/>
      <c r="K187" s="46"/>
      <c r="L187" s="45"/>
      <c r="M187" s="47"/>
    </row>
    <row r="188" spans="1:13" x14ac:dyDescent="0.15">
      <c r="A188" s="40" t="s">
        <v>974</v>
      </c>
      <c r="B188" s="48">
        <v>147</v>
      </c>
      <c r="C188" s="49">
        <v>147</v>
      </c>
      <c r="D188" s="48">
        <v>37</v>
      </c>
      <c r="E188" s="49">
        <v>37</v>
      </c>
      <c r="F188" s="48">
        <v>163</v>
      </c>
      <c r="G188" s="49">
        <v>163</v>
      </c>
      <c r="H188" s="48">
        <v>120</v>
      </c>
      <c r="I188" s="49">
        <v>120</v>
      </c>
      <c r="J188" s="48"/>
      <c r="K188" s="49"/>
      <c r="L188" s="48">
        <v>467</v>
      </c>
      <c r="M188" s="50">
        <v>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928"/>
  <sheetViews>
    <sheetView tabSelected="1" topLeftCell="A387" workbookViewId="0">
      <selection activeCell="E14" sqref="E14"/>
    </sheetView>
  </sheetViews>
  <sheetFormatPr baseColWidth="10" defaultColWidth="12.6640625" defaultRowHeight="15.75" customHeight="1" x14ac:dyDescent="0.15"/>
  <cols>
    <col min="1" max="4" width="21.6640625" customWidth="1"/>
    <col min="7" max="7" width="34.6640625" customWidth="1"/>
    <col min="10" max="10" width="29.83203125" customWidth="1"/>
    <col min="11" max="11" width="21" customWidth="1"/>
    <col min="15" max="15" width="14.83203125" customWidth="1"/>
  </cols>
  <sheetData>
    <row r="1" spans="1:17" ht="15.75" customHeight="1" x14ac:dyDescent="0.15">
      <c r="A1" s="6" t="s">
        <v>980</v>
      </c>
      <c r="B1" s="7" t="s">
        <v>716</v>
      </c>
      <c r="C1" s="7" t="s">
        <v>717</v>
      </c>
      <c r="D1" s="7" t="s">
        <v>718</v>
      </c>
      <c r="E1" s="7" t="s">
        <v>0</v>
      </c>
      <c r="F1" s="7" t="s">
        <v>2</v>
      </c>
      <c r="G1" s="7" t="s">
        <v>3</v>
      </c>
      <c r="H1" s="7" t="s">
        <v>6</v>
      </c>
      <c r="I1" s="8" t="s">
        <v>719</v>
      </c>
      <c r="J1" s="9" t="s">
        <v>720</v>
      </c>
      <c r="K1" s="7" t="s">
        <v>721</v>
      </c>
      <c r="L1" s="7"/>
      <c r="M1" s="7"/>
      <c r="N1" s="7"/>
      <c r="O1" s="7"/>
      <c r="P1" s="7"/>
      <c r="Q1" s="10"/>
    </row>
    <row r="2" spans="1:17" ht="15.75" customHeight="1" x14ac:dyDescent="0.15">
      <c r="A2" s="11">
        <v>44066</v>
      </c>
      <c r="B2" s="11" t="str">
        <f t="shared" ref="B2:B256" si="0">TEXT(A2,"HH:MM:SS")</f>
        <v>00:00:00</v>
      </c>
      <c r="C2" s="11" t="str">
        <f t="shared" ref="C2:C256" si="1">TEXT(A2, "MM/DD/YYYY")</f>
        <v>08/23/2020</v>
      </c>
      <c r="D2" s="11" t="str">
        <f t="shared" ref="D2:D256" si="2">TEXT(C2, "MM/YYYY")</f>
        <v>08/2020</v>
      </c>
      <c r="E2" s="12" t="s">
        <v>60</v>
      </c>
      <c r="F2" s="12" t="s">
        <v>39</v>
      </c>
      <c r="G2" s="12" t="s">
        <v>722</v>
      </c>
      <c r="H2" s="12" t="s">
        <v>24</v>
      </c>
      <c r="I2" s="13" t="e">
        <v>#N/A</v>
      </c>
      <c r="J2" s="14" t="e">
        <f>_xlfn.DAYS(I2,A2)</f>
        <v>#N/A</v>
      </c>
      <c r="K2" s="12" t="b">
        <f t="shared" ref="K2:K256" si="3">OR(ISNUMBER(SEARCH("Ordered", H2)), ISNUMBER(SEARCH("Received", H2)), ISNUMBER(SEARCH("Back Ordered", H2)), ISNUMBER(SEARCH("Corporate", H2)))</f>
        <v>0</v>
      </c>
      <c r="L2" s="12"/>
      <c r="M2" s="12"/>
      <c r="N2" s="12"/>
      <c r="O2" s="12"/>
      <c r="P2" s="12"/>
      <c r="Q2" s="15"/>
    </row>
    <row r="3" spans="1:17" ht="15.75" customHeight="1" x14ac:dyDescent="0.15">
      <c r="A3" s="11">
        <v>44067</v>
      </c>
      <c r="B3" s="11" t="str">
        <f t="shared" si="0"/>
        <v>00:00:00</v>
      </c>
      <c r="C3" s="11" t="str">
        <f t="shared" si="1"/>
        <v>08/24/2020</v>
      </c>
      <c r="D3" s="11" t="str">
        <f t="shared" si="2"/>
        <v>08/2020</v>
      </c>
      <c r="E3" s="12" t="s">
        <v>34</v>
      </c>
      <c r="F3" s="12" t="s">
        <v>37</v>
      </c>
      <c r="G3" s="12" t="s">
        <v>723</v>
      </c>
      <c r="H3" s="12" t="s">
        <v>24</v>
      </c>
      <c r="I3" s="13" t="e">
        <v>#N/A</v>
      </c>
      <c r="J3" s="14" t="e">
        <f t="shared" ref="J3:J39" ca="1" si="4">_xludf.days(I3,A3)</f>
        <v>#NAME?</v>
      </c>
      <c r="K3" s="12" t="b">
        <f t="shared" si="3"/>
        <v>0</v>
      </c>
      <c r="L3" s="12"/>
      <c r="M3" s="12"/>
      <c r="N3" s="12"/>
      <c r="O3" s="12"/>
      <c r="P3" s="12"/>
      <c r="Q3" s="15"/>
    </row>
    <row r="4" spans="1:17" ht="15.75" customHeight="1" x14ac:dyDescent="0.15">
      <c r="A4" s="11">
        <v>44083</v>
      </c>
      <c r="B4" s="11" t="str">
        <f t="shared" si="0"/>
        <v>00:00:00</v>
      </c>
      <c r="C4" s="11" t="str">
        <f t="shared" si="1"/>
        <v>09/09/2020</v>
      </c>
      <c r="D4" s="11" t="str">
        <f t="shared" si="2"/>
        <v>09/2020</v>
      </c>
      <c r="E4" s="12" t="s">
        <v>19</v>
      </c>
      <c r="F4" s="12" t="s">
        <v>724</v>
      </c>
      <c r="G4" s="12" t="s">
        <v>725</v>
      </c>
      <c r="H4" s="12" t="s">
        <v>24</v>
      </c>
      <c r="I4" s="13" t="e">
        <v>#N/A</v>
      </c>
      <c r="J4" s="14" t="e">
        <f t="shared" ca="1" si="4"/>
        <v>#NAME?</v>
      </c>
      <c r="K4" s="12" t="b">
        <f t="shared" si="3"/>
        <v>0</v>
      </c>
      <c r="L4" s="12"/>
      <c r="M4" s="12"/>
      <c r="N4" s="12"/>
      <c r="O4" s="12"/>
      <c r="P4" s="12"/>
      <c r="Q4" s="15"/>
    </row>
    <row r="5" spans="1:17" ht="15.75" customHeight="1" x14ac:dyDescent="0.15">
      <c r="A5" s="11">
        <v>44084</v>
      </c>
      <c r="B5" s="11" t="str">
        <f t="shared" si="0"/>
        <v>00:00:00</v>
      </c>
      <c r="C5" s="11" t="str">
        <f t="shared" si="1"/>
        <v>09/10/2020</v>
      </c>
      <c r="D5" s="11" t="str">
        <f t="shared" si="2"/>
        <v>09/2020</v>
      </c>
      <c r="E5" s="12" t="s">
        <v>48</v>
      </c>
      <c r="F5" s="12" t="s">
        <v>45</v>
      </c>
      <c r="G5" s="12" t="s">
        <v>726</v>
      </c>
      <c r="H5" s="12" t="s">
        <v>24</v>
      </c>
      <c r="I5" s="13" t="e">
        <v>#N/A</v>
      </c>
      <c r="J5" s="14" t="e">
        <f t="shared" ca="1" si="4"/>
        <v>#NAME?</v>
      </c>
      <c r="K5" s="12" t="b">
        <f t="shared" si="3"/>
        <v>0</v>
      </c>
      <c r="L5" s="12"/>
      <c r="M5" s="12"/>
      <c r="N5" s="12"/>
      <c r="O5" s="12"/>
      <c r="P5" s="12"/>
      <c r="Q5" s="15"/>
    </row>
    <row r="6" spans="1:17" ht="15.75" customHeight="1" x14ac:dyDescent="0.15">
      <c r="A6" s="11">
        <v>44086</v>
      </c>
      <c r="B6" s="11" t="str">
        <f t="shared" si="0"/>
        <v>00:00:00</v>
      </c>
      <c r="C6" s="11" t="str">
        <f t="shared" si="1"/>
        <v>09/12/2020</v>
      </c>
      <c r="D6" s="11" t="str">
        <f t="shared" si="2"/>
        <v>09/2020</v>
      </c>
      <c r="E6" s="12" t="s">
        <v>34</v>
      </c>
      <c r="F6" s="12" t="s">
        <v>50</v>
      </c>
      <c r="G6" s="12" t="s">
        <v>727</v>
      </c>
      <c r="H6" s="12" t="s">
        <v>24</v>
      </c>
      <c r="I6" s="13" t="e">
        <v>#N/A</v>
      </c>
      <c r="J6" s="14" t="e">
        <f t="shared" ca="1" si="4"/>
        <v>#NAME?</v>
      </c>
      <c r="K6" s="12" t="b">
        <f t="shared" si="3"/>
        <v>0</v>
      </c>
      <c r="L6" s="12"/>
      <c r="M6" s="12"/>
      <c r="N6" s="12"/>
      <c r="O6" s="12"/>
      <c r="P6" s="12"/>
      <c r="Q6" s="15"/>
    </row>
    <row r="7" spans="1:17" ht="15.75" customHeight="1" x14ac:dyDescent="0.15">
      <c r="A7" s="11">
        <v>44087</v>
      </c>
      <c r="B7" s="11" t="str">
        <f t="shared" si="0"/>
        <v>00:00:00</v>
      </c>
      <c r="C7" s="11" t="str">
        <f t="shared" si="1"/>
        <v>09/13/2020</v>
      </c>
      <c r="D7" s="11" t="str">
        <f t="shared" si="2"/>
        <v>09/2020</v>
      </c>
      <c r="E7" s="12" t="s">
        <v>19</v>
      </c>
      <c r="F7" s="12" t="s">
        <v>724</v>
      </c>
      <c r="G7" s="12" t="s">
        <v>728</v>
      </c>
      <c r="H7" s="12" t="s">
        <v>24</v>
      </c>
      <c r="I7" s="13" t="e">
        <v>#N/A</v>
      </c>
      <c r="J7" s="14" t="e">
        <f t="shared" ca="1" si="4"/>
        <v>#NAME?</v>
      </c>
      <c r="K7" s="12" t="b">
        <f t="shared" si="3"/>
        <v>0</v>
      </c>
      <c r="L7" s="12"/>
      <c r="M7" s="12"/>
      <c r="N7" s="12"/>
      <c r="O7" s="12"/>
      <c r="P7" s="12"/>
      <c r="Q7" s="15"/>
    </row>
    <row r="8" spans="1:17" ht="15.75" customHeight="1" x14ac:dyDescent="0.15">
      <c r="A8" s="11">
        <v>44093</v>
      </c>
      <c r="B8" s="11" t="str">
        <f t="shared" si="0"/>
        <v>00:00:00</v>
      </c>
      <c r="C8" s="11" t="str">
        <f t="shared" si="1"/>
        <v>09/19/2020</v>
      </c>
      <c r="D8" s="11" t="str">
        <f t="shared" si="2"/>
        <v>09/2020</v>
      </c>
      <c r="E8" s="12" t="s">
        <v>19</v>
      </c>
      <c r="F8" s="12" t="s">
        <v>729</v>
      </c>
      <c r="G8" s="12" t="s">
        <v>730</v>
      </c>
      <c r="H8" s="12" t="s">
        <v>24</v>
      </c>
      <c r="I8" s="13" t="e">
        <v>#N/A</v>
      </c>
      <c r="J8" s="14" t="e">
        <f t="shared" ca="1" si="4"/>
        <v>#NAME?</v>
      </c>
      <c r="K8" s="12" t="b">
        <f t="shared" si="3"/>
        <v>0</v>
      </c>
      <c r="L8" s="12"/>
      <c r="M8" s="12"/>
      <c r="N8" s="12"/>
      <c r="O8" s="12"/>
      <c r="P8" s="12"/>
      <c r="Q8" s="15"/>
    </row>
    <row r="9" spans="1:17" ht="15.75" customHeight="1" x14ac:dyDescent="0.15">
      <c r="A9" s="11">
        <v>44097</v>
      </c>
      <c r="B9" s="11" t="str">
        <f t="shared" si="0"/>
        <v>00:00:00</v>
      </c>
      <c r="C9" s="11" t="str">
        <f t="shared" si="1"/>
        <v>09/23/2020</v>
      </c>
      <c r="D9" s="11" t="str">
        <f t="shared" si="2"/>
        <v>09/2020</v>
      </c>
      <c r="E9" s="12" t="s">
        <v>60</v>
      </c>
      <c r="F9" s="12" t="s">
        <v>50</v>
      </c>
      <c r="G9" s="12" t="s">
        <v>731</v>
      </c>
      <c r="H9" s="12" t="s">
        <v>24</v>
      </c>
      <c r="I9" s="13" t="e">
        <v>#N/A</v>
      </c>
      <c r="J9" s="14" t="e">
        <f t="shared" ca="1" si="4"/>
        <v>#NAME?</v>
      </c>
      <c r="K9" s="12" t="b">
        <f t="shared" si="3"/>
        <v>0</v>
      </c>
      <c r="L9" s="12"/>
      <c r="M9" s="12"/>
      <c r="N9" s="12"/>
      <c r="O9" s="12"/>
      <c r="P9" s="12"/>
      <c r="Q9" s="15"/>
    </row>
    <row r="10" spans="1:17" ht="15.75" customHeight="1" x14ac:dyDescent="0.15">
      <c r="A10" s="11">
        <v>44101</v>
      </c>
      <c r="B10" s="11" t="str">
        <f t="shared" si="0"/>
        <v>00:00:00</v>
      </c>
      <c r="C10" s="11" t="str">
        <f t="shared" si="1"/>
        <v>09/27/2020</v>
      </c>
      <c r="D10" s="11" t="str">
        <f t="shared" si="2"/>
        <v>09/2020</v>
      </c>
      <c r="E10" s="12" t="s">
        <v>34</v>
      </c>
      <c r="F10" s="12" t="s">
        <v>55</v>
      </c>
      <c r="G10" s="12" t="s">
        <v>732</v>
      </c>
      <c r="H10" s="12" t="s">
        <v>24</v>
      </c>
      <c r="I10" s="13" t="e">
        <v>#N/A</v>
      </c>
      <c r="J10" s="14" t="e">
        <f t="shared" ca="1" si="4"/>
        <v>#NAME?</v>
      </c>
      <c r="K10" s="12" t="b">
        <f t="shared" si="3"/>
        <v>0</v>
      </c>
      <c r="L10" s="12"/>
      <c r="M10" s="12"/>
      <c r="N10" s="12"/>
      <c r="O10" s="12"/>
      <c r="P10" s="12"/>
      <c r="Q10" s="15"/>
    </row>
    <row r="11" spans="1:17" ht="15.75" customHeight="1" x14ac:dyDescent="0.15">
      <c r="A11" s="11">
        <v>44102</v>
      </c>
      <c r="B11" s="11" t="str">
        <f t="shared" si="0"/>
        <v>00:00:00</v>
      </c>
      <c r="C11" s="11" t="str">
        <f t="shared" si="1"/>
        <v>09/28/2020</v>
      </c>
      <c r="D11" s="11" t="str">
        <f t="shared" si="2"/>
        <v>09/2020</v>
      </c>
      <c r="E11" s="12" t="s">
        <v>48</v>
      </c>
      <c r="F11" s="12" t="s">
        <v>50</v>
      </c>
      <c r="G11" s="12" t="s">
        <v>733</v>
      </c>
      <c r="H11" s="12" t="s">
        <v>24</v>
      </c>
      <c r="I11" s="13" t="e">
        <v>#N/A</v>
      </c>
      <c r="J11" s="14" t="e">
        <f t="shared" ca="1" si="4"/>
        <v>#NAME?</v>
      </c>
      <c r="K11" s="12" t="b">
        <f t="shared" si="3"/>
        <v>0</v>
      </c>
      <c r="L11" s="12"/>
      <c r="M11" s="12"/>
      <c r="N11" s="12"/>
      <c r="O11" s="12"/>
      <c r="P11" s="12"/>
      <c r="Q11" s="12"/>
    </row>
    <row r="12" spans="1:17" ht="15.75" customHeight="1" x14ac:dyDescent="0.15">
      <c r="A12" s="11">
        <v>44102</v>
      </c>
      <c r="B12" s="11" t="str">
        <f t="shared" si="0"/>
        <v>00:00:00</v>
      </c>
      <c r="C12" s="11" t="str">
        <f t="shared" si="1"/>
        <v>09/28/2020</v>
      </c>
      <c r="D12" s="11" t="str">
        <f t="shared" si="2"/>
        <v>09/2020</v>
      </c>
      <c r="E12" s="12" t="s">
        <v>48</v>
      </c>
      <c r="F12" s="12" t="s">
        <v>50</v>
      </c>
      <c r="G12" s="12" t="s">
        <v>734</v>
      </c>
      <c r="H12" s="12" t="s">
        <v>24</v>
      </c>
      <c r="I12" s="13" t="e">
        <v>#N/A</v>
      </c>
      <c r="J12" s="14" t="e">
        <f t="shared" ca="1" si="4"/>
        <v>#NAME?</v>
      </c>
      <c r="K12" s="12" t="b">
        <f t="shared" si="3"/>
        <v>0</v>
      </c>
      <c r="L12" s="12"/>
      <c r="M12" s="12"/>
      <c r="N12" s="12"/>
      <c r="O12" s="12"/>
      <c r="P12" s="12"/>
      <c r="Q12" s="12"/>
    </row>
    <row r="13" spans="1:17" ht="15.75" customHeight="1" x14ac:dyDescent="0.15">
      <c r="A13" s="11">
        <v>44102</v>
      </c>
      <c r="B13" s="11" t="str">
        <f t="shared" si="0"/>
        <v>00:00:00</v>
      </c>
      <c r="C13" s="11" t="str">
        <f t="shared" si="1"/>
        <v>09/28/2020</v>
      </c>
      <c r="D13" s="11" t="str">
        <f t="shared" si="2"/>
        <v>09/2020</v>
      </c>
      <c r="E13" s="12" t="s">
        <v>48</v>
      </c>
      <c r="F13" s="12" t="s">
        <v>45</v>
      </c>
      <c r="G13" s="12" t="s">
        <v>54</v>
      </c>
      <c r="H13" s="12" t="s">
        <v>24</v>
      </c>
      <c r="I13" s="13" t="e">
        <v>#N/A</v>
      </c>
      <c r="J13" s="14" t="e">
        <f t="shared" ca="1" si="4"/>
        <v>#NAME?</v>
      </c>
      <c r="K13" s="12" t="b">
        <f t="shared" si="3"/>
        <v>0</v>
      </c>
      <c r="L13" s="12"/>
      <c r="M13" s="12"/>
      <c r="N13" s="12"/>
      <c r="O13" s="12"/>
      <c r="P13" s="12"/>
      <c r="Q13" s="12"/>
    </row>
    <row r="14" spans="1:17" ht="15.75" customHeight="1" x14ac:dyDescent="0.15">
      <c r="A14" s="11">
        <v>44102</v>
      </c>
      <c r="B14" s="11" t="str">
        <f t="shared" si="0"/>
        <v>00:00:00</v>
      </c>
      <c r="C14" s="11" t="str">
        <f t="shared" si="1"/>
        <v>09/28/2020</v>
      </c>
      <c r="D14" s="11" t="str">
        <f t="shared" si="2"/>
        <v>09/2020</v>
      </c>
      <c r="E14" s="12" t="s">
        <v>48</v>
      </c>
      <c r="F14" s="12" t="s">
        <v>45</v>
      </c>
      <c r="G14" s="12" t="s">
        <v>735</v>
      </c>
      <c r="H14" s="12" t="s">
        <v>24</v>
      </c>
      <c r="I14" s="13" t="e">
        <v>#N/A</v>
      </c>
      <c r="J14" s="14" t="e">
        <f t="shared" ca="1" si="4"/>
        <v>#NAME?</v>
      </c>
      <c r="K14" s="12" t="b">
        <f t="shared" si="3"/>
        <v>0</v>
      </c>
      <c r="L14" s="12"/>
      <c r="M14" s="12"/>
      <c r="N14" s="12"/>
      <c r="O14" s="12"/>
      <c r="P14" s="12"/>
      <c r="Q14" s="12"/>
    </row>
    <row r="15" spans="1:17" ht="15.75" customHeight="1" x14ac:dyDescent="0.15">
      <c r="A15" s="11">
        <v>44102</v>
      </c>
      <c r="B15" s="11" t="str">
        <f t="shared" si="0"/>
        <v>00:00:00</v>
      </c>
      <c r="C15" s="11" t="str">
        <f t="shared" si="1"/>
        <v>09/28/2020</v>
      </c>
      <c r="D15" s="11" t="str">
        <f t="shared" si="2"/>
        <v>09/2020</v>
      </c>
      <c r="E15" s="12" t="s">
        <v>48</v>
      </c>
      <c r="F15" s="12" t="s">
        <v>55</v>
      </c>
      <c r="G15" s="12" t="s">
        <v>56</v>
      </c>
      <c r="H15" s="12" t="s">
        <v>24</v>
      </c>
      <c r="I15" s="13" t="e">
        <v>#N/A</v>
      </c>
      <c r="J15" s="14" t="e">
        <f t="shared" ca="1" si="4"/>
        <v>#NAME?</v>
      </c>
      <c r="K15" s="12" t="b">
        <f t="shared" si="3"/>
        <v>0</v>
      </c>
      <c r="L15" s="12"/>
      <c r="M15" s="12"/>
      <c r="N15" s="12"/>
      <c r="O15" s="12"/>
      <c r="P15" s="12"/>
      <c r="Q15" s="12"/>
    </row>
    <row r="16" spans="1:17" ht="15.75" customHeight="1" x14ac:dyDescent="0.15">
      <c r="A16" s="11">
        <v>44103</v>
      </c>
      <c r="B16" s="11" t="str">
        <f t="shared" si="0"/>
        <v>00:00:00</v>
      </c>
      <c r="C16" s="11" t="str">
        <f t="shared" si="1"/>
        <v>09/29/2020</v>
      </c>
      <c r="D16" s="11" t="str">
        <f t="shared" si="2"/>
        <v>09/2020</v>
      </c>
      <c r="E16" s="12" t="s">
        <v>19</v>
      </c>
      <c r="F16" s="12" t="s">
        <v>724</v>
      </c>
      <c r="G16" s="12" t="s">
        <v>736</v>
      </c>
      <c r="H16" s="12" t="s">
        <v>24</v>
      </c>
      <c r="I16" s="13" t="e">
        <v>#N/A</v>
      </c>
      <c r="J16" s="14" t="e">
        <f t="shared" ca="1" si="4"/>
        <v>#NAME?</v>
      </c>
      <c r="K16" s="12" t="b">
        <f t="shared" si="3"/>
        <v>0</v>
      </c>
      <c r="L16" s="12"/>
      <c r="M16" s="12"/>
      <c r="N16" s="12"/>
      <c r="O16" s="12"/>
      <c r="P16" s="12"/>
      <c r="Q16" s="12"/>
    </row>
    <row r="17" spans="1:17" ht="15.75" customHeight="1" x14ac:dyDescent="0.15">
      <c r="A17" s="11">
        <v>44105</v>
      </c>
      <c r="B17" s="11" t="str">
        <f t="shared" si="0"/>
        <v>00:00:00</v>
      </c>
      <c r="C17" s="11" t="str">
        <f t="shared" si="1"/>
        <v>10/01/2020</v>
      </c>
      <c r="D17" s="11" t="str">
        <f t="shared" si="2"/>
        <v>10/2020</v>
      </c>
      <c r="E17" s="12" t="s">
        <v>19</v>
      </c>
      <c r="F17" s="12" t="s">
        <v>50</v>
      </c>
      <c r="G17" s="12" t="s">
        <v>737</v>
      </c>
      <c r="H17" s="12" t="s">
        <v>24</v>
      </c>
      <c r="I17" s="13" t="e">
        <v>#N/A</v>
      </c>
      <c r="J17" s="14" t="e">
        <f t="shared" ca="1" si="4"/>
        <v>#NAME?</v>
      </c>
      <c r="K17" s="12" t="b">
        <f t="shared" si="3"/>
        <v>0</v>
      </c>
      <c r="L17" s="12"/>
      <c r="M17" s="12"/>
      <c r="N17" s="12"/>
      <c r="O17" s="12"/>
      <c r="P17" s="12"/>
      <c r="Q17" s="12"/>
    </row>
    <row r="18" spans="1:17" ht="15.75" customHeight="1" x14ac:dyDescent="0.15">
      <c r="A18" s="11">
        <v>44109.680266203701</v>
      </c>
      <c r="B18" s="11" t="str">
        <f t="shared" si="0"/>
        <v>16:19:35</v>
      </c>
      <c r="C18" s="11" t="str">
        <f t="shared" si="1"/>
        <v>10/05/2020</v>
      </c>
      <c r="D18" s="11" t="str">
        <f t="shared" si="2"/>
        <v>10/2020</v>
      </c>
      <c r="E18" s="12" t="s">
        <v>48</v>
      </c>
      <c r="F18" s="12" t="s">
        <v>50</v>
      </c>
      <c r="G18" s="12" t="s">
        <v>58</v>
      </c>
      <c r="H18" s="12" t="s">
        <v>24</v>
      </c>
      <c r="I18" s="13" t="e">
        <v>#N/A</v>
      </c>
      <c r="J18" s="14" t="e">
        <f t="shared" ca="1" si="4"/>
        <v>#NAME?</v>
      </c>
      <c r="K18" s="12" t="b">
        <f t="shared" si="3"/>
        <v>0</v>
      </c>
      <c r="L18" s="12"/>
      <c r="M18" s="12"/>
      <c r="N18" s="12"/>
      <c r="O18" s="12"/>
      <c r="P18" s="12"/>
      <c r="Q18" s="12"/>
    </row>
    <row r="19" spans="1:17" ht="15.75" customHeight="1" x14ac:dyDescent="0.15">
      <c r="A19" s="11">
        <v>44109.680532407408</v>
      </c>
      <c r="B19" s="11" t="str">
        <f t="shared" si="0"/>
        <v>16:19:58</v>
      </c>
      <c r="C19" s="11" t="str">
        <f t="shared" si="1"/>
        <v>10/05/2020</v>
      </c>
      <c r="D19" s="11" t="str">
        <f t="shared" si="2"/>
        <v>10/2020</v>
      </c>
      <c r="E19" s="12" t="s">
        <v>48</v>
      </c>
      <c r="F19" s="12" t="s">
        <v>45</v>
      </c>
      <c r="G19" s="12" t="s">
        <v>458</v>
      </c>
      <c r="H19" s="12" t="s">
        <v>24</v>
      </c>
      <c r="I19" s="13" t="e">
        <v>#N/A</v>
      </c>
      <c r="J19" s="14" t="e">
        <f t="shared" ca="1" si="4"/>
        <v>#NAME?</v>
      </c>
      <c r="K19" s="12" t="b">
        <f t="shared" si="3"/>
        <v>0</v>
      </c>
      <c r="L19" s="12"/>
      <c r="M19" s="12"/>
      <c r="N19" s="12"/>
      <c r="O19" s="12"/>
      <c r="P19" s="12"/>
      <c r="Q19" s="12"/>
    </row>
    <row r="20" spans="1:17" ht="15.75" customHeight="1" x14ac:dyDescent="0.15">
      <c r="A20" s="11">
        <v>44110.6</v>
      </c>
      <c r="B20" s="11" t="str">
        <f t="shared" si="0"/>
        <v>14:24:00</v>
      </c>
      <c r="C20" s="11" t="str">
        <f t="shared" si="1"/>
        <v>10/06/2020</v>
      </c>
      <c r="D20" s="11" t="str">
        <f t="shared" si="2"/>
        <v>10/2020</v>
      </c>
      <c r="E20" s="12" t="s">
        <v>34</v>
      </c>
      <c r="F20" s="12" t="s">
        <v>35</v>
      </c>
      <c r="G20" s="12" t="s">
        <v>36</v>
      </c>
      <c r="H20" s="12" t="s">
        <v>24</v>
      </c>
      <c r="I20" s="13" t="e">
        <v>#N/A</v>
      </c>
      <c r="J20" s="14" t="e">
        <f t="shared" ca="1" si="4"/>
        <v>#NAME?</v>
      </c>
      <c r="K20" s="12" t="b">
        <f t="shared" si="3"/>
        <v>0</v>
      </c>
      <c r="L20" s="12"/>
      <c r="M20" s="12"/>
      <c r="N20" s="12"/>
      <c r="O20" s="12"/>
      <c r="P20" s="12"/>
      <c r="Q20" s="12"/>
    </row>
    <row r="21" spans="1:17" ht="15.75" customHeight="1" x14ac:dyDescent="0.15">
      <c r="A21" s="11">
        <v>44110.600694444445</v>
      </c>
      <c r="B21" s="11" t="str">
        <f t="shared" si="0"/>
        <v>14:25:00</v>
      </c>
      <c r="C21" s="11" t="str">
        <f t="shared" si="1"/>
        <v>10/06/2020</v>
      </c>
      <c r="D21" s="11" t="str">
        <f t="shared" si="2"/>
        <v>10/2020</v>
      </c>
      <c r="E21" s="12" t="s">
        <v>34</v>
      </c>
      <c r="F21" s="12" t="s">
        <v>37</v>
      </c>
      <c r="G21" s="12" t="s">
        <v>38</v>
      </c>
      <c r="H21" s="12" t="s">
        <v>24</v>
      </c>
      <c r="I21" s="13" t="e">
        <v>#N/A</v>
      </c>
      <c r="J21" s="14" t="e">
        <f t="shared" ca="1" si="4"/>
        <v>#NAME?</v>
      </c>
      <c r="K21" s="12" t="b">
        <f t="shared" si="3"/>
        <v>0</v>
      </c>
      <c r="L21" s="12"/>
      <c r="M21" s="12"/>
      <c r="N21" s="12"/>
      <c r="O21" s="12"/>
      <c r="P21" s="12"/>
      <c r="Q21" s="12"/>
    </row>
    <row r="22" spans="1:17" ht="15.75" customHeight="1" x14ac:dyDescent="0.15">
      <c r="A22" s="11">
        <v>44110.606249999997</v>
      </c>
      <c r="B22" s="11" t="str">
        <f t="shared" si="0"/>
        <v>14:33:00</v>
      </c>
      <c r="C22" s="11" t="str">
        <f t="shared" si="1"/>
        <v>10/06/2020</v>
      </c>
      <c r="D22" s="11" t="str">
        <f t="shared" si="2"/>
        <v>10/2020</v>
      </c>
      <c r="E22" s="12" t="s">
        <v>34</v>
      </c>
      <c r="F22" s="12" t="s">
        <v>39</v>
      </c>
      <c r="G22" s="12" t="s">
        <v>40</v>
      </c>
      <c r="H22" s="12" t="s">
        <v>24</v>
      </c>
      <c r="I22" s="13" t="e">
        <v>#N/A</v>
      </c>
      <c r="J22" s="14" t="e">
        <f t="shared" ca="1" si="4"/>
        <v>#NAME?</v>
      </c>
      <c r="K22" s="12" t="b">
        <f t="shared" si="3"/>
        <v>0</v>
      </c>
      <c r="L22" s="12"/>
      <c r="M22" s="12"/>
      <c r="N22" s="12"/>
      <c r="O22" s="12"/>
      <c r="P22" s="12"/>
      <c r="Q22" s="12"/>
    </row>
    <row r="23" spans="1:17" ht="15.75" customHeight="1" x14ac:dyDescent="0.15">
      <c r="A23" s="11">
        <v>44110.606944444444</v>
      </c>
      <c r="B23" s="11" t="str">
        <f t="shared" si="0"/>
        <v>14:34:00</v>
      </c>
      <c r="C23" s="11" t="str">
        <f t="shared" si="1"/>
        <v>10/06/2020</v>
      </c>
      <c r="D23" s="11" t="str">
        <f t="shared" si="2"/>
        <v>10/2020</v>
      </c>
      <c r="E23" s="12" t="s">
        <v>34</v>
      </c>
      <c r="F23" s="12" t="s">
        <v>39</v>
      </c>
      <c r="G23" s="12" t="s">
        <v>42</v>
      </c>
      <c r="H23" s="12" t="s">
        <v>24</v>
      </c>
      <c r="I23" s="13" t="e">
        <v>#N/A</v>
      </c>
      <c r="J23" s="14" t="e">
        <f t="shared" ca="1" si="4"/>
        <v>#NAME?</v>
      </c>
      <c r="K23" s="12" t="b">
        <f t="shared" si="3"/>
        <v>0</v>
      </c>
      <c r="L23" s="12"/>
      <c r="M23" s="12"/>
      <c r="N23" s="12"/>
      <c r="O23" s="12"/>
      <c r="P23" s="12"/>
      <c r="Q23" s="12"/>
    </row>
    <row r="24" spans="1:17" ht="15.75" customHeight="1" x14ac:dyDescent="0.15">
      <c r="A24" s="11">
        <v>44110.607638888891</v>
      </c>
      <c r="B24" s="11" t="str">
        <f t="shared" si="0"/>
        <v>14:35:00</v>
      </c>
      <c r="C24" s="11" t="str">
        <f t="shared" si="1"/>
        <v>10/06/2020</v>
      </c>
      <c r="D24" s="11" t="str">
        <f t="shared" si="2"/>
        <v>10/2020</v>
      </c>
      <c r="E24" s="12" t="s">
        <v>34</v>
      </c>
      <c r="F24" s="12" t="s">
        <v>43</v>
      </c>
      <c r="G24" s="12" t="s">
        <v>44</v>
      </c>
      <c r="H24" s="12" t="s">
        <v>24</v>
      </c>
      <c r="I24" s="13" t="e">
        <v>#N/A</v>
      </c>
      <c r="J24" s="14" t="e">
        <f t="shared" ca="1" si="4"/>
        <v>#NAME?</v>
      </c>
      <c r="K24" s="12" t="b">
        <f t="shared" si="3"/>
        <v>0</v>
      </c>
      <c r="L24" s="12"/>
      <c r="M24" s="12"/>
      <c r="N24" s="12"/>
      <c r="O24" s="12"/>
      <c r="P24" s="12"/>
      <c r="Q24" s="12"/>
    </row>
    <row r="25" spans="1:17" ht="15.75" customHeight="1" x14ac:dyDescent="0.15">
      <c r="A25" s="11">
        <v>44110.609027777777</v>
      </c>
      <c r="B25" s="11" t="str">
        <f t="shared" si="0"/>
        <v>14:37:00</v>
      </c>
      <c r="C25" s="11" t="str">
        <f t="shared" si="1"/>
        <v>10/06/2020</v>
      </c>
      <c r="D25" s="11" t="str">
        <f t="shared" si="2"/>
        <v>10/2020</v>
      </c>
      <c r="E25" s="12" t="s">
        <v>34</v>
      </c>
      <c r="F25" s="12" t="s">
        <v>45</v>
      </c>
      <c r="G25" s="12" t="s">
        <v>46</v>
      </c>
      <c r="H25" s="12" t="s">
        <v>24</v>
      </c>
      <c r="I25" s="13" t="e">
        <v>#N/A</v>
      </c>
      <c r="J25" s="14" t="e">
        <f t="shared" ca="1" si="4"/>
        <v>#NAME?</v>
      </c>
      <c r="K25" s="12" t="b">
        <f t="shared" si="3"/>
        <v>0</v>
      </c>
      <c r="L25" s="12"/>
      <c r="M25" s="12"/>
      <c r="N25" s="12"/>
      <c r="O25" s="12"/>
      <c r="P25" s="12"/>
      <c r="Q25" s="12"/>
    </row>
    <row r="26" spans="1:17" ht="15.75" customHeight="1" x14ac:dyDescent="0.15">
      <c r="A26" s="11">
        <v>44110.609722222223</v>
      </c>
      <c r="B26" s="11" t="str">
        <f t="shared" si="0"/>
        <v>14:38:00</v>
      </c>
      <c r="C26" s="11" t="str">
        <f t="shared" si="1"/>
        <v>10/06/2020</v>
      </c>
      <c r="D26" s="11" t="str">
        <f t="shared" si="2"/>
        <v>10/2020</v>
      </c>
      <c r="E26" s="12" t="s">
        <v>34</v>
      </c>
      <c r="F26" s="12" t="s">
        <v>37</v>
      </c>
      <c r="G26" s="12" t="s">
        <v>47</v>
      </c>
      <c r="H26" s="12" t="s">
        <v>24</v>
      </c>
      <c r="I26" s="13" t="e">
        <v>#N/A</v>
      </c>
      <c r="J26" s="14" t="e">
        <f t="shared" ca="1" si="4"/>
        <v>#NAME?</v>
      </c>
      <c r="K26" s="12" t="b">
        <f t="shared" si="3"/>
        <v>0</v>
      </c>
      <c r="L26" s="12"/>
      <c r="M26" s="12"/>
      <c r="N26" s="12"/>
      <c r="O26" s="12"/>
      <c r="P26" s="12"/>
      <c r="Q26" s="12"/>
    </row>
    <row r="27" spans="1:17" ht="15.75" customHeight="1" x14ac:dyDescent="0.15">
      <c r="A27" s="11">
        <v>44110.61041666667</v>
      </c>
      <c r="B27" s="11" t="str">
        <f t="shared" si="0"/>
        <v>14:39:00</v>
      </c>
      <c r="C27" s="11" t="str">
        <f t="shared" si="1"/>
        <v>10/06/2020</v>
      </c>
      <c r="D27" s="11" t="str">
        <f t="shared" si="2"/>
        <v>10/2020</v>
      </c>
      <c r="E27" s="12" t="s">
        <v>48</v>
      </c>
      <c r="F27" s="12" t="s">
        <v>45</v>
      </c>
      <c r="G27" s="12" t="s">
        <v>49</v>
      </c>
      <c r="H27" s="12" t="s">
        <v>24</v>
      </c>
      <c r="I27" s="13" t="e">
        <v>#N/A</v>
      </c>
      <c r="J27" s="14" t="e">
        <f t="shared" ca="1" si="4"/>
        <v>#NAME?</v>
      </c>
      <c r="K27" s="12" t="b">
        <f t="shared" si="3"/>
        <v>0</v>
      </c>
      <c r="L27" s="12"/>
      <c r="M27" s="12"/>
      <c r="N27" s="12"/>
      <c r="O27" s="12"/>
      <c r="P27" s="12"/>
      <c r="Q27" s="12"/>
    </row>
    <row r="28" spans="1:17" ht="15.75" customHeight="1" x14ac:dyDescent="0.15">
      <c r="A28" s="11">
        <v>44110.61041666667</v>
      </c>
      <c r="B28" s="11" t="str">
        <f t="shared" si="0"/>
        <v>14:39:00</v>
      </c>
      <c r="C28" s="11" t="str">
        <f t="shared" si="1"/>
        <v>10/06/2020</v>
      </c>
      <c r="D28" s="11" t="str">
        <f t="shared" si="2"/>
        <v>10/2020</v>
      </c>
      <c r="E28" s="12" t="s">
        <v>48</v>
      </c>
      <c r="F28" s="12" t="s">
        <v>50</v>
      </c>
      <c r="G28" s="12" t="s">
        <v>51</v>
      </c>
      <c r="H28" s="12" t="s">
        <v>24</v>
      </c>
      <c r="I28" s="13" t="e">
        <v>#N/A</v>
      </c>
      <c r="J28" s="14" t="e">
        <f t="shared" ca="1" si="4"/>
        <v>#NAME?</v>
      </c>
      <c r="K28" s="12" t="b">
        <f t="shared" si="3"/>
        <v>0</v>
      </c>
      <c r="L28" s="12"/>
      <c r="M28" s="12"/>
      <c r="N28" s="12"/>
      <c r="O28" s="12"/>
      <c r="P28" s="12"/>
      <c r="Q28" s="12"/>
    </row>
    <row r="29" spans="1:17" ht="15.75" customHeight="1" x14ac:dyDescent="0.15">
      <c r="A29" s="11">
        <v>44110.611805555556</v>
      </c>
      <c r="B29" s="11" t="str">
        <f t="shared" si="0"/>
        <v>14:41:00</v>
      </c>
      <c r="C29" s="11" t="str">
        <f t="shared" si="1"/>
        <v>10/06/2020</v>
      </c>
      <c r="D29" s="11" t="str">
        <f t="shared" si="2"/>
        <v>10/2020</v>
      </c>
      <c r="E29" s="12" t="s">
        <v>48</v>
      </c>
      <c r="F29" s="12" t="s">
        <v>50</v>
      </c>
      <c r="G29" s="12" t="s">
        <v>52</v>
      </c>
      <c r="H29" s="12" t="s">
        <v>24</v>
      </c>
      <c r="I29" s="13" t="e">
        <v>#N/A</v>
      </c>
      <c r="J29" s="14" t="e">
        <f t="shared" ca="1" si="4"/>
        <v>#NAME?</v>
      </c>
      <c r="K29" s="12" t="b">
        <f t="shared" si="3"/>
        <v>0</v>
      </c>
      <c r="L29" s="12"/>
      <c r="M29" s="12"/>
      <c r="N29" s="12"/>
      <c r="O29" s="12"/>
      <c r="P29" s="12"/>
      <c r="Q29" s="12"/>
    </row>
    <row r="30" spans="1:17" ht="15.75" customHeight="1" x14ac:dyDescent="0.15">
      <c r="A30" s="11">
        <v>44110.611805555556</v>
      </c>
      <c r="B30" s="11" t="str">
        <f t="shared" si="0"/>
        <v>14:41:00</v>
      </c>
      <c r="C30" s="11" t="str">
        <f t="shared" si="1"/>
        <v>10/06/2020</v>
      </c>
      <c r="D30" s="11" t="str">
        <f t="shared" si="2"/>
        <v>10/2020</v>
      </c>
      <c r="E30" s="12" t="s">
        <v>48</v>
      </c>
      <c r="F30" s="12" t="s">
        <v>45</v>
      </c>
      <c r="G30" s="12" t="s">
        <v>53</v>
      </c>
      <c r="H30" s="12" t="s">
        <v>24</v>
      </c>
      <c r="I30" s="13" t="e">
        <v>#N/A</v>
      </c>
      <c r="J30" s="14" t="e">
        <f t="shared" ca="1" si="4"/>
        <v>#NAME?</v>
      </c>
      <c r="K30" s="12" t="b">
        <f t="shared" si="3"/>
        <v>0</v>
      </c>
      <c r="L30" s="12"/>
      <c r="M30" s="12"/>
      <c r="N30" s="12"/>
      <c r="O30" s="12"/>
      <c r="P30" s="12"/>
      <c r="Q30" s="12"/>
    </row>
    <row r="31" spans="1:17" ht="15.75" customHeight="1" x14ac:dyDescent="0.15">
      <c r="A31" s="11">
        <v>44110.612500000003</v>
      </c>
      <c r="B31" s="11" t="str">
        <f t="shared" si="0"/>
        <v>14:42:00</v>
      </c>
      <c r="C31" s="11" t="str">
        <f t="shared" si="1"/>
        <v>10/06/2020</v>
      </c>
      <c r="D31" s="11" t="str">
        <f t="shared" si="2"/>
        <v>10/2020</v>
      </c>
      <c r="E31" s="12" t="s">
        <v>48</v>
      </c>
      <c r="F31" s="12" t="s">
        <v>45</v>
      </c>
      <c r="G31" s="12" t="s">
        <v>54</v>
      </c>
      <c r="H31" s="12" t="s">
        <v>24</v>
      </c>
      <c r="I31" s="13" t="e">
        <v>#N/A</v>
      </c>
      <c r="J31" s="14" t="e">
        <f t="shared" ca="1" si="4"/>
        <v>#NAME?</v>
      </c>
      <c r="K31" s="12" t="b">
        <f t="shared" si="3"/>
        <v>0</v>
      </c>
      <c r="L31" s="12"/>
      <c r="M31" s="12"/>
      <c r="N31" s="12"/>
      <c r="O31" s="12"/>
      <c r="P31" s="12"/>
      <c r="Q31" s="12"/>
    </row>
    <row r="32" spans="1:17" ht="15.75" customHeight="1" x14ac:dyDescent="0.15">
      <c r="A32" s="11">
        <v>44110.613194444442</v>
      </c>
      <c r="B32" s="11" t="str">
        <f t="shared" si="0"/>
        <v>14:43:00</v>
      </c>
      <c r="C32" s="11" t="str">
        <f t="shared" si="1"/>
        <v>10/06/2020</v>
      </c>
      <c r="D32" s="11" t="str">
        <f t="shared" si="2"/>
        <v>10/2020</v>
      </c>
      <c r="E32" s="12" t="s">
        <v>48</v>
      </c>
      <c r="F32" s="12" t="s">
        <v>55</v>
      </c>
      <c r="G32" s="12" t="s">
        <v>56</v>
      </c>
      <c r="H32" s="12" t="s">
        <v>24</v>
      </c>
      <c r="I32" s="13" t="e">
        <v>#N/A</v>
      </c>
      <c r="J32" s="14" t="e">
        <f t="shared" ca="1" si="4"/>
        <v>#NAME?</v>
      </c>
      <c r="K32" s="12" t="b">
        <f t="shared" si="3"/>
        <v>0</v>
      </c>
      <c r="L32" s="12"/>
      <c r="M32" s="12"/>
      <c r="N32" s="12"/>
      <c r="O32" s="12"/>
      <c r="P32" s="12"/>
      <c r="Q32" s="12"/>
    </row>
    <row r="33" spans="1:17" ht="15.75" customHeight="1" x14ac:dyDescent="0.15">
      <c r="A33" s="11">
        <v>44110.613194444442</v>
      </c>
      <c r="B33" s="11" t="str">
        <f t="shared" si="0"/>
        <v>14:43:00</v>
      </c>
      <c r="C33" s="11" t="str">
        <f t="shared" si="1"/>
        <v>10/06/2020</v>
      </c>
      <c r="D33" s="11" t="str">
        <f t="shared" si="2"/>
        <v>10/2020</v>
      </c>
      <c r="E33" s="12" t="s">
        <v>48</v>
      </c>
      <c r="F33" s="12" t="s">
        <v>50</v>
      </c>
      <c r="G33" s="12" t="s">
        <v>58</v>
      </c>
      <c r="H33" s="12" t="s">
        <v>24</v>
      </c>
      <c r="I33" s="13" t="e">
        <v>#N/A</v>
      </c>
      <c r="J33" s="14" t="e">
        <f t="shared" ca="1" si="4"/>
        <v>#NAME?</v>
      </c>
      <c r="K33" s="12" t="b">
        <f t="shared" si="3"/>
        <v>0</v>
      </c>
      <c r="L33" s="12"/>
      <c r="M33" s="12"/>
      <c r="N33" s="12"/>
      <c r="O33" s="12"/>
      <c r="P33" s="12"/>
      <c r="Q33" s="12"/>
    </row>
    <row r="34" spans="1:17" ht="15.75" customHeight="1" x14ac:dyDescent="0.15">
      <c r="A34" s="11">
        <v>44110.613888888889</v>
      </c>
      <c r="B34" s="11" t="str">
        <f t="shared" si="0"/>
        <v>14:44:00</v>
      </c>
      <c r="C34" s="11" t="str">
        <f t="shared" si="1"/>
        <v>10/06/2020</v>
      </c>
      <c r="D34" s="11" t="str">
        <f t="shared" si="2"/>
        <v>10/2020</v>
      </c>
      <c r="E34" s="12" t="s">
        <v>60</v>
      </c>
      <c r="F34" s="12" t="s">
        <v>39</v>
      </c>
      <c r="G34" s="12" t="s">
        <v>61</v>
      </c>
      <c r="H34" s="12" t="s">
        <v>24</v>
      </c>
      <c r="I34" s="13" t="e">
        <v>#N/A</v>
      </c>
      <c r="J34" s="14" t="e">
        <f t="shared" ca="1" si="4"/>
        <v>#NAME?</v>
      </c>
      <c r="K34" s="12" t="b">
        <f t="shared" si="3"/>
        <v>0</v>
      </c>
      <c r="L34" s="12"/>
      <c r="M34" s="12"/>
      <c r="N34" s="12"/>
      <c r="O34" s="12"/>
      <c r="P34" s="12"/>
      <c r="Q34" s="12"/>
    </row>
    <row r="35" spans="1:17" ht="15.75" customHeight="1" x14ac:dyDescent="0.15">
      <c r="A35" s="11">
        <v>44110.613888888889</v>
      </c>
      <c r="B35" s="11" t="str">
        <f t="shared" si="0"/>
        <v>14:44:00</v>
      </c>
      <c r="C35" s="11" t="str">
        <f t="shared" si="1"/>
        <v>10/06/2020</v>
      </c>
      <c r="D35" s="11" t="str">
        <f t="shared" si="2"/>
        <v>10/2020</v>
      </c>
      <c r="E35" s="12" t="s">
        <v>48</v>
      </c>
      <c r="F35" s="12" t="s">
        <v>45</v>
      </c>
      <c r="G35" s="12" t="s">
        <v>59</v>
      </c>
      <c r="H35" s="12" t="s">
        <v>24</v>
      </c>
      <c r="I35" s="13" t="e">
        <v>#N/A</v>
      </c>
      <c r="J35" s="14" t="e">
        <f t="shared" ca="1" si="4"/>
        <v>#NAME?</v>
      </c>
      <c r="K35" s="12" t="b">
        <f t="shared" si="3"/>
        <v>0</v>
      </c>
      <c r="L35" s="12"/>
      <c r="M35" s="12"/>
      <c r="N35" s="12"/>
      <c r="O35" s="12"/>
      <c r="P35" s="12"/>
      <c r="Q35" s="12"/>
    </row>
    <row r="36" spans="1:17" ht="15.75" customHeight="1" x14ac:dyDescent="0.15">
      <c r="A36" s="11">
        <v>44110.614583333336</v>
      </c>
      <c r="B36" s="11" t="str">
        <f t="shared" si="0"/>
        <v>14:45:00</v>
      </c>
      <c r="C36" s="11" t="str">
        <f t="shared" si="1"/>
        <v>10/06/2020</v>
      </c>
      <c r="D36" s="11" t="str">
        <f t="shared" si="2"/>
        <v>10/2020</v>
      </c>
      <c r="E36" s="12" t="s">
        <v>60</v>
      </c>
      <c r="F36" s="12" t="s">
        <v>50</v>
      </c>
      <c r="G36" s="12" t="s">
        <v>62</v>
      </c>
      <c r="H36" s="12" t="s">
        <v>24</v>
      </c>
      <c r="I36" s="13" t="e">
        <v>#N/A</v>
      </c>
      <c r="J36" s="14" t="e">
        <f t="shared" ca="1" si="4"/>
        <v>#NAME?</v>
      </c>
      <c r="K36" s="12" t="b">
        <f t="shared" si="3"/>
        <v>0</v>
      </c>
      <c r="L36" s="12"/>
      <c r="M36" s="12"/>
      <c r="N36" s="12"/>
      <c r="O36" s="12"/>
      <c r="P36" s="12"/>
      <c r="Q36" s="12"/>
    </row>
    <row r="37" spans="1:17" ht="15.75" customHeight="1" x14ac:dyDescent="0.15">
      <c r="A37" s="11">
        <v>44110.615277777775</v>
      </c>
      <c r="B37" s="11" t="str">
        <f t="shared" si="0"/>
        <v>14:46:00</v>
      </c>
      <c r="C37" s="11" t="str">
        <f t="shared" si="1"/>
        <v>10/06/2020</v>
      </c>
      <c r="D37" s="11" t="str">
        <f t="shared" si="2"/>
        <v>10/2020</v>
      </c>
      <c r="E37" s="12" t="s">
        <v>34</v>
      </c>
      <c r="F37" s="12" t="s">
        <v>39</v>
      </c>
      <c r="G37" s="12" t="s">
        <v>63</v>
      </c>
      <c r="H37" s="12" t="s">
        <v>24</v>
      </c>
      <c r="I37" s="13" t="e">
        <v>#N/A</v>
      </c>
      <c r="J37" s="14" t="e">
        <f t="shared" ca="1" si="4"/>
        <v>#NAME?</v>
      </c>
      <c r="K37" s="12" t="b">
        <f t="shared" si="3"/>
        <v>0</v>
      </c>
      <c r="L37" s="12"/>
      <c r="M37" s="12"/>
      <c r="N37" s="12"/>
      <c r="O37" s="12"/>
      <c r="P37" s="12"/>
      <c r="Q37" s="12"/>
    </row>
    <row r="38" spans="1:17" ht="15.75" customHeight="1" x14ac:dyDescent="0.15">
      <c r="A38" s="11">
        <v>44110.615972222222</v>
      </c>
      <c r="B38" s="11" t="str">
        <f t="shared" si="0"/>
        <v>14:47:00</v>
      </c>
      <c r="C38" s="11" t="str">
        <f t="shared" si="1"/>
        <v>10/06/2020</v>
      </c>
      <c r="D38" s="11" t="str">
        <f t="shared" si="2"/>
        <v>10/2020</v>
      </c>
      <c r="E38" s="12" t="s">
        <v>19</v>
      </c>
      <c r="F38" s="12" t="s">
        <v>50</v>
      </c>
      <c r="G38" s="12" t="s">
        <v>65</v>
      </c>
      <c r="H38" s="12" t="s">
        <v>24</v>
      </c>
      <c r="I38" s="13" t="e">
        <v>#N/A</v>
      </c>
      <c r="J38" s="14" t="e">
        <f t="shared" ca="1" si="4"/>
        <v>#NAME?</v>
      </c>
      <c r="K38" s="12" t="b">
        <f t="shared" si="3"/>
        <v>0</v>
      </c>
      <c r="L38" s="12"/>
      <c r="M38" s="12"/>
      <c r="N38" s="12"/>
      <c r="O38" s="12"/>
      <c r="P38" s="12"/>
      <c r="Q38" s="12"/>
    </row>
    <row r="39" spans="1:17" ht="15.75" customHeight="1" x14ac:dyDescent="0.15">
      <c r="A39" s="11">
        <v>44111.332638888889</v>
      </c>
      <c r="B39" s="11" t="str">
        <f t="shared" si="0"/>
        <v>07:59:00</v>
      </c>
      <c r="C39" s="11" t="str">
        <f t="shared" si="1"/>
        <v>10/07/2020</v>
      </c>
      <c r="D39" s="11" t="str">
        <f t="shared" si="2"/>
        <v>10/2020</v>
      </c>
      <c r="E39" s="12" t="s">
        <v>19</v>
      </c>
      <c r="F39" s="12" t="s">
        <v>55</v>
      </c>
      <c r="G39" s="12" t="s">
        <v>67</v>
      </c>
      <c r="H39" s="12" t="s">
        <v>24</v>
      </c>
      <c r="I39" s="13" t="e">
        <v>#N/A</v>
      </c>
      <c r="J39" s="14" t="e">
        <f t="shared" ca="1" si="4"/>
        <v>#NAME?</v>
      </c>
      <c r="K39" s="12" t="b">
        <f t="shared" si="3"/>
        <v>0</v>
      </c>
      <c r="L39" s="12"/>
      <c r="M39" s="12"/>
      <c r="N39" s="12"/>
      <c r="O39" s="12"/>
      <c r="P39" s="12"/>
      <c r="Q39" s="12"/>
    </row>
    <row r="40" spans="1:17" ht="15.75" customHeight="1" x14ac:dyDescent="0.15">
      <c r="A40" s="11">
        <v>44112.859722222223</v>
      </c>
      <c r="B40" s="11" t="str">
        <f t="shared" si="0"/>
        <v>20:38:00</v>
      </c>
      <c r="C40" s="11" t="str">
        <f t="shared" si="1"/>
        <v>10/08/2020</v>
      </c>
      <c r="D40" s="11" t="str">
        <f t="shared" si="2"/>
        <v>10/2020</v>
      </c>
      <c r="E40" s="12" t="s">
        <v>34</v>
      </c>
      <c r="F40" s="12" t="s">
        <v>68</v>
      </c>
      <c r="G40" s="12" t="s">
        <v>69</v>
      </c>
      <c r="H40" s="12" t="s">
        <v>24</v>
      </c>
      <c r="I40" s="13">
        <v>44210.515972222223</v>
      </c>
      <c r="J40" s="14">
        <f>_xlfn.DAYS(I40,A40)</f>
        <v>98</v>
      </c>
      <c r="K40" s="12" t="b">
        <f t="shared" si="3"/>
        <v>0</v>
      </c>
      <c r="L40" s="12"/>
      <c r="M40" s="12"/>
      <c r="N40" s="12"/>
      <c r="O40" s="12"/>
      <c r="P40" s="12"/>
      <c r="Q40" s="12"/>
    </row>
    <row r="41" spans="1:17" ht="15.75" customHeight="1" x14ac:dyDescent="0.15">
      <c r="A41" s="11">
        <v>44113.777685185189</v>
      </c>
      <c r="B41" s="11" t="str">
        <f t="shared" si="0"/>
        <v>18:39:52</v>
      </c>
      <c r="C41" s="11" t="str">
        <f t="shared" si="1"/>
        <v>10/09/2020</v>
      </c>
      <c r="D41" s="11" t="str">
        <f t="shared" si="2"/>
        <v>10/2020</v>
      </c>
      <c r="E41" s="12" t="s">
        <v>19</v>
      </c>
      <c r="F41" s="12" t="s">
        <v>50</v>
      </c>
      <c r="G41" s="12" t="s">
        <v>738</v>
      </c>
      <c r="H41" s="12" t="s">
        <v>24</v>
      </c>
      <c r="I41" s="13" t="e">
        <v>#N/A</v>
      </c>
      <c r="J41" s="14" t="e">
        <f t="shared" ref="J41:J104" si="5">_xlfn.DAYS(I41,A41)</f>
        <v>#N/A</v>
      </c>
      <c r="K41" s="12" t="b">
        <f t="shared" si="3"/>
        <v>0</v>
      </c>
      <c r="L41" s="12"/>
      <c r="M41" s="12"/>
      <c r="N41" s="12"/>
      <c r="O41" s="12"/>
      <c r="P41" s="12"/>
      <c r="Q41" s="12"/>
    </row>
    <row r="42" spans="1:17" ht="15.75" customHeight="1" x14ac:dyDescent="0.15">
      <c r="A42" s="11">
        <v>44113.78125</v>
      </c>
      <c r="B42" s="11" t="str">
        <f t="shared" si="0"/>
        <v>18:45:00</v>
      </c>
      <c r="C42" s="11" t="str">
        <f t="shared" si="1"/>
        <v>10/09/2020</v>
      </c>
      <c r="D42" s="11" t="str">
        <f t="shared" si="2"/>
        <v>10/2020</v>
      </c>
      <c r="E42" s="12" t="s">
        <v>60</v>
      </c>
      <c r="F42" s="12" t="s">
        <v>50</v>
      </c>
      <c r="G42" s="12" t="s">
        <v>72</v>
      </c>
      <c r="H42" s="12" t="s">
        <v>24</v>
      </c>
      <c r="I42" s="13">
        <v>44195.770833333336</v>
      </c>
      <c r="J42" s="14">
        <f t="shared" si="5"/>
        <v>82</v>
      </c>
      <c r="K42" s="12" t="b">
        <f t="shared" si="3"/>
        <v>0</v>
      </c>
      <c r="L42" s="12"/>
      <c r="M42" s="12"/>
      <c r="N42" s="12"/>
      <c r="O42" s="12"/>
      <c r="P42" s="12"/>
      <c r="Q42" s="12"/>
    </row>
    <row r="43" spans="1:17" ht="15.75" customHeight="1" x14ac:dyDescent="0.15">
      <c r="A43" s="11">
        <v>44113.953634259262</v>
      </c>
      <c r="B43" s="11" t="str">
        <f t="shared" si="0"/>
        <v>22:53:14</v>
      </c>
      <c r="C43" s="11" t="str">
        <f t="shared" si="1"/>
        <v>10/09/2020</v>
      </c>
      <c r="D43" s="11" t="str">
        <f t="shared" si="2"/>
        <v>10/2020</v>
      </c>
      <c r="E43" s="12" t="s">
        <v>19</v>
      </c>
      <c r="F43" s="12" t="s">
        <v>50</v>
      </c>
      <c r="G43" s="12" t="s">
        <v>738</v>
      </c>
      <c r="H43" s="12" t="s">
        <v>24</v>
      </c>
      <c r="I43" s="13" t="e">
        <v>#N/A</v>
      </c>
      <c r="J43" s="14" t="e">
        <f t="shared" si="5"/>
        <v>#N/A</v>
      </c>
      <c r="K43" s="12" t="b">
        <f t="shared" si="3"/>
        <v>0</v>
      </c>
      <c r="L43" s="12"/>
      <c r="M43" s="12"/>
      <c r="N43" s="12"/>
      <c r="O43" s="12"/>
      <c r="P43" s="12"/>
      <c r="Q43" s="12"/>
    </row>
    <row r="44" spans="1:17" ht="15.75" customHeight="1" x14ac:dyDescent="0.15">
      <c r="A44" s="11">
        <v>44119.353472222225</v>
      </c>
      <c r="B44" s="11" t="str">
        <f t="shared" si="0"/>
        <v>08:29:00</v>
      </c>
      <c r="C44" s="11" t="str">
        <f t="shared" si="1"/>
        <v>10/15/2020</v>
      </c>
      <c r="D44" s="11" t="str">
        <f t="shared" si="2"/>
        <v>10/2020</v>
      </c>
      <c r="E44" s="12" t="s">
        <v>60</v>
      </c>
      <c r="F44" s="12" t="s">
        <v>50</v>
      </c>
      <c r="G44" s="12" t="s">
        <v>74</v>
      </c>
      <c r="H44" s="12" t="s">
        <v>77</v>
      </c>
      <c r="I44" s="13">
        <v>44239.224999999999</v>
      </c>
      <c r="J44" s="14">
        <f t="shared" si="5"/>
        <v>120</v>
      </c>
      <c r="K44" s="12" t="b">
        <f t="shared" si="3"/>
        <v>0</v>
      </c>
      <c r="L44" s="12"/>
      <c r="M44" s="12"/>
      <c r="N44" s="12"/>
      <c r="O44" s="12"/>
      <c r="P44" s="12"/>
      <c r="Q44" s="12"/>
    </row>
    <row r="45" spans="1:17" ht="15.75" customHeight="1" x14ac:dyDescent="0.15">
      <c r="A45" s="11">
        <v>44121.501377314817</v>
      </c>
      <c r="B45" s="11" t="str">
        <f t="shared" si="0"/>
        <v>12:01:59</v>
      </c>
      <c r="C45" s="11" t="str">
        <f t="shared" si="1"/>
        <v>10/17/2020</v>
      </c>
      <c r="D45" s="11" t="str">
        <f t="shared" si="2"/>
        <v>10/2020</v>
      </c>
      <c r="E45" s="12" t="s">
        <v>19</v>
      </c>
      <c r="F45" s="12" t="s">
        <v>37</v>
      </c>
      <c r="G45" s="12" t="s">
        <v>262</v>
      </c>
      <c r="H45" s="12" t="s">
        <v>24</v>
      </c>
      <c r="I45" s="13" t="e">
        <v>#N/A</v>
      </c>
      <c r="J45" s="14" t="e">
        <f t="shared" si="5"/>
        <v>#N/A</v>
      </c>
      <c r="K45" s="12" t="b">
        <f t="shared" si="3"/>
        <v>0</v>
      </c>
      <c r="L45" s="12"/>
      <c r="M45" s="12"/>
      <c r="N45" s="12"/>
      <c r="O45" s="12"/>
      <c r="P45" s="12"/>
      <c r="Q45" s="12"/>
    </row>
    <row r="46" spans="1:17" ht="15.75" customHeight="1" x14ac:dyDescent="0.15">
      <c r="A46" s="11">
        <v>44121.715057870373</v>
      </c>
      <c r="B46" s="11" t="str">
        <f t="shared" si="0"/>
        <v>17:09:41</v>
      </c>
      <c r="C46" s="11" t="str">
        <f t="shared" si="1"/>
        <v>10/17/2020</v>
      </c>
      <c r="D46" s="11" t="str">
        <f t="shared" si="2"/>
        <v>10/2020</v>
      </c>
      <c r="E46" s="12" t="s">
        <v>48</v>
      </c>
      <c r="F46" s="12" t="s">
        <v>39</v>
      </c>
      <c r="G46" s="12" t="s">
        <v>739</v>
      </c>
      <c r="H46" s="12" t="s">
        <v>24</v>
      </c>
      <c r="I46" s="13" t="e">
        <v>#N/A</v>
      </c>
      <c r="J46" s="14" t="e">
        <f t="shared" si="5"/>
        <v>#N/A</v>
      </c>
      <c r="K46" s="12" t="b">
        <f t="shared" si="3"/>
        <v>0</v>
      </c>
      <c r="L46" s="12"/>
      <c r="M46" s="12"/>
      <c r="N46" s="12"/>
      <c r="O46" s="12"/>
      <c r="P46" s="12"/>
      <c r="Q46" s="12"/>
    </row>
    <row r="47" spans="1:17" ht="15.75" customHeight="1" x14ac:dyDescent="0.15">
      <c r="A47" s="11">
        <v>44121.888067129628</v>
      </c>
      <c r="B47" s="11" t="str">
        <f t="shared" si="0"/>
        <v>21:18:49</v>
      </c>
      <c r="C47" s="11" t="str">
        <f t="shared" si="1"/>
        <v>10/17/2020</v>
      </c>
      <c r="D47" s="11" t="str">
        <f t="shared" si="2"/>
        <v>10/2020</v>
      </c>
      <c r="E47" s="12" t="s">
        <v>19</v>
      </c>
      <c r="F47" s="12" t="s">
        <v>37</v>
      </c>
      <c r="G47" s="12" t="s">
        <v>262</v>
      </c>
      <c r="H47" s="12" t="s">
        <v>24</v>
      </c>
      <c r="I47" s="13" t="e">
        <v>#N/A</v>
      </c>
      <c r="J47" s="14" t="e">
        <f t="shared" si="5"/>
        <v>#N/A</v>
      </c>
      <c r="K47" s="12" t="b">
        <f t="shared" si="3"/>
        <v>0</v>
      </c>
      <c r="L47" s="12"/>
      <c r="M47" s="12"/>
      <c r="N47" s="12"/>
      <c r="O47" s="12"/>
      <c r="P47" s="12"/>
      <c r="Q47" s="12"/>
    </row>
    <row r="48" spans="1:17" ht="15.75" customHeight="1" x14ac:dyDescent="0.15">
      <c r="A48" s="11">
        <v>44123.461111111108</v>
      </c>
      <c r="B48" s="11" t="str">
        <f t="shared" si="0"/>
        <v>11:04:00</v>
      </c>
      <c r="C48" s="11" t="str">
        <f t="shared" si="1"/>
        <v>10/19/2020</v>
      </c>
      <c r="D48" s="11" t="str">
        <f t="shared" si="2"/>
        <v>10/2020</v>
      </c>
      <c r="E48" s="12" t="s">
        <v>48</v>
      </c>
      <c r="F48" s="12" t="s">
        <v>43</v>
      </c>
      <c r="G48" s="12" t="s">
        <v>78</v>
      </c>
      <c r="H48" s="12" t="s">
        <v>24</v>
      </c>
      <c r="I48" s="13" t="e">
        <v>#N/A</v>
      </c>
      <c r="J48" s="14" t="e">
        <f t="shared" si="5"/>
        <v>#N/A</v>
      </c>
      <c r="K48" s="12" t="b">
        <f t="shared" si="3"/>
        <v>0</v>
      </c>
      <c r="L48" s="12"/>
      <c r="M48" s="12"/>
      <c r="N48" s="12"/>
      <c r="O48" s="12"/>
      <c r="P48" s="12"/>
      <c r="Q48" s="12"/>
    </row>
    <row r="49" spans="1:17" ht="15.75" customHeight="1" x14ac:dyDescent="0.15">
      <c r="A49" s="11">
        <v>44123.475694444445</v>
      </c>
      <c r="B49" s="11" t="str">
        <f t="shared" si="0"/>
        <v>11:25:00</v>
      </c>
      <c r="C49" s="11" t="str">
        <f t="shared" si="1"/>
        <v>10/19/2020</v>
      </c>
      <c r="D49" s="11" t="str">
        <f t="shared" si="2"/>
        <v>10/2020</v>
      </c>
      <c r="E49" s="12" t="s">
        <v>19</v>
      </c>
      <c r="F49" s="12" t="s">
        <v>37</v>
      </c>
      <c r="G49" s="12" t="s">
        <v>81</v>
      </c>
      <c r="H49" s="12" t="s">
        <v>24</v>
      </c>
      <c r="I49" s="13" t="e">
        <v>#N/A</v>
      </c>
      <c r="J49" s="14" t="e">
        <f t="shared" si="5"/>
        <v>#N/A</v>
      </c>
      <c r="K49" s="12" t="b">
        <f t="shared" si="3"/>
        <v>0</v>
      </c>
      <c r="L49" s="12"/>
      <c r="M49" s="12"/>
      <c r="N49" s="12"/>
      <c r="O49" s="12"/>
      <c r="P49" s="12"/>
      <c r="Q49" s="12"/>
    </row>
    <row r="50" spans="1:17" ht="15.75" customHeight="1" x14ac:dyDescent="0.15">
      <c r="A50" s="11">
        <v>44123.621527777781</v>
      </c>
      <c r="B50" s="11" t="str">
        <f t="shared" si="0"/>
        <v>14:55:00</v>
      </c>
      <c r="C50" s="11" t="str">
        <f t="shared" si="1"/>
        <v>10/19/2020</v>
      </c>
      <c r="D50" s="11" t="str">
        <f t="shared" si="2"/>
        <v>10/2020</v>
      </c>
      <c r="E50" s="12" t="s">
        <v>19</v>
      </c>
      <c r="F50" s="12" t="s">
        <v>37</v>
      </c>
      <c r="G50" s="12" t="s">
        <v>51</v>
      </c>
      <c r="H50" s="12" t="s">
        <v>24</v>
      </c>
      <c r="I50" s="13" t="e">
        <v>#N/A</v>
      </c>
      <c r="J50" s="14" t="e">
        <f t="shared" si="5"/>
        <v>#N/A</v>
      </c>
      <c r="K50" s="12" t="b">
        <f t="shared" si="3"/>
        <v>0</v>
      </c>
      <c r="L50" s="12"/>
      <c r="M50" s="12"/>
      <c r="N50" s="12"/>
      <c r="O50" s="12"/>
      <c r="P50" s="12"/>
      <c r="Q50" s="12"/>
    </row>
    <row r="51" spans="1:17" ht="15.75" customHeight="1" x14ac:dyDescent="0.15">
      <c r="A51" s="11">
        <v>44125.521504629629</v>
      </c>
      <c r="B51" s="11" t="str">
        <f t="shared" si="0"/>
        <v>12:30:58</v>
      </c>
      <c r="C51" s="11" t="str">
        <f t="shared" si="1"/>
        <v>10/21/2020</v>
      </c>
      <c r="D51" s="11" t="str">
        <f t="shared" si="2"/>
        <v>10/2020</v>
      </c>
      <c r="E51" s="12" t="s">
        <v>19</v>
      </c>
      <c r="F51" s="12" t="s">
        <v>68</v>
      </c>
      <c r="G51" s="12" t="s">
        <v>51</v>
      </c>
      <c r="H51" s="12" t="s">
        <v>24</v>
      </c>
      <c r="I51" s="13" t="e">
        <v>#N/A</v>
      </c>
      <c r="J51" s="14" t="e">
        <f t="shared" si="5"/>
        <v>#N/A</v>
      </c>
      <c r="K51" s="12" t="b">
        <f t="shared" si="3"/>
        <v>0</v>
      </c>
      <c r="L51" s="12"/>
      <c r="M51" s="12"/>
      <c r="N51" s="12"/>
      <c r="O51" s="12"/>
      <c r="P51" s="12"/>
      <c r="Q51" s="12"/>
    </row>
    <row r="52" spans="1:17" ht="15.75" customHeight="1" x14ac:dyDescent="0.15">
      <c r="A52" s="11">
        <v>44125.848310185182</v>
      </c>
      <c r="B52" s="11" t="str">
        <f t="shared" si="0"/>
        <v>20:21:34</v>
      </c>
      <c r="C52" s="11" t="str">
        <f t="shared" si="1"/>
        <v>10/21/2020</v>
      </c>
      <c r="D52" s="11" t="str">
        <f t="shared" si="2"/>
        <v>10/2020</v>
      </c>
      <c r="E52" s="12" t="s">
        <v>19</v>
      </c>
      <c r="F52" s="12" t="s">
        <v>68</v>
      </c>
      <c r="G52" s="12" t="s">
        <v>51</v>
      </c>
      <c r="H52" s="12" t="s">
        <v>24</v>
      </c>
      <c r="I52" s="13" t="e">
        <v>#N/A</v>
      </c>
      <c r="J52" s="14" t="e">
        <f t="shared" si="5"/>
        <v>#N/A</v>
      </c>
      <c r="K52" s="12" t="b">
        <f t="shared" si="3"/>
        <v>0</v>
      </c>
      <c r="L52" s="12"/>
      <c r="M52" s="12"/>
      <c r="N52" s="12"/>
      <c r="O52" s="12"/>
      <c r="P52" s="12"/>
      <c r="Q52" s="12"/>
    </row>
    <row r="53" spans="1:17" ht="15.75" customHeight="1" x14ac:dyDescent="0.15">
      <c r="A53" s="11">
        <v>44126.347916666666</v>
      </c>
      <c r="B53" s="11" t="str">
        <f t="shared" si="0"/>
        <v>08:21:00</v>
      </c>
      <c r="C53" s="11" t="str">
        <f t="shared" si="1"/>
        <v>10/22/2020</v>
      </c>
      <c r="D53" s="11" t="str">
        <f t="shared" si="2"/>
        <v>10/2020</v>
      </c>
      <c r="E53" s="12" t="s">
        <v>19</v>
      </c>
      <c r="F53" s="12" t="s">
        <v>37</v>
      </c>
      <c r="G53" s="12" t="s">
        <v>82</v>
      </c>
      <c r="H53" s="12" t="s">
        <v>24</v>
      </c>
      <c r="I53" s="13" t="e">
        <v>#N/A</v>
      </c>
      <c r="J53" s="14" t="e">
        <f t="shared" si="5"/>
        <v>#N/A</v>
      </c>
      <c r="K53" s="12" t="b">
        <f t="shared" si="3"/>
        <v>0</v>
      </c>
      <c r="L53" s="12"/>
      <c r="M53" s="12"/>
      <c r="N53" s="12"/>
      <c r="O53" s="12"/>
      <c r="P53" s="12"/>
      <c r="Q53" s="12"/>
    </row>
    <row r="54" spans="1:17" ht="15.75" customHeight="1" x14ac:dyDescent="0.15">
      <c r="A54" s="11">
        <v>44126.348611111112</v>
      </c>
      <c r="B54" s="11" t="str">
        <f t="shared" si="0"/>
        <v>08:22:00</v>
      </c>
      <c r="C54" s="11" t="str">
        <f t="shared" si="1"/>
        <v>10/22/2020</v>
      </c>
      <c r="D54" s="11" t="str">
        <f t="shared" si="2"/>
        <v>10/2020</v>
      </c>
      <c r="E54" s="12" t="s">
        <v>19</v>
      </c>
      <c r="F54" s="12" t="s">
        <v>37</v>
      </c>
      <c r="G54" s="12" t="s">
        <v>51</v>
      </c>
      <c r="H54" s="12" t="s">
        <v>24</v>
      </c>
      <c r="I54" s="13" t="e">
        <v>#N/A</v>
      </c>
      <c r="J54" s="14" t="e">
        <f t="shared" si="5"/>
        <v>#N/A</v>
      </c>
      <c r="K54" s="12" t="b">
        <f t="shared" si="3"/>
        <v>0</v>
      </c>
      <c r="L54" s="12"/>
      <c r="M54" s="12"/>
      <c r="N54" s="12"/>
      <c r="O54" s="12"/>
      <c r="P54" s="12"/>
      <c r="Q54" s="12"/>
    </row>
    <row r="55" spans="1:17" ht="15.75" customHeight="1" x14ac:dyDescent="0.15">
      <c r="A55" s="11">
        <v>44132.456944444442</v>
      </c>
      <c r="B55" s="11" t="str">
        <f t="shared" si="0"/>
        <v>10:58:00</v>
      </c>
      <c r="C55" s="11" t="str">
        <f t="shared" si="1"/>
        <v>10/28/2020</v>
      </c>
      <c r="D55" s="11" t="str">
        <f t="shared" si="2"/>
        <v>10/2020</v>
      </c>
      <c r="E55" s="12" t="s">
        <v>19</v>
      </c>
      <c r="F55" s="12" t="s">
        <v>37</v>
      </c>
      <c r="G55" s="12" t="s">
        <v>93</v>
      </c>
      <c r="H55" s="12" t="s">
        <v>24</v>
      </c>
      <c r="I55" s="13" t="e">
        <v>#N/A</v>
      </c>
      <c r="J55" s="14" t="e">
        <f t="shared" si="5"/>
        <v>#N/A</v>
      </c>
      <c r="K55" s="12" t="b">
        <f t="shared" si="3"/>
        <v>0</v>
      </c>
      <c r="L55" s="12"/>
      <c r="M55" s="12"/>
      <c r="N55" s="12"/>
      <c r="O55" s="12"/>
      <c r="P55" s="12"/>
      <c r="Q55" s="12"/>
    </row>
    <row r="56" spans="1:17" ht="15.75" customHeight="1" x14ac:dyDescent="0.15">
      <c r="A56" s="11">
        <v>44132.460416666669</v>
      </c>
      <c r="B56" s="11" t="str">
        <f t="shared" si="0"/>
        <v>11:03:00</v>
      </c>
      <c r="C56" s="11" t="str">
        <f t="shared" si="1"/>
        <v>10/28/2020</v>
      </c>
      <c r="D56" s="11" t="str">
        <f t="shared" si="2"/>
        <v>10/2020</v>
      </c>
      <c r="E56" s="12" t="s">
        <v>19</v>
      </c>
      <c r="F56" s="12" t="s">
        <v>729</v>
      </c>
      <c r="G56" s="12" t="s">
        <v>95</v>
      </c>
      <c r="H56" s="12" t="s">
        <v>24</v>
      </c>
      <c r="I56" s="13" t="e">
        <v>#N/A</v>
      </c>
      <c r="J56" s="14" t="e">
        <f t="shared" si="5"/>
        <v>#N/A</v>
      </c>
      <c r="K56" s="12" t="b">
        <f t="shared" si="3"/>
        <v>0</v>
      </c>
      <c r="L56" s="12"/>
      <c r="M56" s="12"/>
      <c r="N56" s="12"/>
      <c r="O56" s="12"/>
      <c r="P56" s="12"/>
      <c r="Q56" s="12"/>
    </row>
    <row r="57" spans="1:17" ht="15.75" customHeight="1" x14ac:dyDescent="0.15">
      <c r="A57" s="11">
        <v>44135.679861111108</v>
      </c>
      <c r="B57" s="11" t="str">
        <f t="shared" si="0"/>
        <v>16:19:00</v>
      </c>
      <c r="C57" s="11" t="str">
        <f t="shared" si="1"/>
        <v>10/31/2020</v>
      </c>
      <c r="D57" s="11" t="str">
        <f t="shared" si="2"/>
        <v>10/2020</v>
      </c>
      <c r="E57" s="12" t="s">
        <v>34</v>
      </c>
      <c r="F57" s="12" t="s">
        <v>43</v>
      </c>
      <c r="G57" s="12" t="s">
        <v>97</v>
      </c>
      <c r="H57" s="12" t="s">
        <v>24</v>
      </c>
      <c r="I57" s="13" t="e">
        <v>#N/A</v>
      </c>
      <c r="J57" s="14" t="e">
        <f t="shared" si="5"/>
        <v>#N/A</v>
      </c>
      <c r="K57" s="12" t="b">
        <f t="shared" si="3"/>
        <v>0</v>
      </c>
      <c r="L57" s="12"/>
      <c r="M57" s="12"/>
      <c r="N57" s="12"/>
      <c r="O57" s="12"/>
      <c r="P57" s="12"/>
      <c r="Q57" s="12"/>
    </row>
    <row r="58" spans="1:17" ht="15.75" customHeight="1" x14ac:dyDescent="0.15">
      <c r="A58" s="11">
        <v>44147.620138888888</v>
      </c>
      <c r="B58" s="11" t="str">
        <f t="shared" si="0"/>
        <v>14:53:00</v>
      </c>
      <c r="C58" s="11" t="str">
        <f t="shared" si="1"/>
        <v>11/12/2020</v>
      </c>
      <c r="D58" s="11" t="str">
        <f t="shared" si="2"/>
        <v>11/2020</v>
      </c>
      <c r="E58" s="12" t="s">
        <v>19</v>
      </c>
      <c r="F58" s="12" t="s">
        <v>724</v>
      </c>
      <c r="G58" s="12" t="s">
        <v>109</v>
      </c>
      <c r="H58" s="12" t="s">
        <v>24</v>
      </c>
      <c r="I58" s="13" t="e">
        <v>#N/A</v>
      </c>
      <c r="J58" s="14" t="e">
        <f t="shared" si="5"/>
        <v>#N/A</v>
      </c>
      <c r="K58" s="12" t="b">
        <f t="shared" si="3"/>
        <v>0</v>
      </c>
      <c r="L58" s="12"/>
      <c r="M58" s="12"/>
      <c r="N58" s="12"/>
      <c r="O58" s="12"/>
      <c r="P58" s="12"/>
      <c r="Q58" s="12"/>
    </row>
    <row r="59" spans="1:17" ht="15.75" customHeight="1" x14ac:dyDescent="0.15">
      <c r="A59" s="11">
        <v>44148.573611111111</v>
      </c>
      <c r="B59" s="11" t="str">
        <f t="shared" si="0"/>
        <v>13:46:00</v>
      </c>
      <c r="C59" s="11" t="str">
        <f t="shared" si="1"/>
        <v>11/13/2020</v>
      </c>
      <c r="D59" s="11" t="str">
        <f t="shared" si="2"/>
        <v>11/2020</v>
      </c>
      <c r="E59" s="12" t="s">
        <v>19</v>
      </c>
      <c r="F59" s="12" t="s">
        <v>37</v>
      </c>
      <c r="G59" s="12" t="s">
        <v>110</v>
      </c>
      <c r="H59" s="12" t="s">
        <v>24</v>
      </c>
      <c r="I59" s="13" t="e">
        <v>#N/A</v>
      </c>
      <c r="J59" s="14" t="e">
        <f t="shared" si="5"/>
        <v>#N/A</v>
      </c>
      <c r="K59" s="12" t="b">
        <f t="shared" si="3"/>
        <v>0</v>
      </c>
      <c r="L59" s="12"/>
      <c r="M59" s="12"/>
      <c r="N59" s="12"/>
      <c r="O59" s="12"/>
      <c r="P59" s="12"/>
      <c r="Q59" s="12"/>
    </row>
    <row r="60" spans="1:17" ht="15.75" customHeight="1" x14ac:dyDescent="0.15">
      <c r="A60" s="11">
        <v>44150.912499999999</v>
      </c>
      <c r="B60" s="11" t="str">
        <f t="shared" si="0"/>
        <v>21:54:00</v>
      </c>
      <c r="C60" s="11" t="str">
        <f t="shared" si="1"/>
        <v>11/15/2020</v>
      </c>
      <c r="D60" s="11" t="str">
        <f t="shared" si="2"/>
        <v>11/2020</v>
      </c>
      <c r="E60" s="12" t="s">
        <v>19</v>
      </c>
      <c r="F60" s="12" t="s">
        <v>37</v>
      </c>
      <c r="G60" s="12" t="s">
        <v>111</v>
      </c>
      <c r="H60" s="12" t="s">
        <v>24</v>
      </c>
      <c r="I60" s="13" t="e">
        <v>#N/A</v>
      </c>
      <c r="J60" s="14" t="e">
        <f t="shared" si="5"/>
        <v>#N/A</v>
      </c>
      <c r="K60" s="12" t="b">
        <f t="shared" si="3"/>
        <v>0</v>
      </c>
      <c r="L60" s="12"/>
      <c r="M60" s="12"/>
      <c r="N60" s="12"/>
      <c r="O60" s="12"/>
      <c r="P60" s="12"/>
      <c r="Q60" s="12"/>
    </row>
    <row r="61" spans="1:17" ht="15.75" customHeight="1" x14ac:dyDescent="0.15">
      <c r="A61" s="11">
        <v>44152.674861111111</v>
      </c>
      <c r="B61" s="11" t="str">
        <f t="shared" si="0"/>
        <v>16:11:48</v>
      </c>
      <c r="C61" s="11" t="str">
        <f t="shared" si="1"/>
        <v>11/17/2020</v>
      </c>
      <c r="D61" s="11" t="str">
        <f t="shared" si="2"/>
        <v>11/2020</v>
      </c>
      <c r="E61" s="12" t="s">
        <v>48</v>
      </c>
      <c r="F61" s="12" t="s">
        <v>39</v>
      </c>
      <c r="G61" s="12" t="s">
        <v>740</v>
      </c>
      <c r="H61" s="12" t="s">
        <v>24</v>
      </c>
      <c r="I61" s="13" t="e">
        <v>#N/A</v>
      </c>
      <c r="J61" s="14" t="e">
        <f t="shared" si="5"/>
        <v>#N/A</v>
      </c>
      <c r="K61" s="12" t="b">
        <f t="shared" si="3"/>
        <v>0</v>
      </c>
      <c r="L61" s="12"/>
      <c r="M61" s="12"/>
      <c r="N61" s="12"/>
      <c r="O61" s="12"/>
      <c r="P61" s="12"/>
      <c r="Q61" s="12"/>
    </row>
    <row r="62" spans="1:17" ht="15.75" customHeight="1" x14ac:dyDescent="0.15">
      <c r="A62" s="11">
        <v>44153.451388888891</v>
      </c>
      <c r="B62" s="11" t="str">
        <f t="shared" si="0"/>
        <v>10:50:00</v>
      </c>
      <c r="C62" s="11" t="str">
        <f t="shared" si="1"/>
        <v>11/18/2020</v>
      </c>
      <c r="D62" s="11" t="str">
        <f t="shared" si="2"/>
        <v>11/2020</v>
      </c>
      <c r="E62" s="12" t="s">
        <v>19</v>
      </c>
      <c r="F62" s="12" t="s">
        <v>37</v>
      </c>
      <c r="G62" s="12" t="s">
        <v>114</v>
      </c>
      <c r="H62" s="12" t="s">
        <v>24</v>
      </c>
      <c r="I62" s="13" t="e">
        <v>#N/A</v>
      </c>
      <c r="J62" s="14" t="e">
        <f t="shared" si="5"/>
        <v>#N/A</v>
      </c>
      <c r="K62" s="12" t="b">
        <f t="shared" si="3"/>
        <v>0</v>
      </c>
      <c r="L62" s="12"/>
      <c r="M62" s="12"/>
      <c r="N62" s="12"/>
      <c r="O62" s="12"/>
      <c r="P62" s="12"/>
      <c r="Q62" s="12"/>
    </row>
    <row r="63" spans="1:17" ht="15.75" customHeight="1" x14ac:dyDescent="0.15">
      <c r="A63" s="11">
        <v>44158.262499999997</v>
      </c>
      <c r="B63" s="11" t="str">
        <f t="shared" si="0"/>
        <v>06:18:00</v>
      </c>
      <c r="C63" s="11" t="str">
        <f t="shared" si="1"/>
        <v>11/23/2020</v>
      </c>
      <c r="D63" s="11" t="str">
        <f t="shared" si="2"/>
        <v>11/2020</v>
      </c>
      <c r="E63" s="12" t="s">
        <v>48</v>
      </c>
      <c r="F63" s="12" t="s">
        <v>50</v>
      </c>
      <c r="G63" s="12" t="s">
        <v>123</v>
      </c>
      <c r="H63" s="12" t="s">
        <v>24</v>
      </c>
      <c r="I63" s="13" t="e">
        <v>#N/A</v>
      </c>
      <c r="J63" s="14" t="e">
        <f t="shared" si="5"/>
        <v>#N/A</v>
      </c>
      <c r="K63" s="12" t="b">
        <f t="shared" si="3"/>
        <v>0</v>
      </c>
      <c r="L63" s="12"/>
      <c r="M63" s="12"/>
      <c r="N63" s="12"/>
      <c r="O63" s="12"/>
      <c r="P63" s="12"/>
      <c r="Q63" s="12"/>
    </row>
    <row r="64" spans="1:17" ht="15.75" customHeight="1" x14ac:dyDescent="0.15">
      <c r="A64" s="11">
        <v>44158.536805555559</v>
      </c>
      <c r="B64" s="11" t="str">
        <f t="shared" si="0"/>
        <v>12:53:00</v>
      </c>
      <c r="C64" s="11" t="str">
        <f t="shared" si="1"/>
        <v>11/23/2020</v>
      </c>
      <c r="D64" s="11" t="str">
        <f t="shared" si="2"/>
        <v>11/2020</v>
      </c>
      <c r="E64" s="12" t="s">
        <v>48</v>
      </c>
      <c r="F64" s="12" t="s">
        <v>50</v>
      </c>
      <c r="G64" s="12" t="s">
        <v>125</v>
      </c>
      <c r="H64" s="12" t="s">
        <v>24</v>
      </c>
      <c r="I64" s="13" t="e">
        <v>#N/A</v>
      </c>
      <c r="J64" s="14" t="e">
        <f t="shared" si="5"/>
        <v>#N/A</v>
      </c>
      <c r="K64" s="12" t="b">
        <f t="shared" si="3"/>
        <v>0</v>
      </c>
      <c r="L64" s="12"/>
      <c r="M64" s="12"/>
      <c r="N64" s="12"/>
      <c r="O64" s="12"/>
      <c r="P64" s="12"/>
      <c r="Q64" s="12"/>
    </row>
    <row r="65" spans="1:17" ht="15.75" customHeight="1" x14ac:dyDescent="0.15">
      <c r="A65" s="11">
        <v>44161.461111111108</v>
      </c>
      <c r="B65" s="11" t="str">
        <f t="shared" si="0"/>
        <v>11:04:00</v>
      </c>
      <c r="C65" s="11" t="str">
        <f t="shared" si="1"/>
        <v>11/26/2020</v>
      </c>
      <c r="D65" s="11" t="str">
        <f t="shared" si="2"/>
        <v>11/2020</v>
      </c>
      <c r="E65" s="12" t="s">
        <v>19</v>
      </c>
      <c r="F65" s="12" t="s">
        <v>37</v>
      </c>
      <c r="G65" s="12" t="s">
        <v>127</v>
      </c>
      <c r="H65" s="12" t="s">
        <v>24</v>
      </c>
      <c r="I65" s="13" t="e">
        <v>#N/A</v>
      </c>
      <c r="J65" s="14" t="e">
        <f t="shared" si="5"/>
        <v>#N/A</v>
      </c>
      <c r="K65" s="12" t="b">
        <f t="shared" si="3"/>
        <v>0</v>
      </c>
      <c r="L65" s="12"/>
      <c r="M65" s="12"/>
      <c r="N65" s="12"/>
      <c r="O65" s="12"/>
      <c r="P65" s="12"/>
      <c r="Q65" s="12"/>
    </row>
    <row r="66" spans="1:17" ht="15.75" customHeight="1" x14ac:dyDescent="0.15">
      <c r="A66" s="11">
        <v>44168.695833333331</v>
      </c>
      <c r="B66" s="11" t="str">
        <f t="shared" si="0"/>
        <v>16:42:00</v>
      </c>
      <c r="C66" s="11" t="str">
        <f t="shared" si="1"/>
        <v>12/03/2020</v>
      </c>
      <c r="D66" s="11" t="str">
        <f t="shared" si="2"/>
        <v>12/2020</v>
      </c>
      <c r="E66" s="12" t="s">
        <v>48</v>
      </c>
      <c r="F66" s="12" t="s">
        <v>45</v>
      </c>
      <c r="G66" s="12" t="s">
        <v>133</v>
      </c>
      <c r="H66" s="12" t="s">
        <v>24</v>
      </c>
      <c r="I66" s="13" t="e">
        <v>#N/A</v>
      </c>
      <c r="J66" s="14" t="e">
        <f t="shared" si="5"/>
        <v>#N/A</v>
      </c>
      <c r="K66" s="12" t="b">
        <f t="shared" si="3"/>
        <v>0</v>
      </c>
      <c r="L66" s="12"/>
      <c r="M66" s="12"/>
      <c r="N66" s="12"/>
      <c r="O66" s="12"/>
      <c r="P66" s="12"/>
      <c r="Q66" s="12"/>
    </row>
    <row r="67" spans="1:17" ht="15.75" customHeight="1" x14ac:dyDescent="0.15">
      <c r="A67" s="11">
        <v>44168.905555555553</v>
      </c>
      <c r="B67" s="11" t="str">
        <f t="shared" si="0"/>
        <v>21:44:00</v>
      </c>
      <c r="C67" s="11" t="str">
        <f t="shared" si="1"/>
        <v>12/03/2020</v>
      </c>
      <c r="D67" s="11" t="str">
        <f t="shared" si="2"/>
        <v>12/2020</v>
      </c>
      <c r="E67" s="12" t="s">
        <v>34</v>
      </c>
      <c r="F67" s="12" t="s">
        <v>55</v>
      </c>
      <c r="G67" s="12" t="s">
        <v>134</v>
      </c>
      <c r="H67" s="12" t="s">
        <v>24</v>
      </c>
      <c r="I67" s="13">
        <v>44210.384722222225</v>
      </c>
      <c r="J67" s="14">
        <f t="shared" si="5"/>
        <v>42</v>
      </c>
      <c r="K67" s="12" t="b">
        <f t="shared" si="3"/>
        <v>0</v>
      </c>
      <c r="L67" s="12"/>
      <c r="M67" s="12"/>
      <c r="N67" s="12"/>
      <c r="O67" s="12"/>
      <c r="P67" s="12"/>
      <c r="Q67" s="12"/>
    </row>
    <row r="68" spans="1:17" ht="15.75" customHeight="1" x14ac:dyDescent="0.15">
      <c r="A68" s="11">
        <v>44168.90625</v>
      </c>
      <c r="B68" s="11" t="str">
        <f t="shared" si="0"/>
        <v>21:45:00</v>
      </c>
      <c r="C68" s="11" t="str">
        <f t="shared" si="1"/>
        <v>12/03/2020</v>
      </c>
      <c r="D68" s="11" t="str">
        <f t="shared" si="2"/>
        <v>12/2020</v>
      </c>
      <c r="E68" s="12" t="s">
        <v>48</v>
      </c>
      <c r="F68" s="12" t="s">
        <v>39</v>
      </c>
      <c r="G68" s="12" t="s">
        <v>135</v>
      </c>
      <c r="H68" s="12" t="s">
        <v>24</v>
      </c>
      <c r="I68" s="13">
        <v>44195.770833333336</v>
      </c>
      <c r="J68" s="14">
        <f t="shared" si="5"/>
        <v>27</v>
      </c>
      <c r="K68" s="12" t="b">
        <f t="shared" si="3"/>
        <v>0</v>
      </c>
      <c r="L68" s="12"/>
      <c r="M68" s="12"/>
      <c r="N68" s="12"/>
      <c r="O68" s="12"/>
      <c r="P68" s="12"/>
      <c r="Q68" s="12"/>
    </row>
    <row r="69" spans="1:17" ht="15.75" customHeight="1" x14ac:dyDescent="0.15">
      <c r="A69" s="11">
        <v>44170.43472222222</v>
      </c>
      <c r="B69" s="11" t="str">
        <f t="shared" si="0"/>
        <v>10:26:00</v>
      </c>
      <c r="C69" s="11" t="str">
        <f t="shared" si="1"/>
        <v>12/05/2020</v>
      </c>
      <c r="D69" s="11" t="str">
        <f t="shared" si="2"/>
        <v>12/2020</v>
      </c>
      <c r="E69" s="12" t="s">
        <v>48</v>
      </c>
      <c r="F69" s="12" t="s">
        <v>45</v>
      </c>
      <c r="G69" s="12" t="s">
        <v>137</v>
      </c>
      <c r="H69" s="12" t="s">
        <v>24</v>
      </c>
      <c r="I69" s="13">
        <v>44196.609027777777</v>
      </c>
      <c r="J69" s="14">
        <f t="shared" si="5"/>
        <v>26</v>
      </c>
      <c r="K69" s="12" t="b">
        <f t="shared" si="3"/>
        <v>0</v>
      </c>
      <c r="L69" s="12"/>
      <c r="M69" s="12"/>
      <c r="N69" s="12"/>
      <c r="O69" s="12"/>
      <c r="P69" s="12"/>
      <c r="Q69" s="12"/>
    </row>
    <row r="70" spans="1:17" ht="15.75" customHeight="1" x14ac:dyDescent="0.15">
      <c r="A70" s="11">
        <v>44171.569444444445</v>
      </c>
      <c r="B70" s="11" t="str">
        <f t="shared" si="0"/>
        <v>13:40:00</v>
      </c>
      <c r="C70" s="11" t="str">
        <f t="shared" si="1"/>
        <v>12/06/2020</v>
      </c>
      <c r="D70" s="11" t="str">
        <f t="shared" si="2"/>
        <v>12/2020</v>
      </c>
      <c r="E70" s="12" t="s">
        <v>34</v>
      </c>
      <c r="F70" s="12" t="s">
        <v>50</v>
      </c>
      <c r="G70" s="12" t="s">
        <v>141</v>
      </c>
      <c r="H70" s="12" t="s">
        <v>24</v>
      </c>
      <c r="I70" s="13">
        <v>44195.770833333336</v>
      </c>
      <c r="J70" s="14">
        <f t="shared" si="5"/>
        <v>24</v>
      </c>
      <c r="K70" s="12" t="b">
        <f t="shared" si="3"/>
        <v>0</v>
      </c>
      <c r="L70" s="12"/>
      <c r="M70" s="12"/>
      <c r="N70" s="12"/>
      <c r="O70" s="12"/>
      <c r="P70" s="12"/>
      <c r="Q70" s="12"/>
    </row>
    <row r="71" spans="1:17" ht="15.75" customHeight="1" x14ac:dyDescent="0.15">
      <c r="A71" s="11">
        <v>44174.598611111112</v>
      </c>
      <c r="B71" s="11" t="str">
        <f t="shared" si="0"/>
        <v>14:22:00</v>
      </c>
      <c r="C71" s="11" t="str">
        <f t="shared" si="1"/>
        <v>12/09/2020</v>
      </c>
      <c r="D71" s="11" t="str">
        <f t="shared" si="2"/>
        <v>12/2020</v>
      </c>
      <c r="E71" s="12" t="s">
        <v>34</v>
      </c>
      <c r="F71" s="12" t="s">
        <v>55</v>
      </c>
      <c r="G71" s="12" t="s">
        <v>142</v>
      </c>
      <c r="H71" s="12" t="s">
        <v>24</v>
      </c>
      <c r="I71" s="13">
        <v>44195.770833333336</v>
      </c>
      <c r="J71" s="14">
        <f t="shared" si="5"/>
        <v>21</v>
      </c>
      <c r="K71" s="12" t="b">
        <f t="shared" si="3"/>
        <v>0</v>
      </c>
      <c r="L71" s="12"/>
      <c r="M71" s="12"/>
      <c r="N71" s="12"/>
      <c r="O71" s="12"/>
      <c r="P71" s="12"/>
      <c r="Q71" s="12"/>
    </row>
    <row r="72" spans="1:17" ht="15.75" customHeight="1" x14ac:dyDescent="0.15">
      <c r="A72" s="11">
        <v>44176.51666666667</v>
      </c>
      <c r="B72" s="11" t="str">
        <f t="shared" si="0"/>
        <v>12:24:00</v>
      </c>
      <c r="C72" s="11" t="str">
        <f t="shared" si="1"/>
        <v>12/11/2020</v>
      </c>
      <c r="D72" s="11" t="str">
        <f t="shared" si="2"/>
        <v>12/2020</v>
      </c>
      <c r="E72" s="12" t="s">
        <v>19</v>
      </c>
      <c r="F72" s="12" t="s">
        <v>729</v>
      </c>
      <c r="G72" s="12" t="s">
        <v>143</v>
      </c>
      <c r="H72" s="12" t="s">
        <v>24</v>
      </c>
      <c r="I72" s="13">
        <v>44211.677777777775</v>
      </c>
      <c r="J72" s="14">
        <f t="shared" si="5"/>
        <v>35</v>
      </c>
      <c r="K72" s="12" t="b">
        <f t="shared" si="3"/>
        <v>0</v>
      </c>
      <c r="L72" s="12"/>
      <c r="M72" s="12"/>
      <c r="N72" s="12"/>
      <c r="O72" s="12"/>
      <c r="P72" s="12"/>
      <c r="Q72" s="12"/>
    </row>
    <row r="73" spans="1:17" ht="13" x14ac:dyDescent="0.15">
      <c r="A73" s="11">
        <v>44177.570833333331</v>
      </c>
      <c r="B73" s="11" t="str">
        <f t="shared" si="0"/>
        <v>13:42:00</v>
      </c>
      <c r="C73" s="11" t="str">
        <f t="shared" si="1"/>
        <v>12/12/2020</v>
      </c>
      <c r="D73" s="11" t="str">
        <f t="shared" si="2"/>
        <v>12/2020</v>
      </c>
      <c r="E73" s="12" t="s">
        <v>19</v>
      </c>
      <c r="F73" s="12" t="s">
        <v>724</v>
      </c>
      <c r="G73" s="12" t="s">
        <v>148</v>
      </c>
      <c r="H73" s="12" t="s">
        <v>24</v>
      </c>
      <c r="I73" s="13">
        <v>44195.772222222222</v>
      </c>
      <c r="J73" s="14">
        <f t="shared" si="5"/>
        <v>18</v>
      </c>
      <c r="K73" s="12" t="b">
        <f t="shared" si="3"/>
        <v>0</v>
      </c>
      <c r="L73" s="12"/>
      <c r="M73" s="12"/>
      <c r="N73" s="12"/>
      <c r="O73" s="12"/>
      <c r="P73" s="12"/>
      <c r="Q73" s="12"/>
    </row>
    <row r="74" spans="1:17" ht="13" x14ac:dyDescent="0.15">
      <c r="A74" s="11">
        <v>44177.586111111108</v>
      </c>
      <c r="B74" s="11" t="str">
        <f t="shared" si="0"/>
        <v>14:04:00</v>
      </c>
      <c r="C74" s="11" t="str">
        <f t="shared" si="1"/>
        <v>12/12/2020</v>
      </c>
      <c r="D74" s="11" t="str">
        <f t="shared" si="2"/>
        <v>12/2020</v>
      </c>
      <c r="E74" s="12" t="s">
        <v>34</v>
      </c>
      <c r="F74" s="12" t="s">
        <v>50</v>
      </c>
      <c r="G74" s="12" t="s">
        <v>149</v>
      </c>
      <c r="H74" s="12" t="s">
        <v>24</v>
      </c>
      <c r="I74" s="13">
        <v>44195.770833333336</v>
      </c>
      <c r="J74" s="14">
        <f t="shared" si="5"/>
        <v>18</v>
      </c>
      <c r="K74" s="12" t="b">
        <f t="shared" si="3"/>
        <v>0</v>
      </c>
      <c r="L74" s="12"/>
      <c r="M74" s="12"/>
      <c r="N74" s="12"/>
      <c r="O74" s="12"/>
      <c r="P74" s="12"/>
      <c r="Q74" s="12"/>
    </row>
    <row r="75" spans="1:17" ht="13" x14ac:dyDescent="0.15">
      <c r="A75" s="11">
        <v>44177.587500000001</v>
      </c>
      <c r="B75" s="11" t="str">
        <f t="shared" si="0"/>
        <v>14:06:00</v>
      </c>
      <c r="C75" s="11" t="str">
        <f t="shared" si="1"/>
        <v>12/12/2020</v>
      </c>
      <c r="D75" s="11" t="str">
        <f t="shared" si="2"/>
        <v>12/2020</v>
      </c>
      <c r="E75" s="12" t="s">
        <v>34</v>
      </c>
      <c r="F75" s="12" t="s">
        <v>50</v>
      </c>
      <c r="G75" s="12" t="s">
        <v>151</v>
      </c>
      <c r="H75" s="12" t="s">
        <v>24</v>
      </c>
      <c r="I75" s="13">
        <v>44195.770833333336</v>
      </c>
      <c r="J75" s="14">
        <f t="shared" si="5"/>
        <v>18</v>
      </c>
      <c r="K75" s="12" t="b">
        <f t="shared" si="3"/>
        <v>0</v>
      </c>
      <c r="L75" s="12"/>
      <c r="M75" s="12"/>
      <c r="N75" s="12"/>
      <c r="O75" s="12"/>
      <c r="P75" s="12"/>
      <c r="Q75" s="12"/>
    </row>
    <row r="76" spans="1:17" ht="13" x14ac:dyDescent="0.15">
      <c r="A76" s="11">
        <v>44179.47152777778</v>
      </c>
      <c r="B76" s="11" t="str">
        <f t="shared" si="0"/>
        <v>11:19:00</v>
      </c>
      <c r="C76" s="11" t="str">
        <f t="shared" si="1"/>
        <v>12/14/2020</v>
      </c>
      <c r="D76" s="11" t="str">
        <f t="shared" si="2"/>
        <v>12/2020</v>
      </c>
      <c r="E76" s="12" t="s">
        <v>34</v>
      </c>
      <c r="F76" s="12" t="s">
        <v>55</v>
      </c>
      <c r="G76" s="12" t="s">
        <v>152</v>
      </c>
      <c r="H76" s="12" t="s">
        <v>24</v>
      </c>
      <c r="I76" s="13">
        <v>44195.770833333336</v>
      </c>
      <c r="J76" s="14">
        <f t="shared" si="5"/>
        <v>16</v>
      </c>
      <c r="K76" s="12" t="b">
        <f t="shared" si="3"/>
        <v>0</v>
      </c>
      <c r="L76" s="12"/>
      <c r="M76" s="12"/>
      <c r="N76" s="12"/>
      <c r="O76" s="12"/>
      <c r="P76" s="12"/>
      <c r="Q76" s="12"/>
    </row>
    <row r="77" spans="1:17" ht="13" x14ac:dyDescent="0.15">
      <c r="A77" s="11">
        <v>44179.486111111109</v>
      </c>
      <c r="B77" s="11" t="str">
        <f t="shared" si="0"/>
        <v>11:40:00</v>
      </c>
      <c r="C77" s="11" t="str">
        <f t="shared" si="1"/>
        <v>12/14/2020</v>
      </c>
      <c r="D77" s="11" t="str">
        <f t="shared" si="2"/>
        <v>12/2020</v>
      </c>
      <c r="E77" s="12" t="s">
        <v>34</v>
      </c>
      <c r="F77" s="12" t="s">
        <v>45</v>
      </c>
      <c r="G77" s="12" t="s">
        <v>153</v>
      </c>
      <c r="H77" s="12" t="s">
        <v>24</v>
      </c>
      <c r="I77" s="13">
        <v>44195.770833333336</v>
      </c>
      <c r="J77" s="14">
        <f t="shared" si="5"/>
        <v>16</v>
      </c>
      <c r="K77" s="12" t="b">
        <f t="shared" si="3"/>
        <v>0</v>
      </c>
      <c r="L77" s="12"/>
      <c r="M77" s="12"/>
      <c r="N77" s="12"/>
      <c r="O77" s="12"/>
      <c r="P77" s="12"/>
      <c r="Q77" s="12"/>
    </row>
    <row r="78" spans="1:17" ht="13" x14ac:dyDescent="0.15">
      <c r="A78" s="11">
        <v>44184.652083333334</v>
      </c>
      <c r="B78" s="11" t="str">
        <f t="shared" si="0"/>
        <v>15:39:00</v>
      </c>
      <c r="C78" s="11" t="str">
        <f t="shared" si="1"/>
        <v>12/19/2020</v>
      </c>
      <c r="D78" s="11" t="str">
        <f t="shared" si="2"/>
        <v>12/2020</v>
      </c>
      <c r="E78" s="12" t="s">
        <v>19</v>
      </c>
      <c r="F78" s="12" t="s">
        <v>37</v>
      </c>
      <c r="G78" s="12" t="s">
        <v>156</v>
      </c>
      <c r="H78" s="12" t="s">
        <v>24</v>
      </c>
      <c r="I78" s="13">
        <v>44195.770833333336</v>
      </c>
      <c r="J78" s="14">
        <f t="shared" si="5"/>
        <v>11</v>
      </c>
      <c r="K78" s="12" t="b">
        <f t="shared" si="3"/>
        <v>0</v>
      </c>
      <c r="L78" s="12"/>
      <c r="M78" s="12"/>
      <c r="N78" s="12"/>
      <c r="O78" s="12"/>
      <c r="P78" s="12"/>
      <c r="Q78" s="12"/>
    </row>
    <row r="79" spans="1:17" ht="13" x14ac:dyDescent="0.15">
      <c r="A79" s="11">
        <v>44186.615277777775</v>
      </c>
      <c r="B79" s="11" t="str">
        <f t="shared" si="0"/>
        <v>14:46:00</v>
      </c>
      <c r="C79" s="11" t="str">
        <f t="shared" si="1"/>
        <v>12/21/2020</v>
      </c>
      <c r="D79" s="11" t="str">
        <f t="shared" si="2"/>
        <v>12/2020</v>
      </c>
      <c r="E79" s="12" t="s">
        <v>34</v>
      </c>
      <c r="F79" s="12" t="s">
        <v>50</v>
      </c>
      <c r="G79" s="12" t="s">
        <v>157</v>
      </c>
      <c r="H79" s="12" t="s">
        <v>24</v>
      </c>
      <c r="I79" s="13">
        <v>44195.770833333336</v>
      </c>
      <c r="J79" s="14">
        <f t="shared" si="5"/>
        <v>9</v>
      </c>
      <c r="K79" s="12" t="b">
        <f t="shared" si="3"/>
        <v>0</v>
      </c>
      <c r="L79" s="12"/>
      <c r="M79" s="12"/>
      <c r="N79" s="12"/>
      <c r="O79" s="12"/>
      <c r="P79" s="12"/>
      <c r="Q79" s="12"/>
    </row>
    <row r="80" spans="1:17" ht="13" x14ac:dyDescent="0.15">
      <c r="A80" s="11">
        <v>44186.616666666669</v>
      </c>
      <c r="B80" s="11" t="str">
        <f t="shared" si="0"/>
        <v>14:48:00</v>
      </c>
      <c r="C80" s="11" t="str">
        <f t="shared" si="1"/>
        <v>12/21/2020</v>
      </c>
      <c r="D80" s="11" t="str">
        <f t="shared" si="2"/>
        <v>12/2020</v>
      </c>
      <c r="E80" s="12" t="s">
        <v>19</v>
      </c>
      <c r="F80" s="12" t="s">
        <v>37</v>
      </c>
      <c r="G80" s="12" t="s">
        <v>158</v>
      </c>
      <c r="H80" s="12" t="s">
        <v>24</v>
      </c>
      <c r="I80" s="13">
        <v>44195.770833333336</v>
      </c>
      <c r="J80" s="14">
        <f t="shared" si="5"/>
        <v>9</v>
      </c>
      <c r="K80" s="12" t="b">
        <f t="shared" si="3"/>
        <v>0</v>
      </c>
      <c r="L80" s="12"/>
      <c r="M80" s="12"/>
      <c r="N80" s="12"/>
      <c r="O80" s="12"/>
      <c r="P80" s="12"/>
      <c r="Q80" s="12"/>
    </row>
    <row r="81" spans="1:17" ht="13" x14ac:dyDescent="0.15">
      <c r="A81" s="11">
        <v>44187.559027777781</v>
      </c>
      <c r="B81" s="11" t="str">
        <f t="shared" si="0"/>
        <v>13:25:00</v>
      </c>
      <c r="C81" s="11" t="str">
        <f t="shared" si="1"/>
        <v>12/22/2020</v>
      </c>
      <c r="D81" s="11" t="str">
        <f t="shared" si="2"/>
        <v>12/2020</v>
      </c>
      <c r="E81" s="12" t="s">
        <v>34</v>
      </c>
      <c r="F81" s="12" t="s">
        <v>68</v>
      </c>
      <c r="G81" s="12" t="s">
        <v>159</v>
      </c>
      <c r="H81" s="12" t="s">
        <v>24</v>
      </c>
      <c r="I81" s="13">
        <v>44195.770833333336</v>
      </c>
      <c r="J81" s="14">
        <f t="shared" si="5"/>
        <v>8</v>
      </c>
      <c r="K81" s="12" t="b">
        <f t="shared" si="3"/>
        <v>0</v>
      </c>
      <c r="L81" s="12"/>
      <c r="M81" s="12"/>
      <c r="N81" s="12"/>
      <c r="O81" s="12"/>
      <c r="P81" s="12"/>
      <c r="Q81" s="12"/>
    </row>
    <row r="82" spans="1:17" ht="13" x14ac:dyDescent="0.15">
      <c r="A82" s="11">
        <v>44189.442361111112</v>
      </c>
      <c r="B82" s="11" t="str">
        <f t="shared" si="0"/>
        <v>10:37:00</v>
      </c>
      <c r="C82" s="11" t="str">
        <f t="shared" si="1"/>
        <v>12/24/2020</v>
      </c>
      <c r="D82" s="11" t="str">
        <f t="shared" si="2"/>
        <v>12/2020</v>
      </c>
      <c r="E82" s="12" t="s">
        <v>19</v>
      </c>
      <c r="F82" s="12" t="s">
        <v>55</v>
      </c>
      <c r="G82" s="12" t="s">
        <v>162</v>
      </c>
      <c r="H82" s="12" t="s">
        <v>24</v>
      </c>
      <c r="I82" s="13">
        <v>44195.770833333336</v>
      </c>
      <c r="J82" s="14">
        <f t="shared" si="5"/>
        <v>6</v>
      </c>
      <c r="K82" s="12" t="b">
        <f t="shared" si="3"/>
        <v>0</v>
      </c>
      <c r="L82" s="12"/>
      <c r="M82" s="12"/>
      <c r="N82" s="12"/>
      <c r="O82" s="12"/>
      <c r="P82" s="12"/>
      <c r="Q82" s="12"/>
    </row>
    <row r="83" spans="1:17" ht="13" x14ac:dyDescent="0.15">
      <c r="A83" s="11">
        <v>44195.76666666667</v>
      </c>
      <c r="B83" s="11" t="str">
        <f t="shared" si="0"/>
        <v>18:24:00</v>
      </c>
      <c r="C83" s="11" t="str">
        <f t="shared" si="1"/>
        <v>12/30/2020</v>
      </c>
      <c r="D83" s="11" t="str">
        <f t="shared" si="2"/>
        <v>12/2020</v>
      </c>
      <c r="E83" s="12" t="s">
        <v>48</v>
      </c>
      <c r="F83" s="12" t="s">
        <v>39</v>
      </c>
      <c r="G83" s="12" t="s">
        <v>165</v>
      </c>
      <c r="H83" s="12" t="s">
        <v>24</v>
      </c>
      <c r="I83" s="13">
        <v>44196.446527777778</v>
      </c>
      <c r="J83" s="14">
        <f t="shared" si="5"/>
        <v>1</v>
      </c>
      <c r="K83" s="12" t="b">
        <f t="shared" si="3"/>
        <v>0</v>
      </c>
      <c r="L83" s="12"/>
      <c r="M83" s="12"/>
      <c r="N83" s="12"/>
      <c r="O83" s="12"/>
      <c r="P83" s="12"/>
      <c r="Q83" s="12"/>
    </row>
    <row r="84" spans="1:17" ht="13" x14ac:dyDescent="0.15">
      <c r="A84" s="11">
        <v>44196.432638888888</v>
      </c>
      <c r="B84" s="11" t="str">
        <f t="shared" si="0"/>
        <v>10:23:00</v>
      </c>
      <c r="C84" s="11" t="str">
        <f t="shared" si="1"/>
        <v>12/31/2020</v>
      </c>
      <c r="D84" s="11" t="str">
        <f t="shared" si="2"/>
        <v>12/2020</v>
      </c>
      <c r="E84" s="12" t="s">
        <v>48</v>
      </c>
      <c r="F84" s="12" t="s">
        <v>43</v>
      </c>
      <c r="G84" s="12" t="s">
        <v>166</v>
      </c>
      <c r="H84" s="12" t="s">
        <v>24</v>
      </c>
      <c r="I84" s="13">
        <v>44209.65902777778</v>
      </c>
      <c r="J84" s="14">
        <f t="shared" si="5"/>
        <v>13</v>
      </c>
      <c r="K84" s="12" t="b">
        <f t="shared" si="3"/>
        <v>0</v>
      </c>
      <c r="L84" s="12"/>
      <c r="M84" s="12"/>
      <c r="N84" s="12"/>
      <c r="O84" s="12"/>
      <c r="P84" s="12"/>
      <c r="Q84" s="12"/>
    </row>
    <row r="85" spans="1:17" ht="13" x14ac:dyDescent="0.15">
      <c r="A85" s="11">
        <v>44196.446527777778</v>
      </c>
      <c r="B85" s="11" t="str">
        <f t="shared" si="0"/>
        <v>10:43:00</v>
      </c>
      <c r="C85" s="11" t="str">
        <f t="shared" si="1"/>
        <v>12/31/2020</v>
      </c>
      <c r="D85" s="11" t="str">
        <f t="shared" si="2"/>
        <v>12/2020</v>
      </c>
      <c r="E85" s="12" t="s">
        <v>19</v>
      </c>
      <c r="F85" s="12" t="s">
        <v>68</v>
      </c>
      <c r="G85" s="12" t="s">
        <v>167</v>
      </c>
      <c r="H85" s="12" t="s">
        <v>24</v>
      </c>
      <c r="I85" s="13">
        <v>44199.616666666669</v>
      </c>
      <c r="J85" s="14">
        <f t="shared" si="5"/>
        <v>3</v>
      </c>
      <c r="K85" s="12" t="b">
        <f t="shared" si="3"/>
        <v>0</v>
      </c>
      <c r="L85" s="12"/>
      <c r="M85" s="12"/>
      <c r="N85" s="12"/>
      <c r="O85" s="12"/>
      <c r="P85" s="12"/>
      <c r="Q85" s="12"/>
    </row>
    <row r="86" spans="1:17" ht="13" x14ac:dyDescent="0.15">
      <c r="A86" s="11">
        <v>44199.345833333333</v>
      </c>
      <c r="B86" s="11" t="str">
        <f t="shared" si="0"/>
        <v>08:18:00</v>
      </c>
      <c r="C86" s="11" t="str">
        <f t="shared" si="1"/>
        <v>01/03/2021</v>
      </c>
      <c r="D86" s="11" t="str">
        <f t="shared" si="2"/>
        <v>01/2021</v>
      </c>
      <c r="E86" s="12" t="s">
        <v>34</v>
      </c>
      <c r="F86" s="12" t="s">
        <v>39</v>
      </c>
      <c r="G86" s="12" t="s">
        <v>170</v>
      </c>
      <c r="H86" s="12" t="s">
        <v>741</v>
      </c>
      <c r="I86" s="13">
        <v>44230.34375</v>
      </c>
      <c r="J86" s="14">
        <f t="shared" si="5"/>
        <v>31</v>
      </c>
      <c r="K86" s="12" t="b">
        <f t="shared" si="3"/>
        <v>1</v>
      </c>
      <c r="L86" s="12"/>
      <c r="M86" s="12"/>
      <c r="N86" s="12"/>
      <c r="O86" s="12"/>
      <c r="P86" s="12"/>
      <c r="Q86" s="12"/>
    </row>
    <row r="87" spans="1:17" ht="13" x14ac:dyDescent="0.15">
      <c r="A87" s="11">
        <v>44201.304166666669</v>
      </c>
      <c r="B87" s="11" t="str">
        <f t="shared" si="0"/>
        <v>07:18:00</v>
      </c>
      <c r="C87" s="11" t="str">
        <f t="shared" si="1"/>
        <v>01/05/2021</v>
      </c>
      <c r="D87" s="11" t="str">
        <f t="shared" si="2"/>
        <v>01/2021</v>
      </c>
      <c r="E87" s="12" t="s">
        <v>19</v>
      </c>
      <c r="F87" s="12" t="s">
        <v>68</v>
      </c>
      <c r="G87" s="12" t="s">
        <v>172</v>
      </c>
      <c r="H87" s="12" t="s">
        <v>741</v>
      </c>
      <c r="I87" s="13">
        <v>44229.488194444442</v>
      </c>
      <c r="J87" s="14">
        <f t="shared" si="5"/>
        <v>28</v>
      </c>
      <c r="K87" s="12" t="b">
        <f t="shared" si="3"/>
        <v>1</v>
      </c>
      <c r="L87" s="12"/>
      <c r="M87" s="12"/>
      <c r="N87" s="12"/>
      <c r="O87" s="12"/>
      <c r="P87" s="12"/>
      <c r="Q87" s="12"/>
    </row>
    <row r="88" spans="1:17" ht="13" x14ac:dyDescent="0.15">
      <c r="A88" s="11">
        <v>44201.338888888888</v>
      </c>
      <c r="B88" s="11" t="str">
        <f t="shared" si="0"/>
        <v>08:08:00</v>
      </c>
      <c r="C88" s="11" t="str">
        <f t="shared" si="1"/>
        <v>01/05/2021</v>
      </c>
      <c r="D88" s="11" t="str">
        <f t="shared" si="2"/>
        <v>01/2021</v>
      </c>
      <c r="E88" s="12" t="s">
        <v>19</v>
      </c>
      <c r="F88" s="12" t="s">
        <v>39</v>
      </c>
      <c r="G88" s="12" t="s">
        <v>174</v>
      </c>
      <c r="H88" s="12" t="s">
        <v>24</v>
      </c>
      <c r="I88" s="13">
        <v>44207.537499999999</v>
      </c>
      <c r="J88" s="14">
        <f t="shared" si="5"/>
        <v>6</v>
      </c>
      <c r="K88" s="12" t="b">
        <f t="shared" si="3"/>
        <v>0</v>
      </c>
      <c r="L88" s="12"/>
      <c r="M88" s="12"/>
      <c r="N88" s="12"/>
      <c r="O88" s="12"/>
      <c r="P88" s="12"/>
      <c r="Q88" s="12"/>
    </row>
    <row r="89" spans="1:17" ht="13" x14ac:dyDescent="0.15">
      <c r="A89" s="11">
        <v>44202.415277777778</v>
      </c>
      <c r="B89" s="11" t="str">
        <f t="shared" si="0"/>
        <v>09:58:00</v>
      </c>
      <c r="C89" s="11" t="str">
        <f t="shared" si="1"/>
        <v>01/06/2021</v>
      </c>
      <c r="D89" s="11" t="str">
        <f t="shared" si="2"/>
        <v>01/2021</v>
      </c>
      <c r="E89" s="12" t="s">
        <v>19</v>
      </c>
      <c r="F89" s="12" t="s">
        <v>39</v>
      </c>
      <c r="G89" s="12" t="s">
        <v>176</v>
      </c>
      <c r="H89" s="12" t="s">
        <v>24</v>
      </c>
      <c r="I89" s="13">
        <v>44220.356944444444</v>
      </c>
      <c r="J89" s="14">
        <f t="shared" si="5"/>
        <v>18</v>
      </c>
      <c r="K89" s="12" t="b">
        <f t="shared" si="3"/>
        <v>0</v>
      </c>
      <c r="L89" s="12"/>
      <c r="M89" s="12"/>
      <c r="N89" s="12"/>
      <c r="O89" s="12"/>
      <c r="P89" s="12"/>
      <c r="Q89" s="12"/>
    </row>
    <row r="90" spans="1:17" ht="13" x14ac:dyDescent="0.15">
      <c r="A90" s="11">
        <v>44203.462500000001</v>
      </c>
      <c r="B90" s="11" t="str">
        <f t="shared" si="0"/>
        <v>11:06:00</v>
      </c>
      <c r="C90" s="11" t="str">
        <f t="shared" si="1"/>
        <v>01/07/2021</v>
      </c>
      <c r="D90" s="11" t="str">
        <f t="shared" si="2"/>
        <v>01/2021</v>
      </c>
      <c r="E90" s="12" t="s">
        <v>19</v>
      </c>
      <c r="F90" s="12" t="s">
        <v>37</v>
      </c>
      <c r="G90" s="12" t="s">
        <v>178</v>
      </c>
      <c r="H90" s="12" t="s">
        <v>24</v>
      </c>
      <c r="I90" s="13">
        <v>44208.533333333333</v>
      </c>
      <c r="J90" s="14">
        <f t="shared" si="5"/>
        <v>5</v>
      </c>
      <c r="K90" s="12" t="b">
        <f t="shared" si="3"/>
        <v>0</v>
      </c>
      <c r="L90" s="12"/>
      <c r="M90" s="12"/>
      <c r="N90" s="12"/>
      <c r="O90" s="12"/>
      <c r="P90" s="12"/>
      <c r="Q90" s="12"/>
    </row>
    <row r="91" spans="1:17" ht="13" x14ac:dyDescent="0.15">
      <c r="A91" s="11">
        <v>44204.71597222222</v>
      </c>
      <c r="B91" s="11" t="str">
        <f t="shared" si="0"/>
        <v>17:11:00</v>
      </c>
      <c r="C91" s="11" t="str">
        <f t="shared" si="1"/>
        <v>01/08/2021</v>
      </c>
      <c r="D91" s="11" t="str">
        <f t="shared" si="2"/>
        <v>01/2021</v>
      </c>
      <c r="E91" s="12" t="s">
        <v>19</v>
      </c>
      <c r="F91" s="12" t="s">
        <v>37</v>
      </c>
      <c r="G91" s="12" t="s">
        <v>183</v>
      </c>
      <c r="H91" s="12" t="s">
        <v>24</v>
      </c>
      <c r="I91" s="13">
        <v>44211.677777777775</v>
      </c>
      <c r="J91" s="14">
        <f t="shared" si="5"/>
        <v>7</v>
      </c>
      <c r="K91" s="12" t="b">
        <f t="shared" si="3"/>
        <v>0</v>
      </c>
      <c r="L91" s="12"/>
      <c r="M91" s="12"/>
      <c r="N91" s="12"/>
      <c r="O91" s="12"/>
      <c r="P91" s="12"/>
      <c r="Q91" s="12"/>
    </row>
    <row r="92" spans="1:17" ht="13" x14ac:dyDescent="0.15">
      <c r="A92" s="11">
        <v>44205.513194444444</v>
      </c>
      <c r="B92" s="11" t="str">
        <f t="shared" si="0"/>
        <v>12:19:00</v>
      </c>
      <c r="C92" s="11" t="str">
        <f t="shared" si="1"/>
        <v>01/09/2021</v>
      </c>
      <c r="D92" s="11" t="str">
        <f t="shared" si="2"/>
        <v>01/2021</v>
      </c>
      <c r="E92" s="12" t="s">
        <v>34</v>
      </c>
      <c r="F92" s="12" t="s">
        <v>50</v>
      </c>
      <c r="G92" s="12" t="s">
        <v>184</v>
      </c>
      <c r="H92" s="12" t="s">
        <v>24</v>
      </c>
      <c r="I92" s="13">
        <v>44210.515972222223</v>
      </c>
      <c r="J92" s="14">
        <f t="shared" si="5"/>
        <v>5</v>
      </c>
      <c r="K92" s="12" t="b">
        <f t="shared" si="3"/>
        <v>0</v>
      </c>
      <c r="L92" s="12"/>
      <c r="M92" s="12"/>
      <c r="N92" s="12"/>
      <c r="O92" s="12"/>
      <c r="P92" s="12"/>
      <c r="Q92" s="12"/>
    </row>
    <row r="93" spans="1:17" ht="13" x14ac:dyDescent="0.15">
      <c r="A93" s="11">
        <v>44205.62777777778</v>
      </c>
      <c r="B93" s="11" t="str">
        <f t="shared" si="0"/>
        <v>15:04:00</v>
      </c>
      <c r="C93" s="11" t="str">
        <f t="shared" si="1"/>
        <v>01/09/2021</v>
      </c>
      <c r="D93" s="11" t="str">
        <f t="shared" si="2"/>
        <v>01/2021</v>
      </c>
      <c r="E93" s="12" t="s">
        <v>34</v>
      </c>
      <c r="F93" s="12" t="s">
        <v>39</v>
      </c>
      <c r="G93" s="12" t="s">
        <v>167</v>
      </c>
      <c r="H93" s="12" t="s">
        <v>24</v>
      </c>
      <c r="I93" s="13">
        <v>44210.347916666666</v>
      </c>
      <c r="J93" s="14">
        <f t="shared" si="5"/>
        <v>5</v>
      </c>
      <c r="K93" s="12" t="b">
        <f t="shared" si="3"/>
        <v>0</v>
      </c>
      <c r="L93" s="12"/>
      <c r="M93" s="12"/>
      <c r="N93" s="12"/>
      <c r="O93" s="12"/>
      <c r="P93" s="12"/>
      <c r="Q93" s="12"/>
    </row>
    <row r="94" spans="1:17" ht="13" x14ac:dyDescent="0.15">
      <c r="A94" s="11">
        <v>44205.642361111109</v>
      </c>
      <c r="B94" s="11" t="str">
        <f t="shared" si="0"/>
        <v>15:25:00</v>
      </c>
      <c r="C94" s="11" t="str">
        <f t="shared" si="1"/>
        <v>01/09/2021</v>
      </c>
      <c r="D94" s="11" t="str">
        <f t="shared" si="2"/>
        <v>01/2021</v>
      </c>
      <c r="E94" s="12" t="s">
        <v>48</v>
      </c>
      <c r="F94" s="12" t="s">
        <v>50</v>
      </c>
      <c r="G94" s="12" t="s">
        <v>185</v>
      </c>
      <c r="H94" s="12" t="s">
        <v>24</v>
      </c>
      <c r="I94" s="13">
        <v>44209.65902777778</v>
      </c>
      <c r="J94" s="14">
        <f t="shared" si="5"/>
        <v>4</v>
      </c>
      <c r="K94" s="12" t="b">
        <f t="shared" si="3"/>
        <v>0</v>
      </c>
      <c r="L94" s="12"/>
      <c r="M94" s="12"/>
      <c r="N94" s="12"/>
      <c r="O94" s="12"/>
      <c r="P94" s="12"/>
      <c r="Q94" s="12"/>
    </row>
    <row r="95" spans="1:17" ht="13" x14ac:dyDescent="0.15">
      <c r="A95" s="11">
        <v>44206.677083333336</v>
      </c>
      <c r="B95" s="11" t="str">
        <f t="shared" si="0"/>
        <v>16:15:00</v>
      </c>
      <c r="C95" s="11" t="str">
        <f t="shared" si="1"/>
        <v>01/10/2021</v>
      </c>
      <c r="D95" s="11" t="str">
        <f t="shared" si="2"/>
        <v>01/2021</v>
      </c>
      <c r="E95" s="12" t="s">
        <v>34</v>
      </c>
      <c r="F95" s="12" t="s">
        <v>50</v>
      </c>
      <c r="G95" s="12" t="s">
        <v>188</v>
      </c>
      <c r="H95" s="12" t="s">
        <v>24</v>
      </c>
      <c r="I95" s="13">
        <v>44210.388194444444</v>
      </c>
      <c r="J95" s="14">
        <f t="shared" si="5"/>
        <v>4</v>
      </c>
      <c r="K95" s="12" t="b">
        <f t="shared" si="3"/>
        <v>0</v>
      </c>
      <c r="L95" s="12"/>
      <c r="M95" s="12"/>
      <c r="N95" s="12"/>
      <c r="O95" s="12"/>
      <c r="P95" s="12"/>
      <c r="Q95" s="12"/>
    </row>
    <row r="96" spans="1:17" ht="13" x14ac:dyDescent="0.15">
      <c r="A96" s="11">
        <v>44208.489583333336</v>
      </c>
      <c r="B96" s="11" t="str">
        <f t="shared" si="0"/>
        <v>11:45:00</v>
      </c>
      <c r="C96" s="11" t="str">
        <f t="shared" si="1"/>
        <v>01/12/2021</v>
      </c>
      <c r="D96" s="11" t="str">
        <f t="shared" si="2"/>
        <v>01/2021</v>
      </c>
      <c r="E96" s="12" t="s">
        <v>19</v>
      </c>
      <c r="F96" s="12" t="s">
        <v>37</v>
      </c>
      <c r="G96" s="12" t="s">
        <v>190</v>
      </c>
      <c r="H96" s="12" t="s">
        <v>24</v>
      </c>
      <c r="I96" s="13">
        <v>44218.521527777775</v>
      </c>
      <c r="J96" s="14">
        <f t="shared" si="5"/>
        <v>10</v>
      </c>
      <c r="K96" s="12" t="b">
        <f t="shared" si="3"/>
        <v>0</v>
      </c>
      <c r="L96" s="12"/>
      <c r="M96" s="12"/>
      <c r="N96" s="12"/>
      <c r="O96" s="12"/>
      <c r="P96" s="12"/>
      <c r="Q96" s="12"/>
    </row>
    <row r="97" spans="1:17" ht="13" x14ac:dyDescent="0.15">
      <c r="A97" s="11">
        <v>44208.491666666669</v>
      </c>
      <c r="B97" s="11" t="str">
        <f t="shared" si="0"/>
        <v>11:48:00</v>
      </c>
      <c r="C97" s="11" t="str">
        <f t="shared" si="1"/>
        <v>01/12/2021</v>
      </c>
      <c r="D97" s="11" t="str">
        <f t="shared" si="2"/>
        <v>01/2021</v>
      </c>
      <c r="E97" s="12" t="s">
        <v>19</v>
      </c>
      <c r="F97" s="12" t="s">
        <v>37</v>
      </c>
      <c r="G97" s="12" t="s">
        <v>192</v>
      </c>
      <c r="H97" s="12" t="s">
        <v>24</v>
      </c>
      <c r="I97" s="13">
        <v>44212.570138888892</v>
      </c>
      <c r="J97" s="14">
        <f t="shared" si="5"/>
        <v>4</v>
      </c>
      <c r="K97" s="12" t="b">
        <f t="shared" si="3"/>
        <v>0</v>
      </c>
      <c r="L97" s="12"/>
      <c r="M97" s="12"/>
      <c r="N97" s="12"/>
      <c r="O97" s="12"/>
      <c r="P97" s="12"/>
      <c r="Q97" s="12"/>
    </row>
    <row r="98" spans="1:17" ht="13" x14ac:dyDescent="0.15">
      <c r="A98" s="11">
        <v>44209.461805555555</v>
      </c>
      <c r="B98" s="11" t="str">
        <f t="shared" si="0"/>
        <v>11:05:00</v>
      </c>
      <c r="C98" s="11" t="str">
        <f t="shared" si="1"/>
        <v>01/13/2021</v>
      </c>
      <c r="D98" s="11" t="str">
        <f t="shared" si="2"/>
        <v>01/2021</v>
      </c>
      <c r="E98" s="12" t="s">
        <v>48</v>
      </c>
      <c r="F98" s="12" t="s">
        <v>50</v>
      </c>
      <c r="G98" s="12" t="s">
        <v>193</v>
      </c>
      <c r="H98" s="12" t="s">
        <v>24</v>
      </c>
      <c r="I98" s="13">
        <v>44214.472916666666</v>
      </c>
      <c r="J98" s="14">
        <f t="shared" si="5"/>
        <v>5</v>
      </c>
      <c r="K98" s="12" t="b">
        <f t="shared" si="3"/>
        <v>0</v>
      </c>
      <c r="L98" s="12"/>
      <c r="M98" s="12"/>
      <c r="N98" s="12"/>
      <c r="O98" s="12"/>
      <c r="P98" s="12"/>
      <c r="Q98" s="12"/>
    </row>
    <row r="99" spans="1:17" ht="13" x14ac:dyDescent="0.15">
      <c r="A99" s="11">
        <v>44209.65347222222</v>
      </c>
      <c r="B99" s="11" t="str">
        <f t="shared" si="0"/>
        <v>15:41:00</v>
      </c>
      <c r="C99" s="11" t="str">
        <f t="shared" si="1"/>
        <v>01/13/2021</v>
      </c>
      <c r="D99" s="11" t="str">
        <f t="shared" si="2"/>
        <v>01/2021</v>
      </c>
      <c r="E99" s="12" t="s">
        <v>34</v>
      </c>
      <c r="F99" s="12" t="s">
        <v>37</v>
      </c>
      <c r="G99" s="12" t="s">
        <v>195</v>
      </c>
      <c r="H99" s="12" t="s">
        <v>24</v>
      </c>
      <c r="I99" s="13">
        <v>44228.261111111111</v>
      </c>
      <c r="J99" s="14">
        <f t="shared" si="5"/>
        <v>19</v>
      </c>
      <c r="K99" s="12" t="b">
        <f t="shared" si="3"/>
        <v>0</v>
      </c>
      <c r="L99" s="12"/>
      <c r="M99" s="12"/>
      <c r="N99" s="12"/>
      <c r="O99" s="12"/>
      <c r="P99" s="12"/>
      <c r="Q99" s="12"/>
    </row>
    <row r="100" spans="1:17" ht="13" x14ac:dyDescent="0.15">
      <c r="A100" s="11">
        <v>44210.228472222225</v>
      </c>
      <c r="B100" s="11" t="str">
        <f t="shared" si="0"/>
        <v>05:29:00</v>
      </c>
      <c r="C100" s="11" t="str">
        <f t="shared" si="1"/>
        <v>01/14/2021</v>
      </c>
      <c r="D100" s="11" t="str">
        <f t="shared" si="2"/>
        <v>01/2021</v>
      </c>
      <c r="E100" s="12" t="s">
        <v>34</v>
      </c>
      <c r="F100" s="12" t="s">
        <v>43</v>
      </c>
      <c r="G100" s="12" t="s">
        <v>197</v>
      </c>
      <c r="H100" s="12" t="s">
        <v>77</v>
      </c>
      <c r="I100" s="13">
        <v>44244.709027777775</v>
      </c>
      <c r="J100" s="14">
        <f t="shared" si="5"/>
        <v>34</v>
      </c>
      <c r="K100" s="12" t="b">
        <f t="shared" si="3"/>
        <v>0</v>
      </c>
      <c r="L100" s="12"/>
      <c r="M100" s="12"/>
      <c r="N100" s="12"/>
      <c r="O100" s="12"/>
      <c r="P100" s="12"/>
      <c r="Q100" s="12"/>
    </row>
    <row r="101" spans="1:17" ht="13" x14ac:dyDescent="0.15">
      <c r="A101" s="11">
        <v>44210.574305555558</v>
      </c>
      <c r="B101" s="11" t="str">
        <f t="shared" si="0"/>
        <v>13:47:00</v>
      </c>
      <c r="C101" s="11" t="str">
        <f t="shared" si="1"/>
        <v>01/14/2021</v>
      </c>
      <c r="D101" s="11" t="str">
        <f t="shared" si="2"/>
        <v>01/2021</v>
      </c>
      <c r="E101" s="12" t="s">
        <v>34</v>
      </c>
      <c r="F101" s="12" t="s">
        <v>43</v>
      </c>
      <c r="G101" s="12" t="s">
        <v>199</v>
      </c>
      <c r="H101" s="12" t="s">
        <v>200</v>
      </c>
      <c r="I101" s="13">
        <v>44235.331250000003</v>
      </c>
      <c r="J101" s="14">
        <f t="shared" si="5"/>
        <v>25</v>
      </c>
      <c r="K101" s="12" t="b">
        <f t="shared" si="3"/>
        <v>1</v>
      </c>
      <c r="L101" s="12"/>
      <c r="M101" s="12"/>
      <c r="N101" s="12"/>
      <c r="O101" s="12"/>
      <c r="P101" s="12"/>
      <c r="Q101" s="12"/>
    </row>
    <row r="102" spans="1:17" ht="13" x14ac:dyDescent="0.15">
      <c r="A102" s="11">
        <v>44210.574999999997</v>
      </c>
      <c r="B102" s="11" t="str">
        <f t="shared" si="0"/>
        <v>13:48:00</v>
      </c>
      <c r="C102" s="11" t="str">
        <f t="shared" si="1"/>
        <v>01/14/2021</v>
      </c>
      <c r="D102" s="11" t="str">
        <f t="shared" si="2"/>
        <v>01/2021</v>
      </c>
      <c r="E102" s="12" t="s">
        <v>34</v>
      </c>
      <c r="F102" s="12" t="s">
        <v>43</v>
      </c>
      <c r="G102" s="12" t="s">
        <v>202</v>
      </c>
      <c r="H102" s="12" t="s">
        <v>24</v>
      </c>
      <c r="I102" s="13">
        <v>44212.384722222225</v>
      </c>
      <c r="J102" s="14">
        <f t="shared" si="5"/>
        <v>2</v>
      </c>
      <c r="K102" s="12" t="b">
        <f t="shared" si="3"/>
        <v>0</v>
      </c>
      <c r="L102" s="12"/>
      <c r="M102" s="12"/>
      <c r="N102" s="12"/>
      <c r="O102" s="12"/>
      <c r="P102" s="12"/>
      <c r="Q102" s="12"/>
    </row>
    <row r="103" spans="1:17" ht="13" x14ac:dyDescent="0.15">
      <c r="A103" s="11">
        <v>44210.576388888891</v>
      </c>
      <c r="B103" s="11" t="str">
        <f t="shared" si="0"/>
        <v>13:50:00</v>
      </c>
      <c r="C103" s="11" t="str">
        <f t="shared" si="1"/>
        <v>01/14/2021</v>
      </c>
      <c r="D103" s="11" t="str">
        <f t="shared" si="2"/>
        <v>01/2021</v>
      </c>
      <c r="E103" s="12" t="s">
        <v>34</v>
      </c>
      <c r="F103" s="12" t="s">
        <v>43</v>
      </c>
      <c r="G103" s="12" t="s">
        <v>203</v>
      </c>
      <c r="H103" s="12" t="s">
        <v>200</v>
      </c>
      <c r="I103" s="13">
        <v>44235.331250000003</v>
      </c>
      <c r="J103" s="14">
        <f t="shared" si="5"/>
        <v>25</v>
      </c>
      <c r="K103" s="12" t="b">
        <f t="shared" si="3"/>
        <v>1</v>
      </c>
      <c r="L103" s="12"/>
      <c r="M103" s="12"/>
      <c r="N103" s="12"/>
      <c r="O103" s="12"/>
      <c r="P103" s="12"/>
      <c r="Q103" s="12"/>
    </row>
    <row r="104" spans="1:17" ht="13" x14ac:dyDescent="0.15">
      <c r="A104" s="11">
        <v>44210.57708333333</v>
      </c>
      <c r="B104" s="11" t="str">
        <f t="shared" si="0"/>
        <v>13:51:00</v>
      </c>
      <c r="C104" s="11" t="str">
        <f t="shared" si="1"/>
        <v>01/14/2021</v>
      </c>
      <c r="D104" s="11" t="str">
        <f t="shared" si="2"/>
        <v>01/2021</v>
      </c>
      <c r="E104" s="12" t="s">
        <v>34</v>
      </c>
      <c r="F104" s="12" t="s">
        <v>43</v>
      </c>
      <c r="G104" s="12" t="s">
        <v>204</v>
      </c>
      <c r="H104" s="12" t="s">
        <v>181</v>
      </c>
      <c r="I104" s="13">
        <v>44235.331250000003</v>
      </c>
      <c r="J104" s="14">
        <f t="shared" si="5"/>
        <v>25</v>
      </c>
      <c r="K104" s="12" t="b">
        <f t="shared" si="3"/>
        <v>0</v>
      </c>
      <c r="L104" s="12"/>
      <c r="M104" s="12"/>
      <c r="N104" s="12"/>
      <c r="O104" s="12"/>
      <c r="P104" s="12"/>
      <c r="Q104" s="12"/>
    </row>
    <row r="105" spans="1:17" ht="13" x14ac:dyDescent="0.15">
      <c r="A105" s="11">
        <v>44210.57708333333</v>
      </c>
      <c r="B105" s="11" t="str">
        <f t="shared" si="0"/>
        <v>13:51:00</v>
      </c>
      <c r="C105" s="11" t="str">
        <f t="shared" si="1"/>
        <v>01/14/2021</v>
      </c>
      <c r="D105" s="11" t="str">
        <f t="shared" si="2"/>
        <v>01/2021</v>
      </c>
      <c r="E105" s="12" t="s">
        <v>48</v>
      </c>
      <c r="F105" s="12" t="s">
        <v>39</v>
      </c>
      <c r="G105" s="12" t="s">
        <v>125</v>
      </c>
      <c r="H105" s="12" t="s">
        <v>24</v>
      </c>
      <c r="I105" s="13">
        <v>44214.584722222222</v>
      </c>
      <c r="J105" s="14">
        <f t="shared" ref="J105:J168" si="6">_xlfn.DAYS(I105,A105)</f>
        <v>4</v>
      </c>
      <c r="K105" s="12" t="b">
        <f t="shared" si="3"/>
        <v>0</v>
      </c>
      <c r="L105" s="12"/>
      <c r="M105" s="12"/>
      <c r="N105" s="12"/>
      <c r="O105" s="12"/>
      <c r="P105" s="12"/>
      <c r="Q105" s="12"/>
    </row>
    <row r="106" spans="1:17" ht="13" x14ac:dyDescent="0.15">
      <c r="A106" s="11">
        <v>44212.597916666666</v>
      </c>
      <c r="B106" s="11" t="str">
        <f t="shared" si="0"/>
        <v>14:21:00</v>
      </c>
      <c r="C106" s="11" t="str">
        <f t="shared" si="1"/>
        <v>01/16/2021</v>
      </c>
      <c r="D106" s="11" t="str">
        <f t="shared" si="2"/>
        <v>01/2021</v>
      </c>
      <c r="E106" s="12" t="s">
        <v>48</v>
      </c>
      <c r="F106" s="12" t="s">
        <v>50</v>
      </c>
      <c r="G106" s="12" t="s">
        <v>206</v>
      </c>
      <c r="H106" s="12" t="s">
        <v>24</v>
      </c>
      <c r="I106" s="13">
        <v>44214.584722222222</v>
      </c>
      <c r="J106" s="14">
        <f t="shared" si="6"/>
        <v>2</v>
      </c>
      <c r="K106" s="12" t="b">
        <f t="shared" si="3"/>
        <v>0</v>
      </c>
      <c r="L106" s="12"/>
      <c r="M106" s="12"/>
      <c r="N106" s="12"/>
      <c r="O106" s="12"/>
      <c r="P106" s="12"/>
      <c r="Q106" s="12"/>
    </row>
    <row r="107" spans="1:17" ht="13" x14ac:dyDescent="0.15">
      <c r="A107" s="11">
        <v>44212.598611111112</v>
      </c>
      <c r="B107" s="11" t="str">
        <f t="shared" si="0"/>
        <v>14:22:00</v>
      </c>
      <c r="C107" s="11" t="str">
        <f t="shared" si="1"/>
        <v>01/16/2021</v>
      </c>
      <c r="D107" s="11" t="str">
        <f t="shared" si="2"/>
        <v>01/2021</v>
      </c>
      <c r="E107" s="12" t="s">
        <v>60</v>
      </c>
      <c r="F107" s="12" t="s">
        <v>37</v>
      </c>
      <c r="G107" s="12" t="s">
        <v>207</v>
      </c>
      <c r="H107" s="12" t="s">
        <v>24</v>
      </c>
      <c r="I107" s="13">
        <v>44231.368750000001</v>
      </c>
      <c r="J107" s="14">
        <f t="shared" si="6"/>
        <v>19</v>
      </c>
      <c r="K107" s="12" t="b">
        <f t="shared" si="3"/>
        <v>0</v>
      </c>
      <c r="L107" s="12"/>
      <c r="M107" s="12"/>
      <c r="N107" s="12"/>
      <c r="O107" s="12"/>
      <c r="P107" s="12"/>
      <c r="Q107" s="12"/>
    </row>
    <row r="108" spans="1:17" ht="13" x14ac:dyDescent="0.15">
      <c r="A108" s="11">
        <v>44213.759722222225</v>
      </c>
      <c r="B108" s="11" t="str">
        <f t="shared" si="0"/>
        <v>18:14:00</v>
      </c>
      <c r="C108" s="11" t="str">
        <f t="shared" si="1"/>
        <v>01/17/2021</v>
      </c>
      <c r="D108" s="11" t="str">
        <f t="shared" si="2"/>
        <v>01/2021</v>
      </c>
      <c r="E108" s="12" t="s">
        <v>60</v>
      </c>
      <c r="F108" s="12" t="s">
        <v>45</v>
      </c>
      <c r="G108" s="12" t="s">
        <v>209</v>
      </c>
      <c r="H108" s="12" t="s">
        <v>24</v>
      </c>
      <c r="I108" s="13">
        <v>44235.321527777778</v>
      </c>
      <c r="J108" s="14">
        <f t="shared" si="6"/>
        <v>22</v>
      </c>
      <c r="K108" s="12" t="b">
        <f t="shared" si="3"/>
        <v>0</v>
      </c>
      <c r="L108" s="12"/>
      <c r="M108" s="12"/>
      <c r="N108" s="12"/>
      <c r="O108" s="12"/>
      <c r="P108" s="12"/>
      <c r="Q108" s="12"/>
    </row>
    <row r="109" spans="1:17" ht="13" x14ac:dyDescent="0.15">
      <c r="A109" s="11">
        <v>44213.919444444444</v>
      </c>
      <c r="B109" s="11" t="str">
        <f t="shared" si="0"/>
        <v>22:04:00</v>
      </c>
      <c r="C109" s="11" t="str">
        <f t="shared" si="1"/>
        <v>01/17/2021</v>
      </c>
      <c r="D109" s="11" t="str">
        <f t="shared" si="2"/>
        <v>01/2021</v>
      </c>
      <c r="E109" s="12" t="s">
        <v>19</v>
      </c>
      <c r="F109" s="12" t="s">
        <v>50</v>
      </c>
      <c r="G109" s="12" t="s">
        <v>212</v>
      </c>
      <c r="H109" s="12" t="s">
        <v>24</v>
      </c>
      <c r="I109" s="13">
        <v>44238.916666666664</v>
      </c>
      <c r="J109" s="14">
        <f t="shared" si="6"/>
        <v>25</v>
      </c>
      <c r="K109" s="12" t="b">
        <f t="shared" si="3"/>
        <v>0</v>
      </c>
      <c r="L109" s="12"/>
      <c r="M109" s="12"/>
      <c r="N109" s="12"/>
      <c r="O109" s="12"/>
      <c r="P109" s="12"/>
      <c r="Q109" s="12"/>
    </row>
    <row r="110" spans="1:17" ht="13" x14ac:dyDescent="0.15">
      <c r="A110" s="11">
        <v>44213.921527777777</v>
      </c>
      <c r="B110" s="11" t="str">
        <f t="shared" si="0"/>
        <v>22:07:00</v>
      </c>
      <c r="C110" s="11" t="str">
        <f t="shared" si="1"/>
        <v>01/17/2021</v>
      </c>
      <c r="D110" s="11" t="str">
        <f t="shared" si="2"/>
        <v>01/2021</v>
      </c>
      <c r="E110" s="12" t="s">
        <v>48</v>
      </c>
      <c r="F110" s="12" t="s">
        <v>43</v>
      </c>
      <c r="G110" s="12" t="s">
        <v>214</v>
      </c>
      <c r="H110" s="12" t="s">
        <v>104</v>
      </c>
      <c r="I110" s="13">
        <v>44246.26666666667</v>
      </c>
      <c r="J110" s="14">
        <f t="shared" si="6"/>
        <v>33</v>
      </c>
      <c r="K110" s="12" t="b">
        <f t="shared" si="3"/>
        <v>1</v>
      </c>
      <c r="L110" s="12"/>
      <c r="M110" s="12"/>
      <c r="N110" s="12"/>
      <c r="O110" s="12"/>
      <c r="P110" s="12"/>
      <c r="Q110" s="12"/>
    </row>
    <row r="111" spans="1:17" ht="13" x14ac:dyDescent="0.15">
      <c r="A111" s="11">
        <v>44214.383333333331</v>
      </c>
      <c r="B111" s="11" t="str">
        <f t="shared" si="0"/>
        <v>09:12:00</v>
      </c>
      <c r="C111" s="11" t="str">
        <f t="shared" si="1"/>
        <v>01/18/2021</v>
      </c>
      <c r="D111" s="11" t="str">
        <f t="shared" si="2"/>
        <v>01/2021</v>
      </c>
      <c r="E111" s="12" t="s">
        <v>19</v>
      </c>
      <c r="F111" s="12" t="s">
        <v>37</v>
      </c>
      <c r="G111" s="12" t="s">
        <v>217</v>
      </c>
      <c r="H111" s="12" t="s">
        <v>77</v>
      </c>
      <c r="I111" s="13">
        <v>44235.334722222222</v>
      </c>
      <c r="J111" s="14">
        <f t="shared" si="6"/>
        <v>21</v>
      </c>
      <c r="K111" s="12" t="b">
        <f t="shared" si="3"/>
        <v>0</v>
      </c>
      <c r="L111" s="12"/>
      <c r="M111" s="12"/>
      <c r="N111" s="12"/>
      <c r="O111" s="12"/>
      <c r="P111" s="12"/>
      <c r="Q111" s="12"/>
    </row>
    <row r="112" spans="1:17" ht="13" x14ac:dyDescent="0.15">
      <c r="A112" s="11">
        <v>44214.540972222225</v>
      </c>
      <c r="B112" s="11" t="str">
        <f t="shared" si="0"/>
        <v>12:59:00</v>
      </c>
      <c r="C112" s="11" t="str">
        <f t="shared" si="1"/>
        <v>01/18/2021</v>
      </c>
      <c r="D112" s="11" t="str">
        <f t="shared" si="2"/>
        <v>01/2021</v>
      </c>
      <c r="E112" s="12" t="s">
        <v>19</v>
      </c>
      <c r="F112" s="12" t="s">
        <v>55</v>
      </c>
      <c r="G112" s="12" t="s">
        <v>219</v>
      </c>
      <c r="H112" s="12" t="s">
        <v>24</v>
      </c>
      <c r="I112" s="13">
        <v>44229.488194444442</v>
      </c>
      <c r="J112" s="14">
        <f t="shared" si="6"/>
        <v>15</v>
      </c>
      <c r="K112" s="12" t="b">
        <f t="shared" si="3"/>
        <v>0</v>
      </c>
      <c r="L112" s="12"/>
      <c r="M112" s="12"/>
      <c r="N112" s="12"/>
      <c r="O112" s="12"/>
      <c r="P112" s="12"/>
      <c r="Q112" s="12"/>
    </row>
    <row r="113" spans="1:17" ht="13" x14ac:dyDescent="0.15">
      <c r="A113" s="11">
        <v>44214.605555555558</v>
      </c>
      <c r="B113" s="11" t="str">
        <f t="shared" si="0"/>
        <v>14:32:00</v>
      </c>
      <c r="C113" s="11" t="str">
        <f t="shared" si="1"/>
        <v>01/18/2021</v>
      </c>
      <c r="D113" s="11" t="str">
        <f t="shared" si="2"/>
        <v>01/2021</v>
      </c>
      <c r="E113" s="12" t="s">
        <v>19</v>
      </c>
      <c r="F113" s="12" t="s">
        <v>37</v>
      </c>
      <c r="G113" s="12" t="s">
        <v>221</v>
      </c>
      <c r="H113" s="12" t="s">
        <v>24</v>
      </c>
      <c r="I113" s="13">
        <v>44235.334722222222</v>
      </c>
      <c r="J113" s="14">
        <f t="shared" si="6"/>
        <v>21</v>
      </c>
      <c r="K113" s="12" t="b">
        <f t="shared" si="3"/>
        <v>0</v>
      </c>
      <c r="L113" s="12"/>
      <c r="M113" s="12"/>
      <c r="N113" s="12"/>
      <c r="O113" s="12"/>
      <c r="P113" s="12"/>
      <c r="Q113" s="12"/>
    </row>
    <row r="114" spans="1:17" ht="13" x14ac:dyDescent="0.15">
      <c r="A114" s="11">
        <v>44214.677777777775</v>
      </c>
      <c r="B114" s="11" t="str">
        <f t="shared" si="0"/>
        <v>16:16:00</v>
      </c>
      <c r="C114" s="11" t="str">
        <f t="shared" si="1"/>
        <v>01/18/2021</v>
      </c>
      <c r="D114" s="11" t="str">
        <f t="shared" si="2"/>
        <v>01/2021</v>
      </c>
      <c r="E114" s="12" t="s">
        <v>48</v>
      </c>
      <c r="F114" s="12" t="s">
        <v>55</v>
      </c>
      <c r="G114" s="12" t="s">
        <v>223</v>
      </c>
      <c r="H114" s="12" t="s">
        <v>24</v>
      </c>
      <c r="I114" s="13">
        <v>44221.701388888891</v>
      </c>
      <c r="J114" s="14">
        <f t="shared" si="6"/>
        <v>7</v>
      </c>
      <c r="K114" s="12" t="b">
        <f t="shared" si="3"/>
        <v>0</v>
      </c>
      <c r="L114" s="12"/>
      <c r="M114" s="12"/>
      <c r="N114" s="12"/>
      <c r="O114" s="12"/>
      <c r="P114" s="12"/>
      <c r="Q114" s="12"/>
    </row>
    <row r="115" spans="1:17" ht="13" x14ac:dyDescent="0.15">
      <c r="A115" s="11">
        <v>44222.572916666664</v>
      </c>
      <c r="B115" s="11" t="str">
        <f t="shared" si="0"/>
        <v>13:45:00</v>
      </c>
      <c r="C115" s="11" t="str">
        <f t="shared" si="1"/>
        <v>01/26/2021</v>
      </c>
      <c r="D115" s="11" t="str">
        <f t="shared" si="2"/>
        <v>01/2021</v>
      </c>
      <c r="E115" s="12" t="s">
        <v>19</v>
      </c>
      <c r="F115" s="12" t="s">
        <v>37</v>
      </c>
      <c r="G115" s="12" t="s">
        <v>234</v>
      </c>
      <c r="H115" s="12" t="s">
        <v>24</v>
      </c>
      <c r="I115" s="13">
        <v>44239.795138888891</v>
      </c>
      <c r="J115" s="14">
        <f t="shared" si="6"/>
        <v>17</v>
      </c>
      <c r="K115" s="12" t="b">
        <f t="shared" si="3"/>
        <v>0</v>
      </c>
      <c r="L115" s="12"/>
      <c r="M115" s="12"/>
      <c r="N115" s="12"/>
      <c r="O115" s="12"/>
      <c r="P115" s="12"/>
      <c r="Q115" s="12"/>
    </row>
    <row r="116" spans="1:17" ht="13" x14ac:dyDescent="0.15">
      <c r="A116" s="11">
        <v>44226.488194444442</v>
      </c>
      <c r="B116" s="11" t="str">
        <f t="shared" si="0"/>
        <v>11:43:00</v>
      </c>
      <c r="C116" s="11" t="str">
        <f t="shared" si="1"/>
        <v>01/30/2021</v>
      </c>
      <c r="D116" s="11" t="str">
        <f t="shared" si="2"/>
        <v>01/2021</v>
      </c>
      <c r="E116" s="12" t="s">
        <v>34</v>
      </c>
      <c r="F116" s="12" t="s">
        <v>37</v>
      </c>
      <c r="G116" s="12" t="s">
        <v>239</v>
      </c>
      <c r="H116" s="12" t="s">
        <v>24</v>
      </c>
      <c r="I116" s="13">
        <v>44238.924305555556</v>
      </c>
      <c r="J116" s="14">
        <f t="shared" si="6"/>
        <v>12</v>
      </c>
      <c r="K116" s="12" t="b">
        <f t="shared" si="3"/>
        <v>0</v>
      </c>
      <c r="L116" s="12"/>
      <c r="M116" s="12"/>
      <c r="N116" s="12"/>
      <c r="O116" s="12"/>
      <c r="P116" s="12"/>
      <c r="Q116" s="12"/>
    </row>
    <row r="117" spans="1:17" ht="13" x14ac:dyDescent="0.15">
      <c r="A117" s="11">
        <v>44226.515277777777</v>
      </c>
      <c r="B117" s="11" t="str">
        <f t="shared" si="0"/>
        <v>12:22:00</v>
      </c>
      <c r="C117" s="11" t="str">
        <f t="shared" si="1"/>
        <v>01/30/2021</v>
      </c>
      <c r="D117" s="11" t="str">
        <f t="shared" si="2"/>
        <v>01/2021</v>
      </c>
      <c r="E117" s="12" t="s">
        <v>34</v>
      </c>
      <c r="F117" s="12" t="s">
        <v>68</v>
      </c>
      <c r="G117" s="12" t="s">
        <v>240</v>
      </c>
      <c r="H117" s="12" t="s">
        <v>24</v>
      </c>
      <c r="I117" s="13">
        <v>44231.234027777777</v>
      </c>
      <c r="J117" s="14">
        <f t="shared" si="6"/>
        <v>5</v>
      </c>
      <c r="K117" s="12" t="b">
        <f t="shared" si="3"/>
        <v>0</v>
      </c>
      <c r="L117" s="12"/>
      <c r="M117" s="12"/>
      <c r="N117" s="12"/>
      <c r="O117" s="12"/>
      <c r="P117" s="12"/>
      <c r="Q117" s="12"/>
    </row>
    <row r="118" spans="1:17" ht="13" x14ac:dyDescent="0.15">
      <c r="A118" s="11">
        <v>44227.524305555555</v>
      </c>
      <c r="B118" s="11" t="str">
        <f t="shared" si="0"/>
        <v>12:35:00</v>
      </c>
      <c r="C118" s="11" t="str">
        <f t="shared" si="1"/>
        <v>01/31/2021</v>
      </c>
      <c r="D118" s="11" t="str">
        <f t="shared" si="2"/>
        <v>01/2021</v>
      </c>
      <c r="E118" s="12" t="s">
        <v>34</v>
      </c>
      <c r="F118" s="12" t="s">
        <v>50</v>
      </c>
      <c r="G118" s="12" t="s">
        <v>242</v>
      </c>
      <c r="H118" s="12" t="s">
        <v>24</v>
      </c>
      <c r="I118" s="13">
        <v>44231.234722222223</v>
      </c>
      <c r="J118" s="14">
        <f t="shared" si="6"/>
        <v>4</v>
      </c>
      <c r="K118" s="12" t="b">
        <f t="shared" si="3"/>
        <v>0</v>
      </c>
      <c r="L118" s="12"/>
      <c r="M118" s="12"/>
      <c r="N118" s="12"/>
      <c r="O118" s="12"/>
      <c r="P118" s="12"/>
      <c r="Q118" s="12"/>
    </row>
    <row r="119" spans="1:17" ht="13" x14ac:dyDescent="0.15">
      <c r="A119" s="11">
        <v>44227.524305555555</v>
      </c>
      <c r="B119" s="11" t="str">
        <f t="shared" si="0"/>
        <v>12:35:00</v>
      </c>
      <c r="C119" s="11" t="str">
        <f t="shared" si="1"/>
        <v>01/31/2021</v>
      </c>
      <c r="D119" s="11" t="str">
        <f t="shared" si="2"/>
        <v>01/2021</v>
      </c>
      <c r="E119" s="12" t="s">
        <v>60</v>
      </c>
      <c r="F119" s="12" t="s">
        <v>68</v>
      </c>
      <c r="G119" s="12" t="s">
        <v>243</v>
      </c>
      <c r="H119" s="12" t="s">
        <v>77</v>
      </c>
      <c r="I119" s="13">
        <v>44260.469444444447</v>
      </c>
      <c r="J119" s="14">
        <f t="shared" si="6"/>
        <v>33</v>
      </c>
      <c r="K119" s="12" t="b">
        <f t="shared" si="3"/>
        <v>0</v>
      </c>
      <c r="L119" s="12"/>
      <c r="M119" s="12"/>
      <c r="N119" s="12"/>
      <c r="O119" s="12"/>
      <c r="P119" s="12"/>
      <c r="Q119" s="12"/>
    </row>
    <row r="120" spans="1:17" ht="13" x14ac:dyDescent="0.15">
      <c r="A120" s="11">
        <v>44227.561111111114</v>
      </c>
      <c r="B120" s="11" t="str">
        <f t="shared" si="0"/>
        <v>13:28:00</v>
      </c>
      <c r="C120" s="11" t="str">
        <f t="shared" si="1"/>
        <v>01/31/2021</v>
      </c>
      <c r="D120" s="11" t="str">
        <f t="shared" si="2"/>
        <v>01/2021</v>
      </c>
      <c r="E120" s="12" t="s">
        <v>60</v>
      </c>
      <c r="F120" s="12" t="s">
        <v>37</v>
      </c>
      <c r="G120" s="12" t="s">
        <v>245</v>
      </c>
      <c r="H120" s="12" t="s">
        <v>24</v>
      </c>
      <c r="I120" s="13">
        <v>44231.368750000001</v>
      </c>
      <c r="J120" s="14">
        <f t="shared" si="6"/>
        <v>4</v>
      </c>
      <c r="K120" s="12" t="b">
        <f t="shared" si="3"/>
        <v>0</v>
      </c>
      <c r="L120" s="12"/>
      <c r="M120" s="12"/>
      <c r="N120" s="12"/>
      <c r="O120" s="12"/>
      <c r="P120" s="12"/>
      <c r="Q120" s="12"/>
    </row>
    <row r="121" spans="1:17" ht="13" x14ac:dyDescent="0.15">
      <c r="A121" s="11">
        <v>44227.627083333333</v>
      </c>
      <c r="B121" s="11" t="str">
        <f t="shared" si="0"/>
        <v>15:03:00</v>
      </c>
      <c r="C121" s="11" t="str">
        <f t="shared" si="1"/>
        <v>01/31/2021</v>
      </c>
      <c r="D121" s="11" t="str">
        <f t="shared" si="2"/>
        <v>01/2021</v>
      </c>
      <c r="E121" s="12" t="s">
        <v>34</v>
      </c>
      <c r="F121" s="12" t="s">
        <v>39</v>
      </c>
      <c r="G121" s="12" t="s">
        <v>246</v>
      </c>
      <c r="H121" s="12" t="s">
        <v>24</v>
      </c>
      <c r="I121" s="13">
        <v>44238.924305555556</v>
      </c>
      <c r="J121" s="14">
        <f t="shared" si="6"/>
        <v>11</v>
      </c>
      <c r="K121" s="12" t="b">
        <f t="shared" si="3"/>
        <v>0</v>
      </c>
      <c r="L121" s="12"/>
      <c r="M121" s="12"/>
      <c r="N121" s="12"/>
      <c r="O121" s="12"/>
      <c r="P121" s="12"/>
      <c r="Q121" s="12"/>
    </row>
    <row r="122" spans="1:17" ht="13" x14ac:dyDescent="0.15">
      <c r="A122" s="11">
        <v>44227.671527777777</v>
      </c>
      <c r="B122" s="11" t="str">
        <f t="shared" si="0"/>
        <v>16:07:00</v>
      </c>
      <c r="C122" s="11" t="str">
        <f t="shared" si="1"/>
        <v>01/31/2021</v>
      </c>
      <c r="D122" s="11" t="str">
        <f t="shared" si="2"/>
        <v>01/2021</v>
      </c>
      <c r="E122" s="12" t="s">
        <v>34</v>
      </c>
      <c r="F122" s="12" t="s">
        <v>37</v>
      </c>
      <c r="G122" s="12" t="s">
        <v>247</v>
      </c>
      <c r="H122" s="12" t="s">
        <v>24</v>
      </c>
      <c r="I122" s="13">
        <v>44238.924305555556</v>
      </c>
      <c r="J122" s="14">
        <f t="shared" si="6"/>
        <v>11</v>
      </c>
      <c r="K122" s="12" t="b">
        <f t="shared" si="3"/>
        <v>0</v>
      </c>
      <c r="L122" s="12"/>
      <c r="M122" s="12"/>
      <c r="N122" s="12"/>
      <c r="O122" s="12"/>
      <c r="P122" s="12"/>
      <c r="Q122" s="12"/>
    </row>
    <row r="123" spans="1:17" ht="13" x14ac:dyDescent="0.15">
      <c r="A123" s="11">
        <v>44233.42291666667</v>
      </c>
      <c r="B123" s="11" t="str">
        <f t="shared" si="0"/>
        <v>10:09:00</v>
      </c>
      <c r="C123" s="11" t="str">
        <f t="shared" si="1"/>
        <v>02/06/2021</v>
      </c>
      <c r="D123" s="11" t="str">
        <f t="shared" si="2"/>
        <v>02/2021</v>
      </c>
      <c r="E123" s="12" t="s">
        <v>34</v>
      </c>
      <c r="F123" s="12" t="s">
        <v>39</v>
      </c>
      <c r="G123" s="12" t="s">
        <v>248</v>
      </c>
      <c r="H123" s="12" t="s">
        <v>24</v>
      </c>
      <c r="I123" s="13">
        <v>44303.270138888889</v>
      </c>
      <c r="J123" s="14">
        <f t="shared" si="6"/>
        <v>70</v>
      </c>
      <c r="K123" s="12" t="b">
        <f t="shared" si="3"/>
        <v>0</v>
      </c>
      <c r="L123" s="12"/>
      <c r="M123" s="12"/>
      <c r="N123" s="12"/>
      <c r="O123" s="12"/>
      <c r="P123" s="12"/>
      <c r="Q123" s="12"/>
    </row>
    <row r="124" spans="1:17" ht="13" x14ac:dyDescent="0.15">
      <c r="A124" s="11">
        <v>44233.495833333334</v>
      </c>
      <c r="B124" s="11" t="str">
        <f t="shared" si="0"/>
        <v>11:54:00</v>
      </c>
      <c r="C124" s="11" t="str">
        <f t="shared" si="1"/>
        <v>02/06/2021</v>
      </c>
      <c r="D124" s="11" t="str">
        <f t="shared" si="2"/>
        <v>02/2021</v>
      </c>
      <c r="E124" s="12" t="s">
        <v>60</v>
      </c>
      <c r="F124" s="12" t="s">
        <v>50</v>
      </c>
      <c r="G124" s="12" t="s">
        <v>250</v>
      </c>
      <c r="H124" s="12" t="s">
        <v>24</v>
      </c>
      <c r="I124" s="13">
        <v>44291.469444444447</v>
      </c>
      <c r="J124" s="14">
        <f t="shared" si="6"/>
        <v>58</v>
      </c>
      <c r="K124" s="12" t="b">
        <f t="shared" si="3"/>
        <v>0</v>
      </c>
      <c r="L124" s="12"/>
      <c r="M124" s="12"/>
      <c r="N124" s="12"/>
      <c r="O124" s="12"/>
      <c r="P124" s="12"/>
      <c r="Q124" s="12"/>
    </row>
    <row r="125" spans="1:17" ht="13" x14ac:dyDescent="0.15">
      <c r="A125" s="11">
        <v>44235.529861111114</v>
      </c>
      <c r="B125" s="11" t="str">
        <f t="shared" si="0"/>
        <v>12:43:00</v>
      </c>
      <c r="C125" s="11" t="str">
        <f t="shared" si="1"/>
        <v>02/08/2021</v>
      </c>
      <c r="D125" s="11" t="str">
        <f t="shared" si="2"/>
        <v>02/2021</v>
      </c>
      <c r="E125" s="12" t="s">
        <v>19</v>
      </c>
      <c r="F125" s="12" t="s">
        <v>724</v>
      </c>
      <c r="G125" s="12" t="s">
        <v>251</v>
      </c>
      <c r="H125" s="12" t="s">
        <v>24</v>
      </c>
      <c r="I125" s="13">
        <v>44273.647916666669</v>
      </c>
      <c r="J125" s="14">
        <f t="shared" si="6"/>
        <v>38</v>
      </c>
      <c r="K125" s="12" t="b">
        <f t="shared" si="3"/>
        <v>0</v>
      </c>
      <c r="L125" s="12"/>
      <c r="M125" s="12"/>
      <c r="N125" s="12"/>
      <c r="O125" s="12"/>
      <c r="P125" s="12"/>
      <c r="Q125" s="12"/>
    </row>
    <row r="126" spans="1:17" ht="13" x14ac:dyDescent="0.15">
      <c r="A126" s="11">
        <v>44240.587500000001</v>
      </c>
      <c r="B126" s="11" t="str">
        <f t="shared" si="0"/>
        <v>14:06:00</v>
      </c>
      <c r="C126" s="11" t="str">
        <f t="shared" si="1"/>
        <v>02/13/2021</v>
      </c>
      <c r="D126" s="11" t="str">
        <f t="shared" si="2"/>
        <v>02/2021</v>
      </c>
      <c r="E126" s="12" t="s">
        <v>19</v>
      </c>
      <c r="F126" s="12" t="s">
        <v>724</v>
      </c>
      <c r="G126" s="12" t="s">
        <v>252</v>
      </c>
      <c r="H126" s="12" t="s">
        <v>24</v>
      </c>
      <c r="I126" s="13">
        <v>44253.230555555558</v>
      </c>
      <c r="J126" s="14">
        <f t="shared" si="6"/>
        <v>13</v>
      </c>
      <c r="K126" s="12" t="b">
        <f t="shared" si="3"/>
        <v>0</v>
      </c>
      <c r="L126" s="12"/>
      <c r="M126" s="12"/>
      <c r="N126" s="12"/>
      <c r="O126" s="12"/>
      <c r="P126" s="12"/>
      <c r="Q126" s="12"/>
    </row>
    <row r="127" spans="1:17" ht="13" x14ac:dyDescent="0.15">
      <c r="A127" s="11">
        <v>44240.588888888888</v>
      </c>
      <c r="B127" s="11" t="str">
        <f t="shared" si="0"/>
        <v>14:08:00</v>
      </c>
      <c r="C127" s="11" t="str">
        <f t="shared" si="1"/>
        <v>02/13/2021</v>
      </c>
      <c r="D127" s="11" t="str">
        <f t="shared" si="2"/>
        <v>02/2021</v>
      </c>
      <c r="E127" s="12" t="s">
        <v>34</v>
      </c>
      <c r="F127" s="12" t="s">
        <v>50</v>
      </c>
      <c r="G127" s="12" t="s">
        <v>253</v>
      </c>
      <c r="H127" s="12" t="s">
        <v>255</v>
      </c>
      <c r="I127" s="13">
        <v>44374.338888888888</v>
      </c>
      <c r="J127" s="14">
        <f t="shared" si="6"/>
        <v>134</v>
      </c>
      <c r="K127" s="12" t="b">
        <f t="shared" si="3"/>
        <v>1</v>
      </c>
      <c r="L127" s="12"/>
      <c r="M127" s="12"/>
      <c r="N127" s="12"/>
      <c r="O127" s="12"/>
      <c r="P127" s="12"/>
      <c r="Q127" s="12"/>
    </row>
    <row r="128" spans="1:17" ht="13" x14ac:dyDescent="0.15">
      <c r="A128" s="11">
        <v>44240.590277777781</v>
      </c>
      <c r="B128" s="11" t="str">
        <f t="shared" si="0"/>
        <v>14:10:00</v>
      </c>
      <c r="C128" s="11" t="str">
        <f t="shared" si="1"/>
        <v>02/13/2021</v>
      </c>
      <c r="D128" s="11" t="str">
        <f t="shared" si="2"/>
        <v>02/2021</v>
      </c>
      <c r="E128" s="12" t="s">
        <v>19</v>
      </c>
      <c r="F128" s="12" t="s">
        <v>50</v>
      </c>
      <c r="G128" s="12" t="s">
        <v>237</v>
      </c>
      <c r="H128" s="12" t="s">
        <v>24</v>
      </c>
      <c r="I128" s="13">
        <v>44246.262499999997</v>
      </c>
      <c r="J128" s="14">
        <f t="shared" si="6"/>
        <v>6</v>
      </c>
      <c r="K128" s="12" t="b">
        <f t="shared" si="3"/>
        <v>0</v>
      </c>
      <c r="L128" s="12"/>
      <c r="M128" s="12"/>
      <c r="N128" s="12"/>
      <c r="O128" s="12"/>
      <c r="P128" s="12"/>
      <c r="Q128" s="12"/>
    </row>
    <row r="129" spans="1:17" ht="13" x14ac:dyDescent="0.15">
      <c r="A129" s="11">
        <v>44241.425694444442</v>
      </c>
      <c r="B129" s="11" t="str">
        <f t="shared" si="0"/>
        <v>10:13:00</v>
      </c>
      <c r="C129" s="11" t="str">
        <f t="shared" si="1"/>
        <v>02/14/2021</v>
      </c>
      <c r="D129" s="11" t="str">
        <f t="shared" si="2"/>
        <v>02/2021</v>
      </c>
      <c r="E129" s="12" t="s">
        <v>19</v>
      </c>
      <c r="F129" s="12" t="s">
        <v>37</v>
      </c>
      <c r="G129" s="12" t="s">
        <v>256</v>
      </c>
      <c r="H129" s="12" t="s">
        <v>24</v>
      </c>
      <c r="I129" s="13">
        <v>44253.230555555558</v>
      </c>
      <c r="J129" s="14">
        <f t="shared" si="6"/>
        <v>12</v>
      </c>
      <c r="K129" s="12" t="b">
        <f t="shared" si="3"/>
        <v>0</v>
      </c>
      <c r="L129" s="12"/>
      <c r="M129" s="12"/>
      <c r="N129" s="12"/>
      <c r="O129" s="12"/>
      <c r="P129" s="12"/>
      <c r="Q129" s="12"/>
    </row>
    <row r="130" spans="1:17" ht="13" x14ac:dyDescent="0.15">
      <c r="A130" s="11">
        <v>44241.431250000001</v>
      </c>
      <c r="B130" s="11" t="str">
        <f t="shared" si="0"/>
        <v>10:21:00</v>
      </c>
      <c r="C130" s="11" t="str">
        <f t="shared" si="1"/>
        <v>02/14/2021</v>
      </c>
      <c r="D130" s="11" t="str">
        <f t="shared" si="2"/>
        <v>02/2021</v>
      </c>
      <c r="E130" s="12" t="s">
        <v>19</v>
      </c>
      <c r="F130" s="12" t="s">
        <v>37</v>
      </c>
      <c r="G130" s="12" t="s">
        <v>258</v>
      </c>
      <c r="H130" s="12" t="s">
        <v>104</v>
      </c>
      <c r="I130" s="13">
        <v>44253.230555555558</v>
      </c>
      <c r="J130" s="14">
        <f t="shared" si="6"/>
        <v>12</v>
      </c>
      <c r="K130" s="12" t="b">
        <f t="shared" si="3"/>
        <v>1</v>
      </c>
      <c r="L130" s="12"/>
      <c r="M130" s="12"/>
      <c r="N130" s="12"/>
      <c r="O130" s="12"/>
      <c r="P130" s="12"/>
      <c r="Q130" s="12"/>
    </row>
    <row r="131" spans="1:17" ht="13" x14ac:dyDescent="0.15">
      <c r="A131" s="11">
        <v>44241.493055555555</v>
      </c>
      <c r="B131" s="11" t="str">
        <f t="shared" si="0"/>
        <v>11:50:00</v>
      </c>
      <c r="C131" s="11" t="str">
        <f t="shared" si="1"/>
        <v>02/14/2021</v>
      </c>
      <c r="D131" s="11" t="str">
        <f t="shared" si="2"/>
        <v>02/2021</v>
      </c>
      <c r="E131" s="12" t="s">
        <v>34</v>
      </c>
      <c r="F131" s="12" t="s">
        <v>50</v>
      </c>
      <c r="G131" s="12" t="s">
        <v>260</v>
      </c>
      <c r="H131" s="12" t="s">
        <v>24</v>
      </c>
      <c r="I131" s="13">
        <v>44244.709027777775</v>
      </c>
      <c r="J131" s="14">
        <f t="shared" si="6"/>
        <v>3</v>
      </c>
      <c r="K131" s="12" t="b">
        <f t="shared" si="3"/>
        <v>0</v>
      </c>
      <c r="L131" s="12"/>
      <c r="M131" s="12"/>
      <c r="N131" s="12"/>
      <c r="O131" s="12"/>
      <c r="P131" s="12"/>
      <c r="Q131" s="12"/>
    </row>
    <row r="132" spans="1:17" ht="13" x14ac:dyDescent="0.15">
      <c r="A132" s="11">
        <v>44241.569444444445</v>
      </c>
      <c r="B132" s="11" t="str">
        <f t="shared" si="0"/>
        <v>13:40:00</v>
      </c>
      <c r="C132" s="11" t="str">
        <f t="shared" si="1"/>
        <v>02/14/2021</v>
      </c>
      <c r="D132" s="11" t="str">
        <f t="shared" si="2"/>
        <v>02/2021</v>
      </c>
      <c r="E132" s="12" t="s">
        <v>48</v>
      </c>
      <c r="F132" s="12" t="s">
        <v>43</v>
      </c>
      <c r="G132" s="12" t="s">
        <v>261</v>
      </c>
      <c r="H132" s="12" t="s">
        <v>77</v>
      </c>
      <c r="I132" s="13">
        <v>44277.513888888891</v>
      </c>
      <c r="J132" s="14">
        <f t="shared" si="6"/>
        <v>36</v>
      </c>
      <c r="K132" s="12" t="b">
        <f t="shared" si="3"/>
        <v>0</v>
      </c>
      <c r="L132" s="12"/>
      <c r="M132" s="12"/>
      <c r="N132" s="12"/>
      <c r="O132" s="12"/>
      <c r="P132" s="12"/>
      <c r="Q132" s="12"/>
    </row>
    <row r="133" spans="1:17" ht="13" x14ac:dyDescent="0.15">
      <c r="A133" s="11">
        <v>44242.587500000001</v>
      </c>
      <c r="B133" s="11" t="str">
        <f t="shared" si="0"/>
        <v>14:06:00</v>
      </c>
      <c r="C133" s="11" t="str">
        <f t="shared" si="1"/>
        <v>02/15/2021</v>
      </c>
      <c r="D133" s="11" t="str">
        <f t="shared" si="2"/>
        <v>02/2021</v>
      </c>
      <c r="E133" s="12" t="s">
        <v>19</v>
      </c>
      <c r="F133" s="12" t="s">
        <v>50</v>
      </c>
      <c r="G133" s="12" t="s">
        <v>262</v>
      </c>
      <c r="H133" s="12" t="s">
        <v>24</v>
      </c>
      <c r="I133" s="13">
        <v>44253.229861111111</v>
      </c>
      <c r="J133" s="14">
        <f t="shared" si="6"/>
        <v>11</v>
      </c>
      <c r="K133" s="12" t="b">
        <f t="shared" si="3"/>
        <v>0</v>
      </c>
      <c r="L133" s="12"/>
      <c r="M133" s="12"/>
      <c r="N133" s="12"/>
      <c r="O133" s="12"/>
      <c r="P133" s="12"/>
      <c r="Q133" s="12"/>
    </row>
    <row r="134" spans="1:17" ht="13" x14ac:dyDescent="0.15">
      <c r="A134" s="11">
        <v>44246.595833333333</v>
      </c>
      <c r="B134" s="11" t="str">
        <f t="shared" si="0"/>
        <v>14:18:00</v>
      </c>
      <c r="C134" s="11" t="str">
        <f t="shared" si="1"/>
        <v>02/19/2021</v>
      </c>
      <c r="D134" s="11" t="str">
        <f t="shared" si="2"/>
        <v>02/2021</v>
      </c>
      <c r="E134" s="12" t="s">
        <v>19</v>
      </c>
      <c r="F134" s="12" t="s">
        <v>724</v>
      </c>
      <c r="G134" s="12" t="s">
        <v>742</v>
      </c>
      <c r="H134" s="12" t="s">
        <v>255</v>
      </c>
      <c r="I134" s="13">
        <v>44371.350694444445</v>
      </c>
      <c r="J134" s="14">
        <f t="shared" si="6"/>
        <v>125</v>
      </c>
      <c r="K134" s="12" t="b">
        <f t="shared" si="3"/>
        <v>1</v>
      </c>
      <c r="L134" s="12"/>
      <c r="M134" s="12"/>
      <c r="N134" s="12"/>
      <c r="O134" s="12"/>
      <c r="P134" s="12"/>
      <c r="Q134" s="12"/>
    </row>
    <row r="135" spans="1:17" ht="13" x14ac:dyDescent="0.15">
      <c r="A135" s="11">
        <v>44247.699305555558</v>
      </c>
      <c r="B135" s="11" t="str">
        <f t="shared" si="0"/>
        <v>16:47:00</v>
      </c>
      <c r="C135" s="11" t="str">
        <f t="shared" si="1"/>
        <v>02/20/2021</v>
      </c>
      <c r="D135" s="11" t="str">
        <f t="shared" si="2"/>
        <v>02/2021</v>
      </c>
      <c r="E135" s="12" t="s">
        <v>19</v>
      </c>
      <c r="F135" s="12" t="s">
        <v>37</v>
      </c>
      <c r="G135" s="12" t="s">
        <v>266</v>
      </c>
      <c r="H135" s="12" t="s">
        <v>24</v>
      </c>
      <c r="I135" s="13">
        <v>44253.229861111111</v>
      </c>
      <c r="J135" s="14">
        <f t="shared" si="6"/>
        <v>6</v>
      </c>
      <c r="K135" s="12" t="b">
        <f t="shared" si="3"/>
        <v>0</v>
      </c>
      <c r="L135" s="12"/>
      <c r="M135" s="12"/>
      <c r="N135" s="12"/>
      <c r="O135" s="12"/>
      <c r="P135" s="12"/>
      <c r="Q135" s="12"/>
    </row>
    <row r="136" spans="1:17" ht="13" x14ac:dyDescent="0.15">
      <c r="A136" s="11">
        <v>44248.532638888886</v>
      </c>
      <c r="B136" s="11" t="str">
        <f t="shared" si="0"/>
        <v>12:47:00</v>
      </c>
      <c r="C136" s="11" t="str">
        <f t="shared" si="1"/>
        <v>02/21/2021</v>
      </c>
      <c r="D136" s="11" t="str">
        <f t="shared" si="2"/>
        <v>02/2021</v>
      </c>
      <c r="E136" s="12" t="s">
        <v>60</v>
      </c>
      <c r="F136" s="12" t="s">
        <v>37</v>
      </c>
      <c r="G136" s="12" t="s">
        <v>267</v>
      </c>
      <c r="H136" s="12" t="s">
        <v>24</v>
      </c>
      <c r="I136" s="13">
        <v>44300.585416666669</v>
      </c>
      <c r="J136" s="14">
        <f t="shared" si="6"/>
        <v>52</v>
      </c>
      <c r="K136" s="12" t="b">
        <f t="shared" si="3"/>
        <v>0</v>
      </c>
      <c r="L136" s="12"/>
      <c r="M136" s="12"/>
      <c r="N136" s="12"/>
      <c r="O136" s="12"/>
      <c r="P136" s="12"/>
      <c r="Q136" s="12"/>
    </row>
    <row r="137" spans="1:17" ht="13" x14ac:dyDescent="0.15">
      <c r="A137" s="11">
        <v>44248.53402777778</v>
      </c>
      <c r="B137" s="11" t="str">
        <f t="shared" si="0"/>
        <v>12:49:00</v>
      </c>
      <c r="C137" s="11" t="str">
        <f t="shared" si="1"/>
        <v>02/21/2021</v>
      </c>
      <c r="D137" s="11" t="str">
        <f t="shared" si="2"/>
        <v>02/2021</v>
      </c>
      <c r="E137" s="12" t="s">
        <v>34</v>
      </c>
      <c r="F137" s="12" t="s">
        <v>50</v>
      </c>
      <c r="G137" s="12" t="s">
        <v>268</v>
      </c>
      <c r="H137" s="12" t="s">
        <v>24</v>
      </c>
      <c r="I137" s="13">
        <v>44253.231249999997</v>
      </c>
      <c r="J137" s="14">
        <f t="shared" si="6"/>
        <v>5</v>
      </c>
      <c r="K137" s="12" t="b">
        <f t="shared" si="3"/>
        <v>0</v>
      </c>
      <c r="L137" s="12"/>
      <c r="M137" s="12"/>
      <c r="N137" s="12"/>
      <c r="O137" s="12"/>
      <c r="P137" s="12"/>
      <c r="Q137" s="12"/>
    </row>
    <row r="138" spans="1:17" ht="13" x14ac:dyDescent="0.15">
      <c r="A138" s="11">
        <v>44248.57916666667</v>
      </c>
      <c r="B138" s="11" t="str">
        <f t="shared" si="0"/>
        <v>13:54:00</v>
      </c>
      <c r="C138" s="11" t="str">
        <f t="shared" si="1"/>
        <v>02/21/2021</v>
      </c>
      <c r="D138" s="11" t="str">
        <f t="shared" si="2"/>
        <v>02/2021</v>
      </c>
      <c r="E138" s="12" t="s">
        <v>34</v>
      </c>
      <c r="F138" s="12" t="s">
        <v>45</v>
      </c>
      <c r="G138" s="12" t="s">
        <v>269</v>
      </c>
      <c r="H138" s="12" t="s">
        <v>24</v>
      </c>
      <c r="I138" s="13">
        <v>44253.230555555558</v>
      </c>
      <c r="J138" s="14">
        <f t="shared" si="6"/>
        <v>5</v>
      </c>
      <c r="K138" s="12" t="b">
        <f t="shared" si="3"/>
        <v>0</v>
      </c>
      <c r="L138" s="12"/>
      <c r="M138" s="12"/>
      <c r="N138" s="12"/>
      <c r="O138" s="12"/>
      <c r="P138" s="12"/>
      <c r="Q138" s="12"/>
    </row>
    <row r="139" spans="1:17" ht="13" x14ac:dyDescent="0.15">
      <c r="A139" s="11">
        <v>44248.690972222219</v>
      </c>
      <c r="B139" s="11" t="str">
        <f t="shared" si="0"/>
        <v>16:35:00</v>
      </c>
      <c r="C139" s="11" t="str">
        <f t="shared" si="1"/>
        <v>02/21/2021</v>
      </c>
      <c r="D139" s="11" t="str">
        <f t="shared" si="2"/>
        <v>02/2021</v>
      </c>
      <c r="E139" s="12" t="s">
        <v>34</v>
      </c>
      <c r="F139" s="12" t="s">
        <v>68</v>
      </c>
      <c r="G139" s="12" t="s">
        <v>270</v>
      </c>
      <c r="H139" s="12" t="s">
        <v>24</v>
      </c>
      <c r="I139" s="13">
        <v>44253.230555555558</v>
      </c>
      <c r="J139" s="14">
        <f t="shared" si="6"/>
        <v>5</v>
      </c>
      <c r="K139" s="12" t="b">
        <f t="shared" si="3"/>
        <v>0</v>
      </c>
      <c r="L139" s="12"/>
      <c r="M139" s="12"/>
      <c r="N139" s="12"/>
      <c r="O139" s="12"/>
      <c r="P139" s="12"/>
      <c r="Q139" s="12"/>
    </row>
    <row r="140" spans="1:17" ht="13" x14ac:dyDescent="0.15">
      <c r="A140" s="11">
        <v>44248.692361111112</v>
      </c>
      <c r="B140" s="11" t="str">
        <f t="shared" si="0"/>
        <v>16:37:00</v>
      </c>
      <c r="C140" s="11" t="str">
        <f t="shared" si="1"/>
        <v>02/21/2021</v>
      </c>
      <c r="D140" s="11" t="str">
        <f t="shared" si="2"/>
        <v>02/2021</v>
      </c>
      <c r="E140" s="12" t="s">
        <v>34</v>
      </c>
      <c r="F140" s="12" t="s">
        <v>43</v>
      </c>
      <c r="G140" s="12" t="s">
        <v>272</v>
      </c>
      <c r="H140" s="12" t="s">
        <v>24</v>
      </c>
      <c r="I140" s="13">
        <v>44296.231944444444</v>
      </c>
      <c r="J140" s="14">
        <f t="shared" si="6"/>
        <v>48</v>
      </c>
      <c r="K140" s="12" t="b">
        <f t="shared" si="3"/>
        <v>0</v>
      </c>
      <c r="L140" s="12"/>
      <c r="M140" s="12"/>
      <c r="N140" s="12"/>
      <c r="O140" s="12"/>
      <c r="P140" s="12"/>
      <c r="Q140" s="12"/>
    </row>
    <row r="141" spans="1:17" ht="13" x14ac:dyDescent="0.15">
      <c r="A141" s="11">
        <v>44253.681250000001</v>
      </c>
      <c r="B141" s="11" t="str">
        <f t="shared" si="0"/>
        <v>16:21:00</v>
      </c>
      <c r="C141" s="11" t="str">
        <f t="shared" si="1"/>
        <v>02/26/2021</v>
      </c>
      <c r="D141" s="11" t="str">
        <f t="shared" si="2"/>
        <v>02/2021</v>
      </c>
      <c r="E141" s="12" t="s">
        <v>34</v>
      </c>
      <c r="F141" s="12" t="s">
        <v>37</v>
      </c>
      <c r="G141" s="12" t="s">
        <v>273</v>
      </c>
      <c r="H141" s="12" t="s">
        <v>24</v>
      </c>
      <c r="I141" s="13">
        <v>44271.359027777777</v>
      </c>
      <c r="J141" s="14">
        <f t="shared" si="6"/>
        <v>18</v>
      </c>
      <c r="K141" s="12" t="b">
        <f t="shared" si="3"/>
        <v>0</v>
      </c>
      <c r="L141" s="12"/>
      <c r="M141" s="12"/>
      <c r="N141" s="12"/>
      <c r="O141" s="12"/>
      <c r="P141" s="12"/>
      <c r="Q141" s="12"/>
    </row>
    <row r="142" spans="1:17" ht="13" x14ac:dyDescent="0.15">
      <c r="A142" s="11">
        <v>44254.701388888891</v>
      </c>
      <c r="B142" s="11" t="str">
        <f t="shared" si="0"/>
        <v>16:50:00</v>
      </c>
      <c r="C142" s="11" t="str">
        <f t="shared" si="1"/>
        <v>02/27/2021</v>
      </c>
      <c r="D142" s="11" t="str">
        <f t="shared" si="2"/>
        <v>02/2021</v>
      </c>
      <c r="E142" s="12" t="s">
        <v>48</v>
      </c>
      <c r="F142" s="12" t="s">
        <v>45</v>
      </c>
      <c r="G142" s="12" t="s">
        <v>149</v>
      </c>
      <c r="H142" s="12" t="s">
        <v>24</v>
      </c>
      <c r="I142" s="13">
        <v>44265.886805555558</v>
      </c>
      <c r="J142" s="14">
        <f t="shared" si="6"/>
        <v>11</v>
      </c>
      <c r="K142" s="12" t="b">
        <f t="shared" si="3"/>
        <v>0</v>
      </c>
      <c r="L142" s="12"/>
      <c r="M142" s="12"/>
      <c r="N142" s="12"/>
      <c r="O142" s="12"/>
      <c r="P142" s="12"/>
      <c r="Q142" s="12"/>
    </row>
    <row r="143" spans="1:17" ht="13" x14ac:dyDescent="0.15">
      <c r="A143" s="11">
        <v>44255.618750000001</v>
      </c>
      <c r="B143" s="11" t="str">
        <f t="shared" si="0"/>
        <v>14:51:00</v>
      </c>
      <c r="C143" s="11" t="str">
        <f t="shared" si="1"/>
        <v>02/28/2021</v>
      </c>
      <c r="D143" s="11" t="str">
        <f t="shared" si="2"/>
        <v>02/2021</v>
      </c>
      <c r="E143" s="12" t="s">
        <v>19</v>
      </c>
      <c r="F143" s="12" t="s">
        <v>45</v>
      </c>
      <c r="G143" s="12" t="s">
        <v>274</v>
      </c>
      <c r="H143" s="12" t="s">
        <v>24</v>
      </c>
      <c r="I143" s="13">
        <v>44263.42291666667</v>
      </c>
      <c r="J143" s="14">
        <f t="shared" si="6"/>
        <v>8</v>
      </c>
      <c r="K143" s="12" t="b">
        <f t="shared" si="3"/>
        <v>0</v>
      </c>
      <c r="L143" s="12"/>
      <c r="M143" s="12"/>
      <c r="N143" s="12"/>
      <c r="O143" s="12"/>
      <c r="P143" s="12"/>
      <c r="Q143" s="12"/>
    </row>
    <row r="144" spans="1:17" ht="13" x14ac:dyDescent="0.15">
      <c r="A144" s="11">
        <v>44255.747916666667</v>
      </c>
      <c r="B144" s="11" t="str">
        <f t="shared" si="0"/>
        <v>17:57:00</v>
      </c>
      <c r="C144" s="11" t="str">
        <f t="shared" si="1"/>
        <v>02/28/2021</v>
      </c>
      <c r="D144" s="11" t="str">
        <f t="shared" si="2"/>
        <v>02/2021</v>
      </c>
      <c r="E144" s="12" t="s">
        <v>60</v>
      </c>
      <c r="F144" s="12" t="s">
        <v>45</v>
      </c>
      <c r="G144" s="12" t="s">
        <v>278</v>
      </c>
      <c r="H144" s="12" t="s">
        <v>743</v>
      </c>
      <c r="I144" s="13">
        <v>44299.504166666666</v>
      </c>
      <c r="J144" s="14">
        <f t="shared" si="6"/>
        <v>44</v>
      </c>
      <c r="K144" s="12" t="b">
        <f t="shared" si="3"/>
        <v>1</v>
      </c>
      <c r="L144" s="12"/>
      <c r="M144" s="12"/>
      <c r="N144" s="12"/>
      <c r="O144" s="12"/>
      <c r="P144" s="12"/>
      <c r="Q144" s="12"/>
    </row>
    <row r="145" spans="1:17" ht="13" x14ac:dyDescent="0.15">
      <c r="A145" s="11">
        <v>44256.486805555556</v>
      </c>
      <c r="B145" s="11" t="str">
        <f t="shared" si="0"/>
        <v>11:41:00</v>
      </c>
      <c r="C145" s="11" t="str">
        <f t="shared" si="1"/>
        <v>03/01/2021</v>
      </c>
      <c r="D145" s="11" t="str">
        <f t="shared" si="2"/>
        <v>03/2021</v>
      </c>
      <c r="E145" s="12" t="s">
        <v>19</v>
      </c>
      <c r="F145" s="12" t="s">
        <v>50</v>
      </c>
      <c r="G145" s="12" t="s">
        <v>262</v>
      </c>
      <c r="H145" s="12" t="s">
        <v>24</v>
      </c>
      <c r="I145" s="13">
        <v>44273.647916666669</v>
      </c>
      <c r="J145" s="14">
        <f t="shared" si="6"/>
        <v>17</v>
      </c>
      <c r="K145" s="12" t="b">
        <f t="shared" si="3"/>
        <v>0</v>
      </c>
      <c r="L145" s="12"/>
      <c r="M145" s="12"/>
      <c r="N145" s="12"/>
      <c r="O145" s="12"/>
      <c r="P145" s="12"/>
      <c r="Q145" s="12"/>
    </row>
    <row r="146" spans="1:17" ht="13" x14ac:dyDescent="0.15">
      <c r="A146" s="11">
        <v>44257.382638888892</v>
      </c>
      <c r="B146" s="11" t="str">
        <f t="shared" si="0"/>
        <v>09:11:00</v>
      </c>
      <c r="C146" s="11" t="str">
        <f t="shared" si="1"/>
        <v>03/02/2021</v>
      </c>
      <c r="D146" s="11" t="str">
        <f t="shared" si="2"/>
        <v>03/2021</v>
      </c>
      <c r="E146" s="12" t="s">
        <v>34</v>
      </c>
      <c r="F146" s="12" t="s">
        <v>39</v>
      </c>
      <c r="G146" s="12" t="s">
        <v>281</v>
      </c>
      <c r="H146" s="12" t="s">
        <v>24</v>
      </c>
      <c r="I146" s="13">
        <v>44271.361111111109</v>
      </c>
      <c r="J146" s="14">
        <f t="shared" si="6"/>
        <v>14</v>
      </c>
      <c r="K146" s="12" t="b">
        <f t="shared" si="3"/>
        <v>0</v>
      </c>
      <c r="L146" s="12"/>
      <c r="M146" s="12"/>
      <c r="N146" s="12"/>
      <c r="O146" s="12"/>
      <c r="P146" s="12"/>
      <c r="Q146" s="12"/>
    </row>
    <row r="147" spans="1:17" ht="13" x14ac:dyDescent="0.15">
      <c r="A147" s="11">
        <v>44261.756249999999</v>
      </c>
      <c r="B147" s="11" t="str">
        <f t="shared" si="0"/>
        <v>18:09:00</v>
      </c>
      <c r="C147" s="11" t="str">
        <f t="shared" si="1"/>
        <v>03/06/2021</v>
      </c>
      <c r="D147" s="11" t="str">
        <f t="shared" si="2"/>
        <v>03/2021</v>
      </c>
      <c r="E147" s="12" t="s">
        <v>19</v>
      </c>
      <c r="F147" s="12" t="s">
        <v>37</v>
      </c>
      <c r="G147" s="12" t="s">
        <v>282</v>
      </c>
      <c r="H147" s="12" t="s">
        <v>33</v>
      </c>
      <c r="I147" s="13">
        <v>44347.400694444441</v>
      </c>
      <c r="J147" s="14">
        <f t="shared" si="6"/>
        <v>86</v>
      </c>
      <c r="K147" s="12" t="b">
        <f t="shared" si="3"/>
        <v>1</v>
      </c>
      <c r="L147" s="12"/>
      <c r="M147" s="12"/>
      <c r="N147" s="12"/>
      <c r="O147" s="12"/>
      <c r="P147" s="12"/>
      <c r="Q147" s="12"/>
    </row>
    <row r="148" spans="1:17" ht="13" x14ac:dyDescent="0.15">
      <c r="A148" s="11">
        <v>44262.55972222222</v>
      </c>
      <c r="B148" s="11" t="str">
        <f t="shared" si="0"/>
        <v>13:26:00</v>
      </c>
      <c r="C148" s="11" t="str">
        <f t="shared" si="1"/>
        <v>03/07/2021</v>
      </c>
      <c r="D148" s="11" t="str">
        <f t="shared" si="2"/>
        <v>03/2021</v>
      </c>
      <c r="E148" s="12" t="s">
        <v>19</v>
      </c>
      <c r="F148" s="12" t="s">
        <v>50</v>
      </c>
      <c r="G148" s="12" t="s">
        <v>286</v>
      </c>
      <c r="H148" s="12" t="s">
        <v>24</v>
      </c>
      <c r="I148" s="13">
        <v>44279.311805555553</v>
      </c>
      <c r="J148" s="14">
        <f t="shared" si="6"/>
        <v>17</v>
      </c>
      <c r="K148" s="12" t="b">
        <f t="shared" si="3"/>
        <v>0</v>
      </c>
      <c r="L148" s="12"/>
      <c r="M148" s="12"/>
      <c r="N148" s="12"/>
      <c r="O148" s="12"/>
      <c r="P148" s="12"/>
      <c r="Q148" s="12"/>
    </row>
    <row r="149" spans="1:17" ht="13" x14ac:dyDescent="0.15">
      <c r="A149" s="11">
        <v>44262.65</v>
      </c>
      <c r="B149" s="11" t="str">
        <f t="shared" si="0"/>
        <v>15:36:00</v>
      </c>
      <c r="C149" s="11" t="str">
        <f t="shared" si="1"/>
        <v>03/07/2021</v>
      </c>
      <c r="D149" s="11" t="str">
        <f t="shared" si="2"/>
        <v>03/2021</v>
      </c>
      <c r="E149" s="12" t="s">
        <v>34</v>
      </c>
      <c r="F149" s="12" t="s">
        <v>37</v>
      </c>
      <c r="G149" s="12" t="s">
        <v>262</v>
      </c>
      <c r="H149" s="12" t="s">
        <v>24</v>
      </c>
      <c r="I149" s="13">
        <v>44271.359722222223</v>
      </c>
      <c r="J149" s="14">
        <f t="shared" si="6"/>
        <v>9</v>
      </c>
      <c r="K149" s="12" t="b">
        <f t="shared" si="3"/>
        <v>0</v>
      </c>
      <c r="L149" s="12"/>
      <c r="M149" s="12"/>
      <c r="N149" s="12"/>
      <c r="O149" s="12"/>
      <c r="P149" s="12"/>
      <c r="Q149" s="12"/>
    </row>
    <row r="150" spans="1:17" ht="13" x14ac:dyDescent="0.15">
      <c r="A150" s="11">
        <v>44262.670138888891</v>
      </c>
      <c r="B150" s="11" t="str">
        <f t="shared" si="0"/>
        <v>16:05:00</v>
      </c>
      <c r="C150" s="11" t="str">
        <f t="shared" si="1"/>
        <v>03/07/2021</v>
      </c>
      <c r="D150" s="11" t="str">
        <f t="shared" si="2"/>
        <v>03/2021</v>
      </c>
      <c r="E150" s="12" t="s">
        <v>19</v>
      </c>
      <c r="F150" s="12" t="s">
        <v>39</v>
      </c>
      <c r="G150" s="12" t="s">
        <v>288</v>
      </c>
      <c r="H150" s="12" t="s">
        <v>24</v>
      </c>
      <c r="I150" s="13">
        <v>44326.481249999997</v>
      </c>
      <c r="J150" s="14">
        <f t="shared" si="6"/>
        <v>64</v>
      </c>
      <c r="K150" s="12" t="b">
        <f t="shared" si="3"/>
        <v>0</v>
      </c>
      <c r="L150" s="12"/>
      <c r="M150" s="12"/>
      <c r="N150" s="12"/>
      <c r="O150" s="12"/>
      <c r="P150" s="12"/>
      <c r="Q150" s="12"/>
    </row>
    <row r="151" spans="1:17" ht="13" x14ac:dyDescent="0.15">
      <c r="A151" s="11">
        <v>44263.576388888891</v>
      </c>
      <c r="B151" s="11" t="str">
        <f t="shared" si="0"/>
        <v>13:50:00</v>
      </c>
      <c r="C151" s="11" t="str">
        <f t="shared" si="1"/>
        <v>03/08/2021</v>
      </c>
      <c r="D151" s="11" t="str">
        <f t="shared" si="2"/>
        <v>03/2021</v>
      </c>
      <c r="E151" s="12" t="s">
        <v>34</v>
      </c>
      <c r="F151" s="12" t="s">
        <v>68</v>
      </c>
      <c r="G151" s="12" t="s">
        <v>293</v>
      </c>
      <c r="H151" s="12" t="s">
        <v>24</v>
      </c>
      <c r="I151" s="13">
        <v>44271.359722222223</v>
      </c>
      <c r="J151" s="14">
        <f t="shared" si="6"/>
        <v>8</v>
      </c>
      <c r="K151" s="12" t="b">
        <f t="shared" si="3"/>
        <v>0</v>
      </c>
      <c r="L151" s="12"/>
      <c r="M151" s="12"/>
      <c r="N151" s="12"/>
      <c r="O151" s="12"/>
      <c r="P151" s="12"/>
      <c r="Q151" s="12"/>
    </row>
    <row r="152" spans="1:17" ht="13" x14ac:dyDescent="0.15">
      <c r="A152" s="11">
        <v>44265.730555555558</v>
      </c>
      <c r="B152" s="11" t="str">
        <f t="shared" si="0"/>
        <v>17:32:00</v>
      </c>
      <c r="C152" s="11" t="str">
        <f t="shared" si="1"/>
        <v>03/10/2021</v>
      </c>
      <c r="D152" s="11" t="str">
        <f t="shared" si="2"/>
        <v>03/2021</v>
      </c>
      <c r="E152" s="12" t="s">
        <v>34</v>
      </c>
      <c r="F152" s="12" t="s">
        <v>37</v>
      </c>
      <c r="G152" s="12" t="s">
        <v>142</v>
      </c>
      <c r="H152" s="12" t="s">
        <v>24</v>
      </c>
      <c r="I152" s="13">
        <v>44271.359722222223</v>
      </c>
      <c r="J152" s="14">
        <f t="shared" si="6"/>
        <v>6</v>
      </c>
      <c r="K152" s="12" t="b">
        <f t="shared" si="3"/>
        <v>0</v>
      </c>
      <c r="L152" s="12"/>
      <c r="M152" s="12"/>
      <c r="N152" s="12"/>
      <c r="O152" s="12"/>
      <c r="P152" s="12"/>
      <c r="Q152" s="12"/>
    </row>
    <row r="153" spans="1:17" ht="13" x14ac:dyDescent="0.15">
      <c r="A153" s="11">
        <v>44266.982638888891</v>
      </c>
      <c r="B153" s="11" t="str">
        <f t="shared" si="0"/>
        <v>23:35:00</v>
      </c>
      <c r="C153" s="11" t="str">
        <f t="shared" si="1"/>
        <v>03/11/2021</v>
      </c>
      <c r="D153" s="11" t="str">
        <f t="shared" si="2"/>
        <v>03/2021</v>
      </c>
      <c r="E153" s="12" t="s">
        <v>48</v>
      </c>
      <c r="F153" s="12" t="s">
        <v>50</v>
      </c>
      <c r="G153" s="12" t="s">
        <v>294</v>
      </c>
      <c r="H153" s="12" t="s">
        <v>24</v>
      </c>
      <c r="I153" s="13">
        <v>44291.46875</v>
      </c>
      <c r="J153" s="14">
        <f t="shared" si="6"/>
        <v>25</v>
      </c>
      <c r="K153" s="12" t="b">
        <f t="shared" si="3"/>
        <v>0</v>
      </c>
      <c r="L153" s="12"/>
      <c r="M153" s="12"/>
      <c r="N153" s="12"/>
      <c r="O153" s="12"/>
      <c r="P153" s="12"/>
      <c r="Q153" s="12"/>
    </row>
    <row r="154" spans="1:17" ht="13" x14ac:dyDescent="0.15">
      <c r="A154" s="11">
        <v>44268.495833333334</v>
      </c>
      <c r="B154" s="11" t="str">
        <f t="shared" si="0"/>
        <v>11:54:00</v>
      </c>
      <c r="C154" s="11" t="str">
        <f t="shared" si="1"/>
        <v>03/13/2021</v>
      </c>
      <c r="D154" s="11" t="str">
        <f t="shared" si="2"/>
        <v>03/2021</v>
      </c>
      <c r="E154" s="12" t="s">
        <v>34</v>
      </c>
      <c r="F154" s="12" t="s">
        <v>50</v>
      </c>
      <c r="G154" s="12" t="s">
        <v>295</v>
      </c>
      <c r="H154" s="12" t="s">
        <v>24</v>
      </c>
      <c r="I154" s="13">
        <v>44271.35833333333</v>
      </c>
      <c r="J154" s="14">
        <f t="shared" si="6"/>
        <v>3</v>
      </c>
      <c r="K154" s="12" t="b">
        <f t="shared" si="3"/>
        <v>0</v>
      </c>
      <c r="L154" s="12"/>
      <c r="M154" s="12"/>
      <c r="N154" s="12"/>
      <c r="O154" s="12"/>
      <c r="P154" s="12"/>
      <c r="Q154" s="12"/>
    </row>
    <row r="155" spans="1:17" ht="13" x14ac:dyDescent="0.15">
      <c r="A155" s="11">
        <v>44268.565972222219</v>
      </c>
      <c r="B155" s="11" t="str">
        <f t="shared" si="0"/>
        <v>13:35:00</v>
      </c>
      <c r="C155" s="11" t="str">
        <f t="shared" si="1"/>
        <v>03/13/2021</v>
      </c>
      <c r="D155" s="11" t="str">
        <f t="shared" si="2"/>
        <v>03/2021</v>
      </c>
      <c r="E155" s="12" t="s">
        <v>34</v>
      </c>
      <c r="F155" s="12" t="s">
        <v>50</v>
      </c>
      <c r="G155" s="12" t="s">
        <v>297</v>
      </c>
      <c r="H155" s="12" t="s">
        <v>24</v>
      </c>
      <c r="I155" s="13">
        <v>44271.361111111109</v>
      </c>
      <c r="J155" s="14">
        <f t="shared" si="6"/>
        <v>3</v>
      </c>
      <c r="K155" s="12" t="b">
        <f t="shared" si="3"/>
        <v>0</v>
      </c>
      <c r="L155" s="12"/>
      <c r="M155" s="12"/>
      <c r="N155" s="12"/>
      <c r="O155" s="12"/>
      <c r="P155" s="12"/>
      <c r="Q155" s="12"/>
    </row>
    <row r="156" spans="1:17" ht="13" x14ac:dyDescent="0.15">
      <c r="A156" s="11">
        <v>44269.438888888886</v>
      </c>
      <c r="B156" s="11" t="str">
        <f t="shared" si="0"/>
        <v>10:32:00</v>
      </c>
      <c r="C156" s="11" t="str">
        <f t="shared" si="1"/>
        <v>03/14/2021</v>
      </c>
      <c r="D156" s="11" t="str">
        <f t="shared" si="2"/>
        <v>03/2021</v>
      </c>
      <c r="E156" s="12" t="s">
        <v>34</v>
      </c>
      <c r="F156" s="12" t="s">
        <v>50</v>
      </c>
      <c r="G156" s="12" t="s">
        <v>298</v>
      </c>
      <c r="H156" s="12" t="s">
        <v>24</v>
      </c>
      <c r="I156" s="13">
        <v>44303.270138888889</v>
      </c>
      <c r="J156" s="14">
        <f t="shared" si="6"/>
        <v>34</v>
      </c>
      <c r="K156" s="12" t="b">
        <f t="shared" si="3"/>
        <v>0</v>
      </c>
      <c r="L156" s="12"/>
      <c r="M156" s="12"/>
      <c r="N156" s="12"/>
      <c r="O156" s="12"/>
      <c r="P156" s="12"/>
      <c r="Q156" s="12"/>
    </row>
    <row r="157" spans="1:17" ht="13" x14ac:dyDescent="0.15">
      <c r="A157" s="11">
        <v>44269.636805555558</v>
      </c>
      <c r="B157" s="11" t="str">
        <f t="shared" si="0"/>
        <v>15:17:00</v>
      </c>
      <c r="C157" s="11" t="str">
        <f t="shared" si="1"/>
        <v>03/14/2021</v>
      </c>
      <c r="D157" s="11" t="str">
        <f t="shared" si="2"/>
        <v>03/2021</v>
      </c>
      <c r="E157" s="12" t="s">
        <v>19</v>
      </c>
      <c r="F157" s="12" t="s">
        <v>45</v>
      </c>
      <c r="G157" s="12" t="s">
        <v>300</v>
      </c>
      <c r="H157" s="12" t="s">
        <v>24</v>
      </c>
      <c r="I157" s="13">
        <v>44274.655555555553</v>
      </c>
      <c r="J157" s="14">
        <f t="shared" si="6"/>
        <v>5</v>
      </c>
      <c r="K157" s="12" t="b">
        <f t="shared" si="3"/>
        <v>0</v>
      </c>
      <c r="L157" s="12"/>
      <c r="M157" s="12"/>
      <c r="N157" s="12"/>
      <c r="O157" s="12"/>
      <c r="P157" s="12"/>
      <c r="Q157" s="12"/>
    </row>
    <row r="158" spans="1:17" ht="13" x14ac:dyDescent="0.15">
      <c r="A158" s="11">
        <v>44269.657638888886</v>
      </c>
      <c r="B158" s="11" t="str">
        <f t="shared" si="0"/>
        <v>15:47:00</v>
      </c>
      <c r="C158" s="11" t="str">
        <f t="shared" si="1"/>
        <v>03/14/2021</v>
      </c>
      <c r="D158" s="11" t="str">
        <f t="shared" si="2"/>
        <v>03/2021</v>
      </c>
      <c r="E158" s="12" t="s">
        <v>34</v>
      </c>
      <c r="F158" s="12" t="s">
        <v>55</v>
      </c>
      <c r="G158" s="12" t="s">
        <v>302</v>
      </c>
      <c r="H158" s="12" t="s">
        <v>24</v>
      </c>
      <c r="I158" s="13">
        <v>44278.541666666664</v>
      </c>
      <c r="J158" s="14">
        <f t="shared" si="6"/>
        <v>9</v>
      </c>
      <c r="K158" s="12" t="b">
        <f t="shared" si="3"/>
        <v>0</v>
      </c>
      <c r="L158" s="12"/>
      <c r="M158" s="12"/>
      <c r="N158" s="12"/>
      <c r="O158" s="12"/>
      <c r="P158" s="12"/>
      <c r="Q158" s="12"/>
    </row>
    <row r="159" spans="1:17" ht="13" x14ac:dyDescent="0.15">
      <c r="A159" s="11">
        <v>44272.591666666667</v>
      </c>
      <c r="B159" s="11" t="str">
        <f t="shared" si="0"/>
        <v>14:12:00</v>
      </c>
      <c r="C159" s="11" t="str">
        <f t="shared" si="1"/>
        <v>03/17/2021</v>
      </c>
      <c r="D159" s="11" t="str">
        <f t="shared" si="2"/>
        <v>03/2021</v>
      </c>
      <c r="E159" s="12" t="s">
        <v>19</v>
      </c>
      <c r="F159" s="12" t="s">
        <v>50</v>
      </c>
      <c r="G159" s="12" t="s">
        <v>303</v>
      </c>
      <c r="H159" s="12" t="s">
        <v>24</v>
      </c>
      <c r="I159" s="13">
        <v>44279.311805555553</v>
      </c>
      <c r="J159" s="14">
        <f t="shared" si="6"/>
        <v>7</v>
      </c>
      <c r="K159" s="12" t="b">
        <f t="shared" si="3"/>
        <v>0</v>
      </c>
      <c r="L159" s="12"/>
      <c r="M159" s="12"/>
      <c r="N159" s="12"/>
      <c r="O159" s="12"/>
      <c r="P159" s="12"/>
      <c r="Q159" s="12"/>
    </row>
    <row r="160" spans="1:17" ht="13" x14ac:dyDescent="0.15">
      <c r="A160" s="11">
        <v>44274.64166666667</v>
      </c>
      <c r="B160" s="11" t="str">
        <f t="shared" si="0"/>
        <v>15:24:00</v>
      </c>
      <c r="C160" s="11" t="str">
        <f t="shared" si="1"/>
        <v>03/19/2021</v>
      </c>
      <c r="D160" s="11" t="str">
        <f t="shared" si="2"/>
        <v>03/2021</v>
      </c>
      <c r="E160" s="12" t="s">
        <v>48</v>
      </c>
      <c r="F160" s="12" t="s">
        <v>55</v>
      </c>
      <c r="G160" s="12" t="s">
        <v>305</v>
      </c>
      <c r="H160" s="12" t="s">
        <v>24</v>
      </c>
      <c r="I160" s="13">
        <v>44281.25277777778</v>
      </c>
      <c r="J160" s="14">
        <f t="shared" si="6"/>
        <v>7</v>
      </c>
      <c r="K160" s="12" t="b">
        <f t="shared" si="3"/>
        <v>0</v>
      </c>
      <c r="L160" s="12"/>
      <c r="M160" s="12"/>
      <c r="N160" s="12"/>
      <c r="O160" s="12"/>
      <c r="P160" s="12"/>
      <c r="Q160" s="12"/>
    </row>
    <row r="161" spans="1:17" ht="13" x14ac:dyDescent="0.15">
      <c r="A161" s="11">
        <v>44274.679861111108</v>
      </c>
      <c r="B161" s="11" t="str">
        <f t="shared" si="0"/>
        <v>16:19:00</v>
      </c>
      <c r="C161" s="11" t="str">
        <f t="shared" si="1"/>
        <v>03/19/2021</v>
      </c>
      <c r="D161" s="11" t="str">
        <f t="shared" si="2"/>
        <v>03/2021</v>
      </c>
      <c r="E161" s="12" t="s">
        <v>34</v>
      </c>
      <c r="F161" s="12" t="s">
        <v>45</v>
      </c>
      <c r="G161" s="12" t="s">
        <v>149</v>
      </c>
      <c r="H161" s="12" t="s">
        <v>24</v>
      </c>
      <c r="I161" s="13">
        <v>44278.540972222225</v>
      </c>
      <c r="J161" s="14">
        <f t="shared" si="6"/>
        <v>4</v>
      </c>
      <c r="K161" s="12" t="b">
        <f t="shared" si="3"/>
        <v>0</v>
      </c>
      <c r="L161" s="12"/>
      <c r="M161" s="12"/>
      <c r="N161" s="12"/>
      <c r="O161" s="12"/>
      <c r="P161" s="12"/>
      <c r="Q161" s="12"/>
    </row>
    <row r="162" spans="1:17" ht="13" x14ac:dyDescent="0.15">
      <c r="A162" s="11">
        <v>44275.740277777775</v>
      </c>
      <c r="B162" s="11" t="str">
        <f t="shared" si="0"/>
        <v>17:46:00</v>
      </c>
      <c r="C162" s="11" t="str">
        <f t="shared" si="1"/>
        <v>03/20/2021</v>
      </c>
      <c r="D162" s="11" t="str">
        <f t="shared" si="2"/>
        <v>03/2021</v>
      </c>
      <c r="E162" s="12" t="s">
        <v>34</v>
      </c>
      <c r="F162" s="12" t="s">
        <v>68</v>
      </c>
      <c r="G162" s="12" t="s">
        <v>51</v>
      </c>
      <c r="H162" s="12" t="s">
        <v>24</v>
      </c>
      <c r="I162" s="13">
        <v>44278.540972222225</v>
      </c>
      <c r="J162" s="14">
        <f t="shared" si="6"/>
        <v>3</v>
      </c>
      <c r="K162" s="12" t="b">
        <f t="shared" si="3"/>
        <v>0</v>
      </c>
      <c r="L162" s="12"/>
      <c r="M162" s="12"/>
      <c r="N162" s="12"/>
      <c r="O162" s="12"/>
      <c r="P162" s="12"/>
      <c r="Q162" s="12"/>
    </row>
    <row r="163" spans="1:17" ht="13" x14ac:dyDescent="0.15">
      <c r="A163" s="11">
        <v>44276.541666666664</v>
      </c>
      <c r="B163" s="11" t="str">
        <f t="shared" si="0"/>
        <v>13:00:00</v>
      </c>
      <c r="C163" s="11" t="str">
        <f t="shared" si="1"/>
        <v>03/21/2021</v>
      </c>
      <c r="D163" s="11" t="str">
        <f t="shared" si="2"/>
        <v>03/2021</v>
      </c>
      <c r="E163" s="12" t="s">
        <v>19</v>
      </c>
      <c r="F163" s="12" t="s">
        <v>35</v>
      </c>
      <c r="G163" s="12" t="s">
        <v>306</v>
      </c>
      <c r="H163" s="12" t="s">
        <v>308</v>
      </c>
      <c r="I163" s="13">
        <v>44344.645833333336</v>
      </c>
      <c r="J163" s="14">
        <f t="shared" si="6"/>
        <v>68</v>
      </c>
      <c r="K163" s="12" t="b">
        <f t="shared" si="3"/>
        <v>1</v>
      </c>
      <c r="L163" s="12"/>
      <c r="M163" s="12"/>
      <c r="N163" s="12"/>
      <c r="O163" s="12"/>
      <c r="P163" s="12"/>
      <c r="Q163" s="12"/>
    </row>
    <row r="164" spans="1:17" ht="13" x14ac:dyDescent="0.15">
      <c r="A164" s="11">
        <v>44276.609027777777</v>
      </c>
      <c r="B164" s="11" t="str">
        <f t="shared" si="0"/>
        <v>14:37:00</v>
      </c>
      <c r="C164" s="11" t="str">
        <f t="shared" si="1"/>
        <v>03/21/2021</v>
      </c>
      <c r="D164" s="11" t="str">
        <f t="shared" si="2"/>
        <v>03/2021</v>
      </c>
      <c r="E164" s="12" t="s">
        <v>48</v>
      </c>
      <c r="F164" s="12" t="s">
        <v>50</v>
      </c>
      <c r="G164" s="12" t="s">
        <v>309</v>
      </c>
      <c r="H164" s="12" t="s">
        <v>77</v>
      </c>
      <c r="I164" s="13">
        <v>44327.331250000003</v>
      </c>
      <c r="J164" s="14">
        <f t="shared" si="6"/>
        <v>51</v>
      </c>
      <c r="K164" s="12" t="b">
        <f t="shared" si="3"/>
        <v>0</v>
      </c>
      <c r="L164" s="12"/>
      <c r="M164" s="12"/>
      <c r="N164" s="12"/>
      <c r="O164" s="12"/>
      <c r="P164" s="12"/>
      <c r="Q164" s="12"/>
    </row>
    <row r="165" spans="1:17" ht="13" x14ac:dyDescent="0.15">
      <c r="A165" s="11">
        <v>44276.756944444445</v>
      </c>
      <c r="B165" s="11" t="str">
        <f t="shared" si="0"/>
        <v>18:10:00</v>
      </c>
      <c r="C165" s="11" t="str">
        <f t="shared" si="1"/>
        <v>03/21/2021</v>
      </c>
      <c r="D165" s="11" t="str">
        <f t="shared" si="2"/>
        <v>03/2021</v>
      </c>
      <c r="E165" s="12" t="s">
        <v>34</v>
      </c>
      <c r="F165" s="12" t="s">
        <v>37</v>
      </c>
      <c r="G165" s="12" t="s">
        <v>310</v>
      </c>
      <c r="H165" s="12" t="s">
        <v>24</v>
      </c>
      <c r="I165" s="13">
        <v>44387.623611111114</v>
      </c>
      <c r="J165" s="14">
        <f t="shared" si="6"/>
        <v>111</v>
      </c>
      <c r="K165" s="12" t="b">
        <f t="shared" si="3"/>
        <v>0</v>
      </c>
      <c r="L165" s="12"/>
      <c r="M165" s="12"/>
      <c r="N165" s="12"/>
      <c r="O165" s="12"/>
      <c r="P165" s="12"/>
      <c r="Q165" s="12"/>
    </row>
    <row r="166" spans="1:17" ht="13" x14ac:dyDescent="0.15">
      <c r="A166" s="11">
        <v>44277.635416666664</v>
      </c>
      <c r="B166" s="11" t="str">
        <f t="shared" si="0"/>
        <v>15:15:00</v>
      </c>
      <c r="C166" s="11" t="str">
        <f t="shared" si="1"/>
        <v>03/22/2021</v>
      </c>
      <c r="D166" s="11" t="str">
        <f t="shared" si="2"/>
        <v>03/2021</v>
      </c>
      <c r="E166" s="12" t="s">
        <v>48</v>
      </c>
      <c r="F166" s="12" t="s">
        <v>50</v>
      </c>
      <c r="G166" s="12" t="s">
        <v>125</v>
      </c>
      <c r="H166" s="12" t="s">
        <v>24</v>
      </c>
      <c r="I166" s="13">
        <v>44291.46875</v>
      </c>
      <c r="J166" s="14">
        <f t="shared" si="6"/>
        <v>14</v>
      </c>
      <c r="K166" s="12" t="b">
        <f t="shared" si="3"/>
        <v>0</v>
      </c>
      <c r="L166" s="12"/>
      <c r="M166" s="12"/>
      <c r="N166" s="12"/>
      <c r="O166" s="12"/>
      <c r="P166" s="12"/>
      <c r="Q166" s="12"/>
    </row>
    <row r="167" spans="1:17" ht="13" x14ac:dyDescent="0.15">
      <c r="A167" s="11">
        <v>44278.553472222222</v>
      </c>
      <c r="B167" s="11" t="str">
        <f t="shared" si="0"/>
        <v>13:17:00</v>
      </c>
      <c r="C167" s="11" t="str">
        <f t="shared" si="1"/>
        <v>03/23/2021</v>
      </c>
      <c r="D167" s="11" t="str">
        <f t="shared" si="2"/>
        <v>03/2021</v>
      </c>
      <c r="E167" s="12" t="s">
        <v>19</v>
      </c>
      <c r="F167" s="12" t="s">
        <v>68</v>
      </c>
      <c r="G167" s="12" t="s">
        <v>312</v>
      </c>
      <c r="H167" s="12" t="s">
        <v>24</v>
      </c>
      <c r="I167" s="13">
        <v>44291.468055555553</v>
      </c>
      <c r="J167" s="14">
        <f t="shared" si="6"/>
        <v>13</v>
      </c>
      <c r="K167" s="12" t="b">
        <f t="shared" si="3"/>
        <v>0</v>
      </c>
      <c r="L167" s="12"/>
      <c r="M167" s="12"/>
      <c r="N167" s="12"/>
      <c r="O167" s="12"/>
      <c r="P167" s="12"/>
      <c r="Q167" s="12"/>
    </row>
    <row r="168" spans="1:17" ht="13" x14ac:dyDescent="0.15">
      <c r="A168" s="11">
        <v>44279.552777777775</v>
      </c>
      <c r="B168" s="11" t="str">
        <f t="shared" si="0"/>
        <v>13:16:00</v>
      </c>
      <c r="C168" s="11" t="str">
        <f t="shared" si="1"/>
        <v>03/24/2021</v>
      </c>
      <c r="D168" s="11" t="str">
        <f t="shared" si="2"/>
        <v>03/2021</v>
      </c>
      <c r="E168" s="12" t="s">
        <v>34</v>
      </c>
      <c r="F168" s="12" t="s">
        <v>68</v>
      </c>
      <c r="G168" s="12" t="s">
        <v>313</v>
      </c>
      <c r="H168" s="12" t="s">
        <v>24</v>
      </c>
      <c r="I168" s="13">
        <v>44286.229861111111</v>
      </c>
      <c r="J168" s="14">
        <f t="shared" si="6"/>
        <v>7</v>
      </c>
      <c r="K168" s="12" t="b">
        <f t="shared" si="3"/>
        <v>0</v>
      </c>
      <c r="L168" s="12"/>
      <c r="M168" s="12"/>
      <c r="N168" s="12"/>
      <c r="O168" s="12"/>
      <c r="P168" s="12"/>
      <c r="Q168" s="12"/>
    </row>
    <row r="169" spans="1:17" ht="13" x14ac:dyDescent="0.15">
      <c r="A169" s="11">
        <v>44281.607638888891</v>
      </c>
      <c r="B169" s="11" t="str">
        <f t="shared" si="0"/>
        <v>14:35:00</v>
      </c>
      <c r="C169" s="11" t="str">
        <f t="shared" si="1"/>
        <v>03/26/2021</v>
      </c>
      <c r="D169" s="11" t="str">
        <f t="shared" si="2"/>
        <v>03/2021</v>
      </c>
      <c r="E169" s="12" t="s">
        <v>34</v>
      </c>
      <c r="F169" s="12" t="s">
        <v>43</v>
      </c>
      <c r="G169" s="12" t="s">
        <v>314</v>
      </c>
      <c r="H169" s="12" t="s">
        <v>24</v>
      </c>
      <c r="I169" s="13">
        <v>44296.231944444444</v>
      </c>
      <c r="J169" s="14">
        <f t="shared" ref="J169:J232" si="7">_xlfn.DAYS(I169,A169)</f>
        <v>15</v>
      </c>
      <c r="K169" s="12" t="b">
        <f t="shared" si="3"/>
        <v>0</v>
      </c>
      <c r="L169" s="12"/>
      <c r="M169" s="12"/>
      <c r="N169" s="12"/>
      <c r="O169" s="12"/>
      <c r="P169" s="12"/>
      <c r="Q169" s="12"/>
    </row>
    <row r="170" spans="1:17" ht="13" x14ac:dyDescent="0.15">
      <c r="A170" s="11">
        <v>44282.599305555559</v>
      </c>
      <c r="B170" s="11" t="str">
        <f t="shared" si="0"/>
        <v>14:23:00</v>
      </c>
      <c r="C170" s="11" t="str">
        <f t="shared" si="1"/>
        <v>03/27/2021</v>
      </c>
      <c r="D170" s="11" t="str">
        <f t="shared" si="2"/>
        <v>03/2021</v>
      </c>
      <c r="E170" s="12" t="s">
        <v>48</v>
      </c>
      <c r="F170" s="12" t="s">
        <v>45</v>
      </c>
      <c r="G170" s="12" t="s">
        <v>315</v>
      </c>
      <c r="H170" s="12" t="s">
        <v>77</v>
      </c>
      <c r="I170" s="13">
        <v>44307.282638888886</v>
      </c>
      <c r="J170" s="14">
        <f t="shared" si="7"/>
        <v>25</v>
      </c>
      <c r="K170" s="12" t="b">
        <f t="shared" si="3"/>
        <v>0</v>
      </c>
      <c r="L170" s="12"/>
      <c r="M170" s="12"/>
      <c r="N170" s="12"/>
      <c r="O170" s="12"/>
      <c r="P170" s="12"/>
      <c r="Q170" s="12"/>
    </row>
    <row r="171" spans="1:17" ht="13" x14ac:dyDescent="0.15">
      <c r="A171" s="11">
        <v>44282.6</v>
      </c>
      <c r="B171" s="11" t="str">
        <f t="shared" si="0"/>
        <v>14:24:00</v>
      </c>
      <c r="C171" s="11" t="str">
        <f t="shared" si="1"/>
        <v>03/27/2021</v>
      </c>
      <c r="D171" s="11" t="str">
        <f t="shared" si="2"/>
        <v>03/2021</v>
      </c>
      <c r="E171" s="12" t="s">
        <v>19</v>
      </c>
      <c r="F171" s="12" t="s">
        <v>39</v>
      </c>
      <c r="G171" s="12" t="s">
        <v>317</v>
      </c>
      <c r="H171" s="12" t="s">
        <v>24</v>
      </c>
      <c r="I171" s="13">
        <v>44291.468055555553</v>
      </c>
      <c r="J171" s="14">
        <f t="shared" si="7"/>
        <v>9</v>
      </c>
      <c r="K171" s="12" t="b">
        <f t="shared" si="3"/>
        <v>0</v>
      </c>
      <c r="L171" s="12"/>
      <c r="M171" s="12"/>
      <c r="N171" s="12"/>
      <c r="O171" s="12"/>
      <c r="P171" s="12"/>
      <c r="Q171" s="12"/>
    </row>
    <row r="172" spans="1:17" ht="13" x14ac:dyDescent="0.15">
      <c r="A172" s="11">
        <v>44283.462500000001</v>
      </c>
      <c r="B172" s="11" t="str">
        <f t="shared" si="0"/>
        <v>11:06:00</v>
      </c>
      <c r="C172" s="11" t="str">
        <f t="shared" si="1"/>
        <v>03/28/2021</v>
      </c>
      <c r="D172" s="11" t="str">
        <f t="shared" si="2"/>
        <v>03/2021</v>
      </c>
      <c r="E172" s="12" t="s">
        <v>19</v>
      </c>
      <c r="F172" s="12" t="s">
        <v>50</v>
      </c>
      <c r="G172" s="12" t="s">
        <v>318</v>
      </c>
      <c r="H172" s="12" t="s">
        <v>24</v>
      </c>
      <c r="I172" s="13">
        <v>44291.468055555553</v>
      </c>
      <c r="J172" s="14">
        <f t="shared" si="7"/>
        <v>8</v>
      </c>
      <c r="K172" s="12" t="b">
        <f t="shared" si="3"/>
        <v>0</v>
      </c>
      <c r="L172" s="12"/>
      <c r="M172" s="12"/>
      <c r="N172" s="12"/>
      <c r="O172" s="12"/>
      <c r="P172" s="12"/>
      <c r="Q172" s="12"/>
    </row>
    <row r="173" spans="1:17" ht="13" x14ac:dyDescent="0.15">
      <c r="A173" s="11">
        <v>44284.838888888888</v>
      </c>
      <c r="B173" s="11" t="str">
        <f t="shared" si="0"/>
        <v>20:08:00</v>
      </c>
      <c r="C173" s="11" t="str">
        <f t="shared" si="1"/>
        <v>03/29/2021</v>
      </c>
      <c r="D173" s="11" t="str">
        <f t="shared" si="2"/>
        <v>03/2021</v>
      </c>
      <c r="E173" s="12" t="s">
        <v>19</v>
      </c>
      <c r="F173" s="12" t="s">
        <v>37</v>
      </c>
      <c r="G173" s="12" t="s">
        <v>319</v>
      </c>
      <c r="H173" s="12" t="s">
        <v>24</v>
      </c>
      <c r="I173" s="13">
        <v>44341.371527777781</v>
      </c>
      <c r="J173" s="14">
        <f t="shared" si="7"/>
        <v>57</v>
      </c>
      <c r="K173" s="12" t="b">
        <f t="shared" si="3"/>
        <v>0</v>
      </c>
      <c r="L173" s="12"/>
      <c r="M173" s="12"/>
      <c r="N173" s="12"/>
      <c r="O173" s="12"/>
      <c r="P173" s="12"/>
      <c r="Q173" s="12"/>
    </row>
    <row r="174" spans="1:17" ht="13" x14ac:dyDescent="0.15">
      <c r="A174" s="11">
        <v>44284.839583333334</v>
      </c>
      <c r="B174" s="11" t="str">
        <f t="shared" si="0"/>
        <v>20:09:00</v>
      </c>
      <c r="C174" s="11" t="str">
        <f t="shared" si="1"/>
        <v>03/29/2021</v>
      </c>
      <c r="D174" s="11" t="str">
        <f t="shared" si="2"/>
        <v>03/2021</v>
      </c>
      <c r="E174" s="12" t="s">
        <v>34</v>
      </c>
      <c r="F174" s="12" t="s">
        <v>50</v>
      </c>
      <c r="G174" s="12" t="s">
        <v>321</v>
      </c>
      <c r="H174" s="12" t="s">
        <v>24</v>
      </c>
      <c r="I174" s="13">
        <v>44291.46875</v>
      </c>
      <c r="J174" s="14">
        <f t="shared" si="7"/>
        <v>7</v>
      </c>
      <c r="K174" s="12" t="b">
        <f t="shared" si="3"/>
        <v>0</v>
      </c>
      <c r="L174" s="12"/>
      <c r="M174" s="12"/>
      <c r="N174" s="12"/>
      <c r="O174" s="12"/>
      <c r="P174" s="12"/>
      <c r="Q174" s="12"/>
    </row>
    <row r="175" spans="1:17" ht="13" x14ac:dyDescent="0.15">
      <c r="A175" s="11">
        <v>44284.84097222222</v>
      </c>
      <c r="B175" s="11" t="str">
        <f t="shared" si="0"/>
        <v>20:11:00</v>
      </c>
      <c r="C175" s="11" t="str">
        <f t="shared" si="1"/>
        <v>03/29/2021</v>
      </c>
      <c r="D175" s="11" t="str">
        <f t="shared" si="2"/>
        <v>03/2021</v>
      </c>
      <c r="E175" s="12" t="s">
        <v>19</v>
      </c>
      <c r="F175" s="12" t="s">
        <v>37</v>
      </c>
      <c r="G175" s="12" t="s">
        <v>282</v>
      </c>
      <c r="H175" s="12" t="s">
        <v>33</v>
      </c>
      <c r="I175" s="13">
        <v>44351.593055555553</v>
      </c>
      <c r="J175" s="14">
        <f t="shared" si="7"/>
        <v>67</v>
      </c>
      <c r="K175" s="12" t="b">
        <f t="shared" si="3"/>
        <v>1</v>
      </c>
      <c r="L175" s="12"/>
      <c r="M175" s="12"/>
      <c r="N175" s="12"/>
      <c r="O175" s="12"/>
      <c r="P175" s="12"/>
      <c r="Q175" s="12"/>
    </row>
    <row r="176" spans="1:17" ht="13" x14ac:dyDescent="0.15">
      <c r="A176" s="11">
        <v>44285.849305555559</v>
      </c>
      <c r="B176" s="11" t="str">
        <f t="shared" si="0"/>
        <v>20:23:00</v>
      </c>
      <c r="C176" s="11" t="str">
        <f t="shared" si="1"/>
        <v>03/30/2021</v>
      </c>
      <c r="D176" s="11" t="str">
        <f t="shared" si="2"/>
        <v>03/2021</v>
      </c>
      <c r="E176" s="12" t="s">
        <v>34</v>
      </c>
      <c r="F176" s="12" t="s">
        <v>37</v>
      </c>
      <c r="G176" s="12" t="s">
        <v>324</v>
      </c>
      <c r="H176" s="12" t="s">
        <v>24</v>
      </c>
      <c r="I176" s="13">
        <v>44374.338888888888</v>
      </c>
      <c r="J176" s="14">
        <f t="shared" si="7"/>
        <v>89</v>
      </c>
      <c r="K176" s="12" t="b">
        <f t="shared" si="3"/>
        <v>0</v>
      </c>
      <c r="L176" s="12"/>
      <c r="M176" s="12"/>
      <c r="N176" s="12"/>
      <c r="O176" s="12"/>
      <c r="P176" s="12"/>
      <c r="Q176" s="12"/>
    </row>
    <row r="177" spans="1:17" ht="13" x14ac:dyDescent="0.15">
      <c r="A177" s="11">
        <v>44286.7</v>
      </c>
      <c r="B177" s="11" t="str">
        <f t="shared" si="0"/>
        <v>16:48:00</v>
      </c>
      <c r="C177" s="11" t="str">
        <f t="shared" si="1"/>
        <v>03/31/2021</v>
      </c>
      <c r="D177" s="11" t="str">
        <f t="shared" si="2"/>
        <v>03/2021</v>
      </c>
      <c r="E177" s="12" t="s">
        <v>34</v>
      </c>
      <c r="F177" s="12" t="s">
        <v>45</v>
      </c>
      <c r="G177" s="12" t="s">
        <v>325</v>
      </c>
      <c r="H177" s="12" t="s">
        <v>326</v>
      </c>
      <c r="I177" s="13">
        <v>44403.861805555556</v>
      </c>
      <c r="J177" s="14">
        <f t="shared" si="7"/>
        <v>117</v>
      </c>
      <c r="K177" s="12" t="b">
        <f t="shared" si="3"/>
        <v>1</v>
      </c>
      <c r="L177" s="12"/>
      <c r="M177" s="12"/>
      <c r="N177" s="12"/>
      <c r="O177" s="12"/>
      <c r="P177" s="12"/>
      <c r="Q177" s="12"/>
    </row>
    <row r="178" spans="1:17" ht="13" x14ac:dyDescent="0.15">
      <c r="A178" s="11">
        <v>44292.224999999999</v>
      </c>
      <c r="B178" s="11" t="str">
        <f t="shared" si="0"/>
        <v>05:24:00</v>
      </c>
      <c r="C178" s="11" t="str">
        <f t="shared" si="1"/>
        <v>04/06/2021</v>
      </c>
      <c r="D178" s="11" t="str">
        <f t="shared" si="2"/>
        <v>04/2021</v>
      </c>
      <c r="E178" s="12" t="s">
        <v>34</v>
      </c>
      <c r="F178" s="12" t="s">
        <v>50</v>
      </c>
      <c r="G178" s="12" t="s">
        <v>330</v>
      </c>
      <c r="H178" s="12" t="s">
        <v>24</v>
      </c>
      <c r="I178" s="13">
        <v>44296.509027777778</v>
      </c>
      <c r="J178" s="14">
        <f t="shared" si="7"/>
        <v>4</v>
      </c>
      <c r="K178" s="12" t="b">
        <f t="shared" si="3"/>
        <v>0</v>
      </c>
      <c r="L178" s="12"/>
      <c r="M178" s="12"/>
      <c r="N178" s="12"/>
      <c r="O178" s="12"/>
      <c r="P178" s="12"/>
      <c r="Q178" s="12"/>
    </row>
    <row r="179" spans="1:17" ht="13" x14ac:dyDescent="0.15">
      <c r="A179" s="11">
        <v>44292.226388888892</v>
      </c>
      <c r="B179" s="11" t="str">
        <f t="shared" si="0"/>
        <v>05:26:00</v>
      </c>
      <c r="C179" s="11" t="str">
        <f t="shared" si="1"/>
        <v>04/06/2021</v>
      </c>
      <c r="D179" s="11" t="str">
        <f t="shared" si="2"/>
        <v>04/2021</v>
      </c>
      <c r="E179" s="12" t="s">
        <v>34</v>
      </c>
      <c r="F179" s="12" t="s">
        <v>43</v>
      </c>
      <c r="G179" s="12" t="s">
        <v>331</v>
      </c>
      <c r="H179" s="12" t="s">
        <v>24</v>
      </c>
      <c r="I179" s="13">
        <v>44296.231944444444</v>
      </c>
      <c r="J179" s="14">
        <f t="shared" si="7"/>
        <v>4</v>
      </c>
      <c r="K179" s="12" t="b">
        <f t="shared" si="3"/>
        <v>0</v>
      </c>
      <c r="L179" s="12"/>
      <c r="M179" s="12"/>
      <c r="N179" s="12"/>
      <c r="O179" s="12"/>
      <c r="P179" s="12"/>
      <c r="Q179" s="12"/>
    </row>
    <row r="180" spans="1:17" ht="13" x14ac:dyDescent="0.15">
      <c r="A180" s="11">
        <v>44292.227083333331</v>
      </c>
      <c r="B180" s="11" t="str">
        <f t="shared" si="0"/>
        <v>05:27:00</v>
      </c>
      <c r="C180" s="11" t="str">
        <f t="shared" si="1"/>
        <v>04/06/2021</v>
      </c>
      <c r="D180" s="11" t="str">
        <f t="shared" si="2"/>
        <v>04/2021</v>
      </c>
      <c r="E180" s="12" t="s">
        <v>34</v>
      </c>
      <c r="F180" s="12" t="s">
        <v>50</v>
      </c>
      <c r="G180" s="12" t="s">
        <v>332</v>
      </c>
      <c r="H180" s="12" t="s">
        <v>24</v>
      </c>
      <c r="I180" s="13">
        <v>44296.511111111111</v>
      </c>
      <c r="J180" s="14">
        <f t="shared" si="7"/>
        <v>4</v>
      </c>
      <c r="K180" s="12" t="b">
        <f t="shared" si="3"/>
        <v>0</v>
      </c>
      <c r="L180" s="12"/>
      <c r="M180" s="12"/>
      <c r="N180" s="12"/>
      <c r="O180" s="12"/>
      <c r="P180" s="12"/>
      <c r="Q180" s="12"/>
    </row>
    <row r="181" spans="1:17" ht="13" x14ac:dyDescent="0.15">
      <c r="A181" s="11">
        <v>44292.227083333331</v>
      </c>
      <c r="B181" s="11" t="str">
        <f t="shared" si="0"/>
        <v>05:27:00</v>
      </c>
      <c r="C181" s="11" t="str">
        <f t="shared" si="1"/>
        <v>04/06/2021</v>
      </c>
      <c r="D181" s="11" t="str">
        <f t="shared" si="2"/>
        <v>04/2021</v>
      </c>
      <c r="E181" s="12" t="s">
        <v>34</v>
      </c>
      <c r="F181" s="12" t="s">
        <v>68</v>
      </c>
      <c r="G181" s="12" t="s">
        <v>51</v>
      </c>
      <c r="H181" s="12" t="s">
        <v>24</v>
      </c>
      <c r="I181" s="13">
        <v>44296.231944444444</v>
      </c>
      <c r="J181" s="14">
        <f t="shared" si="7"/>
        <v>4</v>
      </c>
      <c r="K181" s="12" t="b">
        <f t="shared" si="3"/>
        <v>0</v>
      </c>
      <c r="L181" s="12"/>
      <c r="M181" s="12"/>
      <c r="N181" s="12"/>
      <c r="O181" s="12"/>
      <c r="P181" s="12"/>
      <c r="Q181" s="12"/>
    </row>
    <row r="182" spans="1:17" ht="13" x14ac:dyDescent="0.15">
      <c r="A182" s="11">
        <v>44292.227777777778</v>
      </c>
      <c r="B182" s="11" t="str">
        <f t="shared" si="0"/>
        <v>05:28:00</v>
      </c>
      <c r="C182" s="11" t="str">
        <f t="shared" si="1"/>
        <v>04/06/2021</v>
      </c>
      <c r="D182" s="11" t="str">
        <f t="shared" si="2"/>
        <v>04/2021</v>
      </c>
      <c r="E182" s="12" t="s">
        <v>34</v>
      </c>
      <c r="F182" s="12" t="s">
        <v>55</v>
      </c>
      <c r="G182" s="12" t="s">
        <v>333</v>
      </c>
      <c r="H182" s="12" t="s">
        <v>104</v>
      </c>
      <c r="I182" s="13">
        <v>44299.555555555555</v>
      </c>
      <c r="J182" s="14">
        <f t="shared" si="7"/>
        <v>7</v>
      </c>
      <c r="K182" s="12" t="b">
        <f t="shared" si="3"/>
        <v>1</v>
      </c>
      <c r="L182" s="12"/>
      <c r="M182" s="12"/>
      <c r="N182" s="12"/>
      <c r="O182" s="12"/>
      <c r="P182" s="12"/>
      <c r="Q182" s="12"/>
    </row>
    <row r="183" spans="1:17" ht="13" x14ac:dyDescent="0.15">
      <c r="A183" s="11">
        <v>44293.661805555559</v>
      </c>
      <c r="B183" s="11" t="str">
        <f t="shared" si="0"/>
        <v>15:53:00</v>
      </c>
      <c r="C183" s="11" t="str">
        <f t="shared" si="1"/>
        <v>04/07/2021</v>
      </c>
      <c r="D183" s="11" t="str">
        <f t="shared" si="2"/>
        <v>04/2021</v>
      </c>
      <c r="E183" s="12" t="s">
        <v>48</v>
      </c>
      <c r="F183" s="12" t="s">
        <v>39</v>
      </c>
      <c r="G183" s="12" t="s">
        <v>335</v>
      </c>
      <c r="H183" s="12" t="s">
        <v>24</v>
      </c>
      <c r="I183" s="13">
        <v>44333.599999999999</v>
      </c>
      <c r="J183" s="14">
        <f t="shared" si="7"/>
        <v>40</v>
      </c>
      <c r="K183" s="12" t="b">
        <f t="shared" si="3"/>
        <v>0</v>
      </c>
      <c r="L183" s="12"/>
      <c r="M183" s="12"/>
      <c r="N183" s="12"/>
      <c r="O183" s="12"/>
      <c r="P183" s="12"/>
      <c r="Q183" s="12"/>
    </row>
    <row r="184" spans="1:17" ht="13" x14ac:dyDescent="0.15">
      <c r="A184" s="11">
        <v>44296.510416666664</v>
      </c>
      <c r="B184" s="11" t="str">
        <f t="shared" si="0"/>
        <v>12:15:00</v>
      </c>
      <c r="C184" s="11" t="str">
        <f t="shared" si="1"/>
        <v>04/10/2021</v>
      </c>
      <c r="D184" s="11" t="str">
        <f t="shared" si="2"/>
        <v>04/2021</v>
      </c>
      <c r="E184" s="12" t="s">
        <v>60</v>
      </c>
      <c r="F184" s="12" t="s">
        <v>50</v>
      </c>
      <c r="G184" s="12" t="s">
        <v>338</v>
      </c>
      <c r="H184" s="12" t="s">
        <v>24</v>
      </c>
      <c r="I184" s="13">
        <v>44299.504166666666</v>
      </c>
      <c r="J184" s="14">
        <f t="shared" si="7"/>
        <v>3</v>
      </c>
      <c r="K184" s="12" t="b">
        <f t="shared" si="3"/>
        <v>0</v>
      </c>
      <c r="L184" s="12"/>
      <c r="M184" s="12"/>
      <c r="N184" s="12"/>
      <c r="O184" s="12"/>
      <c r="P184" s="12"/>
      <c r="Q184" s="12"/>
    </row>
    <row r="185" spans="1:17" ht="13" x14ac:dyDescent="0.15">
      <c r="A185" s="11">
        <v>44296.780555555553</v>
      </c>
      <c r="B185" s="11" t="str">
        <f t="shared" si="0"/>
        <v>18:44:00</v>
      </c>
      <c r="C185" s="11" t="str">
        <f t="shared" si="1"/>
        <v>04/10/2021</v>
      </c>
      <c r="D185" s="11" t="str">
        <f t="shared" si="2"/>
        <v>04/2021</v>
      </c>
      <c r="E185" s="12" t="s">
        <v>60</v>
      </c>
      <c r="F185" s="12" t="s">
        <v>39</v>
      </c>
      <c r="G185" s="12" t="s">
        <v>339</v>
      </c>
      <c r="H185" s="12" t="s">
        <v>24</v>
      </c>
      <c r="I185" s="13">
        <v>44299.613888888889</v>
      </c>
      <c r="J185" s="14">
        <f t="shared" si="7"/>
        <v>3</v>
      </c>
      <c r="K185" s="12" t="b">
        <f t="shared" si="3"/>
        <v>0</v>
      </c>
      <c r="L185" s="12"/>
      <c r="M185" s="12"/>
      <c r="N185" s="12"/>
      <c r="O185" s="12"/>
      <c r="P185" s="12"/>
      <c r="Q185" s="12"/>
    </row>
    <row r="186" spans="1:17" ht="13" x14ac:dyDescent="0.15">
      <c r="A186" s="11">
        <v>44297.752083333333</v>
      </c>
      <c r="B186" s="11" t="str">
        <f t="shared" si="0"/>
        <v>18:03:00</v>
      </c>
      <c r="C186" s="11" t="str">
        <f t="shared" si="1"/>
        <v>04/11/2021</v>
      </c>
      <c r="D186" s="11" t="str">
        <f t="shared" si="2"/>
        <v>04/2021</v>
      </c>
      <c r="E186" s="12" t="s">
        <v>19</v>
      </c>
      <c r="F186" s="12" t="s">
        <v>50</v>
      </c>
      <c r="G186" s="12" t="s">
        <v>237</v>
      </c>
      <c r="H186" s="12" t="s">
        <v>24</v>
      </c>
      <c r="I186" s="13">
        <v>44367.788888888892</v>
      </c>
      <c r="J186" s="14">
        <f t="shared" si="7"/>
        <v>70</v>
      </c>
      <c r="K186" s="12" t="b">
        <f t="shared" si="3"/>
        <v>0</v>
      </c>
      <c r="L186" s="12"/>
      <c r="M186" s="12"/>
      <c r="N186" s="12"/>
      <c r="O186" s="12"/>
      <c r="P186" s="12"/>
      <c r="Q186" s="12"/>
    </row>
    <row r="187" spans="1:17" ht="13" x14ac:dyDescent="0.15">
      <c r="A187" s="11">
        <v>44297.753472222219</v>
      </c>
      <c r="B187" s="11" t="str">
        <f t="shared" si="0"/>
        <v>18:05:00</v>
      </c>
      <c r="C187" s="11" t="str">
        <f t="shared" si="1"/>
        <v>04/11/2021</v>
      </c>
      <c r="D187" s="11" t="str">
        <f t="shared" si="2"/>
        <v>04/2021</v>
      </c>
      <c r="E187" s="12" t="s">
        <v>34</v>
      </c>
      <c r="F187" s="12" t="s">
        <v>35</v>
      </c>
      <c r="G187" s="12" t="s">
        <v>341</v>
      </c>
      <c r="H187" s="12" t="s">
        <v>24</v>
      </c>
      <c r="I187" s="13">
        <v>44303.432638888888</v>
      </c>
      <c r="J187" s="14">
        <f t="shared" si="7"/>
        <v>6</v>
      </c>
      <c r="K187" s="12" t="b">
        <f t="shared" si="3"/>
        <v>0</v>
      </c>
      <c r="L187" s="12"/>
      <c r="M187" s="12"/>
      <c r="N187" s="12"/>
      <c r="O187" s="12"/>
      <c r="P187" s="12"/>
      <c r="Q187" s="12"/>
    </row>
    <row r="188" spans="1:17" ht="13" x14ac:dyDescent="0.15">
      <c r="A188" s="11">
        <v>44299.511805555558</v>
      </c>
      <c r="B188" s="11" t="str">
        <f t="shared" si="0"/>
        <v>12:17:00</v>
      </c>
      <c r="C188" s="11" t="str">
        <f t="shared" si="1"/>
        <v>04/13/2021</v>
      </c>
      <c r="D188" s="11" t="str">
        <f t="shared" si="2"/>
        <v>04/2021</v>
      </c>
      <c r="E188" s="12" t="s">
        <v>34</v>
      </c>
      <c r="F188" s="12" t="s">
        <v>39</v>
      </c>
      <c r="G188" s="12" t="s">
        <v>342</v>
      </c>
      <c r="H188" s="12" t="s">
        <v>24</v>
      </c>
      <c r="I188" s="13">
        <v>44303.352777777778</v>
      </c>
      <c r="J188" s="14">
        <f t="shared" si="7"/>
        <v>4</v>
      </c>
      <c r="K188" s="12" t="b">
        <f t="shared" si="3"/>
        <v>0</v>
      </c>
      <c r="L188" s="12"/>
      <c r="M188" s="12"/>
      <c r="N188" s="12"/>
      <c r="O188" s="12"/>
      <c r="P188" s="12"/>
      <c r="Q188" s="12"/>
    </row>
    <row r="189" spans="1:17" ht="13" x14ac:dyDescent="0.15">
      <c r="A189" s="11">
        <v>44301.612500000003</v>
      </c>
      <c r="B189" s="11" t="str">
        <f t="shared" si="0"/>
        <v>14:42:00</v>
      </c>
      <c r="C189" s="11" t="str">
        <f t="shared" si="1"/>
        <v>04/15/2021</v>
      </c>
      <c r="D189" s="11" t="str">
        <f t="shared" si="2"/>
        <v>04/2021</v>
      </c>
      <c r="E189" s="12" t="s">
        <v>48</v>
      </c>
      <c r="F189" s="12" t="s">
        <v>45</v>
      </c>
      <c r="G189" s="12" t="s">
        <v>149</v>
      </c>
      <c r="H189" s="12" t="s">
        <v>24</v>
      </c>
      <c r="I189" s="13">
        <v>44307.282638888886</v>
      </c>
      <c r="J189" s="14">
        <f t="shared" si="7"/>
        <v>6</v>
      </c>
      <c r="K189" s="12" t="b">
        <f t="shared" si="3"/>
        <v>0</v>
      </c>
      <c r="L189" s="12"/>
      <c r="M189" s="12"/>
      <c r="N189" s="12"/>
      <c r="O189" s="12"/>
      <c r="P189" s="12"/>
      <c r="Q189" s="12"/>
    </row>
    <row r="190" spans="1:17" ht="13" x14ac:dyDescent="0.15">
      <c r="A190" s="11">
        <v>44301.612500000003</v>
      </c>
      <c r="B190" s="11" t="str">
        <f t="shared" si="0"/>
        <v>14:42:00</v>
      </c>
      <c r="C190" s="11" t="str">
        <f t="shared" si="1"/>
        <v>04/15/2021</v>
      </c>
      <c r="D190" s="11" t="str">
        <f t="shared" si="2"/>
        <v>04/2021</v>
      </c>
      <c r="E190" s="12" t="s">
        <v>48</v>
      </c>
      <c r="F190" s="12" t="s">
        <v>45</v>
      </c>
      <c r="G190" s="12" t="s">
        <v>343</v>
      </c>
      <c r="H190" s="12" t="s">
        <v>24</v>
      </c>
      <c r="I190" s="13">
        <v>44307.282638888886</v>
      </c>
      <c r="J190" s="14">
        <f t="shared" si="7"/>
        <v>6</v>
      </c>
      <c r="K190" s="12" t="b">
        <f t="shared" si="3"/>
        <v>0</v>
      </c>
      <c r="L190" s="12"/>
      <c r="M190" s="12"/>
      <c r="N190" s="12"/>
      <c r="O190" s="12"/>
      <c r="P190" s="12"/>
      <c r="Q190" s="12"/>
    </row>
    <row r="191" spans="1:17" ht="13" x14ac:dyDescent="0.15">
      <c r="A191" s="11">
        <v>44304.520138888889</v>
      </c>
      <c r="B191" s="11" t="str">
        <f t="shared" si="0"/>
        <v>12:29:00</v>
      </c>
      <c r="C191" s="11" t="str">
        <f t="shared" si="1"/>
        <v>04/18/2021</v>
      </c>
      <c r="D191" s="11" t="str">
        <f t="shared" si="2"/>
        <v>04/2021</v>
      </c>
      <c r="E191" s="12" t="s">
        <v>48</v>
      </c>
      <c r="F191" s="12" t="s">
        <v>50</v>
      </c>
      <c r="G191" s="12" t="s">
        <v>344</v>
      </c>
      <c r="H191" s="12" t="s">
        <v>24</v>
      </c>
      <c r="I191" s="13">
        <v>44307.282638888886</v>
      </c>
      <c r="J191" s="14">
        <f t="shared" si="7"/>
        <v>3</v>
      </c>
      <c r="K191" s="12" t="b">
        <f t="shared" si="3"/>
        <v>0</v>
      </c>
      <c r="L191" s="12"/>
      <c r="M191" s="12"/>
      <c r="N191" s="12"/>
      <c r="O191" s="12"/>
      <c r="P191" s="12"/>
      <c r="Q191" s="12"/>
    </row>
    <row r="192" spans="1:17" ht="13" x14ac:dyDescent="0.15">
      <c r="A192" s="11">
        <v>44304.520833333336</v>
      </c>
      <c r="B192" s="11" t="str">
        <f t="shared" si="0"/>
        <v>12:30:00</v>
      </c>
      <c r="C192" s="11" t="str">
        <f t="shared" si="1"/>
        <v>04/18/2021</v>
      </c>
      <c r="D192" s="11" t="str">
        <f t="shared" si="2"/>
        <v>04/2021</v>
      </c>
      <c r="E192" s="12" t="s">
        <v>48</v>
      </c>
      <c r="F192" s="12" t="s">
        <v>50</v>
      </c>
      <c r="G192" s="12" t="s">
        <v>54</v>
      </c>
      <c r="H192" s="12" t="s">
        <v>24</v>
      </c>
      <c r="I192" s="13">
        <v>44333.599999999999</v>
      </c>
      <c r="J192" s="14">
        <f t="shared" si="7"/>
        <v>29</v>
      </c>
      <c r="K192" s="12" t="b">
        <f t="shared" si="3"/>
        <v>0</v>
      </c>
      <c r="L192" s="12"/>
      <c r="M192" s="12"/>
      <c r="N192" s="12"/>
      <c r="O192" s="12"/>
      <c r="P192" s="12"/>
      <c r="Q192" s="12"/>
    </row>
    <row r="193" spans="1:17" ht="13" x14ac:dyDescent="0.15">
      <c r="A193" s="11">
        <v>44304.638888888891</v>
      </c>
      <c r="B193" s="11" t="str">
        <f t="shared" si="0"/>
        <v>15:20:00</v>
      </c>
      <c r="C193" s="11" t="str">
        <f t="shared" si="1"/>
        <v>04/18/2021</v>
      </c>
      <c r="D193" s="11" t="str">
        <f t="shared" si="2"/>
        <v>04/2021</v>
      </c>
      <c r="E193" s="12" t="s">
        <v>19</v>
      </c>
      <c r="F193" s="12" t="s">
        <v>55</v>
      </c>
      <c r="G193" s="12" t="s">
        <v>345</v>
      </c>
      <c r="H193" s="12" t="s">
        <v>24</v>
      </c>
      <c r="I193" s="13">
        <v>44320.467361111114</v>
      </c>
      <c r="J193" s="14">
        <f t="shared" si="7"/>
        <v>16</v>
      </c>
      <c r="K193" s="12" t="b">
        <f t="shared" si="3"/>
        <v>0</v>
      </c>
      <c r="L193" s="12"/>
      <c r="M193" s="12"/>
      <c r="N193" s="12"/>
      <c r="O193" s="12"/>
      <c r="P193" s="12"/>
      <c r="Q193" s="12"/>
    </row>
    <row r="194" spans="1:17" ht="13" x14ac:dyDescent="0.15">
      <c r="A194" s="11">
        <v>44304.640277777777</v>
      </c>
      <c r="B194" s="11" t="str">
        <f t="shared" si="0"/>
        <v>15:22:00</v>
      </c>
      <c r="C194" s="11" t="str">
        <f t="shared" si="1"/>
        <v>04/18/2021</v>
      </c>
      <c r="D194" s="11" t="str">
        <f t="shared" si="2"/>
        <v>04/2021</v>
      </c>
      <c r="E194" s="12" t="s">
        <v>19</v>
      </c>
      <c r="F194" s="12" t="s">
        <v>724</v>
      </c>
      <c r="G194" s="12" t="s">
        <v>346</v>
      </c>
      <c r="H194" s="12" t="s">
        <v>24</v>
      </c>
      <c r="I194" s="13">
        <v>44336.65902777778</v>
      </c>
      <c r="J194" s="14">
        <f t="shared" si="7"/>
        <v>32</v>
      </c>
      <c r="K194" s="12" t="b">
        <f t="shared" si="3"/>
        <v>0</v>
      </c>
      <c r="L194" s="12"/>
      <c r="M194" s="12"/>
      <c r="N194" s="12"/>
      <c r="O194" s="12"/>
      <c r="P194" s="12"/>
      <c r="Q194" s="12"/>
    </row>
    <row r="195" spans="1:17" ht="13" x14ac:dyDescent="0.15">
      <c r="A195" s="11">
        <v>44304.738194444442</v>
      </c>
      <c r="B195" s="11" t="str">
        <f t="shared" si="0"/>
        <v>17:43:00</v>
      </c>
      <c r="C195" s="11" t="str">
        <f t="shared" si="1"/>
        <v>04/18/2021</v>
      </c>
      <c r="D195" s="11" t="str">
        <f t="shared" si="2"/>
        <v>04/2021</v>
      </c>
      <c r="E195" s="12" t="s">
        <v>19</v>
      </c>
      <c r="F195" s="12" t="s">
        <v>50</v>
      </c>
      <c r="G195" s="12" t="s">
        <v>347</v>
      </c>
      <c r="H195" s="12" t="s">
        <v>24</v>
      </c>
      <c r="I195" s="13">
        <v>44320.467361111114</v>
      </c>
      <c r="J195" s="14">
        <f t="shared" si="7"/>
        <v>16</v>
      </c>
      <c r="K195" s="12" t="b">
        <f t="shared" si="3"/>
        <v>0</v>
      </c>
      <c r="L195" s="12"/>
      <c r="M195" s="12"/>
      <c r="N195" s="12"/>
      <c r="O195" s="12"/>
      <c r="P195" s="12"/>
      <c r="Q195" s="12"/>
    </row>
    <row r="196" spans="1:17" ht="13" x14ac:dyDescent="0.15">
      <c r="A196" s="11">
        <v>44304.806944444441</v>
      </c>
      <c r="B196" s="11" t="str">
        <f t="shared" si="0"/>
        <v>19:22:00</v>
      </c>
      <c r="C196" s="11" t="str">
        <f t="shared" si="1"/>
        <v>04/18/2021</v>
      </c>
      <c r="D196" s="11" t="str">
        <f t="shared" si="2"/>
        <v>04/2021</v>
      </c>
      <c r="E196" s="12" t="s">
        <v>19</v>
      </c>
      <c r="F196" s="12" t="s">
        <v>39</v>
      </c>
      <c r="G196" s="12" t="s">
        <v>348</v>
      </c>
      <c r="H196" s="12" t="s">
        <v>24</v>
      </c>
      <c r="I196" s="13">
        <v>44324.470833333333</v>
      </c>
      <c r="J196" s="14">
        <f t="shared" si="7"/>
        <v>20</v>
      </c>
      <c r="K196" s="12" t="b">
        <f t="shared" si="3"/>
        <v>0</v>
      </c>
      <c r="L196" s="12"/>
      <c r="M196" s="12"/>
      <c r="N196" s="12"/>
      <c r="O196" s="12"/>
      <c r="P196" s="12"/>
      <c r="Q196" s="12"/>
    </row>
    <row r="197" spans="1:17" ht="13" x14ac:dyDescent="0.15">
      <c r="A197" s="11">
        <v>44305.491666666669</v>
      </c>
      <c r="B197" s="11" t="str">
        <f t="shared" si="0"/>
        <v>11:48:00</v>
      </c>
      <c r="C197" s="11" t="str">
        <f t="shared" si="1"/>
        <v>04/19/2021</v>
      </c>
      <c r="D197" s="11" t="str">
        <f t="shared" si="2"/>
        <v>04/2021</v>
      </c>
      <c r="E197" s="12" t="s">
        <v>34</v>
      </c>
      <c r="F197" s="12" t="s">
        <v>45</v>
      </c>
      <c r="G197" s="12" t="s">
        <v>351</v>
      </c>
      <c r="H197" s="12" t="s">
        <v>24</v>
      </c>
      <c r="I197" s="13">
        <v>44374.338888888888</v>
      </c>
      <c r="J197" s="14">
        <f t="shared" si="7"/>
        <v>69</v>
      </c>
      <c r="K197" s="12" t="b">
        <f t="shared" si="3"/>
        <v>0</v>
      </c>
      <c r="L197" s="12"/>
      <c r="M197" s="12"/>
      <c r="N197" s="12"/>
      <c r="O197" s="12"/>
      <c r="P197" s="12"/>
      <c r="Q197" s="12"/>
    </row>
    <row r="198" spans="1:17" ht="13" x14ac:dyDescent="0.15">
      <c r="A198" s="11">
        <v>44307.629166666666</v>
      </c>
      <c r="B198" s="11" t="str">
        <f t="shared" si="0"/>
        <v>15:06:00</v>
      </c>
      <c r="C198" s="11" t="str">
        <f t="shared" si="1"/>
        <v>04/21/2021</v>
      </c>
      <c r="D198" s="11" t="str">
        <f t="shared" si="2"/>
        <v>04/2021</v>
      </c>
      <c r="E198" s="12" t="s">
        <v>19</v>
      </c>
      <c r="F198" s="12" t="s">
        <v>39</v>
      </c>
      <c r="G198" s="12" t="s">
        <v>353</v>
      </c>
      <c r="H198" s="12" t="s">
        <v>24</v>
      </c>
      <c r="I198" s="13">
        <v>44320.467361111114</v>
      </c>
      <c r="J198" s="14">
        <f t="shared" si="7"/>
        <v>13</v>
      </c>
      <c r="K198" s="12" t="b">
        <f t="shared" si="3"/>
        <v>0</v>
      </c>
      <c r="L198" s="12"/>
      <c r="M198" s="12"/>
      <c r="N198" s="12"/>
      <c r="O198" s="12"/>
      <c r="P198" s="12"/>
      <c r="Q198" s="12"/>
    </row>
    <row r="199" spans="1:17" ht="13" x14ac:dyDescent="0.15">
      <c r="A199" s="11">
        <v>44308.499305555553</v>
      </c>
      <c r="B199" s="11" t="str">
        <f t="shared" si="0"/>
        <v>11:59:00</v>
      </c>
      <c r="C199" s="11" t="str">
        <f t="shared" si="1"/>
        <v>04/22/2021</v>
      </c>
      <c r="D199" s="11" t="str">
        <f t="shared" si="2"/>
        <v>04/2021</v>
      </c>
      <c r="E199" s="12" t="s">
        <v>48</v>
      </c>
      <c r="F199" s="12" t="s">
        <v>50</v>
      </c>
      <c r="G199" s="12" t="s">
        <v>344</v>
      </c>
      <c r="H199" s="12" t="s">
        <v>24</v>
      </c>
      <c r="I199" s="13">
        <v>44327.331250000003</v>
      </c>
      <c r="J199" s="14">
        <f t="shared" si="7"/>
        <v>19</v>
      </c>
      <c r="K199" s="12" t="b">
        <f t="shared" si="3"/>
        <v>0</v>
      </c>
      <c r="L199" s="12"/>
      <c r="M199" s="12"/>
      <c r="N199" s="12"/>
      <c r="O199" s="12"/>
      <c r="P199" s="12"/>
      <c r="Q199" s="12"/>
    </row>
    <row r="200" spans="1:17" ht="13" x14ac:dyDescent="0.15">
      <c r="A200" s="11">
        <v>44310.740972222222</v>
      </c>
      <c r="B200" s="11" t="str">
        <f t="shared" si="0"/>
        <v>17:47:00</v>
      </c>
      <c r="C200" s="11" t="str">
        <f t="shared" si="1"/>
        <v>04/24/2021</v>
      </c>
      <c r="D200" s="11" t="str">
        <f t="shared" si="2"/>
        <v>04/2021</v>
      </c>
      <c r="E200" s="12" t="s">
        <v>34</v>
      </c>
      <c r="F200" s="12" t="s">
        <v>37</v>
      </c>
      <c r="G200" s="12" t="s">
        <v>266</v>
      </c>
      <c r="H200" s="12" t="s">
        <v>24</v>
      </c>
      <c r="I200" s="13">
        <v>44340.581944444442</v>
      </c>
      <c r="J200" s="14">
        <f t="shared" si="7"/>
        <v>30</v>
      </c>
      <c r="K200" s="12" t="b">
        <f t="shared" si="3"/>
        <v>0</v>
      </c>
      <c r="L200" s="12"/>
      <c r="M200" s="12"/>
      <c r="N200" s="12"/>
      <c r="O200" s="12"/>
      <c r="P200" s="12"/>
      <c r="Q200" s="12"/>
    </row>
    <row r="201" spans="1:17" ht="13" x14ac:dyDescent="0.15">
      <c r="A201" s="11">
        <v>44311.772916666669</v>
      </c>
      <c r="B201" s="11" t="str">
        <f t="shared" si="0"/>
        <v>18:33:00</v>
      </c>
      <c r="C201" s="11" t="str">
        <f t="shared" si="1"/>
        <v>04/25/2021</v>
      </c>
      <c r="D201" s="11" t="str">
        <f t="shared" si="2"/>
        <v>04/2021</v>
      </c>
      <c r="E201" s="12" t="s">
        <v>19</v>
      </c>
      <c r="F201" s="12" t="s">
        <v>37</v>
      </c>
      <c r="G201" s="12" t="s">
        <v>354</v>
      </c>
      <c r="H201" s="12" t="s">
        <v>24</v>
      </c>
      <c r="I201" s="13">
        <v>44367.788888888892</v>
      </c>
      <c r="J201" s="14">
        <f t="shared" si="7"/>
        <v>56</v>
      </c>
      <c r="K201" s="12" t="b">
        <f t="shared" si="3"/>
        <v>0</v>
      </c>
      <c r="L201" s="12"/>
      <c r="M201" s="12"/>
      <c r="N201" s="12"/>
      <c r="O201" s="12"/>
      <c r="P201" s="12"/>
      <c r="Q201" s="12"/>
    </row>
    <row r="202" spans="1:17" ht="13" x14ac:dyDescent="0.15">
      <c r="A202" s="11">
        <v>44311.785416666666</v>
      </c>
      <c r="B202" s="11" t="str">
        <f t="shared" si="0"/>
        <v>18:51:00</v>
      </c>
      <c r="C202" s="11" t="str">
        <f t="shared" si="1"/>
        <v>04/25/2021</v>
      </c>
      <c r="D202" s="11" t="str">
        <f t="shared" si="2"/>
        <v>04/2021</v>
      </c>
      <c r="E202" s="12" t="s">
        <v>48</v>
      </c>
      <c r="F202" s="12" t="s">
        <v>43</v>
      </c>
      <c r="G202" s="12" t="s">
        <v>355</v>
      </c>
      <c r="H202" s="12" t="s">
        <v>24</v>
      </c>
      <c r="I202" s="13">
        <v>44320.468055555553</v>
      </c>
      <c r="J202" s="14">
        <f t="shared" si="7"/>
        <v>9</v>
      </c>
      <c r="K202" s="12" t="b">
        <f t="shared" si="3"/>
        <v>0</v>
      </c>
      <c r="L202" s="12"/>
      <c r="M202" s="12"/>
      <c r="N202" s="12"/>
      <c r="O202" s="12"/>
      <c r="P202" s="12"/>
      <c r="Q202" s="12"/>
    </row>
    <row r="203" spans="1:17" ht="13" x14ac:dyDescent="0.15">
      <c r="A203" s="11">
        <v>44311.884722222225</v>
      </c>
      <c r="B203" s="11" t="str">
        <f t="shared" si="0"/>
        <v>21:14:00</v>
      </c>
      <c r="C203" s="11" t="str">
        <f t="shared" si="1"/>
        <v>04/25/2021</v>
      </c>
      <c r="D203" s="11" t="str">
        <f t="shared" si="2"/>
        <v>04/2021</v>
      </c>
      <c r="E203" s="12" t="s">
        <v>19</v>
      </c>
      <c r="F203" s="12" t="s">
        <v>45</v>
      </c>
      <c r="G203" s="12" t="s">
        <v>356</v>
      </c>
      <c r="H203" s="12" t="s">
        <v>24</v>
      </c>
      <c r="I203" s="13">
        <v>44320.468055555553</v>
      </c>
      <c r="J203" s="14">
        <f t="shared" si="7"/>
        <v>9</v>
      </c>
      <c r="K203" s="12" t="b">
        <f t="shared" si="3"/>
        <v>0</v>
      </c>
      <c r="L203" s="12"/>
      <c r="M203" s="12"/>
      <c r="N203" s="12"/>
      <c r="O203" s="12"/>
      <c r="P203" s="12"/>
      <c r="Q203" s="12"/>
    </row>
    <row r="204" spans="1:17" ht="13" x14ac:dyDescent="0.15">
      <c r="A204" s="11">
        <v>44314.541666666664</v>
      </c>
      <c r="B204" s="11" t="str">
        <f t="shared" si="0"/>
        <v>13:00:00</v>
      </c>
      <c r="C204" s="11" t="str">
        <f t="shared" si="1"/>
        <v>04/28/2021</v>
      </c>
      <c r="D204" s="11" t="str">
        <f t="shared" si="2"/>
        <v>04/2021</v>
      </c>
      <c r="E204" s="12" t="s">
        <v>19</v>
      </c>
      <c r="F204" s="12" t="s">
        <v>39</v>
      </c>
      <c r="G204" s="12" t="s">
        <v>357</v>
      </c>
      <c r="H204" s="12" t="s">
        <v>24</v>
      </c>
      <c r="I204" s="13">
        <v>44324.470833333333</v>
      </c>
      <c r="J204" s="14">
        <f t="shared" si="7"/>
        <v>10</v>
      </c>
      <c r="K204" s="12" t="b">
        <f t="shared" si="3"/>
        <v>0</v>
      </c>
      <c r="L204" s="12"/>
      <c r="M204" s="12"/>
      <c r="N204" s="12"/>
      <c r="O204" s="12"/>
      <c r="P204" s="12"/>
      <c r="Q204" s="12"/>
    </row>
    <row r="205" spans="1:17" ht="13" x14ac:dyDescent="0.15">
      <c r="A205" s="11">
        <v>44316.681944444441</v>
      </c>
      <c r="B205" s="11" t="str">
        <f t="shared" si="0"/>
        <v>16:22:00</v>
      </c>
      <c r="C205" s="11" t="str">
        <f t="shared" si="1"/>
        <v>04/30/2021</v>
      </c>
      <c r="D205" s="11" t="str">
        <f t="shared" si="2"/>
        <v>04/2021</v>
      </c>
      <c r="E205" s="12" t="s">
        <v>60</v>
      </c>
      <c r="F205" s="12" t="s">
        <v>50</v>
      </c>
      <c r="G205" s="12" t="s">
        <v>358</v>
      </c>
      <c r="H205" s="12" t="s">
        <v>24</v>
      </c>
      <c r="I205" s="13">
        <v>44340.583333333336</v>
      </c>
      <c r="J205" s="14">
        <f t="shared" si="7"/>
        <v>24</v>
      </c>
      <c r="K205" s="12" t="b">
        <f t="shared" si="3"/>
        <v>0</v>
      </c>
      <c r="L205" s="12"/>
      <c r="M205" s="12"/>
      <c r="N205" s="12"/>
      <c r="O205" s="12"/>
      <c r="P205" s="12"/>
      <c r="Q205" s="12"/>
    </row>
    <row r="206" spans="1:17" ht="13" x14ac:dyDescent="0.15">
      <c r="A206" s="11">
        <v>44317.618750000001</v>
      </c>
      <c r="B206" s="11" t="str">
        <f t="shared" si="0"/>
        <v>14:51:00</v>
      </c>
      <c r="C206" s="11" t="str">
        <f t="shared" si="1"/>
        <v>05/01/2021</v>
      </c>
      <c r="D206" s="11" t="str">
        <f t="shared" si="2"/>
        <v>05/2021</v>
      </c>
      <c r="E206" s="12" t="s">
        <v>60</v>
      </c>
      <c r="F206" s="12" t="s">
        <v>37</v>
      </c>
      <c r="G206" s="12" t="s">
        <v>359</v>
      </c>
      <c r="H206" s="12" t="s">
        <v>24</v>
      </c>
      <c r="I206" s="13">
        <v>44378.746527777781</v>
      </c>
      <c r="J206" s="14">
        <f t="shared" si="7"/>
        <v>61</v>
      </c>
      <c r="K206" s="12" t="b">
        <f t="shared" si="3"/>
        <v>0</v>
      </c>
      <c r="L206" s="12"/>
      <c r="M206" s="12"/>
      <c r="N206" s="12"/>
      <c r="O206" s="12"/>
      <c r="P206" s="12"/>
      <c r="Q206" s="12"/>
    </row>
    <row r="207" spans="1:17" ht="13" x14ac:dyDescent="0.15">
      <c r="A207" s="11">
        <v>44318.54791666667</v>
      </c>
      <c r="B207" s="11" t="str">
        <f t="shared" si="0"/>
        <v>13:09:00</v>
      </c>
      <c r="C207" s="11" t="str">
        <f t="shared" si="1"/>
        <v>05/02/2021</v>
      </c>
      <c r="D207" s="11" t="str">
        <f t="shared" si="2"/>
        <v>05/2021</v>
      </c>
      <c r="E207" s="12" t="s">
        <v>60</v>
      </c>
      <c r="F207" s="12" t="s">
        <v>50</v>
      </c>
      <c r="G207" s="12" t="s">
        <v>360</v>
      </c>
      <c r="H207" s="12" t="s">
        <v>24</v>
      </c>
      <c r="I207" s="13">
        <v>44343.441666666666</v>
      </c>
      <c r="J207" s="14">
        <f t="shared" si="7"/>
        <v>25</v>
      </c>
      <c r="K207" s="12" t="b">
        <f t="shared" si="3"/>
        <v>0</v>
      </c>
      <c r="L207" s="12"/>
      <c r="M207" s="12"/>
      <c r="N207" s="12"/>
      <c r="O207" s="12"/>
      <c r="P207" s="12"/>
      <c r="Q207" s="12"/>
    </row>
    <row r="208" spans="1:17" ht="13" x14ac:dyDescent="0.15">
      <c r="A208" s="11">
        <v>44318.549305555556</v>
      </c>
      <c r="B208" s="11" t="str">
        <f t="shared" si="0"/>
        <v>13:11:00</v>
      </c>
      <c r="C208" s="11" t="str">
        <f t="shared" si="1"/>
        <v>05/02/2021</v>
      </c>
      <c r="D208" s="11" t="str">
        <f t="shared" si="2"/>
        <v>05/2021</v>
      </c>
      <c r="E208" s="12" t="s">
        <v>34</v>
      </c>
      <c r="F208" s="12" t="s">
        <v>50</v>
      </c>
      <c r="G208" s="12" t="s">
        <v>361</v>
      </c>
      <c r="H208" s="12" t="s">
        <v>24</v>
      </c>
      <c r="I208" s="13">
        <v>44326.353472222225</v>
      </c>
      <c r="J208" s="14">
        <f t="shared" si="7"/>
        <v>8</v>
      </c>
      <c r="K208" s="12" t="b">
        <f t="shared" si="3"/>
        <v>0</v>
      </c>
      <c r="L208" s="12"/>
      <c r="M208" s="12"/>
      <c r="N208" s="12"/>
      <c r="O208" s="12"/>
      <c r="P208" s="12"/>
      <c r="Q208" s="12"/>
    </row>
    <row r="209" spans="1:17" ht="13" x14ac:dyDescent="0.15">
      <c r="A209" s="11">
        <v>44318.553472222222</v>
      </c>
      <c r="B209" s="11" t="str">
        <f t="shared" si="0"/>
        <v>13:17:00</v>
      </c>
      <c r="C209" s="11" t="str">
        <f t="shared" si="1"/>
        <v>05/02/2021</v>
      </c>
      <c r="D209" s="11" t="str">
        <f t="shared" si="2"/>
        <v>05/2021</v>
      </c>
      <c r="E209" s="12" t="s">
        <v>60</v>
      </c>
      <c r="F209" s="12" t="s">
        <v>50</v>
      </c>
      <c r="G209" s="12" t="s">
        <v>362</v>
      </c>
      <c r="H209" s="12" t="s">
        <v>24</v>
      </c>
      <c r="I209" s="13">
        <v>44395.691666666666</v>
      </c>
      <c r="J209" s="14">
        <f t="shared" si="7"/>
        <v>77</v>
      </c>
      <c r="K209" s="12" t="b">
        <f t="shared" si="3"/>
        <v>0</v>
      </c>
      <c r="L209" s="12"/>
      <c r="M209" s="12"/>
      <c r="N209" s="12"/>
      <c r="O209" s="12"/>
      <c r="P209" s="12"/>
      <c r="Q209" s="12"/>
    </row>
    <row r="210" spans="1:17" ht="13" x14ac:dyDescent="0.15">
      <c r="A210" s="11">
        <v>44318.658333333333</v>
      </c>
      <c r="B210" s="11" t="str">
        <f t="shared" si="0"/>
        <v>15:48:00</v>
      </c>
      <c r="C210" s="11" t="str">
        <f t="shared" si="1"/>
        <v>05/02/2021</v>
      </c>
      <c r="D210" s="11" t="str">
        <f t="shared" si="2"/>
        <v>05/2021</v>
      </c>
      <c r="E210" s="12" t="s">
        <v>34</v>
      </c>
      <c r="F210" s="12" t="s">
        <v>50</v>
      </c>
      <c r="G210" s="12" t="s">
        <v>363</v>
      </c>
      <c r="H210" s="12" t="s">
        <v>181</v>
      </c>
      <c r="I210" s="13">
        <v>44352.540972222225</v>
      </c>
      <c r="J210" s="14">
        <f t="shared" si="7"/>
        <v>34</v>
      </c>
      <c r="K210" s="12" t="b">
        <f t="shared" si="3"/>
        <v>0</v>
      </c>
      <c r="L210" s="12"/>
      <c r="M210" s="12"/>
      <c r="N210" s="12"/>
      <c r="O210" s="12"/>
      <c r="P210" s="12"/>
      <c r="Q210" s="12"/>
    </row>
    <row r="211" spans="1:17" ht="13" x14ac:dyDescent="0.15">
      <c r="A211" s="11">
        <v>44318.753472222219</v>
      </c>
      <c r="B211" s="11" t="str">
        <f t="shared" si="0"/>
        <v>18:05:00</v>
      </c>
      <c r="C211" s="11" t="str">
        <f t="shared" si="1"/>
        <v>05/02/2021</v>
      </c>
      <c r="D211" s="11" t="str">
        <f t="shared" si="2"/>
        <v>05/2021</v>
      </c>
      <c r="E211" s="12" t="s">
        <v>19</v>
      </c>
      <c r="F211" s="12" t="s">
        <v>68</v>
      </c>
      <c r="G211" s="12" t="s">
        <v>364</v>
      </c>
      <c r="H211" s="12" t="s">
        <v>24</v>
      </c>
      <c r="I211" s="13">
        <v>44367.788888888892</v>
      </c>
      <c r="J211" s="14">
        <f t="shared" si="7"/>
        <v>49</v>
      </c>
      <c r="K211" s="12" t="b">
        <f t="shared" si="3"/>
        <v>0</v>
      </c>
      <c r="L211" s="12"/>
      <c r="M211" s="12"/>
      <c r="N211" s="12"/>
      <c r="O211" s="12"/>
      <c r="P211" s="12"/>
      <c r="Q211" s="12"/>
    </row>
    <row r="212" spans="1:17" ht="13" x14ac:dyDescent="0.15">
      <c r="A212" s="11">
        <v>44319.790277777778</v>
      </c>
      <c r="B212" s="11" t="str">
        <f t="shared" si="0"/>
        <v>18:58:00</v>
      </c>
      <c r="C212" s="11" t="str">
        <f t="shared" si="1"/>
        <v>05/03/2021</v>
      </c>
      <c r="D212" s="11" t="str">
        <f t="shared" si="2"/>
        <v>05/2021</v>
      </c>
      <c r="E212" s="12" t="s">
        <v>34</v>
      </c>
      <c r="F212" s="12" t="s">
        <v>55</v>
      </c>
      <c r="G212" s="12" t="s">
        <v>167</v>
      </c>
      <c r="H212" s="12" t="s">
        <v>24</v>
      </c>
      <c r="I212" s="13">
        <v>44326.352777777778</v>
      </c>
      <c r="J212" s="14">
        <f t="shared" si="7"/>
        <v>7</v>
      </c>
      <c r="K212" s="12" t="b">
        <f t="shared" si="3"/>
        <v>0</v>
      </c>
      <c r="L212" s="12"/>
      <c r="M212" s="12"/>
      <c r="N212" s="12"/>
      <c r="O212" s="12"/>
      <c r="P212" s="12"/>
      <c r="Q212" s="12"/>
    </row>
    <row r="213" spans="1:17" ht="13" x14ac:dyDescent="0.15">
      <c r="A213" s="11">
        <v>44321.536805555559</v>
      </c>
      <c r="B213" s="11" t="str">
        <f t="shared" si="0"/>
        <v>12:53:00</v>
      </c>
      <c r="C213" s="11" t="str">
        <f t="shared" si="1"/>
        <v>05/05/2021</v>
      </c>
      <c r="D213" s="11" t="str">
        <f t="shared" si="2"/>
        <v>05/2021</v>
      </c>
      <c r="E213" s="12" t="s">
        <v>34</v>
      </c>
      <c r="F213" s="12" t="s">
        <v>50</v>
      </c>
      <c r="G213" s="12" t="s">
        <v>365</v>
      </c>
      <c r="H213" s="12" t="s">
        <v>24</v>
      </c>
      <c r="I213" s="13">
        <v>44326.353472222225</v>
      </c>
      <c r="J213" s="14">
        <f t="shared" si="7"/>
        <v>5</v>
      </c>
      <c r="K213" s="12" t="b">
        <f t="shared" si="3"/>
        <v>0</v>
      </c>
      <c r="L213" s="12"/>
      <c r="M213" s="12"/>
      <c r="N213" s="12"/>
      <c r="O213" s="12"/>
      <c r="P213" s="12"/>
      <c r="Q213" s="12"/>
    </row>
    <row r="214" spans="1:17" ht="13" x14ac:dyDescent="0.15">
      <c r="A214" s="11">
        <v>44321.629861111112</v>
      </c>
      <c r="B214" s="11" t="str">
        <f t="shared" si="0"/>
        <v>15:07:00</v>
      </c>
      <c r="C214" s="11" t="str">
        <f t="shared" si="1"/>
        <v>05/05/2021</v>
      </c>
      <c r="D214" s="11" t="str">
        <f t="shared" si="2"/>
        <v>05/2021</v>
      </c>
      <c r="E214" s="12" t="s">
        <v>34</v>
      </c>
      <c r="F214" s="12" t="s">
        <v>50</v>
      </c>
      <c r="G214" s="12" t="s">
        <v>366</v>
      </c>
      <c r="H214" s="12" t="s">
        <v>255</v>
      </c>
      <c r="I214" s="13">
        <v>44336.429166666669</v>
      </c>
      <c r="J214" s="14">
        <f t="shared" si="7"/>
        <v>15</v>
      </c>
      <c r="K214" s="12" t="b">
        <f t="shared" si="3"/>
        <v>1</v>
      </c>
      <c r="L214" s="12"/>
      <c r="M214" s="12"/>
      <c r="N214" s="12"/>
      <c r="O214" s="12"/>
      <c r="P214" s="12"/>
      <c r="Q214" s="12"/>
    </row>
    <row r="215" spans="1:17" ht="13" x14ac:dyDescent="0.15">
      <c r="A215" s="11">
        <v>44323.488194444442</v>
      </c>
      <c r="B215" s="11" t="str">
        <f t="shared" si="0"/>
        <v>11:43:00</v>
      </c>
      <c r="C215" s="11" t="str">
        <f t="shared" si="1"/>
        <v>05/07/2021</v>
      </c>
      <c r="D215" s="11" t="str">
        <f t="shared" si="2"/>
        <v>05/2021</v>
      </c>
      <c r="E215" s="12" t="s">
        <v>34</v>
      </c>
      <c r="F215" s="12" t="s">
        <v>50</v>
      </c>
      <c r="G215" s="12" t="s">
        <v>368</v>
      </c>
      <c r="H215" s="12" t="s">
        <v>24</v>
      </c>
      <c r="I215" s="13">
        <v>44326.353472222225</v>
      </c>
      <c r="J215" s="14">
        <f t="shared" si="7"/>
        <v>3</v>
      </c>
      <c r="K215" s="12" t="b">
        <f t="shared" si="3"/>
        <v>0</v>
      </c>
      <c r="L215" s="12"/>
      <c r="M215" s="12"/>
      <c r="N215" s="12"/>
      <c r="O215" s="12"/>
      <c r="P215" s="12"/>
      <c r="Q215" s="12"/>
    </row>
    <row r="216" spans="1:17" ht="13" x14ac:dyDescent="0.15">
      <c r="A216" s="11">
        <v>44323.495833333334</v>
      </c>
      <c r="B216" s="11" t="str">
        <f t="shared" si="0"/>
        <v>11:54:00</v>
      </c>
      <c r="C216" s="11" t="str">
        <f t="shared" si="1"/>
        <v>05/07/2021</v>
      </c>
      <c r="D216" s="11" t="str">
        <f t="shared" si="2"/>
        <v>05/2021</v>
      </c>
      <c r="E216" s="12" t="s">
        <v>19</v>
      </c>
      <c r="F216" s="12" t="s">
        <v>39</v>
      </c>
      <c r="G216" s="12" t="s">
        <v>149</v>
      </c>
      <c r="H216" s="12" t="s">
        <v>24</v>
      </c>
      <c r="I216" s="13">
        <v>44367.788888888892</v>
      </c>
      <c r="J216" s="14">
        <f t="shared" si="7"/>
        <v>44</v>
      </c>
      <c r="K216" s="12" t="b">
        <f t="shared" si="3"/>
        <v>0</v>
      </c>
      <c r="L216" s="12"/>
      <c r="M216" s="12"/>
      <c r="N216" s="12"/>
      <c r="O216" s="12"/>
      <c r="P216" s="12"/>
      <c r="Q216" s="12"/>
    </row>
    <row r="217" spans="1:17" ht="13" x14ac:dyDescent="0.15">
      <c r="A217" s="11">
        <v>44323.654166666667</v>
      </c>
      <c r="B217" s="11" t="str">
        <f t="shared" si="0"/>
        <v>15:42:00</v>
      </c>
      <c r="C217" s="11" t="str">
        <f t="shared" si="1"/>
        <v>05/07/2021</v>
      </c>
      <c r="D217" s="11" t="str">
        <f t="shared" si="2"/>
        <v>05/2021</v>
      </c>
      <c r="E217" s="12" t="s">
        <v>34</v>
      </c>
      <c r="F217" s="12" t="s">
        <v>43</v>
      </c>
      <c r="G217" s="12" t="s">
        <v>371</v>
      </c>
      <c r="H217" s="12" t="s">
        <v>24</v>
      </c>
      <c r="I217" s="13">
        <v>44337.602083333331</v>
      </c>
      <c r="J217" s="14">
        <f t="shared" si="7"/>
        <v>14</v>
      </c>
      <c r="K217" s="12" t="b">
        <f t="shared" si="3"/>
        <v>0</v>
      </c>
      <c r="L217" s="12"/>
      <c r="M217" s="12"/>
      <c r="N217" s="12"/>
      <c r="O217" s="12"/>
      <c r="P217" s="12"/>
      <c r="Q217" s="12"/>
    </row>
    <row r="218" spans="1:17" ht="13" x14ac:dyDescent="0.15">
      <c r="A218" s="11">
        <v>44324.668055555558</v>
      </c>
      <c r="B218" s="11" t="str">
        <f t="shared" si="0"/>
        <v>16:02:00</v>
      </c>
      <c r="C218" s="11" t="str">
        <f t="shared" si="1"/>
        <v>05/08/2021</v>
      </c>
      <c r="D218" s="11" t="str">
        <f t="shared" si="2"/>
        <v>05/2021</v>
      </c>
      <c r="E218" s="12" t="s">
        <v>19</v>
      </c>
      <c r="F218" s="12" t="s">
        <v>55</v>
      </c>
      <c r="G218" s="12" t="s">
        <v>372</v>
      </c>
      <c r="H218" s="12" t="s">
        <v>374</v>
      </c>
      <c r="I218" s="13">
        <v>44341.513888888891</v>
      </c>
      <c r="J218" s="14">
        <f t="shared" si="7"/>
        <v>17</v>
      </c>
      <c r="K218" s="12" t="b">
        <f t="shared" si="3"/>
        <v>1</v>
      </c>
      <c r="L218" s="12"/>
      <c r="M218" s="12"/>
      <c r="N218" s="12"/>
      <c r="O218" s="12"/>
      <c r="P218" s="12"/>
      <c r="Q218" s="12"/>
    </row>
    <row r="219" spans="1:17" ht="13" x14ac:dyDescent="0.15">
      <c r="A219" s="11">
        <v>44324.715277777781</v>
      </c>
      <c r="B219" s="11" t="str">
        <f t="shared" si="0"/>
        <v>17:10:00</v>
      </c>
      <c r="C219" s="11" t="str">
        <f t="shared" si="1"/>
        <v>05/08/2021</v>
      </c>
      <c r="D219" s="11" t="str">
        <f t="shared" si="2"/>
        <v>05/2021</v>
      </c>
      <c r="E219" s="12" t="s">
        <v>19</v>
      </c>
      <c r="F219" s="12" t="s">
        <v>55</v>
      </c>
      <c r="G219" s="12" t="s">
        <v>375</v>
      </c>
      <c r="H219" s="12" t="s">
        <v>24</v>
      </c>
      <c r="I219" s="13">
        <v>44332.661111111112</v>
      </c>
      <c r="J219" s="14">
        <f t="shared" si="7"/>
        <v>8</v>
      </c>
      <c r="K219" s="12" t="b">
        <f t="shared" si="3"/>
        <v>0</v>
      </c>
      <c r="L219" s="12"/>
      <c r="M219" s="12"/>
      <c r="N219" s="12"/>
      <c r="O219" s="12"/>
      <c r="P219" s="12"/>
      <c r="Q219" s="12"/>
    </row>
    <row r="220" spans="1:17" ht="13" x14ac:dyDescent="0.15">
      <c r="A220" s="11">
        <v>44325.515277777777</v>
      </c>
      <c r="B220" s="11" t="str">
        <f t="shared" si="0"/>
        <v>12:22:00</v>
      </c>
      <c r="C220" s="11" t="str">
        <f t="shared" si="1"/>
        <v>05/09/2021</v>
      </c>
      <c r="D220" s="11" t="str">
        <f t="shared" si="2"/>
        <v>05/2021</v>
      </c>
      <c r="E220" s="12" t="s">
        <v>19</v>
      </c>
      <c r="F220" s="12" t="s">
        <v>45</v>
      </c>
      <c r="G220" s="12" t="s">
        <v>54</v>
      </c>
      <c r="H220" s="12" t="s">
        <v>24</v>
      </c>
      <c r="I220" s="13">
        <v>44332.660416666666</v>
      </c>
      <c r="J220" s="14">
        <f t="shared" si="7"/>
        <v>7</v>
      </c>
      <c r="K220" s="12" t="b">
        <f t="shared" si="3"/>
        <v>0</v>
      </c>
      <c r="L220" s="12"/>
      <c r="M220" s="12"/>
      <c r="N220" s="12"/>
      <c r="O220" s="12"/>
      <c r="P220" s="12"/>
      <c r="Q220" s="12"/>
    </row>
    <row r="221" spans="1:17" ht="13" x14ac:dyDescent="0.15">
      <c r="A221" s="11">
        <v>44325.597222222219</v>
      </c>
      <c r="B221" s="11" t="str">
        <f t="shared" si="0"/>
        <v>14:20:00</v>
      </c>
      <c r="C221" s="11" t="str">
        <f t="shared" si="1"/>
        <v>05/09/2021</v>
      </c>
      <c r="D221" s="11" t="str">
        <f t="shared" si="2"/>
        <v>05/2021</v>
      </c>
      <c r="E221" s="12" t="s">
        <v>34</v>
      </c>
      <c r="F221" s="12" t="s">
        <v>39</v>
      </c>
      <c r="G221" s="12" t="s">
        <v>377</v>
      </c>
      <c r="H221" s="12" t="s">
        <v>380</v>
      </c>
      <c r="I221" s="13">
        <v>44384.438888888886</v>
      </c>
      <c r="J221" s="14">
        <f t="shared" si="7"/>
        <v>59</v>
      </c>
      <c r="K221" s="12" t="b">
        <f t="shared" si="3"/>
        <v>0</v>
      </c>
      <c r="L221" s="12"/>
      <c r="M221" s="12"/>
      <c r="N221" s="12"/>
      <c r="O221" s="12"/>
      <c r="P221" s="12"/>
      <c r="Q221" s="12"/>
    </row>
    <row r="222" spans="1:17" ht="13" x14ac:dyDescent="0.15">
      <c r="A222" s="11">
        <v>44325.744444444441</v>
      </c>
      <c r="B222" s="11" t="str">
        <f t="shared" si="0"/>
        <v>17:52:00</v>
      </c>
      <c r="C222" s="11" t="str">
        <f t="shared" si="1"/>
        <v>05/09/2021</v>
      </c>
      <c r="D222" s="11" t="str">
        <f t="shared" si="2"/>
        <v>05/2021</v>
      </c>
      <c r="E222" s="12" t="s">
        <v>34</v>
      </c>
      <c r="F222" s="12" t="s">
        <v>50</v>
      </c>
      <c r="G222" s="12" t="s">
        <v>149</v>
      </c>
      <c r="H222" s="12" t="s">
        <v>77</v>
      </c>
      <c r="I222" s="13">
        <v>44343.504861111112</v>
      </c>
      <c r="J222" s="14">
        <f t="shared" si="7"/>
        <v>18</v>
      </c>
      <c r="K222" s="12" t="b">
        <f t="shared" si="3"/>
        <v>0</v>
      </c>
      <c r="L222" s="12"/>
      <c r="M222" s="12"/>
      <c r="N222" s="12"/>
      <c r="O222" s="12"/>
      <c r="P222" s="12"/>
      <c r="Q222" s="12"/>
    </row>
    <row r="223" spans="1:17" ht="13" x14ac:dyDescent="0.15">
      <c r="A223" s="11">
        <v>44328.568055555559</v>
      </c>
      <c r="B223" s="11" t="str">
        <f t="shared" si="0"/>
        <v>13:38:00</v>
      </c>
      <c r="C223" s="11" t="str">
        <f t="shared" si="1"/>
        <v>05/12/2021</v>
      </c>
      <c r="D223" s="11" t="str">
        <f t="shared" si="2"/>
        <v>05/2021</v>
      </c>
      <c r="E223" s="12" t="s">
        <v>34</v>
      </c>
      <c r="F223" s="12" t="s">
        <v>50</v>
      </c>
      <c r="G223" s="12" t="s">
        <v>383</v>
      </c>
      <c r="H223" s="12" t="s">
        <v>744</v>
      </c>
      <c r="I223" s="13">
        <v>44403.861805555556</v>
      </c>
      <c r="J223" s="14">
        <f t="shared" si="7"/>
        <v>75</v>
      </c>
      <c r="K223" s="12" t="b">
        <f t="shared" si="3"/>
        <v>1</v>
      </c>
      <c r="L223" s="12"/>
      <c r="M223" s="12"/>
      <c r="N223" s="12"/>
      <c r="O223" s="12"/>
      <c r="P223" s="12"/>
      <c r="Q223" s="12"/>
    </row>
    <row r="224" spans="1:17" ht="13" x14ac:dyDescent="0.15">
      <c r="A224" s="11">
        <v>44328.568749999999</v>
      </c>
      <c r="B224" s="11" t="str">
        <f t="shared" si="0"/>
        <v>13:39:00</v>
      </c>
      <c r="C224" s="11" t="str">
        <f t="shared" si="1"/>
        <v>05/12/2021</v>
      </c>
      <c r="D224" s="11" t="str">
        <f t="shared" si="2"/>
        <v>05/2021</v>
      </c>
      <c r="E224" s="12" t="s">
        <v>34</v>
      </c>
      <c r="F224" s="12" t="s">
        <v>50</v>
      </c>
      <c r="G224" s="12" t="s">
        <v>387</v>
      </c>
      <c r="H224" s="12" t="s">
        <v>24</v>
      </c>
      <c r="I224" s="13">
        <v>44340.581944444442</v>
      </c>
      <c r="J224" s="14">
        <f t="shared" si="7"/>
        <v>12</v>
      </c>
      <c r="K224" s="12" t="b">
        <f t="shared" si="3"/>
        <v>0</v>
      </c>
      <c r="L224" s="12"/>
      <c r="M224" s="12"/>
      <c r="N224" s="12"/>
      <c r="O224" s="12"/>
      <c r="P224" s="12"/>
      <c r="Q224" s="12"/>
    </row>
    <row r="225" spans="1:17" ht="13" x14ac:dyDescent="0.15">
      <c r="A225" s="11">
        <v>44328.568749999999</v>
      </c>
      <c r="B225" s="11" t="str">
        <f t="shared" si="0"/>
        <v>13:39:00</v>
      </c>
      <c r="C225" s="11" t="str">
        <f t="shared" si="1"/>
        <v>05/12/2021</v>
      </c>
      <c r="D225" s="11" t="str">
        <f t="shared" si="2"/>
        <v>05/2021</v>
      </c>
      <c r="E225" s="12" t="s">
        <v>19</v>
      </c>
      <c r="F225" s="12" t="s">
        <v>37</v>
      </c>
      <c r="G225" s="12" t="s">
        <v>389</v>
      </c>
      <c r="H225" s="12" t="s">
        <v>24</v>
      </c>
      <c r="I225" s="13">
        <v>44367.788194444445</v>
      </c>
      <c r="J225" s="14">
        <f t="shared" si="7"/>
        <v>39</v>
      </c>
      <c r="K225" s="12" t="b">
        <f t="shared" si="3"/>
        <v>0</v>
      </c>
      <c r="L225" s="12"/>
      <c r="M225" s="12"/>
      <c r="N225" s="12"/>
      <c r="O225" s="12"/>
      <c r="P225" s="12"/>
      <c r="Q225" s="12"/>
    </row>
    <row r="226" spans="1:17" ht="13" x14ac:dyDescent="0.15">
      <c r="A226" s="11">
        <v>44331.75277777778</v>
      </c>
      <c r="B226" s="11" t="str">
        <f t="shared" si="0"/>
        <v>18:04:00</v>
      </c>
      <c r="C226" s="11" t="str">
        <f t="shared" si="1"/>
        <v>05/15/2021</v>
      </c>
      <c r="D226" s="11" t="str">
        <f t="shared" si="2"/>
        <v>05/2021</v>
      </c>
      <c r="E226" s="12" t="s">
        <v>48</v>
      </c>
      <c r="F226" s="12" t="s">
        <v>45</v>
      </c>
      <c r="G226" s="12" t="s">
        <v>390</v>
      </c>
      <c r="H226" s="12" t="s">
        <v>393</v>
      </c>
      <c r="I226" s="13">
        <v>44405.42291666667</v>
      </c>
      <c r="J226" s="14">
        <f t="shared" si="7"/>
        <v>74</v>
      </c>
      <c r="K226" s="12" t="b">
        <f t="shared" si="3"/>
        <v>1</v>
      </c>
      <c r="L226" s="12"/>
      <c r="M226" s="12"/>
      <c r="N226" s="12"/>
      <c r="O226" s="12"/>
      <c r="P226" s="12"/>
      <c r="Q226" s="12"/>
    </row>
    <row r="227" spans="1:17" ht="13" x14ac:dyDescent="0.15">
      <c r="A227" s="11">
        <v>44331.832638888889</v>
      </c>
      <c r="B227" s="11" t="str">
        <f t="shared" si="0"/>
        <v>19:59:00</v>
      </c>
      <c r="C227" s="11" t="str">
        <f t="shared" si="1"/>
        <v>05/15/2021</v>
      </c>
      <c r="D227" s="11" t="str">
        <f t="shared" si="2"/>
        <v>05/2021</v>
      </c>
      <c r="E227" s="12" t="s">
        <v>48</v>
      </c>
      <c r="F227" s="12" t="s">
        <v>50</v>
      </c>
      <c r="G227" s="12" t="s">
        <v>394</v>
      </c>
      <c r="H227" s="12" t="s">
        <v>24</v>
      </c>
      <c r="I227" s="13">
        <v>44345.642361111109</v>
      </c>
      <c r="J227" s="14">
        <f t="shared" si="7"/>
        <v>14</v>
      </c>
      <c r="K227" s="12" t="b">
        <f t="shared" si="3"/>
        <v>0</v>
      </c>
      <c r="L227" s="12"/>
      <c r="M227" s="12"/>
      <c r="N227" s="12"/>
      <c r="O227" s="12"/>
      <c r="P227" s="12"/>
      <c r="Q227" s="12"/>
    </row>
    <row r="228" spans="1:17" ht="13" x14ac:dyDescent="0.15">
      <c r="A228" s="11">
        <v>44333.599999999999</v>
      </c>
      <c r="B228" s="11" t="str">
        <f t="shared" si="0"/>
        <v>14:24:00</v>
      </c>
      <c r="C228" s="11" t="str">
        <f t="shared" si="1"/>
        <v>05/17/2021</v>
      </c>
      <c r="D228" s="11" t="str">
        <f t="shared" si="2"/>
        <v>05/2021</v>
      </c>
      <c r="E228" s="12" t="s">
        <v>48</v>
      </c>
      <c r="F228" s="12" t="s">
        <v>39</v>
      </c>
      <c r="G228" s="12" t="s">
        <v>396</v>
      </c>
      <c r="H228" s="12" t="s">
        <v>393</v>
      </c>
      <c r="I228" s="13">
        <v>44371.569444444445</v>
      </c>
      <c r="J228" s="14">
        <f t="shared" si="7"/>
        <v>38</v>
      </c>
      <c r="K228" s="12" t="b">
        <f t="shared" si="3"/>
        <v>1</v>
      </c>
      <c r="L228" s="12"/>
      <c r="M228" s="12"/>
      <c r="N228" s="12"/>
      <c r="O228" s="12"/>
      <c r="P228" s="12"/>
      <c r="Q228" s="12"/>
    </row>
    <row r="229" spans="1:17" ht="13" x14ac:dyDescent="0.15">
      <c r="A229" s="11">
        <v>44333.599999999999</v>
      </c>
      <c r="B229" s="11" t="str">
        <f t="shared" si="0"/>
        <v>14:24:00</v>
      </c>
      <c r="C229" s="11" t="str">
        <f t="shared" si="1"/>
        <v>05/17/2021</v>
      </c>
      <c r="D229" s="11" t="str">
        <f t="shared" si="2"/>
        <v>05/2021</v>
      </c>
      <c r="E229" s="12" t="s">
        <v>48</v>
      </c>
      <c r="F229" s="12" t="s">
        <v>43</v>
      </c>
      <c r="G229" s="12" t="s">
        <v>400</v>
      </c>
      <c r="H229" s="12" t="s">
        <v>24</v>
      </c>
      <c r="I229" s="13">
        <v>44340.582638888889</v>
      </c>
      <c r="J229" s="14">
        <f t="shared" si="7"/>
        <v>7</v>
      </c>
      <c r="K229" s="12" t="b">
        <f t="shared" si="3"/>
        <v>0</v>
      </c>
      <c r="L229" s="12"/>
      <c r="M229" s="12"/>
      <c r="N229" s="12"/>
      <c r="O229" s="12"/>
      <c r="P229" s="12"/>
      <c r="Q229" s="12"/>
    </row>
    <row r="230" spans="1:17" ht="13" x14ac:dyDescent="0.15">
      <c r="A230" s="11">
        <v>44333.600694444445</v>
      </c>
      <c r="B230" s="11" t="str">
        <f t="shared" si="0"/>
        <v>14:25:00</v>
      </c>
      <c r="C230" s="11" t="str">
        <f t="shared" si="1"/>
        <v>05/17/2021</v>
      </c>
      <c r="D230" s="11" t="str">
        <f t="shared" si="2"/>
        <v>05/2021</v>
      </c>
      <c r="E230" s="12" t="s">
        <v>48</v>
      </c>
      <c r="F230" s="12" t="s">
        <v>68</v>
      </c>
      <c r="G230" s="12" t="s">
        <v>401</v>
      </c>
      <c r="H230" s="12" t="s">
        <v>24</v>
      </c>
      <c r="I230" s="13">
        <v>44340.582638888889</v>
      </c>
      <c r="J230" s="14">
        <f t="shared" si="7"/>
        <v>7</v>
      </c>
      <c r="K230" s="12" t="b">
        <f t="shared" si="3"/>
        <v>0</v>
      </c>
      <c r="L230" s="12"/>
      <c r="M230" s="12"/>
      <c r="N230" s="12"/>
      <c r="O230" s="12"/>
      <c r="P230" s="12"/>
      <c r="Q230" s="12"/>
    </row>
    <row r="231" spans="1:17" ht="13" x14ac:dyDescent="0.15">
      <c r="A231" s="11">
        <v>44333.601388888892</v>
      </c>
      <c r="B231" s="11" t="str">
        <f t="shared" si="0"/>
        <v>14:26:00</v>
      </c>
      <c r="C231" s="11" t="str">
        <f t="shared" si="1"/>
        <v>05/17/2021</v>
      </c>
      <c r="D231" s="11" t="str">
        <f t="shared" si="2"/>
        <v>05/2021</v>
      </c>
      <c r="E231" s="12" t="s">
        <v>34</v>
      </c>
      <c r="F231" s="12" t="s">
        <v>50</v>
      </c>
      <c r="G231" s="12" t="s">
        <v>142</v>
      </c>
      <c r="H231" s="12" t="s">
        <v>77</v>
      </c>
      <c r="I231" s="13">
        <v>44341.370833333334</v>
      </c>
      <c r="J231" s="14">
        <f t="shared" si="7"/>
        <v>8</v>
      </c>
      <c r="K231" s="12" t="b">
        <f t="shared" si="3"/>
        <v>0</v>
      </c>
      <c r="L231" s="12"/>
      <c r="M231" s="12"/>
      <c r="N231" s="12"/>
      <c r="O231" s="12"/>
      <c r="P231" s="12"/>
      <c r="Q231" s="12"/>
    </row>
    <row r="232" spans="1:17" ht="13" x14ac:dyDescent="0.15">
      <c r="A232" s="11">
        <v>44333.601388888892</v>
      </c>
      <c r="B232" s="11" t="str">
        <f t="shared" si="0"/>
        <v>14:26:00</v>
      </c>
      <c r="C232" s="11" t="str">
        <f t="shared" si="1"/>
        <v>05/17/2021</v>
      </c>
      <c r="D232" s="11" t="str">
        <f t="shared" si="2"/>
        <v>05/2021</v>
      </c>
      <c r="E232" s="12" t="s">
        <v>48</v>
      </c>
      <c r="F232" s="12" t="s">
        <v>55</v>
      </c>
      <c r="G232" s="12" t="s">
        <v>402</v>
      </c>
      <c r="H232" s="12" t="s">
        <v>24</v>
      </c>
      <c r="I232" s="13">
        <v>44345.642361111109</v>
      </c>
      <c r="J232" s="14">
        <f t="shared" si="7"/>
        <v>12</v>
      </c>
      <c r="K232" s="12" t="b">
        <f t="shared" si="3"/>
        <v>0</v>
      </c>
      <c r="L232" s="12"/>
      <c r="M232" s="12"/>
      <c r="N232" s="12"/>
      <c r="O232" s="12"/>
      <c r="P232" s="12"/>
      <c r="Q232" s="12"/>
    </row>
    <row r="233" spans="1:17" ht="13" x14ac:dyDescent="0.15">
      <c r="A233" s="11">
        <v>44333.612500000003</v>
      </c>
      <c r="B233" s="11" t="str">
        <f t="shared" si="0"/>
        <v>14:42:00</v>
      </c>
      <c r="C233" s="11" t="str">
        <f t="shared" si="1"/>
        <v>05/17/2021</v>
      </c>
      <c r="D233" s="11" t="str">
        <f t="shared" si="2"/>
        <v>05/2021</v>
      </c>
      <c r="E233" s="12" t="s">
        <v>34</v>
      </c>
      <c r="F233" s="12" t="s">
        <v>43</v>
      </c>
      <c r="G233" s="12" t="s">
        <v>405</v>
      </c>
      <c r="H233" s="12" t="s">
        <v>24</v>
      </c>
      <c r="I233" s="13">
        <v>44340.581944444442</v>
      </c>
      <c r="J233" s="14">
        <f t="shared" ref="J233:J296" si="8">_xlfn.DAYS(I233,A233)</f>
        <v>7</v>
      </c>
      <c r="K233" s="12" t="b">
        <f t="shared" si="3"/>
        <v>0</v>
      </c>
      <c r="L233" s="12"/>
      <c r="M233" s="12"/>
      <c r="N233" s="12"/>
      <c r="O233" s="12"/>
      <c r="P233" s="12"/>
      <c r="Q233" s="12"/>
    </row>
    <row r="234" spans="1:17" ht="13" x14ac:dyDescent="0.15">
      <c r="A234" s="11">
        <v>44337.746527777781</v>
      </c>
      <c r="B234" s="11" t="str">
        <f t="shared" si="0"/>
        <v>17:55:00</v>
      </c>
      <c r="C234" s="11" t="str">
        <f t="shared" si="1"/>
        <v>05/21/2021</v>
      </c>
      <c r="D234" s="11" t="str">
        <f t="shared" si="2"/>
        <v>05/2021</v>
      </c>
      <c r="E234" s="12" t="s">
        <v>34</v>
      </c>
      <c r="F234" s="12" t="s">
        <v>45</v>
      </c>
      <c r="G234" s="12" t="s">
        <v>406</v>
      </c>
      <c r="H234" s="12" t="s">
        <v>24</v>
      </c>
      <c r="I234" s="13">
        <v>44340.582638888889</v>
      </c>
      <c r="J234" s="14">
        <f t="shared" si="8"/>
        <v>3</v>
      </c>
      <c r="K234" s="12" t="b">
        <f t="shared" si="3"/>
        <v>0</v>
      </c>
      <c r="L234" s="12"/>
      <c r="M234" s="12"/>
      <c r="N234" s="12"/>
      <c r="O234" s="12"/>
      <c r="P234" s="12"/>
      <c r="Q234" s="12"/>
    </row>
    <row r="235" spans="1:17" ht="13" x14ac:dyDescent="0.15">
      <c r="A235" s="11">
        <v>44338.472916666666</v>
      </c>
      <c r="B235" s="11" t="str">
        <f t="shared" si="0"/>
        <v>11:21:00</v>
      </c>
      <c r="C235" s="11" t="str">
        <f t="shared" si="1"/>
        <v>05/22/2021</v>
      </c>
      <c r="D235" s="11" t="str">
        <f t="shared" si="2"/>
        <v>05/2021</v>
      </c>
      <c r="E235" s="12" t="s">
        <v>19</v>
      </c>
      <c r="F235" s="12" t="s">
        <v>37</v>
      </c>
      <c r="G235" s="12" t="s">
        <v>407</v>
      </c>
      <c r="H235" s="12" t="s">
        <v>77</v>
      </c>
      <c r="I235" s="13">
        <v>44362.570833333331</v>
      </c>
      <c r="J235" s="14">
        <f t="shared" si="8"/>
        <v>24</v>
      </c>
      <c r="K235" s="12" t="b">
        <f t="shared" si="3"/>
        <v>0</v>
      </c>
      <c r="L235" s="12"/>
      <c r="M235" s="12"/>
      <c r="N235" s="12"/>
      <c r="O235" s="12"/>
      <c r="P235" s="12"/>
      <c r="Q235" s="12"/>
    </row>
    <row r="236" spans="1:17" ht="13" x14ac:dyDescent="0.15">
      <c r="A236" s="11">
        <v>44338.770138888889</v>
      </c>
      <c r="B236" s="11" t="str">
        <f t="shared" si="0"/>
        <v>18:29:00</v>
      </c>
      <c r="C236" s="11" t="str">
        <f t="shared" si="1"/>
        <v>05/22/2021</v>
      </c>
      <c r="D236" s="11" t="str">
        <f t="shared" si="2"/>
        <v>05/2021</v>
      </c>
      <c r="E236" s="12" t="s">
        <v>34</v>
      </c>
      <c r="F236" s="12" t="s">
        <v>39</v>
      </c>
      <c r="G236" s="12" t="s">
        <v>410</v>
      </c>
      <c r="H236" s="12" t="s">
        <v>411</v>
      </c>
      <c r="I236" s="13">
        <v>44367.798611111109</v>
      </c>
      <c r="J236" s="14">
        <f t="shared" si="8"/>
        <v>29</v>
      </c>
      <c r="K236" s="12" t="b">
        <f t="shared" si="3"/>
        <v>0</v>
      </c>
      <c r="L236" s="12"/>
      <c r="M236" s="12"/>
      <c r="N236" s="12"/>
      <c r="O236" s="12"/>
      <c r="P236" s="12"/>
      <c r="Q236" s="12"/>
    </row>
    <row r="237" spans="1:17" ht="13" x14ac:dyDescent="0.15">
      <c r="A237" s="11">
        <v>44339.412499999999</v>
      </c>
      <c r="B237" s="11" t="str">
        <f t="shared" si="0"/>
        <v>09:54:00</v>
      </c>
      <c r="C237" s="11" t="str">
        <f t="shared" si="1"/>
        <v>05/23/2021</v>
      </c>
      <c r="D237" s="11" t="str">
        <f t="shared" si="2"/>
        <v>05/2021</v>
      </c>
      <c r="E237" s="12" t="s">
        <v>19</v>
      </c>
      <c r="F237" s="12" t="s">
        <v>37</v>
      </c>
      <c r="G237" s="12" t="s">
        <v>407</v>
      </c>
      <c r="H237" s="12" t="s">
        <v>411</v>
      </c>
      <c r="I237" s="13">
        <v>44383.245138888888</v>
      </c>
      <c r="J237" s="14">
        <f t="shared" si="8"/>
        <v>44</v>
      </c>
      <c r="K237" s="12" t="b">
        <f t="shared" si="3"/>
        <v>0</v>
      </c>
      <c r="L237" s="12"/>
      <c r="M237" s="12"/>
      <c r="N237" s="12"/>
      <c r="O237" s="12"/>
      <c r="P237" s="12"/>
      <c r="Q237" s="12"/>
    </row>
    <row r="238" spans="1:17" ht="13" x14ac:dyDescent="0.15">
      <c r="A238" s="11">
        <v>44339.775000000001</v>
      </c>
      <c r="B238" s="11" t="str">
        <f t="shared" si="0"/>
        <v>18:36:00</v>
      </c>
      <c r="C238" s="11" t="str">
        <f t="shared" si="1"/>
        <v>05/23/2021</v>
      </c>
      <c r="D238" s="11" t="str">
        <f t="shared" si="2"/>
        <v>05/2021</v>
      </c>
      <c r="E238" s="12" t="s">
        <v>19</v>
      </c>
      <c r="F238" s="12" t="s">
        <v>45</v>
      </c>
      <c r="G238" s="12" t="s">
        <v>414</v>
      </c>
      <c r="H238" s="12" t="s">
        <v>77</v>
      </c>
      <c r="I238" s="13">
        <v>44341.444444444445</v>
      </c>
      <c r="J238" s="14">
        <f t="shared" si="8"/>
        <v>2</v>
      </c>
      <c r="K238" s="12" t="b">
        <f t="shared" si="3"/>
        <v>0</v>
      </c>
      <c r="L238" s="12"/>
      <c r="M238" s="12"/>
      <c r="N238" s="12"/>
      <c r="O238" s="12"/>
      <c r="P238" s="12"/>
      <c r="Q238" s="12"/>
    </row>
    <row r="239" spans="1:17" ht="13" x14ac:dyDescent="0.15">
      <c r="A239" s="11">
        <v>44340.480555555558</v>
      </c>
      <c r="B239" s="11" t="str">
        <f t="shared" si="0"/>
        <v>11:32:00</v>
      </c>
      <c r="C239" s="11" t="str">
        <f t="shared" si="1"/>
        <v>05/24/2021</v>
      </c>
      <c r="D239" s="11" t="str">
        <f t="shared" si="2"/>
        <v>05/2021</v>
      </c>
      <c r="E239" s="12" t="s">
        <v>34</v>
      </c>
      <c r="F239" s="12" t="s">
        <v>50</v>
      </c>
      <c r="G239" s="12" t="s">
        <v>415</v>
      </c>
      <c r="H239" s="12" t="s">
        <v>77</v>
      </c>
      <c r="I239" s="13">
        <v>44343.504861111112</v>
      </c>
      <c r="J239" s="14">
        <f t="shared" si="8"/>
        <v>3</v>
      </c>
      <c r="K239" s="12" t="b">
        <f t="shared" si="3"/>
        <v>0</v>
      </c>
      <c r="L239" s="12"/>
      <c r="M239" s="12"/>
      <c r="N239" s="12"/>
      <c r="O239" s="12"/>
      <c r="P239" s="12"/>
      <c r="Q239" s="12"/>
    </row>
    <row r="240" spans="1:17" ht="13" x14ac:dyDescent="0.15">
      <c r="A240" s="11">
        <v>44340.480555555558</v>
      </c>
      <c r="B240" s="11" t="str">
        <f t="shared" si="0"/>
        <v>11:32:00</v>
      </c>
      <c r="C240" s="11" t="str">
        <f t="shared" si="1"/>
        <v>05/24/2021</v>
      </c>
      <c r="D240" s="11" t="str">
        <f t="shared" si="2"/>
        <v>05/2021</v>
      </c>
      <c r="E240" s="12" t="s">
        <v>34</v>
      </c>
      <c r="F240" s="12" t="s">
        <v>50</v>
      </c>
      <c r="G240" s="12" t="s">
        <v>417</v>
      </c>
      <c r="H240" s="12" t="s">
        <v>77</v>
      </c>
      <c r="I240" s="13">
        <v>44343.504166666666</v>
      </c>
      <c r="J240" s="14">
        <f t="shared" si="8"/>
        <v>3</v>
      </c>
      <c r="K240" s="12" t="b">
        <f t="shared" si="3"/>
        <v>0</v>
      </c>
      <c r="L240" s="12"/>
      <c r="M240" s="12"/>
      <c r="N240" s="12"/>
      <c r="O240" s="12"/>
      <c r="P240" s="12"/>
      <c r="Q240" s="12"/>
    </row>
    <row r="241" spans="1:17" ht="13" x14ac:dyDescent="0.15">
      <c r="A241" s="11">
        <v>44340.587500000001</v>
      </c>
      <c r="B241" s="11" t="str">
        <f t="shared" si="0"/>
        <v>14:06:00</v>
      </c>
      <c r="C241" s="11" t="str">
        <f t="shared" si="1"/>
        <v>05/24/2021</v>
      </c>
      <c r="D241" s="11" t="str">
        <f t="shared" si="2"/>
        <v>05/2021</v>
      </c>
      <c r="E241" s="12" t="s">
        <v>19</v>
      </c>
      <c r="F241" s="12" t="s">
        <v>729</v>
      </c>
      <c r="G241" s="12" t="s">
        <v>419</v>
      </c>
      <c r="H241" s="12" t="s">
        <v>24</v>
      </c>
      <c r="I241" s="13">
        <v>44367.788194444445</v>
      </c>
      <c r="J241" s="14">
        <f t="shared" si="8"/>
        <v>27</v>
      </c>
      <c r="K241" s="12" t="b">
        <f t="shared" si="3"/>
        <v>0</v>
      </c>
      <c r="L241" s="12"/>
      <c r="M241" s="12"/>
      <c r="N241" s="12"/>
      <c r="O241" s="12"/>
      <c r="P241" s="12"/>
      <c r="Q241" s="12"/>
    </row>
    <row r="242" spans="1:17" ht="13" x14ac:dyDescent="0.15">
      <c r="A242" s="11">
        <v>44340.618750000001</v>
      </c>
      <c r="B242" s="11" t="str">
        <f t="shared" si="0"/>
        <v>14:51:00</v>
      </c>
      <c r="C242" s="11" t="str">
        <f t="shared" si="1"/>
        <v>05/24/2021</v>
      </c>
      <c r="D242" s="11" t="str">
        <f t="shared" si="2"/>
        <v>05/2021</v>
      </c>
      <c r="E242" s="12" t="s">
        <v>19</v>
      </c>
      <c r="F242" s="12" t="s">
        <v>37</v>
      </c>
      <c r="G242" s="12" t="s">
        <v>420</v>
      </c>
      <c r="H242" s="12" t="s">
        <v>745</v>
      </c>
      <c r="I242" s="13">
        <v>44362.570833333331</v>
      </c>
      <c r="J242" s="14">
        <f t="shared" si="8"/>
        <v>22</v>
      </c>
      <c r="K242" s="12" t="b">
        <f t="shared" si="3"/>
        <v>1</v>
      </c>
      <c r="L242" s="12"/>
      <c r="M242" s="12"/>
      <c r="N242" s="12"/>
      <c r="O242" s="12"/>
      <c r="P242" s="12"/>
      <c r="Q242" s="12"/>
    </row>
    <row r="243" spans="1:17" ht="13" x14ac:dyDescent="0.15">
      <c r="A243" s="11">
        <v>44340.745138888888</v>
      </c>
      <c r="B243" s="11" t="str">
        <f t="shared" si="0"/>
        <v>17:53:00</v>
      </c>
      <c r="C243" s="11" t="str">
        <f t="shared" si="1"/>
        <v>05/24/2021</v>
      </c>
      <c r="D243" s="11" t="str">
        <f t="shared" si="2"/>
        <v>05/2021</v>
      </c>
      <c r="E243" s="12" t="s">
        <v>34</v>
      </c>
      <c r="F243" s="12" t="s">
        <v>50</v>
      </c>
      <c r="G243" s="12" t="s">
        <v>422</v>
      </c>
      <c r="H243" s="12" t="s">
        <v>77</v>
      </c>
      <c r="I243" s="13">
        <v>44374.338888888888</v>
      </c>
      <c r="J243" s="14">
        <f t="shared" si="8"/>
        <v>34</v>
      </c>
      <c r="K243" s="12" t="b">
        <f t="shared" si="3"/>
        <v>0</v>
      </c>
      <c r="L243" s="12"/>
      <c r="M243" s="12"/>
      <c r="N243" s="12"/>
      <c r="O243" s="12"/>
      <c r="P243" s="12"/>
      <c r="Q243" s="12"/>
    </row>
    <row r="244" spans="1:17" ht="13" x14ac:dyDescent="0.15">
      <c r="A244" s="11">
        <v>44341.682638888888</v>
      </c>
      <c r="B244" s="11" t="str">
        <f t="shared" si="0"/>
        <v>16:23:00</v>
      </c>
      <c r="C244" s="11" t="str">
        <f t="shared" si="1"/>
        <v>05/25/2021</v>
      </c>
      <c r="D244" s="11" t="str">
        <f t="shared" si="2"/>
        <v>05/2021</v>
      </c>
      <c r="E244" s="12" t="s">
        <v>60</v>
      </c>
      <c r="F244" s="12" t="s">
        <v>50</v>
      </c>
      <c r="G244" s="12" t="s">
        <v>424</v>
      </c>
      <c r="H244" s="12" t="s">
        <v>24</v>
      </c>
      <c r="I244" s="13">
        <v>44369.792361111111</v>
      </c>
      <c r="J244" s="14">
        <f t="shared" si="8"/>
        <v>28</v>
      </c>
      <c r="K244" s="12" t="b">
        <f t="shared" si="3"/>
        <v>0</v>
      </c>
      <c r="L244" s="12"/>
      <c r="M244" s="12"/>
      <c r="N244" s="12"/>
      <c r="O244" s="12"/>
      <c r="P244" s="12"/>
      <c r="Q244" s="12"/>
    </row>
    <row r="245" spans="1:17" ht="13" x14ac:dyDescent="0.15">
      <c r="A245" s="11">
        <v>44343.438194444447</v>
      </c>
      <c r="B245" s="11" t="str">
        <f t="shared" si="0"/>
        <v>10:31:00</v>
      </c>
      <c r="C245" s="11" t="str">
        <f t="shared" si="1"/>
        <v>05/27/2021</v>
      </c>
      <c r="D245" s="11" t="str">
        <f t="shared" si="2"/>
        <v>05/2021</v>
      </c>
      <c r="E245" s="12" t="s">
        <v>19</v>
      </c>
      <c r="F245" s="12" t="s">
        <v>90</v>
      </c>
      <c r="G245" s="12" t="s">
        <v>427</v>
      </c>
      <c r="H245" s="12" t="s">
        <v>429</v>
      </c>
      <c r="I245" s="13">
        <v>44371.361805555556</v>
      </c>
      <c r="J245" s="14">
        <f t="shared" si="8"/>
        <v>28</v>
      </c>
      <c r="K245" s="12" t="b">
        <f t="shared" si="3"/>
        <v>1</v>
      </c>
      <c r="L245" s="12"/>
      <c r="M245" s="12"/>
      <c r="N245" s="12"/>
      <c r="O245" s="12"/>
      <c r="P245" s="12"/>
      <c r="Q245" s="12"/>
    </row>
    <row r="246" spans="1:17" ht="13" x14ac:dyDescent="0.15">
      <c r="A246" s="11">
        <v>44343.442361111112</v>
      </c>
      <c r="B246" s="11" t="str">
        <f t="shared" si="0"/>
        <v>10:37:00</v>
      </c>
      <c r="C246" s="11" t="str">
        <f t="shared" si="1"/>
        <v>05/27/2021</v>
      </c>
      <c r="D246" s="11" t="str">
        <f t="shared" si="2"/>
        <v>05/2021</v>
      </c>
      <c r="E246" s="12" t="s">
        <v>19</v>
      </c>
      <c r="F246" s="12" t="s">
        <v>729</v>
      </c>
      <c r="G246" s="12" t="s">
        <v>430</v>
      </c>
      <c r="H246" s="12" t="s">
        <v>326</v>
      </c>
      <c r="I246" s="13">
        <v>44347.411805555559</v>
      </c>
      <c r="J246" s="14">
        <f t="shared" si="8"/>
        <v>4</v>
      </c>
      <c r="K246" s="12" t="b">
        <f t="shared" si="3"/>
        <v>1</v>
      </c>
      <c r="L246" s="12"/>
      <c r="M246" s="12"/>
      <c r="N246" s="12"/>
      <c r="O246" s="12"/>
      <c r="P246" s="12"/>
      <c r="Q246" s="12"/>
    </row>
    <row r="247" spans="1:17" ht="13" x14ac:dyDescent="0.15">
      <c r="A247" s="11">
        <v>44343.613194444442</v>
      </c>
      <c r="B247" s="11" t="str">
        <f t="shared" si="0"/>
        <v>14:43:00</v>
      </c>
      <c r="C247" s="11" t="str">
        <f t="shared" si="1"/>
        <v>05/27/2021</v>
      </c>
      <c r="D247" s="11" t="str">
        <f t="shared" si="2"/>
        <v>05/2021</v>
      </c>
      <c r="E247" s="12" t="s">
        <v>19</v>
      </c>
      <c r="F247" s="12" t="s">
        <v>729</v>
      </c>
      <c r="G247" s="12" t="s">
        <v>431</v>
      </c>
      <c r="H247" s="12" t="s">
        <v>326</v>
      </c>
      <c r="I247" s="13">
        <v>44375.388888888891</v>
      </c>
      <c r="J247" s="14">
        <f t="shared" si="8"/>
        <v>32</v>
      </c>
      <c r="K247" s="12" t="b">
        <f t="shared" si="3"/>
        <v>1</v>
      </c>
      <c r="L247" s="12"/>
      <c r="M247" s="12"/>
      <c r="N247" s="12"/>
      <c r="O247" s="12"/>
      <c r="P247" s="12"/>
      <c r="Q247" s="12"/>
    </row>
    <row r="248" spans="1:17" ht="13" x14ac:dyDescent="0.15">
      <c r="A248" s="11">
        <v>44343.613888888889</v>
      </c>
      <c r="B248" s="11" t="str">
        <f t="shared" si="0"/>
        <v>14:44:00</v>
      </c>
      <c r="C248" s="11" t="str">
        <f t="shared" si="1"/>
        <v>05/27/2021</v>
      </c>
      <c r="D248" s="11" t="str">
        <f t="shared" si="2"/>
        <v>05/2021</v>
      </c>
      <c r="E248" s="12" t="s">
        <v>19</v>
      </c>
      <c r="F248" s="12" t="s">
        <v>90</v>
      </c>
      <c r="G248" s="12" t="s">
        <v>432</v>
      </c>
      <c r="H248" s="12" t="s">
        <v>429</v>
      </c>
      <c r="I248" s="13">
        <v>44371.361805555556</v>
      </c>
      <c r="J248" s="14">
        <f t="shared" si="8"/>
        <v>28</v>
      </c>
      <c r="K248" s="12" t="b">
        <f t="shared" si="3"/>
        <v>1</v>
      </c>
      <c r="L248" s="12"/>
      <c r="M248" s="12"/>
      <c r="N248" s="12"/>
      <c r="O248" s="12"/>
      <c r="P248" s="12"/>
      <c r="Q248" s="12"/>
    </row>
    <row r="249" spans="1:17" ht="13" x14ac:dyDescent="0.15">
      <c r="A249" s="11">
        <v>44343.614583333336</v>
      </c>
      <c r="B249" s="11" t="str">
        <f t="shared" si="0"/>
        <v>14:45:00</v>
      </c>
      <c r="C249" s="11" t="str">
        <f t="shared" si="1"/>
        <v>05/27/2021</v>
      </c>
      <c r="D249" s="11" t="str">
        <f t="shared" si="2"/>
        <v>05/2021</v>
      </c>
      <c r="E249" s="12" t="s">
        <v>34</v>
      </c>
      <c r="F249" s="12" t="s">
        <v>43</v>
      </c>
      <c r="G249" s="12" t="s">
        <v>435</v>
      </c>
      <c r="H249" s="12" t="s">
        <v>33</v>
      </c>
      <c r="I249" s="13">
        <v>44384.599305555559</v>
      </c>
      <c r="J249" s="14">
        <f t="shared" si="8"/>
        <v>41</v>
      </c>
      <c r="K249" s="12" t="b">
        <f t="shared" si="3"/>
        <v>1</v>
      </c>
      <c r="L249" s="12"/>
      <c r="M249" s="12"/>
      <c r="N249" s="12"/>
      <c r="O249" s="12"/>
      <c r="P249" s="12"/>
      <c r="Q249" s="12"/>
    </row>
    <row r="250" spans="1:17" ht="13" x14ac:dyDescent="0.15">
      <c r="A250" s="11">
        <v>44343.615277777775</v>
      </c>
      <c r="B250" s="11" t="str">
        <f t="shared" si="0"/>
        <v>14:46:00</v>
      </c>
      <c r="C250" s="11" t="str">
        <f t="shared" si="1"/>
        <v>05/27/2021</v>
      </c>
      <c r="D250" s="11" t="str">
        <f t="shared" si="2"/>
        <v>05/2021</v>
      </c>
      <c r="E250" s="12" t="s">
        <v>19</v>
      </c>
      <c r="F250" s="12" t="s">
        <v>729</v>
      </c>
      <c r="G250" s="12" t="s">
        <v>438</v>
      </c>
      <c r="H250" s="12" t="s">
        <v>440</v>
      </c>
      <c r="I250" s="13">
        <v>44398.419444444444</v>
      </c>
      <c r="J250" s="14">
        <f t="shared" si="8"/>
        <v>55</v>
      </c>
      <c r="K250" s="12" t="b">
        <f t="shared" si="3"/>
        <v>1</v>
      </c>
      <c r="L250" s="12"/>
      <c r="M250" s="12"/>
      <c r="N250" s="12"/>
      <c r="O250" s="12"/>
      <c r="P250" s="12"/>
      <c r="Q250" s="12"/>
    </row>
    <row r="251" spans="1:17" ht="13" x14ac:dyDescent="0.15">
      <c r="A251" s="11">
        <v>44343.720138888886</v>
      </c>
      <c r="B251" s="11" t="str">
        <f t="shared" si="0"/>
        <v>17:17:00</v>
      </c>
      <c r="C251" s="11" t="str">
        <f t="shared" si="1"/>
        <v>05/27/2021</v>
      </c>
      <c r="D251" s="11" t="str">
        <f t="shared" si="2"/>
        <v>05/2021</v>
      </c>
      <c r="E251" s="12" t="s">
        <v>19</v>
      </c>
      <c r="F251" s="12" t="s">
        <v>50</v>
      </c>
      <c r="G251" s="12" t="s">
        <v>441</v>
      </c>
      <c r="H251" s="12" t="s">
        <v>255</v>
      </c>
      <c r="I251" s="13">
        <v>44371.345833333333</v>
      </c>
      <c r="J251" s="14">
        <f t="shared" si="8"/>
        <v>28</v>
      </c>
      <c r="K251" s="12" t="b">
        <f t="shared" si="3"/>
        <v>1</v>
      </c>
      <c r="L251" s="12"/>
      <c r="M251" s="12"/>
      <c r="N251" s="12"/>
      <c r="O251" s="12"/>
      <c r="P251" s="12"/>
      <c r="Q251" s="12"/>
    </row>
    <row r="252" spans="1:17" ht="13" x14ac:dyDescent="0.15">
      <c r="A252" s="11">
        <v>44344.707638888889</v>
      </c>
      <c r="B252" s="11" t="str">
        <f t="shared" si="0"/>
        <v>16:59:00</v>
      </c>
      <c r="C252" s="11" t="str">
        <f t="shared" si="1"/>
        <v>05/28/2021</v>
      </c>
      <c r="D252" s="11" t="str">
        <f t="shared" si="2"/>
        <v>05/2021</v>
      </c>
      <c r="E252" s="12" t="s">
        <v>60</v>
      </c>
      <c r="F252" s="12" t="s">
        <v>35</v>
      </c>
      <c r="G252" s="12" t="s">
        <v>445</v>
      </c>
      <c r="H252" s="12" t="s">
        <v>446</v>
      </c>
      <c r="I252" s="13">
        <v>44374.339583333334</v>
      </c>
      <c r="J252" s="14">
        <f t="shared" si="8"/>
        <v>30</v>
      </c>
      <c r="K252" s="12" t="b">
        <f t="shared" si="3"/>
        <v>0</v>
      </c>
      <c r="L252" s="12"/>
      <c r="M252" s="12"/>
      <c r="N252" s="12"/>
      <c r="O252" s="12"/>
      <c r="P252" s="12"/>
      <c r="Q252" s="12"/>
    </row>
    <row r="253" spans="1:17" ht="13" x14ac:dyDescent="0.15">
      <c r="A253" s="11">
        <v>44346.804166666669</v>
      </c>
      <c r="B253" s="11" t="str">
        <f t="shared" si="0"/>
        <v>19:18:00</v>
      </c>
      <c r="C253" s="11" t="str">
        <f t="shared" si="1"/>
        <v>05/30/2021</v>
      </c>
      <c r="D253" s="11" t="str">
        <f t="shared" si="2"/>
        <v>05/2021</v>
      </c>
      <c r="E253" s="12" t="s">
        <v>19</v>
      </c>
      <c r="F253" s="12" t="s">
        <v>50</v>
      </c>
      <c r="G253" s="12" t="s">
        <v>447</v>
      </c>
      <c r="H253" s="12" t="s">
        <v>24</v>
      </c>
      <c r="I253" s="13">
        <v>44361.396527777775</v>
      </c>
      <c r="J253" s="14">
        <f t="shared" si="8"/>
        <v>15</v>
      </c>
      <c r="K253" s="12" t="b">
        <f t="shared" si="3"/>
        <v>0</v>
      </c>
      <c r="L253" s="12"/>
      <c r="M253" s="12"/>
      <c r="N253" s="12"/>
      <c r="O253" s="12"/>
      <c r="P253" s="12"/>
      <c r="Q253" s="12"/>
    </row>
    <row r="254" spans="1:17" ht="13" x14ac:dyDescent="0.15">
      <c r="A254" s="11">
        <v>44347.84652777778</v>
      </c>
      <c r="B254" s="11" t="str">
        <f t="shared" si="0"/>
        <v>20:19:00</v>
      </c>
      <c r="C254" s="11" t="str">
        <f t="shared" si="1"/>
        <v>05/31/2021</v>
      </c>
      <c r="D254" s="11" t="str">
        <f t="shared" si="2"/>
        <v>05/2021</v>
      </c>
      <c r="E254" s="12" t="s">
        <v>34</v>
      </c>
      <c r="F254" s="12" t="s">
        <v>39</v>
      </c>
      <c r="G254" s="12" t="s">
        <v>448</v>
      </c>
      <c r="H254" s="12" t="s">
        <v>24</v>
      </c>
      <c r="I254" s="13">
        <v>44352.540972222225</v>
      </c>
      <c r="J254" s="14">
        <f t="shared" si="8"/>
        <v>5</v>
      </c>
      <c r="K254" s="12" t="b">
        <f t="shared" si="3"/>
        <v>0</v>
      </c>
      <c r="L254" s="12"/>
      <c r="M254" s="12"/>
      <c r="N254" s="12"/>
      <c r="O254" s="12"/>
      <c r="P254" s="12"/>
      <c r="Q254" s="12"/>
    </row>
    <row r="255" spans="1:17" ht="13" x14ac:dyDescent="0.15">
      <c r="A255" s="11">
        <v>44348.396527777775</v>
      </c>
      <c r="B255" s="11" t="str">
        <f t="shared" si="0"/>
        <v>09:31:00</v>
      </c>
      <c r="C255" s="11" t="str">
        <f t="shared" si="1"/>
        <v>06/01/2021</v>
      </c>
      <c r="D255" s="11" t="str">
        <f t="shared" si="2"/>
        <v>06/2021</v>
      </c>
      <c r="E255" s="12" t="s">
        <v>34</v>
      </c>
      <c r="F255" s="12" t="s">
        <v>50</v>
      </c>
      <c r="G255" s="12" t="s">
        <v>450</v>
      </c>
      <c r="H255" s="12" t="s">
        <v>24</v>
      </c>
      <c r="I255" s="13">
        <v>44352.542361111111</v>
      </c>
      <c r="J255" s="14">
        <f t="shared" si="8"/>
        <v>4</v>
      </c>
      <c r="K255" s="12" t="b">
        <f t="shared" si="3"/>
        <v>0</v>
      </c>
      <c r="L255" s="12"/>
      <c r="M255" s="12"/>
      <c r="N255" s="12"/>
      <c r="O255" s="12"/>
      <c r="P255" s="12"/>
      <c r="Q255" s="12"/>
    </row>
    <row r="256" spans="1:17" ht="13" x14ac:dyDescent="0.15">
      <c r="A256" s="11">
        <v>44348.554861111108</v>
      </c>
      <c r="B256" s="11" t="str">
        <f t="shared" si="0"/>
        <v>13:19:00</v>
      </c>
      <c r="C256" s="11" t="str">
        <f t="shared" si="1"/>
        <v>06/01/2021</v>
      </c>
      <c r="D256" s="11" t="str">
        <f t="shared" si="2"/>
        <v>06/2021</v>
      </c>
      <c r="E256" s="12" t="s">
        <v>34</v>
      </c>
      <c r="F256" s="12" t="s">
        <v>50</v>
      </c>
      <c r="G256" s="12" t="s">
        <v>452</v>
      </c>
      <c r="H256" s="12" t="s">
        <v>24</v>
      </c>
      <c r="I256" s="13">
        <v>44352.540972222225</v>
      </c>
      <c r="J256" s="14">
        <f t="shared" si="8"/>
        <v>4</v>
      </c>
      <c r="K256" s="12" t="b">
        <f t="shared" si="3"/>
        <v>0</v>
      </c>
      <c r="L256" s="12"/>
      <c r="M256" s="12"/>
      <c r="N256" s="12"/>
      <c r="O256" s="12"/>
      <c r="P256" s="12"/>
      <c r="Q256" s="12"/>
    </row>
    <row r="257" spans="1:17" ht="13" x14ac:dyDescent="0.15">
      <c r="A257" s="11">
        <v>44348.560416666667</v>
      </c>
      <c r="B257" s="11" t="str">
        <f t="shared" ref="B257:B468" si="9">TEXT(A257,"HH:MM:SS")</f>
        <v>13:27:00</v>
      </c>
      <c r="C257" s="11" t="str">
        <f t="shared" ref="C257:C468" si="10">TEXT(A257, "MM/DD/YYYY")</f>
        <v>06/01/2021</v>
      </c>
      <c r="D257" s="11" t="str">
        <f t="shared" ref="D257:D468" si="11">TEXT(C257, "MM/YYYY")</f>
        <v>06/2021</v>
      </c>
      <c r="E257" s="12" t="s">
        <v>48</v>
      </c>
      <c r="F257" s="12" t="s">
        <v>50</v>
      </c>
      <c r="G257" s="12" t="s">
        <v>453</v>
      </c>
      <c r="H257" s="12" t="s">
        <v>24</v>
      </c>
      <c r="I257" s="13">
        <v>44351.272916666669</v>
      </c>
      <c r="J257" s="14">
        <f t="shared" si="8"/>
        <v>3</v>
      </c>
      <c r="K257" s="12" t="b">
        <f t="shared" ref="K257:K468" si="12">OR(ISNUMBER(SEARCH("Ordered", H257)), ISNUMBER(SEARCH("Received", H257)), ISNUMBER(SEARCH("Back Ordered", H257)), ISNUMBER(SEARCH("Corporate", H257)))</f>
        <v>0</v>
      </c>
      <c r="L257" s="12"/>
      <c r="M257" s="12"/>
      <c r="N257" s="12"/>
      <c r="O257" s="12"/>
      <c r="P257" s="12"/>
      <c r="Q257" s="12"/>
    </row>
    <row r="258" spans="1:17" ht="13" x14ac:dyDescent="0.15">
      <c r="A258" s="11">
        <v>44350.472916666666</v>
      </c>
      <c r="B258" s="11" t="str">
        <f t="shared" si="9"/>
        <v>11:21:00</v>
      </c>
      <c r="C258" s="11" t="str">
        <f t="shared" si="10"/>
        <v>06/03/2021</v>
      </c>
      <c r="D258" s="11" t="str">
        <f t="shared" si="11"/>
        <v>06/2021</v>
      </c>
      <c r="E258" s="12" t="s">
        <v>34</v>
      </c>
      <c r="F258" s="12" t="s">
        <v>39</v>
      </c>
      <c r="G258" s="12" t="s">
        <v>455</v>
      </c>
      <c r="H258" s="12" t="s">
        <v>457</v>
      </c>
      <c r="I258" s="13">
        <v>44371.717361111114</v>
      </c>
      <c r="J258" s="14">
        <f t="shared" si="8"/>
        <v>21</v>
      </c>
      <c r="K258" s="12" t="b">
        <f t="shared" si="12"/>
        <v>0</v>
      </c>
      <c r="L258" s="12"/>
      <c r="M258" s="12"/>
      <c r="N258" s="12"/>
      <c r="O258" s="12"/>
      <c r="P258" s="12"/>
      <c r="Q258" s="12"/>
    </row>
    <row r="259" spans="1:17" ht="13" x14ac:dyDescent="0.15">
      <c r="A259" s="11">
        <v>44351.268055555556</v>
      </c>
      <c r="B259" s="11" t="str">
        <f t="shared" si="9"/>
        <v>06:26:00</v>
      </c>
      <c r="C259" s="11" t="str">
        <f t="shared" si="10"/>
        <v>06/04/2021</v>
      </c>
      <c r="D259" s="11" t="str">
        <f t="shared" si="11"/>
        <v>06/2021</v>
      </c>
      <c r="E259" s="12" t="s">
        <v>48</v>
      </c>
      <c r="F259" s="12" t="s">
        <v>45</v>
      </c>
      <c r="G259" s="12" t="s">
        <v>458</v>
      </c>
      <c r="H259" s="12" t="s">
        <v>24</v>
      </c>
      <c r="I259" s="13">
        <v>44354.53402777778</v>
      </c>
      <c r="J259" s="14">
        <f t="shared" si="8"/>
        <v>3</v>
      </c>
      <c r="K259" s="12" t="b">
        <f t="shared" si="12"/>
        <v>0</v>
      </c>
      <c r="L259" s="12"/>
      <c r="M259" s="12"/>
      <c r="N259" s="12"/>
      <c r="O259" s="12"/>
      <c r="P259" s="12"/>
      <c r="Q259" s="12"/>
    </row>
    <row r="260" spans="1:17" ht="13" x14ac:dyDescent="0.15">
      <c r="A260" s="11">
        <v>44352.636805555558</v>
      </c>
      <c r="B260" s="11" t="str">
        <f t="shared" si="9"/>
        <v>15:17:00</v>
      </c>
      <c r="C260" s="11" t="str">
        <f t="shared" si="10"/>
        <v>06/05/2021</v>
      </c>
      <c r="D260" s="11" t="str">
        <f t="shared" si="11"/>
        <v>06/2021</v>
      </c>
      <c r="E260" s="12" t="s">
        <v>48</v>
      </c>
      <c r="F260" s="12" t="s">
        <v>45</v>
      </c>
      <c r="G260" s="12" t="s">
        <v>459</v>
      </c>
      <c r="H260" s="12" t="s">
        <v>24</v>
      </c>
      <c r="I260" s="13">
        <v>44354.53402777778</v>
      </c>
      <c r="J260" s="14">
        <f t="shared" si="8"/>
        <v>2</v>
      </c>
      <c r="K260" s="12" t="b">
        <f t="shared" si="12"/>
        <v>0</v>
      </c>
      <c r="L260" s="12"/>
      <c r="M260" s="12"/>
      <c r="N260" s="12"/>
      <c r="O260" s="12"/>
      <c r="P260" s="12"/>
      <c r="Q260" s="12"/>
    </row>
    <row r="261" spans="1:17" ht="13" x14ac:dyDescent="0.15">
      <c r="A261" s="11">
        <v>44352.79583333333</v>
      </c>
      <c r="B261" s="11" t="str">
        <f t="shared" si="9"/>
        <v>19:06:00</v>
      </c>
      <c r="C261" s="11" t="str">
        <f t="shared" si="10"/>
        <v>06/05/2021</v>
      </c>
      <c r="D261" s="11" t="str">
        <f t="shared" si="11"/>
        <v>06/2021</v>
      </c>
      <c r="E261" s="12" t="s">
        <v>48</v>
      </c>
      <c r="F261" s="12" t="s">
        <v>45</v>
      </c>
      <c r="G261" s="12" t="s">
        <v>460</v>
      </c>
      <c r="H261" s="12" t="s">
        <v>24</v>
      </c>
      <c r="I261" s="13">
        <v>44354.53402777778</v>
      </c>
      <c r="J261" s="14">
        <f t="shared" si="8"/>
        <v>2</v>
      </c>
      <c r="K261" s="12" t="b">
        <f t="shared" si="12"/>
        <v>0</v>
      </c>
      <c r="L261" s="12"/>
      <c r="M261" s="12"/>
      <c r="N261" s="12"/>
      <c r="O261" s="12"/>
      <c r="P261" s="12"/>
      <c r="Q261" s="12"/>
    </row>
    <row r="262" spans="1:17" ht="13" x14ac:dyDescent="0.15">
      <c r="A262" s="11">
        <v>44352.797222222223</v>
      </c>
      <c r="B262" s="11" t="str">
        <f t="shared" si="9"/>
        <v>19:08:00</v>
      </c>
      <c r="C262" s="11" t="str">
        <f t="shared" si="10"/>
        <v>06/05/2021</v>
      </c>
      <c r="D262" s="11" t="str">
        <f t="shared" si="11"/>
        <v>06/2021</v>
      </c>
      <c r="E262" s="12" t="s">
        <v>34</v>
      </c>
      <c r="F262" s="12" t="s">
        <v>43</v>
      </c>
      <c r="G262" s="12" t="s">
        <v>461</v>
      </c>
      <c r="H262" s="12" t="s">
        <v>77</v>
      </c>
      <c r="I262" s="13">
        <v>44374.338888888888</v>
      </c>
      <c r="J262" s="14">
        <f t="shared" si="8"/>
        <v>22</v>
      </c>
      <c r="K262" s="12" t="b">
        <f t="shared" si="12"/>
        <v>0</v>
      </c>
      <c r="L262" s="12"/>
      <c r="M262" s="12"/>
      <c r="N262" s="12"/>
      <c r="O262" s="12"/>
      <c r="P262" s="12"/>
      <c r="Q262" s="12"/>
    </row>
    <row r="263" spans="1:17" ht="13" x14ac:dyDescent="0.15">
      <c r="A263" s="11">
        <v>44352.798611111109</v>
      </c>
      <c r="B263" s="11" t="str">
        <f t="shared" si="9"/>
        <v>19:10:00</v>
      </c>
      <c r="C263" s="11" t="str">
        <f t="shared" si="10"/>
        <v>06/05/2021</v>
      </c>
      <c r="D263" s="11" t="str">
        <f t="shared" si="11"/>
        <v>06/2021</v>
      </c>
      <c r="E263" s="12" t="s">
        <v>34</v>
      </c>
      <c r="F263" s="12" t="s">
        <v>43</v>
      </c>
      <c r="G263" s="12" t="s">
        <v>463</v>
      </c>
      <c r="H263" s="12" t="s">
        <v>77</v>
      </c>
      <c r="I263" s="13">
        <v>44370.645138888889</v>
      </c>
      <c r="J263" s="14">
        <f t="shared" si="8"/>
        <v>18</v>
      </c>
      <c r="K263" s="12" t="b">
        <f t="shared" si="12"/>
        <v>0</v>
      </c>
      <c r="L263" s="12"/>
      <c r="M263" s="12"/>
      <c r="N263" s="12"/>
      <c r="O263" s="12"/>
      <c r="P263" s="12"/>
      <c r="Q263" s="12"/>
    </row>
    <row r="264" spans="1:17" ht="13" x14ac:dyDescent="0.15">
      <c r="A264" s="11">
        <v>44353.553472222222</v>
      </c>
      <c r="B264" s="11" t="str">
        <f t="shared" si="9"/>
        <v>13:17:00</v>
      </c>
      <c r="C264" s="11" t="str">
        <f t="shared" si="10"/>
        <v>06/06/2021</v>
      </c>
      <c r="D264" s="11" t="str">
        <f t="shared" si="11"/>
        <v>06/2021</v>
      </c>
      <c r="E264" s="12" t="s">
        <v>34</v>
      </c>
      <c r="F264" s="12" t="s">
        <v>50</v>
      </c>
      <c r="G264" s="12" t="s">
        <v>465</v>
      </c>
      <c r="H264" s="12" t="s">
        <v>77</v>
      </c>
      <c r="I264" s="13">
        <v>44374.338888888888</v>
      </c>
      <c r="J264" s="14">
        <f t="shared" si="8"/>
        <v>21</v>
      </c>
      <c r="K264" s="12" t="b">
        <f t="shared" si="12"/>
        <v>0</v>
      </c>
      <c r="L264" s="12"/>
      <c r="M264" s="12"/>
      <c r="N264" s="12"/>
      <c r="O264" s="12"/>
      <c r="P264" s="12"/>
      <c r="Q264" s="12"/>
    </row>
    <row r="265" spans="1:17" ht="13" x14ac:dyDescent="0.15">
      <c r="A265" s="11">
        <v>44353.554166666669</v>
      </c>
      <c r="B265" s="11" t="str">
        <f t="shared" si="9"/>
        <v>13:18:00</v>
      </c>
      <c r="C265" s="11" t="str">
        <f t="shared" si="10"/>
        <v>06/06/2021</v>
      </c>
      <c r="D265" s="11" t="str">
        <f t="shared" si="11"/>
        <v>06/2021</v>
      </c>
      <c r="E265" s="12" t="s">
        <v>19</v>
      </c>
      <c r="F265" s="12" t="s">
        <v>37</v>
      </c>
      <c r="G265" s="12" t="s">
        <v>468</v>
      </c>
      <c r="H265" s="12" t="s">
        <v>24</v>
      </c>
      <c r="I265" s="13">
        <v>44362.570833333331</v>
      </c>
      <c r="J265" s="14">
        <f t="shared" si="8"/>
        <v>9</v>
      </c>
      <c r="K265" s="12" t="b">
        <f t="shared" si="12"/>
        <v>0</v>
      </c>
      <c r="L265" s="12"/>
      <c r="M265" s="12"/>
      <c r="N265" s="12"/>
      <c r="O265" s="12"/>
      <c r="P265" s="12"/>
      <c r="Q265" s="12"/>
    </row>
    <row r="266" spans="1:17" ht="13" x14ac:dyDescent="0.15">
      <c r="A266" s="11">
        <v>44353.556944444441</v>
      </c>
      <c r="B266" s="11" t="str">
        <f t="shared" si="9"/>
        <v>13:22:00</v>
      </c>
      <c r="C266" s="11" t="str">
        <f t="shared" si="10"/>
        <v>06/06/2021</v>
      </c>
      <c r="D266" s="11" t="str">
        <f t="shared" si="11"/>
        <v>06/2021</v>
      </c>
      <c r="E266" s="12" t="s">
        <v>34</v>
      </c>
      <c r="F266" s="12" t="s">
        <v>43</v>
      </c>
      <c r="G266" s="12" t="s">
        <v>469</v>
      </c>
      <c r="H266" s="12"/>
      <c r="I266" s="13">
        <v>44353.691666666666</v>
      </c>
      <c r="J266" s="14">
        <f t="shared" si="8"/>
        <v>0</v>
      </c>
      <c r="K266" s="12" t="b">
        <f t="shared" si="12"/>
        <v>0</v>
      </c>
      <c r="L266" s="12"/>
      <c r="M266" s="12"/>
      <c r="N266" s="12"/>
      <c r="O266" s="12"/>
      <c r="P266" s="12"/>
      <c r="Q266" s="12"/>
    </row>
    <row r="267" spans="1:17" ht="13" x14ac:dyDescent="0.15">
      <c r="A267" s="11">
        <v>44353.611805555556</v>
      </c>
      <c r="B267" s="11" t="str">
        <f t="shared" si="9"/>
        <v>14:41:00</v>
      </c>
      <c r="C267" s="11" t="str">
        <f t="shared" si="10"/>
        <v>06/06/2021</v>
      </c>
      <c r="D267" s="11" t="str">
        <f t="shared" si="11"/>
        <v>06/2021</v>
      </c>
      <c r="E267" s="12" t="s">
        <v>48</v>
      </c>
      <c r="F267" s="12" t="s">
        <v>37</v>
      </c>
      <c r="G267" s="12" t="s">
        <v>470</v>
      </c>
      <c r="H267" s="12" t="s">
        <v>87</v>
      </c>
      <c r="I267" s="13">
        <v>44397.297222222223</v>
      </c>
      <c r="J267" s="14">
        <f t="shared" si="8"/>
        <v>44</v>
      </c>
      <c r="K267" s="12" t="b">
        <f t="shared" si="12"/>
        <v>1</v>
      </c>
      <c r="L267" s="12"/>
      <c r="M267" s="12"/>
      <c r="N267" s="12"/>
      <c r="O267" s="12"/>
      <c r="P267" s="12"/>
      <c r="Q267" s="12"/>
    </row>
    <row r="268" spans="1:17" ht="13" x14ac:dyDescent="0.15">
      <c r="A268" s="11">
        <v>44353.691666666666</v>
      </c>
      <c r="B268" s="11" t="str">
        <f t="shared" si="9"/>
        <v>16:36:00</v>
      </c>
      <c r="C268" s="11" t="str">
        <f t="shared" si="10"/>
        <v>06/06/2021</v>
      </c>
      <c r="D268" s="11" t="str">
        <f t="shared" si="11"/>
        <v>06/2021</v>
      </c>
      <c r="E268" s="12" t="s">
        <v>19</v>
      </c>
      <c r="F268" s="12" t="s">
        <v>45</v>
      </c>
      <c r="G268" s="12" t="s">
        <v>471</v>
      </c>
      <c r="H268" s="12" t="s">
        <v>24</v>
      </c>
      <c r="I268" s="13">
        <v>44367.449305555558</v>
      </c>
      <c r="J268" s="14">
        <f t="shared" si="8"/>
        <v>14</v>
      </c>
      <c r="K268" s="12" t="b">
        <f t="shared" si="12"/>
        <v>0</v>
      </c>
      <c r="L268" s="12"/>
      <c r="M268" s="12"/>
      <c r="N268" s="12"/>
      <c r="O268" s="12"/>
      <c r="P268" s="12"/>
      <c r="Q268" s="12"/>
    </row>
    <row r="269" spans="1:17" ht="13" x14ac:dyDescent="0.15">
      <c r="A269" s="11">
        <v>44354.628472222219</v>
      </c>
      <c r="B269" s="11" t="str">
        <f t="shared" si="9"/>
        <v>15:05:00</v>
      </c>
      <c r="C269" s="11" t="str">
        <f t="shared" si="10"/>
        <v>06/07/2021</v>
      </c>
      <c r="D269" s="11" t="str">
        <f t="shared" si="11"/>
        <v>06/2021</v>
      </c>
      <c r="E269" s="12" t="s">
        <v>19</v>
      </c>
      <c r="F269" s="12" t="s">
        <v>68</v>
      </c>
      <c r="G269" s="12" t="s">
        <v>472</v>
      </c>
      <c r="H269" s="12" t="s">
        <v>24</v>
      </c>
      <c r="I269" s="13">
        <v>44361.46875</v>
      </c>
      <c r="J269" s="14">
        <f t="shared" si="8"/>
        <v>7</v>
      </c>
      <c r="K269" s="12" t="b">
        <f t="shared" si="12"/>
        <v>0</v>
      </c>
      <c r="L269" s="12"/>
      <c r="M269" s="12"/>
      <c r="N269" s="12"/>
      <c r="O269" s="12"/>
      <c r="P269" s="12"/>
      <c r="Q269" s="12"/>
    </row>
    <row r="270" spans="1:17" ht="13" x14ac:dyDescent="0.15">
      <c r="A270" s="11">
        <v>44354.688888888886</v>
      </c>
      <c r="B270" s="11" t="str">
        <f t="shared" si="9"/>
        <v>16:32:00</v>
      </c>
      <c r="C270" s="11" t="str">
        <f t="shared" si="10"/>
        <v>06/07/2021</v>
      </c>
      <c r="D270" s="11" t="str">
        <f t="shared" si="11"/>
        <v>06/2021</v>
      </c>
      <c r="E270" s="12" t="s">
        <v>19</v>
      </c>
      <c r="F270" s="12" t="s">
        <v>37</v>
      </c>
      <c r="G270" s="12" t="s">
        <v>473</v>
      </c>
      <c r="H270" s="12" t="s">
        <v>24</v>
      </c>
      <c r="I270" s="13">
        <v>44374.34097222222</v>
      </c>
      <c r="J270" s="14">
        <f t="shared" si="8"/>
        <v>20</v>
      </c>
      <c r="K270" s="12" t="b">
        <f t="shared" si="12"/>
        <v>0</v>
      </c>
      <c r="L270" s="12"/>
      <c r="M270" s="12"/>
      <c r="N270" s="12"/>
      <c r="O270" s="12"/>
      <c r="P270" s="12"/>
      <c r="Q270" s="12"/>
    </row>
    <row r="271" spans="1:17" ht="13" x14ac:dyDescent="0.15">
      <c r="A271" s="11">
        <v>44354.709027777775</v>
      </c>
      <c r="B271" s="11" t="str">
        <f t="shared" si="9"/>
        <v>17:01:00</v>
      </c>
      <c r="C271" s="11" t="str">
        <f t="shared" si="10"/>
        <v>06/07/2021</v>
      </c>
      <c r="D271" s="11" t="str">
        <f t="shared" si="11"/>
        <v>06/2021</v>
      </c>
      <c r="E271" s="12" t="s">
        <v>48</v>
      </c>
      <c r="F271" s="12" t="s">
        <v>45</v>
      </c>
      <c r="G271" s="12" t="s">
        <v>475</v>
      </c>
      <c r="H271" s="12" t="s">
        <v>77</v>
      </c>
      <c r="I271" s="13">
        <v>44371.59097222222</v>
      </c>
      <c r="J271" s="14">
        <f t="shared" si="8"/>
        <v>17</v>
      </c>
      <c r="K271" s="12" t="b">
        <f t="shared" si="12"/>
        <v>0</v>
      </c>
      <c r="L271" s="12"/>
      <c r="M271" s="12"/>
      <c r="N271" s="12"/>
      <c r="O271" s="12"/>
      <c r="P271" s="12"/>
      <c r="Q271" s="12"/>
    </row>
    <row r="272" spans="1:17" ht="13" x14ac:dyDescent="0.15">
      <c r="A272" s="11">
        <v>44355.543749999997</v>
      </c>
      <c r="B272" s="11" t="str">
        <f t="shared" si="9"/>
        <v>13:03:00</v>
      </c>
      <c r="C272" s="11" t="str">
        <f t="shared" si="10"/>
        <v>06/08/2021</v>
      </c>
      <c r="D272" s="11" t="str">
        <f t="shared" si="11"/>
        <v>06/2021</v>
      </c>
      <c r="E272" s="12" t="s">
        <v>19</v>
      </c>
      <c r="F272" s="12" t="s">
        <v>724</v>
      </c>
      <c r="G272" s="12" t="s">
        <v>477</v>
      </c>
      <c r="H272" s="12" t="s">
        <v>255</v>
      </c>
      <c r="I272" s="13">
        <v>44371.327777777777</v>
      </c>
      <c r="J272" s="14">
        <f t="shared" si="8"/>
        <v>16</v>
      </c>
      <c r="K272" s="12" t="b">
        <f t="shared" si="12"/>
        <v>1</v>
      </c>
      <c r="L272" s="12"/>
      <c r="M272" s="12"/>
      <c r="N272" s="12"/>
      <c r="O272" s="12"/>
      <c r="P272" s="12"/>
      <c r="Q272" s="12"/>
    </row>
    <row r="273" spans="1:17" ht="13" x14ac:dyDescent="0.15">
      <c r="A273" s="11">
        <v>44356.536111111112</v>
      </c>
      <c r="B273" s="11" t="str">
        <f t="shared" si="9"/>
        <v>12:52:00</v>
      </c>
      <c r="C273" s="11" t="str">
        <f t="shared" si="10"/>
        <v>06/09/2021</v>
      </c>
      <c r="D273" s="11" t="str">
        <f t="shared" si="11"/>
        <v>06/2021</v>
      </c>
      <c r="E273" s="12" t="s">
        <v>19</v>
      </c>
      <c r="F273" s="12" t="s">
        <v>37</v>
      </c>
      <c r="G273" s="12" t="s">
        <v>478</v>
      </c>
      <c r="H273" s="12" t="s">
        <v>24</v>
      </c>
      <c r="I273" s="13">
        <v>44361.469444444447</v>
      </c>
      <c r="J273" s="14">
        <f t="shared" si="8"/>
        <v>5</v>
      </c>
      <c r="K273" s="12" t="b">
        <f t="shared" si="12"/>
        <v>0</v>
      </c>
      <c r="L273" s="12"/>
      <c r="M273" s="12"/>
      <c r="N273" s="12"/>
      <c r="O273" s="12"/>
      <c r="P273" s="12"/>
      <c r="Q273" s="12"/>
    </row>
    <row r="274" spans="1:17" ht="13" x14ac:dyDescent="0.15">
      <c r="A274" s="11">
        <v>44357.646527777775</v>
      </c>
      <c r="B274" s="11" t="str">
        <f t="shared" si="9"/>
        <v>15:31:00</v>
      </c>
      <c r="C274" s="11" t="str">
        <f t="shared" si="10"/>
        <v>06/10/2021</v>
      </c>
      <c r="D274" s="11" t="str">
        <f t="shared" si="11"/>
        <v>06/2021</v>
      </c>
      <c r="E274" s="12" t="s">
        <v>19</v>
      </c>
      <c r="F274" s="12" t="s">
        <v>37</v>
      </c>
      <c r="G274" s="12" t="s">
        <v>479</v>
      </c>
      <c r="H274" s="12" t="s">
        <v>24</v>
      </c>
      <c r="I274" s="13">
        <v>44361.469444444447</v>
      </c>
      <c r="J274" s="14">
        <f t="shared" si="8"/>
        <v>4</v>
      </c>
      <c r="K274" s="12" t="b">
        <f t="shared" si="12"/>
        <v>0</v>
      </c>
      <c r="L274" s="12"/>
      <c r="M274" s="12"/>
      <c r="N274" s="12"/>
      <c r="O274" s="12"/>
      <c r="P274" s="12"/>
      <c r="Q274" s="12"/>
    </row>
    <row r="275" spans="1:17" ht="13" x14ac:dyDescent="0.15">
      <c r="A275" s="11">
        <v>44357.647916666669</v>
      </c>
      <c r="B275" s="11" t="str">
        <f t="shared" si="9"/>
        <v>15:33:00</v>
      </c>
      <c r="C275" s="11" t="str">
        <f t="shared" si="10"/>
        <v>06/10/2021</v>
      </c>
      <c r="D275" s="11" t="str">
        <f t="shared" si="11"/>
        <v>06/2021</v>
      </c>
      <c r="E275" s="12" t="s">
        <v>19</v>
      </c>
      <c r="F275" s="12" t="s">
        <v>50</v>
      </c>
      <c r="G275" s="12" t="s">
        <v>480</v>
      </c>
      <c r="H275" s="12" t="s">
        <v>255</v>
      </c>
      <c r="I275" s="13">
        <v>44371.327777777777</v>
      </c>
      <c r="J275" s="14">
        <f t="shared" si="8"/>
        <v>14</v>
      </c>
      <c r="K275" s="12" t="b">
        <f t="shared" si="12"/>
        <v>1</v>
      </c>
      <c r="L275" s="12"/>
      <c r="M275" s="12"/>
      <c r="N275" s="12"/>
      <c r="O275" s="12"/>
      <c r="P275" s="12"/>
      <c r="Q275" s="12"/>
    </row>
    <row r="276" spans="1:17" ht="13" x14ac:dyDescent="0.15">
      <c r="A276" s="11">
        <v>44357.648611111108</v>
      </c>
      <c r="B276" s="11" t="str">
        <f t="shared" si="9"/>
        <v>15:34:00</v>
      </c>
      <c r="C276" s="11" t="str">
        <f t="shared" si="10"/>
        <v>06/10/2021</v>
      </c>
      <c r="D276" s="11" t="str">
        <f t="shared" si="11"/>
        <v>06/2021</v>
      </c>
      <c r="E276" s="12" t="s">
        <v>34</v>
      </c>
      <c r="F276" s="12" t="s">
        <v>50</v>
      </c>
      <c r="G276" s="12" t="s">
        <v>149</v>
      </c>
      <c r="H276" s="12" t="s">
        <v>77</v>
      </c>
      <c r="I276" s="13">
        <v>44374.338194444441</v>
      </c>
      <c r="J276" s="14">
        <f t="shared" si="8"/>
        <v>17</v>
      </c>
      <c r="K276" s="12" t="b">
        <f t="shared" si="12"/>
        <v>0</v>
      </c>
      <c r="L276" s="12"/>
      <c r="M276" s="12"/>
      <c r="N276" s="12"/>
      <c r="O276" s="12"/>
      <c r="P276" s="12"/>
      <c r="Q276" s="12"/>
    </row>
    <row r="277" spans="1:17" ht="13" x14ac:dyDescent="0.15">
      <c r="A277" s="11">
        <v>44357.65</v>
      </c>
      <c r="B277" s="11" t="str">
        <f t="shared" si="9"/>
        <v>15:36:00</v>
      </c>
      <c r="C277" s="11" t="str">
        <f t="shared" si="10"/>
        <v>06/10/2021</v>
      </c>
      <c r="D277" s="11" t="str">
        <f t="shared" si="11"/>
        <v>06/2021</v>
      </c>
      <c r="E277" s="12" t="s">
        <v>34</v>
      </c>
      <c r="F277" s="12" t="s">
        <v>55</v>
      </c>
      <c r="G277" s="12" t="s">
        <v>149</v>
      </c>
      <c r="H277" s="12" t="s">
        <v>24</v>
      </c>
      <c r="I277" s="13">
        <v>44374.338194444441</v>
      </c>
      <c r="J277" s="14">
        <f t="shared" si="8"/>
        <v>17</v>
      </c>
      <c r="K277" s="12" t="b">
        <f t="shared" si="12"/>
        <v>0</v>
      </c>
      <c r="L277" s="12"/>
      <c r="M277" s="12"/>
      <c r="N277" s="12"/>
      <c r="O277" s="12"/>
      <c r="P277" s="12"/>
      <c r="Q277" s="12"/>
    </row>
    <row r="278" spans="1:17" ht="13" x14ac:dyDescent="0.15">
      <c r="A278" s="11">
        <v>44358.443749999999</v>
      </c>
      <c r="B278" s="11" t="str">
        <f t="shared" si="9"/>
        <v>10:39:00</v>
      </c>
      <c r="C278" s="11" t="str">
        <f t="shared" si="10"/>
        <v>06/11/2021</v>
      </c>
      <c r="D278" s="11" t="str">
        <f t="shared" si="11"/>
        <v>06/2021</v>
      </c>
      <c r="E278" s="12" t="s">
        <v>48</v>
      </c>
      <c r="F278" s="12" t="s">
        <v>55</v>
      </c>
      <c r="G278" s="12" t="s">
        <v>487</v>
      </c>
      <c r="H278" s="12" t="s">
        <v>77</v>
      </c>
      <c r="I278" s="13">
        <v>44371.468055555553</v>
      </c>
      <c r="J278" s="14">
        <f t="shared" si="8"/>
        <v>13</v>
      </c>
      <c r="K278" s="12" t="b">
        <f t="shared" si="12"/>
        <v>0</v>
      </c>
      <c r="L278" s="12"/>
      <c r="M278" s="12"/>
      <c r="N278" s="12"/>
      <c r="O278" s="12"/>
      <c r="P278" s="12"/>
      <c r="Q278" s="12"/>
    </row>
    <row r="279" spans="1:17" ht="13" x14ac:dyDescent="0.15">
      <c r="A279" s="11">
        <v>44358.443749999999</v>
      </c>
      <c r="B279" s="11" t="str">
        <f t="shared" si="9"/>
        <v>10:39:00</v>
      </c>
      <c r="C279" s="11" t="str">
        <f t="shared" si="10"/>
        <v>06/11/2021</v>
      </c>
      <c r="D279" s="11" t="str">
        <f t="shared" si="11"/>
        <v>06/2021</v>
      </c>
      <c r="E279" s="12" t="s">
        <v>48</v>
      </c>
      <c r="F279" s="12" t="s">
        <v>45</v>
      </c>
      <c r="G279" s="12" t="s">
        <v>489</v>
      </c>
      <c r="H279" s="12" t="s">
        <v>77</v>
      </c>
      <c r="I279" s="13">
        <v>44371.469444444447</v>
      </c>
      <c r="J279" s="14">
        <f t="shared" si="8"/>
        <v>13</v>
      </c>
      <c r="K279" s="12" t="b">
        <f t="shared" si="12"/>
        <v>0</v>
      </c>
      <c r="L279" s="12"/>
      <c r="M279" s="12"/>
      <c r="N279" s="12"/>
      <c r="O279" s="12"/>
      <c r="P279" s="12"/>
      <c r="Q279" s="12"/>
    </row>
    <row r="280" spans="1:17" ht="13" x14ac:dyDescent="0.15">
      <c r="A280" s="11">
        <v>44358.445138888892</v>
      </c>
      <c r="B280" s="11" t="str">
        <f t="shared" si="9"/>
        <v>10:41:00</v>
      </c>
      <c r="C280" s="11" t="str">
        <f t="shared" si="10"/>
        <v>06/11/2021</v>
      </c>
      <c r="D280" s="11" t="str">
        <f t="shared" si="11"/>
        <v>06/2021</v>
      </c>
      <c r="E280" s="12" t="s">
        <v>19</v>
      </c>
      <c r="F280" s="12" t="s">
        <v>724</v>
      </c>
      <c r="G280" s="12" t="s">
        <v>491</v>
      </c>
      <c r="H280" s="12" t="s">
        <v>77</v>
      </c>
      <c r="I280" s="13">
        <v>44374.340277777781</v>
      </c>
      <c r="J280" s="14">
        <f t="shared" si="8"/>
        <v>16</v>
      </c>
      <c r="K280" s="12" t="b">
        <f t="shared" si="12"/>
        <v>0</v>
      </c>
      <c r="L280" s="12"/>
      <c r="M280" s="12"/>
      <c r="N280" s="12"/>
      <c r="O280" s="12"/>
      <c r="P280" s="12"/>
      <c r="Q280" s="12"/>
    </row>
    <row r="281" spans="1:17" ht="13" x14ac:dyDescent="0.15">
      <c r="A281" s="11">
        <v>44358.463194444441</v>
      </c>
      <c r="B281" s="11" t="str">
        <f t="shared" si="9"/>
        <v>11:07:00</v>
      </c>
      <c r="C281" s="11" t="str">
        <f t="shared" si="10"/>
        <v>06/11/2021</v>
      </c>
      <c r="D281" s="11" t="str">
        <f t="shared" si="11"/>
        <v>06/2021</v>
      </c>
      <c r="E281" s="12" t="s">
        <v>34</v>
      </c>
      <c r="F281" s="12" t="s">
        <v>39</v>
      </c>
      <c r="G281" s="12" t="s">
        <v>494</v>
      </c>
      <c r="H281" s="12" t="s">
        <v>496</v>
      </c>
      <c r="I281" s="13">
        <v>44374.338194444441</v>
      </c>
      <c r="J281" s="14">
        <f t="shared" si="8"/>
        <v>16</v>
      </c>
      <c r="K281" s="12" t="b">
        <f t="shared" si="12"/>
        <v>0</v>
      </c>
      <c r="L281" s="12"/>
      <c r="M281" s="12"/>
      <c r="N281" s="12"/>
      <c r="O281" s="12"/>
      <c r="P281" s="12"/>
      <c r="Q281" s="12"/>
    </row>
    <row r="282" spans="1:17" ht="13" x14ac:dyDescent="0.15">
      <c r="A282" s="11">
        <v>44358.563888888886</v>
      </c>
      <c r="B282" s="11" t="str">
        <f t="shared" si="9"/>
        <v>13:32:00</v>
      </c>
      <c r="C282" s="11" t="str">
        <f t="shared" si="10"/>
        <v>06/11/2021</v>
      </c>
      <c r="D282" s="11" t="str">
        <f t="shared" si="11"/>
        <v>06/2021</v>
      </c>
      <c r="E282" s="12" t="s">
        <v>34</v>
      </c>
      <c r="F282" s="12" t="s">
        <v>68</v>
      </c>
      <c r="G282" s="12" t="s">
        <v>149</v>
      </c>
      <c r="H282" s="12" t="s">
        <v>24</v>
      </c>
      <c r="I282" s="13">
        <v>44371.348611111112</v>
      </c>
      <c r="J282" s="14">
        <f t="shared" si="8"/>
        <v>13</v>
      </c>
      <c r="K282" s="12" t="b">
        <f t="shared" si="12"/>
        <v>0</v>
      </c>
      <c r="L282" s="12"/>
      <c r="M282" s="12"/>
      <c r="N282" s="12"/>
      <c r="O282" s="12"/>
      <c r="P282" s="12"/>
      <c r="Q282" s="12"/>
    </row>
    <row r="283" spans="1:17" ht="13" x14ac:dyDescent="0.15">
      <c r="A283" s="11">
        <v>44358.789583333331</v>
      </c>
      <c r="B283" s="11" t="str">
        <f t="shared" si="9"/>
        <v>18:57:00</v>
      </c>
      <c r="C283" s="11" t="str">
        <f t="shared" si="10"/>
        <v>06/11/2021</v>
      </c>
      <c r="D283" s="11" t="str">
        <f t="shared" si="11"/>
        <v>06/2021</v>
      </c>
      <c r="E283" s="12" t="s">
        <v>19</v>
      </c>
      <c r="F283" s="12" t="s">
        <v>37</v>
      </c>
      <c r="G283" s="12" t="s">
        <v>499</v>
      </c>
      <c r="H283" s="12" t="s">
        <v>24</v>
      </c>
      <c r="I283" s="13">
        <v>44361.966666666667</v>
      </c>
      <c r="J283" s="14">
        <f t="shared" si="8"/>
        <v>3</v>
      </c>
      <c r="K283" s="12" t="b">
        <f t="shared" si="12"/>
        <v>0</v>
      </c>
      <c r="L283" s="12"/>
      <c r="M283" s="12"/>
      <c r="N283" s="12"/>
      <c r="O283" s="12"/>
      <c r="P283" s="12"/>
      <c r="Q283" s="12"/>
    </row>
    <row r="284" spans="1:17" ht="13" x14ac:dyDescent="0.15">
      <c r="A284" s="11">
        <v>44358.793055555558</v>
      </c>
      <c r="B284" s="11" t="str">
        <f t="shared" si="9"/>
        <v>19:02:00</v>
      </c>
      <c r="C284" s="11" t="str">
        <f t="shared" si="10"/>
        <v>06/11/2021</v>
      </c>
      <c r="D284" s="11" t="str">
        <f t="shared" si="11"/>
        <v>06/2021</v>
      </c>
      <c r="E284" s="12" t="s">
        <v>19</v>
      </c>
      <c r="F284" s="12" t="s">
        <v>37</v>
      </c>
      <c r="G284" s="12" t="s">
        <v>500</v>
      </c>
      <c r="H284" s="12" t="s">
        <v>24</v>
      </c>
      <c r="I284" s="13">
        <v>44362.571527777778</v>
      </c>
      <c r="J284" s="14">
        <f t="shared" si="8"/>
        <v>4</v>
      </c>
      <c r="K284" s="12" t="b">
        <f t="shared" si="12"/>
        <v>0</v>
      </c>
      <c r="L284" s="12"/>
      <c r="M284" s="12"/>
      <c r="N284" s="12"/>
      <c r="O284" s="12"/>
      <c r="P284" s="12"/>
      <c r="Q284" s="12"/>
    </row>
    <row r="285" spans="1:17" ht="13" x14ac:dyDescent="0.15">
      <c r="A285" s="11">
        <v>44359.588888888888</v>
      </c>
      <c r="B285" s="11" t="str">
        <f t="shared" si="9"/>
        <v>14:08:00</v>
      </c>
      <c r="C285" s="11" t="str">
        <f t="shared" si="10"/>
        <v>06/12/2021</v>
      </c>
      <c r="D285" s="11" t="str">
        <f t="shared" si="11"/>
        <v>06/2021</v>
      </c>
      <c r="E285" s="12" t="s">
        <v>60</v>
      </c>
      <c r="F285" s="12" t="s">
        <v>50</v>
      </c>
      <c r="G285" s="12" t="s">
        <v>501</v>
      </c>
      <c r="H285" s="12" t="s">
        <v>24</v>
      </c>
      <c r="I285" s="13">
        <v>44369.738888888889</v>
      </c>
      <c r="J285" s="14">
        <f t="shared" si="8"/>
        <v>10</v>
      </c>
      <c r="K285" s="12" t="b">
        <f t="shared" si="12"/>
        <v>0</v>
      </c>
      <c r="L285" s="12"/>
      <c r="M285" s="12"/>
      <c r="N285" s="12"/>
      <c r="O285" s="12"/>
      <c r="P285" s="12"/>
      <c r="Q285" s="12"/>
    </row>
    <row r="286" spans="1:17" ht="13" x14ac:dyDescent="0.15">
      <c r="A286" s="11">
        <v>44359.59375</v>
      </c>
      <c r="B286" s="11" t="str">
        <f t="shared" si="9"/>
        <v>14:15:00</v>
      </c>
      <c r="C286" s="11" t="str">
        <f t="shared" si="10"/>
        <v>06/12/2021</v>
      </c>
      <c r="D286" s="11" t="str">
        <f t="shared" si="11"/>
        <v>06/2021</v>
      </c>
      <c r="E286" s="12" t="s">
        <v>19</v>
      </c>
      <c r="F286" s="12" t="s">
        <v>45</v>
      </c>
      <c r="G286" s="12" t="s">
        <v>292</v>
      </c>
      <c r="H286" s="12" t="s">
        <v>24</v>
      </c>
      <c r="I286" s="13">
        <v>44361.469444444447</v>
      </c>
      <c r="J286" s="14">
        <f t="shared" si="8"/>
        <v>2</v>
      </c>
      <c r="K286" s="12" t="b">
        <f t="shared" si="12"/>
        <v>0</v>
      </c>
      <c r="L286" s="12"/>
      <c r="M286" s="12"/>
      <c r="N286" s="12"/>
      <c r="O286" s="12"/>
      <c r="P286" s="12"/>
      <c r="Q286" s="12"/>
    </row>
    <row r="287" spans="1:17" ht="13" x14ac:dyDescent="0.15">
      <c r="A287" s="11">
        <v>44359.616666666669</v>
      </c>
      <c r="B287" s="11" t="str">
        <f t="shared" si="9"/>
        <v>14:48:00</v>
      </c>
      <c r="C287" s="11" t="str">
        <f t="shared" si="10"/>
        <v>06/12/2021</v>
      </c>
      <c r="D287" s="11" t="str">
        <f t="shared" si="11"/>
        <v>06/2021</v>
      </c>
      <c r="E287" s="12" t="s">
        <v>19</v>
      </c>
      <c r="F287" s="12" t="s">
        <v>68</v>
      </c>
      <c r="G287" s="12" t="s">
        <v>504</v>
      </c>
      <c r="H287" s="12" t="s">
        <v>24</v>
      </c>
      <c r="I287" s="13">
        <v>44361.469444444447</v>
      </c>
      <c r="J287" s="14">
        <f t="shared" si="8"/>
        <v>2</v>
      </c>
      <c r="K287" s="12" t="b">
        <f t="shared" si="12"/>
        <v>0</v>
      </c>
      <c r="L287" s="12"/>
      <c r="M287" s="12"/>
      <c r="N287" s="12"/>
      <c r="O287" s="12"/>
      <c r="P287" s="12"/>
      <c r="Q287" s="12"/>
    </row>
    <row r="288" spans="1:17" ht="13" x14ac:dyDescent="0.15">
      <c r="A288" s="11">
        <v>44359.627083333333</v>
      </c>
      <c r="B288" s="11" t="str">
        <f t="shared" si="9"/>
        <v>15:03:00</v>
      </c>
      <c r="C288" s="11" t="str">
        <f t="shared" si="10"/>
        <v>06/12/2021</v>
      </c>
      <c r="D288" s="11" t="str">
        <f t="shared" si="11"/>
        <v>06/2021</v>
      </c>
      <c r="E288" s="12" t="s">
        <v>48</v>
      </c>
      <c r="F288" s="12" t="s">
        <v>50</v>
      </c>
      <c r="G288" s="12" t="s">
        <v>505</v>
      </c>
      <c r="H288" s="12" t="s">
        <v>496</v>
      </c>
      <c r="I288" s="13">
        <v>44374.339583333334</v>
      </c>
      <c r="J288" s="14">
        <f t="shared" si="8"/>
        <v>15</v>
      </c>
      <c r="K288" s="12" t="b">
        <f t="shared" si="12"/>
        <v>0</v>
      </c>
      <c r="L288" s="12"/>
      <c r="M288" s="12"/>
      <c r="N288" s="12"/>
      <c r="O288" s="12"/>
      <c r="P288" s="12"/>
      <c r="Q288" s="12"/>
    </row>
    <row r="289" spans="1:17" ht="13" x14ac:dyDescent="0.15">
      <c r="A289" s="11">
        <v>44359.709722222222</v>
      </c>
      <c r="B289" s="11" t="str">
        <f t="shared" si="9"/>
        <v>17:02:00</v>
      </c>
      <c r="C289" s="11" t="str">
        <f t="shared" si="10"/>
        <v>06/12/2021</v>
      </c>
      <c r="D289" s="11" t="str">
        <f t="shared" si="11"/>
        <v>06/2021</v>
      </c>
      <c r="E289" s="12" t="s">
        <v>34</v>
      </c>
      <c r="F289" s="12" t="s">
        <v>50</v>
      </c>
      <c r="G289" s="12" t="s">
        <v>507</v>
      </c>
      <c r="H289" s="12" t="s">
        <v>496</v>
      </c>
      <c r="I289" s="13">
        <v>44374.338194444441</v>
      </c>
      <c r="J289" s="14">
        <f t="shared" si="8"/>
        <v>15</v>
      </c>
      <c r="K289" s="12" t="b">
        <f t="shared" si="12"/>
        <v>0</v>
      </c>
      <c r="L289" s="12"/>
      <c r="M289" s="12"/>
      <c r="N289" s="12"/>
      <c r="O289" s="12"/>
      <c r="P289" s="12"/>
      <c r="Q289" s="12"/>
    </row>
    <row r="290" spans="1:17" ht="13" x14ac:dyDescent="0.15">
      <c r="A290" s="11">
        <v>44359.771527777775</v>
      </c>
      <c r="B290" s="11" t="str">
        <f t="shared" si="9"/>
        <v>18:31:00</v>
      </c>
      <c r="C290" s="11" t="str">
        <f t="shared" si="10"/>
        <v>06/12/2021</v>
      </c>
      <c r="D290" s="11" t="str">
        <f t="shared" si="11"/>
        <v>06/2021</v>
      </c>
      <c r="E290" s="12" t="s">
        <v>34</v>
      </c>
      <c r="F290" s="12" t="s">
        <v>50</v>
      </c>
      <c r="G290" s="12" t="s">
        <v>510</v>
      </c>
      <c r="H290" s="12" t="s">
        <v>77</v>
      </c>
      <c r="I290" s="13">
        <v>44374.338194444441</v>
      </c>
      <c r="J290" s="14">
        <f t="shared" si="8"/>
        <v>15</v>
      </c>
      <c r="K290" s="12" t="b">
        <f t="shared" si="12"/>
        <v>0</v>
      </c>
      <c r="L290" s="12"/>
      <c r="M290" s="12"/>
      <c r="N290" s="12"/>
      <c r="O290" s="12"/>
      <c r="P290" s="12"/>
      <c r="Q290" s="12"/>
    </row>
    <row r="291" spans="1:17" ht="13" x14ac:dyDescent="0.15">
      <c r="A291" s="11">
        <v>44359.805555555555</v>
      </c>
      <c r="B291" s="11" t="str">
        <f t="shared" si="9"/>
        <v>19:20:00</v>
      </c>
      <c r="C291" s="11" t="str">
        <f t="shared" si="10"/>
        <v>06/12/2021</v>
      </c>
      <c r="D291" s="11" t="str">
        <f t="shared" si="11"/>
        <v>06/2021</v>
      </c>
      <c r="E291" s="12" t="s">
        <v>19</v>
      </c>
      <c r="F291" s="12" t="s">
        <v>724</v>
      </c>
      <c r="G291" s="12" t="s">
        <v>512</v>
      </c>
      <c r="H291" s="12" t="s">
        <v>24</v>
      </c>
      <c r="I291" s="13">
        <v>44362.571527777778</v>
      </c>
      <c r="J291" s="14">
        <f t="shared" si="8"/>
        <v>3</v>
      </c>
      <c r="K291" s="12" t="b">
        <f t="shared" si="12"/>
        <v>0</v>
      </c>
      <c r="L291" s="12"/>
      <c r="M291" s="12"/>
      <c r="N291" s="12"/>
      <c r="O291" s="12"/>
      <c r="P291" s="12"/>
      <c r="Q291" s="12"/>
    </row>
    <row r="292" spans="1:17" ht="13" x14ac:dyDescent="0.15">
      <c r="A292" s="11">
        <v>44360.463888888888</v>
      </c>
      <c r="B292" s="11" t="str">
        <f t="shared" si="9"/>
        <v>11:08:00</v>
      </c>
      <c r="C292" s="11" t="str">
        <f t="shared" si="10"/>
        <v>06/13/2021</v>
      </c>
      <c r="D292" s="11" t="str">
        <f t="shared" si="11"/>
        <v>06/2021</v>
      </c>
      <c r="E292" s="12" t="s">
        <v>19</v>
      </c>
      <c r="F292" s="12" t="s">
        <v>37</v>
      </c>
      <c r="G292" s="12" t="s">
        <v>513</v>
      </c>
      <c r="H292" s="12" t="s">
        <v>24</v>
      </c>
      <c r="I292" s="13">
        <v>44362.571527777778</v>
      </c>
      <c r="J292" s="14">
        <f t="shared" si="8"/>
        <v>2</v>
      </c>
      <c r="K292" s="12" t="b">
        <f t="shared" si="12"/>
        <v>0</v>
      </c>
      <c r="L292" s="12"/>
      <c r="M292" s="12"/>
      <c r="N292" s="12"/>
      <c r="O292" s="12"/>
      <c r="P292" s="12"/>
      <c r="Q292" s="12"/>
    </row>
    <row r="293" spans="1:17" ht="13" x14ac:dyDescent="0.15">
      <c r="A293" s="11">
        <v>44360.614583333336</v>
      </c>
      <c r="B293" s="11" t="str">
        <f t="shared" si="9"/>
        <v>14:45:00</v>
      </c>
      <c r="C293" s="11" t="str">
        <f t="shared" si="10"/>
        <v>06/13/2021</v>
      </c>
      <c r="D293" s="11" t="str">
        <f t="shared" si="11"/>
        <v>06/2021</v>
      </c>
      <c r="E293" s="12" t="s">
        <v>19</v>
      </c>
      <c r="F293" s="12" t="s">
        <v>39</v>
      </c>
      <c r="G293" s="12" t="s">
        <v>514</v>
      </c>
      <c r="H293" s="12" t="s">
        <v>24</v>
      </c>
      <c r="I293" s="13">
        <v>44361.351388888892</v>
      </c>
      <c r="J293" s="14">
        <f t="shared" si="8"/>
        <v>1</v>
      </c>
      <c r="K293" s="12" t="b">
        <f t="shared" si="12"/>
        <v>0</v>
      </c>
      <c r="L293" s="12"/>
      <c r="M293" s="12"/>
      <c r="N293" s="12"/>
      <c r="O293" s="12"/>
      <c r="P293" s="12"/>
      <c r="Q293" s="12"/>
    </row>
    <row r="294" spans="1:17" ht="13" x14ac:dyDescent="0.15">
      <c r="A294" s="11">
        <v>44360.615277777775</v>
      </c>
      <c r="B294" s="11" t="str">
        <f t="shared" si="9"/>
        <v>14:46:00</v>
      </c>
      <c r="C294" s="11" t="str">
        <f t="shared" si="10"/>
        <v>06/13/2021</v>
      </c>
      <c r="D294" s="11" t="str">
        <f t="shared" si="11"/>
        <v>06/2021</v>
      </c>
      <c r="E294" s="12" t="s">
        <v>34</v>
      </c>
      <c r="F294" s="12" t="s">
        <v>43</v>
      </c>
      <c r="G294" s="12" t="s">
        <v>515</v>
      </c>
      <c r="H294" s="12"/>
      <c r="I294" s="13">
        <v>44361.385416666664</v>
      </c>
      <c r="J294" s="14">
        <f t="shared" si="8"/>
        <v>1</v>
      </c>
      <c r="K294" s="12" t="b">
        <f t="shared" si="12"/>
        <v>0</v>
      </c>
      <c r="L294" s="12"/>
      <c r="M294" s="12"/>
      <c r="N294" s="12"/>
      <c r="O294" s="12"/>
      <c r="P294" s="12"/>
      <c r="Q294" s="12"/>
    </row>
    <row r="295" spans="1:17" ht="13" x14ac:dyDescent="0.15">
      <c r="A295" s="11">
        <v>44360.832638888889</v>
      </c>
      <c r="B295" s="11" t="str">
        <f t="shared" si="9"/>
        <v>19:59:00</v>
      </c>
      <c r="C295" s="11" t="str">
        <f t="shared" si="10"/>
        <v>06/13/2021</v>
      </c>
      <c r="D295" s="11" t="str">
        <f t="shared" si="11"/>
        <v>06/2021</v>
      </c>
      <c r="E295" s="12" t="s">
        <v>34</v>
      </c>
      <c r="F295" s="12" t="s">
        <v>50</v>
      </c>
      <c r="G295" s="12" t="s">
        <v>516</v>
      </c>
      <c r="H295" s="12" t="s">
        <v>496</v>
      </c>
      <c r="I295" s="13">
        <v>44374.338194444441</v>
      </c>
      <c r="J295" s="14">
        <f t="shared" si="8"/>
        <v>14</v>
      </c>
      <c r="K295" s="12" t="b">
        <f t="shared" si="12"/>
        <v>0</v>
      </c>
      <c r="L295" s="12"/>
      <c r="M295" s="12"/>
      <c r="N295" s="12"/>
      <c r="O295" s="12"/>
      <c r="P295" s="12"/>
      <c r="Q295" s="12"/>
    </row>
    <row r="296" spans="1:17" ht="13" x14ac:dyDescent="0.15">
      <c r="A296" s="11">
        <v>44361.385416666664</v>
      </c>
      <c r="B296" s="11" t="str">
        <f t="shared" si="9"/>
        <v>09:15:00</v>
      </c>
      <c r="C296" s="11" t="str">
        <f t="shared" si="10"/>
        <v>06/14/2021</v>
      </c>
      <c r="D296" s="11" t="str">
        <f t="shared" si="11"/>
        <v>06/2021</v>
      </c>
      <c r="E296" s="12" t="s">
        <v>34</v>
      </c>
      <c r="F296" s="12" t="s">
        <v>50</v>
      </c>
      <c r="G296" s="12" t="s">
        <v>517</v>
      </c>
      <c r="H296" s="12" t="s">
        <v>496</v>
      </c>
      <c r="I296" s="13">
        <v>44374.338194444441</v>
      </c>
      <c r="J296" s="14">
        <f t="shared" si="8"/>
        <v>13</v>
      </c>
      <c r="K296" s="12" t="b">
        <f t="shared" si="12"/>
        <v>0</v>
      </c>
      <c r="L296" s="12"/>
      <c r="M296" s="12"/>
      <c r="N296" s="12"/>
      <c r="O296" s="12"/>
      <c r="P296" s="12"/>
      <c r="Q296" s="12"/>
    </row>
    <row r="297" spans="1:17" ht="13" x14ac:dyDescent="0.15">
      <c r="A297" s="11">
        <v>44361.412499999999</v>
      </c>
      <c r="B297" s="11" t="str">
        <f t="shared" si="9"/>
        <v>09:54:00</v>
      </c>
      <c r="C297" s="11" t="str">
        <f t="shared" si="10"/>
        <v>06/14/2021</v>
      </c>
      <c r="D297" s="11" t="str">
        <f t="shared" si="11"/>
        <v>06/2021</v>
      </c>
      <c r="E297" s="12" t="s">
        <v>19</v>
      </c>
      <c r="F297" s="12" t="s">
        <v>39</v>
      </c>
      <c r="G297" s="12" t="s">
        <v>518</v>
      </c>
      <c r="H297" s="12" t="s">
        <v>255</v>
      </c>
      <c r="I297" s="13">
        <v>44371.327777777777</v>
      </c>
      <c r="J297" s="14">
        <f t="shared" ref="J297:J360" si="13">_xlfn.DAYS(I297,A297)</f>
        <v>10</v>
      </c>
      <c r="K297" s="12" t="b">
        <f t="shared" si="12"/>
        <v>1</v>
      </c>
      <c r="L297" s="12"/>
      <c r="M297" s="12"/>
      <c r="N297" s="12"/>
      <c r="O297" s="12"/>
      <c r="P297" s="12"/>
      <c r="Q297" s="12"/>
    </row>
    <row r="298" spans="1:17" ht="13" x14ac:dyDescent="0.15">
      <c r="A298" s="11">
        <v>44361.413194444445</v>
      </c>
      <c r="B298" s="11" t="str">
        <f t="shared" si="9"/>
        <v>09:55:00</v>
      </c>
      <c r="C298" s="11" t="str">
        <f t="shared" si="10"/>
        <v>06/14/2021</v>
      </c>
      <c r="D298" s="11" t="str">
        <f t="shared" si="11"/>
        <v>06/2021</v>
      </c>
      <c r="E298" s="12" t="s">
        <v>19</v>
      </c>
      <c r="F298" s="12" t="s">
        <v>55</v>
      </c>
      <c r="G298" s="12" t="s">
        <v>499</v>
      </c>
      <c r="H298" s="12" t="s">
        <v>24</v>
      </c>
      <c r="I298" s="13">
        <v>44362.571527777778</v>
      </c>
      <c r="J298" s="14">
        <f t="shared" si="13"/>
        <v>1</v>
      </c>
      <c r="K298" s="12" t="b">
        <f t="shared" si="12"/>
        <v>0</v>
      </c>
      <c r="L298" s="12"/>
      <c r="M298" s="12"/>
      <c r="N298" s="12"/>
      <c r="O298" s="12"/>
      <c r="P298" s="12"/>
      <c r="Q298" s="12"/>
    </row>
    <row r="299" spans="1:17" ht="13" x14ac:dyDescent="0.15">
      <c r="A299" s="11">
        <v>44361.456250000003</v>
      </c>
      <c r="B299" s="11" t="str">
        <f t="shared" si="9"/>
        <v>10:57:00</v>
      </c>
      <c r="C299" s="11" t="str">
        <f t="shared" si="10"/>
        <v>06/14/2021</v>
      </c>
      <c r="D299" s="11" t="str">
        <f t="shared" si="11"/>
        <v>06/2021</v>
      </c>
      <c r="E299" s="12" t="s">
        <v>19</v>
      </c>
      <c r="F299" s="12" t="s">
        <v>724</v>
      </c>
      <c r="G299" s="12" t="s">
        <v>520</v>
      </c>
      <c r="H299" s="12" t="s">
        <v>24</v>
      </c>
      <c r="I299" s="13">
        <v>44362.571527777778</v>
      </c>
      <c r="J299" s="14">
        <f t="shared" si="13"/>
        <v>1</v>
      </c>
      <c r="K299" s="12" t="b">
        <f t="shared" si="12"/>
        <v>0</v>
      </c>
      <c r="L299" s="12"/>
      <c r="M299" s="12"/>
      <c r="N299" s="12"/>
      <c r="O299" s="12"/>
      <c r="P299" s="12"/>
      <c r="Q299" s="12"/>
    </row>
    <row r="300" spans="1:17" ht="13" x14ac:dyDescent="0.15">
      <c r="A300" s="11">
        <v>44361.836805555555</v>
      </c>
      <c r="B300" s="11" t="str">
        <f t="shared" si="9"/>
        <v>20:05:00</v>
      </c>
      <c r="C300" s="11" t="str">
        <f t="shared" si="10"/>
        <v>06/14/2021</v>
      </c>
      <c r="D300" s="11" t="str">
        <f t="shared" si="11"/>
        <v>06/2021</v>
      </c>
      <c r="E300" s="12" t="s">
        <v>34</v>
      </c>
      <c r="F300" s="12" t="s">
        <v>43</v>
      </c>
      <c r="G300" s="12" t="s">
        <v>521</v>
      </c>
      <c r="H300" s="12" t="s">
        <v>77</v>
      </c>
      <c r="I300" s="13">
        <v>44374.338194444441</v>
      </c>
      <c r="J300" s="14">
        <f t="shared" si="13"/>
        <v>13</v>
      </c>
      <c r="K300" s="12" t="b">
        <f t="shared" si="12"/>
        <v>0</v>
      </c>
      <c r="L300" s="12"/>
      <c r="M300" s="12"/>
      <c r="N300" s="12"/>
      <c r="O300" s="12"/>
      <c r="P300" s="12"/>
      <c r="Q300" s="12"/>
    </row>
    <row r="301" spans="1:17" ht="13" x14ac:dyDescent="0.15">
      <c r="A301" s="11">
        <v>44361.87222222222</v>
      </c>
      <c r="B301" s="11" t="str">
        <f t="shared" si="9"/>
        <v>20:56:00</v>
      </c>
      <c r="C301" s="11" t="str">
        <f t="shared" si="10"/>
        <v>06/14/2021</v>
      </c>
      <c r="D301" s="11" t="str">
        <f t="shared" si="11"/>
        <v>06/2021</v>
      </c>
      <c r="E301" s="12" t="s">
        <v>19</v>
      </c>
      <c r="F301" s="12" t="s">
        <v>39</v>
      </c>
      <c r="G301" s="12" t="s">
        <v>523</v>
      </c>
      <c r="H301" s="12" t="s">
        <v>24</v>
      </c>
      <c r="I301" s="13">
        <v>44374.34097222222</v>
      </c>
      <c r="J301" s="14">
        <f t="shared" si="13"/>
        <v>13</v>
      </c>
      <c r="K301" s="12" t="b">
        <f t="shared" si="12"/>
        <v>0</v>
      </c>
      <c r="L301" s="12"/>
      <c r="M301" s="12"/>
      <c r="N301" s="12"/>
      <c r="O301" s="12"/>
      <c r="P301" s="12"/>
      <c r="Q301" s="12"/>
    </row>
    <row r="302" spans="1:17" ht="13" x14ac:dyDescent="0.15">
      <c r="A302" s="11">
        <v>44367.487500000003</v>
      </c>
      <c r="B302" s="11" t="str">
        <f t="shared" si="9"/>
        <v>11:42:00</v>
      </c>
      <c r="C302" s="11" t="str">
        <f t="shared" si="10"/>
        <v>06/20/2021</v>
      </c>
      <c r="D302" s="11" t="str">
        <f t="shared" si="11"/>
        <v>06/2021</v>
      </c>
      <c r="E302" s="12" t="s">
        <v>19</v>
      </c>
      <c r="F302" s="12" t="s">
        <v>724</v>
      </c>
      <c r="G302" s="12" t="s">
        <v>512</v>
      </c>
      <c r="H302" s="12" t="s">
        <v>24</v>
      </c>
      <c r="I302" s="13">
        <v>44390.722916666666</v>
      </c>
      <c r="J302" s="14">
        <f t="shared" si="13"/>
        <v>23</v>
      </c>
      <c r="K302" s="12" t="b">
        <f t="shared" si="12"/>
        <v>0</v>
      </c>
      <c r="L302" s="12"/>
      <c r="M302" s="12"/>
      <c r="N302" s="12"/>
      <c r="O302" s="12"/>
      <c r="P302" s="12"/>
      <c r="Q302" s="12"/>
    </row>
    <row r="303" spans="1:17" ht="13" x14ac:dyDescent="0.15">
      <c r="A303" s="11">
        <v>44367.511805555558</v>
      </c>
      <c r="B303" s="11" t="str">
        <f t="shared" si="9"/>
        <v>12:17:00</v>
      </c>
      <c r="C303" s="11" t="str">
        <f t="shared" si="10"/>
        <v>06/20/2021</v>
      </c>
      <c r="D303" s="11" t="str">
        <f t="shared" si="11"/>
        <v>06/2021</v>
      </c>
      <c r="E303" s="12" t="s">
        <v>34</v>
      </c>
      <c r="F303" s="12" t="s">
        <v>45</v>
      </c>
      <c r="G303" s="12" t="s">
        <v>149</v>
      </c>
      <c r="H303" s="12" t="s">
        <v>24</v>
      </c>
      <c r="I303" s="13">
        <v>44374.338194444441</v>
      </c>
      <c r="J303" s="14">
        <f t="shared" si="13"/>
        <v>7</v>
      </c>
      <c r="K303" s="12" t="b">
        <f t="shared" si="12"/>
        <v>0</v>
      </c>
      <c r="L303" s="12"/>
      <c r="M303" s="12"/>
      <c r="N303" s="12"/>
      <c r="O303" s="12"/>
      <c r="P303" s="12"/>
      <c r="Q303" s="12"/>
    </row>
    <row r="304" spans="1:17" ht="13" x14ac:dyDescent="0.15">
      <c r="A304" s="11">
        <v>44367.561805555553</v>
      </c>
      <c r="B304" s="11" t="str">
        <f t="shared" si="9"/>
        <v>13:29:00</v>
      </c>
      <c r="C304" s="11" t="str">
        <f t="shared" si="10"/>
        <v>06/20/2021</v>
      </c>
      <c r="D304" s="11" t="str">
        <f t="shared" si="11"/>
        <v>06/2021</v>
      </c>
      <c r="E304" s="12" t="s">
        <v>34</v>
      </c>
      <c r="F304" s="12" t="s">
        <v>50</v>
      </c>
      <c r="G304" s="12" t="s">
        <v>526</v>
      </c>
      <c r="H304" s="12" t="s">
        <v>77</v>
      </c>
      <c r="I304" s="13">
        <v>44369.626388888886</v>
      </c>
      <c r="J304" s="14">
        <f t="shared" si="13"/>
        <v>2</v>
      </c>
      <c r="K304" s="12" t="b">
        <f t="shared" si="12"/>
        <v>0</v>
      </c>
      <c r="L304" s="12"/>
      <c r="M304" s="12"/>
      <c r="N304" s="12"/>
      <c r="O304" s="12"/>
      <c r="P304" s="12"/>
      <c r="Q304" s="12"/>
    </row>
    <row r="305" spans="1:17" ht="13" x14ac:dyDescent="0.15">
      <c r="A305" s="11">
        <v>44367.708333333336</v>
      </c>
      <c r="B305" s="11" t="str">
        <f t="shared" si="9"/>
        <v>17:00:00</v>
      </c>
      <c r="C305" s="11" t="str">
        <f t="shared" si="10"/>
        <v>06/20/2021</v>
      </c>
      <c r="D305" s="11" t="str">
        <f t="shared" si="11"/>
        <v>06/2021</v>
      </c>
      <c r="E305" s="12" t="s">
        <v>34</v>
      </c>
      <c r="F305" s="12" t="s">
        <v>37</v>
      </c>
      <c r="G305" s="12" t="s">
        <v>527</v>
      </c>
      <c r="H305" s="12" t="s">
        <v>411</v>
      </c>
      <c r="I305" s="13">
        <v>44371.326388888891</v>
      </c>
      <c r="J305" s="14">
        <f t="shared" si="13"/>
        <v>4</v>
      </c>
      <c r="K305" s="12" t="b">
        <f t="shared" si="12"/>
        <v>0</v>
      </c>
      <c r="L305" s="12"/>
      <c r="M305" s="12"/>
      <c r="N305" s="12"/>
      <c r="O305" s="12"/>
      <c r="P305" s="12"/>
      <c r="Q305" s="12"/>
    </row>
    <row r="306" spans="1:17" ht="13" x14ac:dyDescent="0.15">
      <c r="A306" s="11">
        <v>44367.788888888892</v>
      </c>
      <c r="B306" s="11" t="str">
        <f t="shared" si="9"/>
        <v>18:56:00</v>
      </c>
      <c r="C306" s="11" t="str">
        <f t="shared" si="10"/>
        <v>06/20/2021</v>
      </c>
      <c r="D306" s="11" t="str">
        <f t="shared" si="11"/>
        <v>06/2021</v>
      </c>
      <c r="E306" s="12" t="s">
        <v>34</v>
      </c>
      <c r="F306" s="12" t="s">
        <v>39</v>
      </c>
      <c r="G306" s="12" t="s">
        <v>526</v>
      </c>
      <c r="H306" s="12" t="s">
        <v>77</v>
      </c>
      <c r="I306" s="13">
        <v>44369.627083333333</v>
      </c>
      <c r="J306" s="14">
        <f t="shared" si="13"/>
        <v>2</v>
      </c>
      <c r="K306" s="12" t="b">
        <f t="shared" si="12"/>
        <v>0</v>
      </c>
      <c r="L306" s="12"/>
      <c r="M306" s="12"/>
      <c r="N306" s="12"/>
      <c r="O306" s="12"/>
      <c r="P306" s="12"/>
      <c r="Q306" s="12"/>
    </row>
    <row r="307" spans="1:17" ht="13" x14ac:dyDescent="0.15">
      <c r="A307" s="11">
        <v>44367.789583333331</v>
      </c>
      <c r="B307" s="11" t="str">
        <f t="shared" si="9"/>
        <v>18:57:00</v>
      </c>
      <c r="C307" s="11" t="str">
        <f t="shared" si="10"/>
        <v>06/20/2021</v>
      </c>
      <c r="D307" s="11" t="str">
        <f t="shared" si="11"/>
        <v>06/2021</v>
      </c>
      <c r="E307" s="12" t="s">
        <v>19</v>
      </c>
      <c r="F307" s="12" t="s">
        <v>729</v>
      </c>
      <c r="G307" s="12" t="s">
        <v>526</v>
      </c>
      <c r="H307" s="12" t="s">
        <v>411</v>
      </c>
      <c r="I307" s="13">
        <v>44370.246527777781</v>
      </c>
      <c r="J307" s="14">
        <f t="shared" si="13"/>
        <v>3</v>
      </c>
      <c r="K307" s="12" t="b">
        <f t="shared" si="12"/>
        <v>0</v>
      </c>
      <c r="L307" s="12"/>
      <c r="M307" s="12"/>
      <c r="N307" s="12"/>
      <c r="O307" s="12"/>
      <c r="P307" s="12"/>
      <c r="Q307" s="12"/>
    </row>
    <row r="308" spans="1:17" ht="13" x14ac:dyDescent="0.15">
      <c r="A308" s="11">
        <v>44367.789583333331</v>
      </c>
      <c r="B308" s="11" t="str">
        <f t="shared" si="9"/>
        <v>18:57:00</v>
      </c>
      <c r="C308" s="11" t="str">
        <f t="shared" si="10"/>
        <v>06/20/2021</v>
      </c>
      <c r="D308" s="11" t="str">
        <f t="shared" si="11"/>
        <v>06/2021</v>
      </c>
      <c r="E308" s="12" t="s">
        <v>19</v>
      </c>
      <c r="F308" s="12" t="s">
        <v>50</v>
      </c>
      <c r="G308" s="12" t="s">
        <v>526</v>
      </c>
      <c r="H308" s="12" t="s">
        <v>411</v>
      </c>
      <c r="I308" s="13">
        <v>44383.244444444441</v>
      </c>
      <c r="J308" s="14">
        <f t="shared" si="13"/>
        <v>16</v>
      </c>
      <c r="K308" s="12" t="b">
        <f t="shared" si="12"/>
        <v>0</v>
      </c>
      <c r="L308" s="12"/>
      <c r="M308" s="12"/>
      <c r="N308" s="12"/>
      <c r="O308" s="12"/>
      <c r="P308" s="12"/>
      <c r="Q308" s="12"/>
    </row>
    <row r="309" spans="1:17" ht="13" x14ac:dyDescent="0.15">
      <c r="A309" s="11">
        <v>44367.791666666664</v>
      </c>
      <c r="B309" s="11" t="str">
        <f t="shared" si="9"/>
        <v>19:00:00</v>
      </c>
      <c r="C309" s="11" t="str">
        <f t="shared" si="10"/>
        <v>06/20/2021</v>
      </c>
      <c r="D309" s="11" t="str">
        <f t="shared" si="11"/>
        <v>06/2021</v>
      </c>
      <c r="E309" s="12" t="s">
        <v>19</v>
      </c>
      <c r="F309" s="12" t="s">
        <v>39</v>
      </c>
      <c r="G309" s="12" t="s">
        <v>526</v>
      </c>
      <c r="H309" s="12" t="s">
        <v>411</v>
      </c>
      <c r="I309" s="13">
        <v>44383.244444444441</v>
      </c>
      <c r="J309" s="14">
        <f t="shared" si="13"/>
        <v>16</v>
      </c>
      <c r="K309" s="12" t="b">
        <f t="shared" si="12"/>
        <v>0</v>
      </c>
      <c r="L309" s="12"/>
      <c r="M309" s="12"/>
      <c r="N309" s="12"/>
      <c r="O309" s="12"/>
      <c r="P309" s="12"/>
      <c r="Q309" s="12"/>
    </row>
    <row r="310" spans="1:17" ht="13" x14ac:dyDescent="0.15">
      <c r="A310" s="11">
        <v>44367.793055555558</v>
      </c>
      <c r="B310" s="11" t="str">
        <f t="shared" si="9"/>
        <v>19:02:00</v>
      </c>
      <c r="C310" s="11" t="str">
        <f t="shared" si="10"/>
        <v>06/20/2021</v>
      </c>
      <c r="D310" s="11" t="str">
        <f t="shared" si="11"/>
        <v>06/2021</v>
      </c>
      <c r="E310" s="12" t="s">
        <v>34</v>
      </c>
      <c r="F310" s="12"/>
      <c r="G310" s="12" t="s">
        <v>531</v>
      </c>
      <c r="H310" s="12" t="s">
        <v>77</v>
      </c>
      <c r="I310" s="13">
        <v>44371.326388888891</v>
      </c>
      <c r="J310" s="14">
        <f t="shared" si="13"/>
        <v>4</v>
      </c>
      <c r="K310" s="12" t="b">
        <f t="shared" si="12"/>
        <v>0</v>
      </c>
      <c r="L310" s="12"/>
      <c r="M310" s="12"/>
      <c r="N310" s="12"/>
      <c r="O310" s="12"/>
      <c r="P310" s="12"/>
      <c r="Q310" s="12"/>
    </row>
    <row r="311" spans="1:17" ht="13" x14ac:dyDescent="0.15">
      <c r="A311" s="11">
        <v>44367.793055555558</v>
      </c>
      <c r="B311" s="11" t="str">
        <f t="shared" si="9"/>
        <v>19:02:00</v>
      </c>
      <c r="C311" s="11" t="str">
        <f t="shared" si="10"/>
        <v>06/20/2021</v>
      </c>
      <c r="D311" s="11" t="str">
        <f t="shared" si="11"/>
        <v>06/2021</v>
      </c>
      <c r="E311" s="12" t="s">
        <v>19</v>
      </c>
      <c r="F311" s="12" t="s">
        <v>37</v>
      </c>
      <c r="G311" s="12" t="s">
        <v>528</v>
      </c>
      <c r="H311" s="12" t="s">
        <v>24</v>
      </c>
      <c r="I311" s="13">
        <v>44376.815972222219</v>
      </c>
      <c r="J311" s="14">
        <f t="shared" si="13"/>
        <v>9</v>
      </c>
      <c r="K311" s="12" t="b">
        <f t="shared" si="12"/>
        <v>0</v>
      </c>
      <c r="L311" s="12"/>
      <c r="M311" s="12"/>
      <c r="N311" s="12"/>
      <c r="O311" s="12"/>
      <c r="P311" s="12"/>
      <c r="Q311" s="12"/>
    </row>
    <row r="312" spans="1:17" ht="13" x14ac:dyDescent="0.15">
      <c r="A312" s="11">
        <v>44367.793055555558</v>
      </c>
      <c r="B312" s="11" t="str">
        <f t="shared" si="9"/>
        <v>19:02:00</v>
      </c>
      <c r="C312" s="11" t="str">
        <f t="shared" si="10"/>
        <v>06/20/2021</v>
      </c>
      <c r="D312" s="11" t="str">
        <f t="shared" si="11"/>
        <v>06/2021</v>
      </c>
      <c r="E312" s="12" t="s">
        <v>19</v>
      </c>
      <c r="F312" s="12" t="s">
        <v>37</v>
      </c>
      <c r="G312" s="12" t="s">
        <v>529</v>
      </c>
      <c r="H312" s="12" t="s">
        <v>24</v>
      </c>
      <c r="I312" s="13">
        <v>44371.793749999997</v>
      </c>
      <c r="J312" s="14">
        <f t="shared" si="13"/>
        <v>4</v>
      </c>
      <c r="K312" s="12" t="b">
        <f t="shared" si="12"/>
        <v>0</v>
      </c>
      <c r="L312" s="12"/>
      <c r="M312" s="12"/>
      <c r="N312" s="12"/>
      <c r="O312" s="12"/>
      <c r="P312" s="12"/>
      <c r="Q312" s="12"/>
    </row>
    <row r="313" spans="1:17" ht="13" x14ac:dyDescent="0.15">
      <c r="A313" s="11">
        <v>44367.793055555558</v>
      </c>
      <c r="B313" s="11" t="str">
        <f t="shared" si="9"/>
        <v>19:02:00</v>
      </c>
      <c r="C313" s="11" t="str">
        <f t="shared" si="10"/>
        <v>06/20/2021</v>
      </c>
      <c r="D313" s="11" t="str">
        <f t="shared" si="11"/>
        <v>06/2021</v>
      </c>
      <c r="E313" s="12" t="s">
        <v>19</v>
      </c>
      <c r="F313" s="12" t="s">
        <v>68</v>
      </c>
      <c r="G313" s="12" t="s">
        <v>530</v>
      </c>
      <c r="H313" s="12" t="s">
        <v>411</v>
      </c>
      <c r="I313" s="13">
        <v>44371.326388888891</v>
      </c>
      <c r="J313" s="14">
        <f t="shared" si="13"/>
        <v>4</v>
      </c>
      <c r="K313" s="12" t="b">
        <f t="shared" si="12"/>
        <v>0</v>
      </c>
      <c r="L313" s="12"/>
      <c r="M313" s="12"/>
      <c r="N313" s="12"/>
      <c r="O313" s="12"/>
      <c r="P313" s="12"/>
      <c r="Q313" s="12"/>
    </row>
    <row r="314" spans="1:17" ht="13" x14ac:dyDescent="0.15">
      <c r="A314" s="11">
        <v>44367.793055555558</v>
      </c>
      <c r="B314" s="11" t="str">
        <f t="shared" si="9"/>
        <v>19:02:00</v>
      </c>
      <c r="C314" s="11" t="str">
        <f t="shared" si="10"/>
        <v>06/20/2021</v>
      </c>
      <c r="D314" s="11" t="str">
        <f t="shared" si="11"/>
        <v>06/2021</v>
      </c>
      <c r="E314" s="12" t="s">
        <v>48</v>
      </c>
      <c r="F314" s="12" t="s">
        <v>39</v>
      </c>
      <c r="G314" s="12" t="s">
        <v>526</v>
      </c>
      <c r="H314" s="12" t="s">
        <v>24</v>
      </c>
      <c r="I314" s="13">
        <v>44374.353472222225</v>
      </c>
      <c r="J314" s="14">
        <f t="shared" si="13"/>
        <v>7</v>
      </c>
      <c r="K314" s="12" t="b">
        <f t="shared" si="12"/>
        <v>0</v>
      </c>
      <c r="L314" s="12"/>
      <c r="M314" s="12"/>
      <c r="N314" s="12"/>
      <c r="O314" s="12"/>
      <c r="P314" s="12"/>
      <c r="Q314" s="12"/>
    </row>
    <row r="315" spans="1:17" ht="13" x14ac:dyDescent="0.15">
      <c r="A315" s="11">
        <v>44367.795138888891</v>
      </c>
      <c r="B315" s="11" t="str">
        <f t="shared" si="9"/>
        <v>19:05:00</v>
      </c>
      <c r="C315" s="11" t="str">
        <f t="shared" si="10"/>
        <v>06/20/2021</v>
      </c>
      <c r="D315" s="11" t="str">
        <f t="shared" si="11"/>
        <v>06/2021</v>
      </c>
      <c r="E315" s="12" t="s">
        <v>19</v>
      </c>
      <c r="F315" s="12"/>
      <c r="G315" s="12" t="s">
        <v>531</v>
      </c>
      <c r="H315" s="12" t="s">
        <v>77</v>
      </c>
      <c r="I315" s="13">
        <v>44371.326388888891</v>
      </c>
      <c r="J315" s="14">
        <f t="shared" si="13"/>
        <v>4</v>
      </c>
      <c r="K315" s="12" t="b">
        <f t="shared" si="12"/>
        <v>0</v>
      </c>
      <c r="L315" s="12"/>
      <c r="M315" s="12"/>
      <c r="N315" s="12"/>
      <c r="O315" s="12"/>
      <c r="P315" s="12"/>
      <c r="Q315" s="12"/>
    </row>
    <row r="316" spans="1:17" ht="13" x14ac:dyDescent="0.15">
      <c r="A316" s="11">
        <v>44367.988888888889</v>
      </c>
      <c r="B316" s="11" t="str">
        <f t="shared" si="9"/>
        <v>23:44:00</v>
      </c>
      <c r="C316" s="11" t="str">
        <f t="shared" si="10"/>
        <v>06/20/2021</v>
      </c>
      <c r="D316" s="11" t="str">
        <f t="shared" si="11"/>
        <v>06/2021</v>
      </c>
      <c r="E316" s="12" t="s">
        <v>34</v>
      </c>
      <c r="F316" s="12" t="s">
        <v>50</v>
      </c>
      <c r="G316" s="12" t="s">
        <v>532</v>
      </c>
      <c r="H316" s="12" t="s">
        <v>24</v>
      </c>
      <c r="I316" s="13">
        <v>44374.338194444441</v>
      </c>
      <c r="J316" s="14">
        <f t="shared" si="13"/>
        <v>7</v>
      </c>
      <c r="K316" s="12" t="b">
        <f t="shared" si="12"/>
        <v>0</v>
      </c>
      <c r="L316" s="12"/>
      <c r="M316" s="12"/>
      <c r="N316" s="12"/>
      <c r="O316" s="12"/>
      <c r="P316" s="12"/>
      <c r="Q316" s="12"/>
    </row>
    <row r="317" spans="1:17" ht="13" x14ac:dyDescent="0.15">
      <c r="A317" s="11">
        <v>44367.989583333336</v>
      </c>
      <c r="B317" s="11" t="str">
        <f t="shared" si="9"/>
        <v>23:45:00</v>
      </c>
      <c r="C317" s="11" t="str">
        <f t="shared" si="10"/>
        <v>06/20/2021</v>
      </c>
      <c r="D317" s="11" t="str">
        <f t="shared" si="11"/>
        <v>06/2021</v>
      </c>
      <c r="E317" s="12" t="s">
        <v>34</v>
      </c>
      <c r="F317" s="12" t="s">
        <v>50</v>
      </c>
      <c r="G317" s="12" t="s">
        <v>534</v>
      </c>
      <c r="H317" s="12" t="s">
        <v>77</v>
      </c>
      <c r="I317" s="13">
        <v>44370.525694444441</v>
      </c>
      <c r="J317" s="14">
        <f t="shared" si="13"/>
        <v>3</v>
      </c>
      <c r="K317" s="12" t="b">
        <f t="shared" si="12"/>
        <v>0</v>
      </c>
      <c r="L317" s="12"/>
      <c r="M317" s="12"/>
      <c r="N317" s="12"/>
      <c r="O317" s="12"/>
      <c r="P317" s="12"/>
      <c r="Q317" s="12"/>
    </row>
    <row r="318" spans="1:17" ht="13" x14ac:dyDescent="0.15">
      <c r="A318" s="11">
        <v>44369.465277777781</v>
      </c>
      <c r="B318" s="11" t="str">
        <f t="shared" si="9"/>
        <v>11:10:00</v>
      </c>
      <c r="C318" s="11" t="str">
        <f t="shared" si="10"/>
        <v>06/22/2021</v>
      </c>
      <c r="D318" s="11" t="str">
        <f t="shared" si="11"/>
        <v>06/2021</v>
      </c>
      <c r="E318" s="12" t="s">
        <v>34</v>
      </c>
      <c r="F318" s="12" t="s">
        <v>39</v>
      </c>
      <c r="G318" s="12" t="s">
        <v>536</v>
      </c>
      <c r="H318" s="12" t="s">
        <v>77</v>
      </c>
      <c r="I318" s="13">
        <v>44371.326388888891</v>
      </c>
      <c r="J318" s="14">
        <f t="shared" si="13"/>
        <v>2</v>
      </c>
      <c r="K318" s="12" t="b">
        <f t="shared" si="12"/>
        <v>0</v>
      </c>
      <c r="L318" s="12"/>
      <c r="M318" s="12"/>
      <c r="N318" s="12"/>
      <c r="O318" s="12"/>
      <c r="P318" s="12"/>
      <c r="Q318" s="12"/>
    </row>
    <row r="319" spans="1:17" ht="13" x14ac:dyDescent="0.15">
      <c r="A319" s="11">
        <v>44369.713888888888</v>
      </c>
      <c r="B319" s="11" t="str">
        <f t="shared" si="9"/>
        <v>17:08:00</v>
      </c>
      <c r="C319" s="11" t="str">
        <f t="shared" si="10"/>
        <v>06/22/2021</v>
      </c>
      <c r="D319" s="11" t="str">
        <f t="shared" si="11"/>
        <v>06/2021</v>
      </c>
      <c r="E319" s="12" t="s">
        <v>34</v>
      </c>
      <c r="F319" s="12" t="s">
        <v>50</v>
      </c>
      <c r="G319" s="12" t="s">
        <v>536</v>
      </c>
      <c r="H319" s="12" t="s">
        <v>77</v>
      </c>
      <c r="I319" s="13">
        <v>44371.326388888891</v>
      </c>
      <c r="J319" s="14">
        <f t="shared" si="13"/>
        <v>2</v>
      </c>
      <c r="K319" s="12" t="b">
        <f t="shared" si="12"/>
        <v>0</v>
      </c>
      <c r="L319" s="12"/>
      <c r="M319" s="12"/>
      <c r="N319" s="12"/>
      <c r="O319" s="12"/>
      <c r="P319" s="12"/>
      <c r="Q319" s="12"/>
    </row>
    <row r="320" spans="1:17" ht="13" x14ac:dyDescent="0.15">
      <c r="A320" s="11">
        <v>44370.26458333333</v>
      </c>
      <c r="B320" s="11" t="str">
        <f t="shared" si="9"/>
        <v>06:21:00</v>
      </c>
      <c r="C320" s="11" t="str">
        <f t="shared" si="10"/>
        <v>06/23/2021</v>
      </c>
      <c r="D320" s="11" t="str">
        <f t="shared" si="11"/>
        <v>06/2021</v>
      </c>
      <c r="E320" s="12" t="s">
        <v>19</v>
      </c>
      <c r="F320" s="12" t="s">
        <v>37</v>
      </c>
      <c r="G320" s="12" t="s">
        <v>537</v>
      </c>
      <c r="H320" s="12" t="s">
        <v>24</v>
      </c>
      <c r="I320" s="13">
        <v>44383.651388888888</v>
      </c>
      <c r="J320" s="14">
        <f t="shared" si="13"/>
        <v>13</v>
      </c>
      <c r="K320" s="12" t="b">
        <f t="shared" si="12"/>
        <v>0</v>
      </c>
      <c r="L320" s="12"/>
      <c r="M320" s="12"/>
      <c r="N320" s="12"/>
      <c r="O320" s="12"/>
      <c r="P320" s="12"/>
      <c r="Q320" s="12"/>
    </row>
    <row r="321" spans="1:17" ht="13" x14ac:dyDescent="0.15">
      <c r="A321" s="11">
        <v>44370.265277777777</v>
      </c>
      <c r="B321" s="11" t="str">
        <f t="shared" si="9"/>
        <v>06:22:00</v>
      </c>
      <c r="C321" s="11" t="str">
        <f t="shared" si="10"/>
        <v>06/23/2021</v>
      </c>
      <c r="D321" s="11" t="str">
        <f t="shared" si="11"/>
        <v>06/2021</v>
      </c>
      <c r="E321" s="12" t="s">
        <v>34</v>
      </c>
      <c r="F321" s="12" t="s">
        <v>50</v>
      </c>
      <c r="G321" s="12" t="s">
        <v>539</v>
      </c>
      <c r="H321" s="12" t="s">
        <v>24</v>
      </c>
      <c r="I321" s="13">
        <v>44370.604861111111</v>
      </c>
      <c r="J321" s="14">
        <f t="shared" si="13"/>
        <v>0</v>
      </c>
      <c r="K321" s="12" t="b">
        <f t="shared" si="12"/>
        <v>0</v>
      </c>
      <c r="L321" s="12"/>
      <c r="M321" s="12"/>
      <c r="N321" s="12"/>
      <c r="O321" s="12"/>
      <c r="P321" s="12"/>
      <c r="Q321" s="12"/>
    </row>
    <row r="322" spans="1:17" ht="13" x14ac:dyDescent="0.15">
      <c r="A322" s="11">
        <v>44370.552083333336</v>
      </c>
      <c r="B322" s="11" t="str">
        <f t="shared" si="9"/>
        <v>13:15:00</v>
      </c>
      <c r="C322" s="11" t="str">
        <f t="shared" si="10"/>
        <v>06/23/2021</v>
      </c>
      <c r="D322" s="11" t="str">
        <f t="shared" si="11"/>
        <v>06/2021</v>
      </c>
      <c r="E322" s="12" t="s">
        <v>19</v>
      </c>
      <c r="F322" s="12" t="s">
        <v>39</v>
      </c>
      <c r="G322" s="12" t="s">
        <v>540</v>
      </c>
      <c r="H322" s="12" t="s">
        <v>24</v>
      </c>
      <c r="I322" s="13">
        <v>44371.799305555556</v>
      </c>
      <c r="J322" s="14">
        <f t="shared" si="13"/>
        <v>1</v>
      </c>
      <c r="K322" s="12" t="b">
        <f t="shared" si="12"/>
        <v>0</v>
      </c>
      <c r="L322" s="12"/>
      <c r="M322" s="12"/>
      <c r="N322" s="12"/>
      <c r="O322" s="12"/>
      <c r="P322" s="12"/>
      <c r="Q322" s="12"/>
    </row>
    <row r="323" spans="1:17" ht="13" x14ac:dyDescent="0.15">
      <c r="A323" s="11">
        <v>44370.604861111111</v>
      </c>
      <c r="B323" s="11" t="str">
        <f t="shared" si="9"/>
        <v>14:31:00</v>
      </c>
      <c r="C323" s="11" t="str">
        <f t="shared" si="10"/>
        <v>06/23/2021</v>
      </c>
      <c r="D323" s="11" t="str">
        <f t="shared" si="11"/>
        <v>06/2021</v>
      </c>
      <c r="E323" s="12" t="s">
        <v>19</v>
      </c>
      <c r="F323" s="12" t="s">
        <v>37</v>
      </c>
      <c r="G323" s="12" t="s">
        <v>93</v>
      </c>
      <c r="H323" s="12" t="s">
        <v>24</v>
      </c>
      <c r="I323" s="13">
        <v>44381.368750000001</v>
      </c>
      <c r="J323" s="14">
        <f t="shared" si="13"/>
        <v>11</v>
      </c>
      <c r="K323" s="12" t="b">
        <f t="shared" si="12"/>
        <v>0</v>
      </c>
      <c r="L323" s="12"/>
      <c r="M323" s="12"/>
      <c r="N323" s="12"/>
      <c r="O323" s="12"/>
      <c r="P323" s="12"/>
      <c r="Q323" s="12"/>
    </row>
    <row r="324" spans="1:17" ht="13" x14ac:dyDescent="0.15">
      <c r="A324" s="11">
        <v>44370.666666666664</v>
      </c>
      <c r="B324" s="11" t="str">
        <f t="shared" si="9"/>
        <v>16:00:00</v>
      </c>
      <c r="C324" s="11" t="str">
        <f t="shared" si="10"/>
        <v>06/23/2021</v>
      </c>
      <c r="D324" s="11" t="str">
        <f t="shared" si="11"/>
        <v>06/2021</v>
      </c>
      <c r="E324" s="12" t="s">
        <v>19</v>
      </c>
      <c r="F324" s="12" t="s">
        <v>724</v>
      </c>
      <c r="G324" s="12" t="s">
        <v>420</v>
      </c>
      <c r="H324" s="12" t="s">
        <v>746</v>
      </c>
      <c r="I324" s="13">
        <v>44398.420138888891</v>
      </c>
      <c r="J324" s="14">
        <f t="shared" si="13"/>
        <v>28</v>
      </c>
      <c r="K324" s="12" t="b">
        <f t="shared" si="12"/>
        <v>1</v>
      </c>
      <c r="L324" s="12"/>
      <c r="M324" s="12"/>
      <c r="N324" s="12"/>
      <c r="O324" s="12"/>
      <c r="P324" s="12"/>
      <c r="Q324" s="12"/>
    </row>
    <row r="325" spans="1:17" ht="13" x14ac:dyDescent="0.15">
      <c r="A325" s="11">
        <v>44371.331250000003</v>
      </c>
      <c r="B325" s="11" t="str">
        <f t="shared" si="9"/>
        <v>07:57:00</v>
      </c>
      <c r="C325" s="11" t="str">
        <f t="shared" si="10"/>
        <v>06/24/2021</v>
      </c>
      <c r="D325" s="11" t="str">
        <f t="shared" si="11"/>
        <v>06/2021</v>
      </c>
      <c r="E325" s="12" t="s">
        <v>19</v>
      </c>
      <c r="F325" s="12" t="s">
        <v>37</v>
      </c>
      <c r="G325" s="12" t="s">
        <v>489</v>
      </c>
      <c r="H325" s="12" t="s">
        <v>24</v>
      </c>
      <c r="I325" s="13">
        <v>44371.793055555558</v>
      </c>
      <c r="J325" s="14">
        <f t="shared" si="13"/>
        <v>0</v>
      </c>
      <c r="K325" s="12" t="b">
        <f t="shared" si="12"/>
        <v>0</v>
      </c>
      <c r="L325" s="12"/>
      <c r="M325" s="12"/>
      <c r="N325" s="12"/>
      <c r="O325" s="12"/>
      <c r="P325" s="12"/>
      <c r="Q325" s="12"/>
    </row>
    <row r="326" spans="1:17" ht="13" x14ac:dyDescent="0.15">
      <c r="A326" s="11">
        <v>44371.332638888889</v>
      </c>
      <c r="B326" s="11" t="str">
        <f t="shared" si="9"/>
        <v>07:59:00</v>
      </c>
      <c r="C326" s="11" t="str">
        <f t="shared" si="10"/>
        <v>06/24/2021</v>
      </c>
      <c r="D326" s="11" t="str">
        <f t="shared" si="11"/>
        <v>06/2021</v>
      </c>
      <c r="E326" s="12" t="s">
        <v>19</v>
      </c>
      <c r="F326" s="12" t="s">
        <v>37</v>
      </c>
      <c r="G326" s="12" t="s">
        <v>547</v>
      </c>
      <c r="H326" s="12" t="s">
        <v>77</v>
      </c>
      <c r="I326" s="13">
        <v>44383.651388888888</v>
      </c>
      <c r="J326" s="14">
        <f t="shared" si="13"/>
        <v>12</v>
      </c>
      <c r="K326" s="12" t="b">
        <f t="shared" si="12"/>
        <v>0</v>
      </c>
      <c r="L326" s="12"/>
      <c r="M326" s="12"/>
      <c r="N326" s="12"/>
      <c r="O326" s="12"/>
      <c r="P326" s="12"/>
      <c r="Q326" s="12"/>
    </row>
    <row r="327" spans="1:17" ht="13" x14ac:dyDescent="0.15">
      <c r="A327" s="11">
        <v>44371.333333333336</v>
      </c>
      <c r="B327" s="11" t="str">
        <f t="shared" si="9"/>
        <v>08:00:00</v>
      </c>
      <c r="C327" s="11" t="str">
        <f t="shared" si="10"/>
        <v>06/24/2021</v>
      </c>
      <c r="D327" s="11" t="str">
        <f t="shared" si="11"/>
        <v>06/2021</v>
      </c>
      <c r="E327" s="12" t="s">
        <v>19</v>
      </c>
      <c r="F327" s="12" t="s">
        <v>39</v>
      </c>
      <c r="G327" s="12" t="s">
        <v>550</v>
      </c>
      <c r="H327" s="12" t="s">
        <v>24</v>
      </c>
      <c r="I327" s="13">
        <v>44371.740277777775</v>
      </c>
      <c r="J327" s="14">
        <f t="shared" si="13"/>
        <v>0</v>
      </c>
      <c r="K327" s="12" t="b">
        <f t="shared" si="12"/>
        <v>0</v>
      </c>
      <c r="L327" s="12"/>
      <c r="M327" s="12"/>
      <c r="N327" s="12"/>
      <c r="O327" s="12"/>
      <c r="P327" s="12"/>
      <c r="Q327" s="12"/>
    </row>
    <row r="328" spans="1:17" ht="13" x14ac:dyDescent="0.15">
      <c r="A328" s="11">
        <v>44371.334027777775</v>
      </c>
      <c r="B328" s="11" t="str">
        <f t="shared" si="9"/>
        <v>08:01:00</v>
      </c>
      <c r="C328" s="11" t="str">
        <f t="shared" si="10"/>
        <v>06/24/2021</v>
      </c>
      <c r="D328" s="11" t="str">
        <f t="shared" si="11"/>
        <v>06/2021</v>
      </c>
      <c r="E328" s="12" t="s">
        <v>19</v>
      </c>
      <c r="F328" s="12" t="s">
        <v>37</v>
      </c>
      <c r="G328" s="12" t="s">
        <v>489</v>
      </c>
      <c r="H328" s="12" t="s">
        <v>77</v>
      </c>
      <c r="I328" s="13">
        <v>44381.48541666667</v>
      </c>
      <c r="J328" s="14">
        <f t="shared" si="13"/>
        <v>10</v>
      </c>
      <c r="K328" s="12" t="b">
        <f t="shared" si="12"/>
        <v>0</v>
      </c>
      <c r="L328" s="12"/>
      <c r="M328" s="12"/>
      <c r="N328" s="12"/>
      <c r="O328" s="12"/>
      <c r="P328" s="12"/>
      <c r="Q328" s="12"/>
    </row>
    <row r="329" spans="1:17" ht="13" x14ac:dyDescent="0.15">
      <c r="A329" s="11">
        <v>44371.335416666669</v>
      </c>
      <c r="B329" s="11" t="str">
        <f t="shared" si="9"/>
        <v>08:03:00</v>
      </c>
      <c r="C329" s="11" t="str">
        <f t="shared" si="10"/>
        <v>06/24/2021</v>
      </c>
      <c r="D329" s="11" t="str">
        <f t="shared" si="11"/>
        <v>06/2021</v>
      </c>
      <c r="E329" s="12" t="s">
        <v>48</v>
      </c>
      <c r="F329" s="12" t="s">
        <v>50</v>
      </c>
      <c r="G329" s="12" t="s">
        <v>552</v>
      </c>
      <c r="H329" s="12" t="s">
        <v>554</v>
      </c>
      <c r="I329" s="13">
        <v>44398.417361111111</v>
      </c>
      <c r="J329" s="14">
        <f t="shared" si="13"/>
        <v>27</v>
      </c>
      <c r="K329" s="12" t="b">
        <f t="shared" si="12"/>
        <v>1</v>
      </c>
      <c r="L329" s="12"/>
      <c r="M329" s="12"/>
      <c r="N329" s="12"/>
      <c r="O329" s="12"/>
      <c r="P329" s="12"/>
      <c r="Q329" s="12"/>
    </row>
    <row r="330" spans="1:17" ht="13" x14ac:dyDescent="0.15">
      <c r="A330" s="11">
        <v>44371.337500000001</v>
      </c>
      <c r="B330" s="11" t="str">
        <f t="shared" si="9"/>
        <v>08:06:00</v>
      </c>
      <c r="C330" s="11" t="str">
        <f t="shared" si="10"/>
        <v>06/24/2021</v>
      </c>
      <c r="D330" s="11" t="str">
        <f t="shared" si="11"/>
        <v>06/2021</v>
      </c>
      <c r="E330" s="12" t="s">
        <v>48</v>
      </c>
      <c r="F330" s="12" t="s">
        <v>39</v>
      </c>
      <c r="G330" s="12" t="s">
        <v>556</v>
      </c>
      <c r="H330" s="12" t="s">
        <v>77</v>
      </c>
      <c r="I330" s="13">
        <v>44374.339583333334</v>
      </c>
      <c r="J330" s="14">
        <f t="shared" si="13"/>
        <v>3</v>
      </c>
      <c r="K330" s="12" t="b">
        <f t="shared" si="12"/>
        <v>0</v>
      </c>
      <c r="L330" s="12"/>
      <c r="M330" s="12"/>
      <c r="N330" s="12"/>
      <c r="O330" s="12"/>
      <c r="P330" s="12"/>
      <c r="Q330" s="12"/>
    </row>
    <row r="331" spans="1:17" ht="13" x14ac:dyDescent="0.15">
      <c r="A331" s="11">
        <v>44371.448611111111</v>
      </c>
      <c r="B331" s="11" t="str">
        <f t="shared" si="9"/>
        <v>10:46:00</v>
      </c>
      <c r="C331" s="11" t="str">
        <f t="shared" si="10"/>
        <v>06/24/2021</v>
      </c>
      <c r="D331" s="11" t="str">
        <f t="shared" si="11"/>
        <v>06/2021</v>
      </c>
      <c r="E331" s="12" t="s">
        <v>48</v>
      </c>
      <c r="F331" s="12" t="s">
        <v>68</v>
      </c>
      <c r="G331" s="12" t="s">
        <v>558</v>
      </c>
      <c r="H331" s="12" t="s">
        <v>77</v>
      </c>
      <c r="I331" s="13">
        <v>44374.339583333334</v>
      </c>
      <c r="J331" s="14">
        <f t="shared" si="13"/>
        <v>3</v>
      </c>
      <c r="K331" s="12" t="b">
        <f t="shared" si="12"/>
        <v>0</v>
      </c>
      <c r="L331" s="12"/>
      <c r="M331" s="12"/>
      <c r="N331" s="12"/>
      <c r="O331" s="12"/>
      <c r="P331" s="12"/>
      <c r="Q331" s="12"/>
    </row>
    <row r="332" spans="1:17" ht="13" x14ac:dyDescent="0.15">
      <c r="A332" s="11">
        <v>44371.464583333334</v>
      </c>
      <c r="B332" s="11" t="str">
        <f t="shared" si="9"/>
        <v>11:09:00</v>
      </c>
      <c r="C332" s="11" t="str">
        <f t="shared" si="10"/>
        <v>06/24/2021</v>
      </c>
      <c r="D332" s="11" t="str">
        <f t="shared" si="11"/>
        <v>06/2021</v>
      </c>
      <c r="E332" s="12" t="s">
        <v>48</v>
      </c>
      <c r="F332" s="12" t="s">
        <v>43</v>
      </c>
      <c r="G332" s="12" t="s">
        <v>559</v>
      </c>
      <c r="H332" s="12" t="s">
        <v>561</v>
      </c>
      <c r="I332" s="13">
        <v>44382.410416666666</v>
      </c>
      <c r="J332" s="14">
        <f t="shared" si="13"/>
        <v>11</v>
      </c>
      <c r="K332" s="12" t="b">
        <f t="shared" si="12"/>
        <v>1</v>
      </c>
      <c r="L332" s="12"/>
      <c r="M332" s="12"/>
      <c r="N332" s="12"/>
      <c r="O332" s="12"/>
      <c r="P332" s="12"/>
      <c r="Q332" s="12"/>
    </row>
    <row r="333" spans="1:17" ht="13" x14ac:dyDescent="0.15">
      <c r="A333" s="11">
        <v>44371.464583333334</v>
      </c>
      <c r="B333" s="11" t="str">
        <f t="shared" si="9"/>
        <v>11:09:00</v>
      </c>
      <c r="C333" s="11" t="str">
        <f t="shared" si="10"/>
        <v>06/24/2021</v>
      </c>
      <c r="D333" s="11" t="str">
        <f t="shared" si="11"/>
        <v>06/2021</v>
      </c>
      <c r="E333" s="12" t="s">
        <v>48</v>
      </c>
      <c r="F333" s="12" t="s">
        <v>55</v>
      </c>
      <c r="G333" s="12" t="s">
        <v>563</v>
      </c>
      <c r="H333" s="12" t="s">
        <v>24</v>
      </c>
      <c r="I333" s="13">
        <v>44374.339583333334</v>
      </c>
      <c r="J333" s="14">
        <f t="shared" si="13"/>
        <v>3</v>
      </c>
      <c r="K333" s="12" t="b">
        <f t="shared" si="12"/>
        <v>0</v>
      </c>
      <c r="L333" s="12"/>
      <c r="M333" s="12"/>
      <c r="N333" s="12"/>
      <c r="O333" s="12"/>
      <c r="P333" s="12"/>
      <c r="Q333" s="12"/>
    </row>
    <row r="334" spans="1:17" ht="13" x14ac:dyDescent="0.15">
      <c r="A334" s="11">
        <v>44371.467361111114</v>
      </c>
      <c r="B334" s="11" t="str">
        <f t="shared" si="9"/>
        <v>11:13:00</v>
      </c>
      <c r="C334" s="11" t="str">
        <f t="shared" si="10"/>
        <v>06/24/2021</v>
      </c>
      <c r="D334" s="11" t="str">
        <f t="shared" si="11"/>
        <v>06/2021</v>
      </c>
      <c r="E334" s="12" t="s">
        <v>48</v>
      </c>
      <c r="F334" s="12" t="s">
        <v>37</v>
      </c>
      <c r="G334" s="12" t="s">
        <v>564</v>
      </c>
      <c r="H334" s="12" t="s">
        <v>393</v>
      </c>
      <c r="I334" s="13">
        <v>44403.380555555559</v>
      </c>
      <c r="J334" s="14">
        <f t="shared" si="13"/>
        <v>32</v>
      </c>
      <c r="K334" s="12" t="b">
        <f t="shared" si="12"/>
        <v>1</v>
      </c>
      <c r="L334" s="12"/>
      <c r="M334" s="12"/>
      <c r="N334" s="12"/>
      <c r="O334" s="12"/>
      <c r="P334" s="12"/>
      <c r="Q334" s="12"/>
    </row>
    <row r="335" spans="1:17" ht="13" x14ac:dyDescent="0.15">
      <c r="A335" s="11">
        <v>44371.468055555553</v>
      </c>
      <c r="B335" s="11" t="str">
        <f t="shared" si="9"/>
        <v>11:14:00</v>
      </c>
      <c r="C335" s="11" t="str">
        <f t="shared" si="10"/>
        <v>06/24/2021</v>
      </c>
      <c r="D335" s="11" t="str">
        <f t="shared" si="11"/>
        <v>06/2021</v>
      </c>
      <c r="E335" s="12" t="s">
        <v>48</v>
      </c>
      <c r="F335" s="12" t="s">
        <v>724</v>
      </c>
      <c r="G335" s="12" t="s">
        <v>292</v>
      </c>
      <c r="H335" s="12" t="s">
        <v>24</v>
      </c>
      <c r="I335" s="13">
        <v>44395.47152777778</v>
      </c>
      <c r="J335" s="14">
        <f t="shared" si="13"/>
        <v>24</v>
      </c>
      <c r="K335" s="12" t="b">
        <f t="shared" si="12"/>
        <v>0</v>
      </c>
      <c r="L335" s="12"/>
      <c r="M335" s="12"/>
      <c r="N335" s="12"/>
      <c r="O335" s="12"/>
      <c r="P335" s="12"/>
      <c r="Q335" s="12"/>
    </row>
    <row r="336" spans="1:17" ht="13" x14ac:dyDescent="0.15">
      <c r="A336" s="11">
        <v>44371.46875</v>
      </c>
      <c r="B336" s="11" t="str">
        <f t="shared" si="9"/>
        <v>11:15:00</v>
      </c>
      <c r="C336" s="11" t="str">
        <f t="shared" si="10"/>
        <v>06/24/2021</v>
      </c>
      <c r="D336" s="11" t="str">
        <f t="shared" si="11"/>
        <v>06/2021</v>
      </c>
      <c r="E336" s="12" t="s">
        <v>48</v>
      </c>
      <c r="F336" s="12" t="s">
        <v>724</v>
      </c>
      <c r="G336" s="12" t="s">
        <v>149</v>
      </c>
      <c r="H336" s="12" t="s">
        <v>24</v>
      </c>
      <c r="I336" s="13">
        <v>44385.67291666667</v>
      </c>
      <c r="J336" s="14">
        <f t="shared" si="13"/>
        <v>14</v>
      </c>
      <c r="K336" s="12" t="b">
        <f t="shared" si="12"/>
        <v>0</v>
      </c>
      <c r="L336" s="12"/>
      <c r="M336" s="12"/>
      <c r="N336" s="12"/>
      <c r="O336" s="12"/>
      <c r="P336" s="12"/>
      <c r="Q336" s="12"/>
    </row>
    <row r="337" spans="1:17" ht="13" x14ac:dyDescent="0.15">
      <c r="A337" s="11">
        <v>44371.469444444447</v>
      </c>
      <c r="B337" s="11" t="str">
        <f t="shared" si="9"/>
        <v>11:16:00</v>
      </c>
      <c r="C337" s="11" t="str">
        <f t="shared" si="10"/>
        <v>06/24/2021</v>
      </c>
      <c r="D337" s="11" t="str">
        <f t="shared" si="11"/>
        <v>06/2021</v>
      </c>
      <c r="E337" s="12" t="s">
        <v>48</v>
      </c>
      <c r="F337" s="12" t="s">
        <v>37</v>
      </c>
      <c r="G337" s="12" t="s">
        <v>566</v>
      </c>
      <c r="H337" s="12" t="s">
        <v>24</v>
      </c>
      <c r="I337" s="13">
        <v>44374.339583333334</v>
      </c>
      <c r="J337" s="14">
        <f t="shared" si="13"/>
        <v>3</v>
      </c>
      <c r="K337" s="12" t="b">
        <f t="shared" si="12"/>
        <v>0</v>
      </c>
      <c r="L337" s="12"/>
      <c r="M337" s="12"/>
      <c r="N337" s="12"/>
      <c r="O337" s="12"/>
      <c r="P337" s="12"/>
      <c r="Q337" s="12"/>
    </row>
    <row r="338" spans="1:17" ht="13" x14ac:dyDescent="0.15">
      <c r="A338" s="11">
        <v>44371.470138888886</v>
      </c>
      <c r="B338" s="11" t="str">
        <f t="shared" si="9"/>
        <v>11:17:00</v>
      </c>
      <c r="C338" s="11" t="str">
        <f t="shared" si="10"/>
        <v>06/24/2021</v>
      </c>
      <c r="D338" s="11" t="str">
        <f t="shared" si="11"/>
        <v>06/2021</v>
      </c>
      <c r="E338" s="12" t="s">
        <v>19</v>
      </c>
      <c r="F338" s="12" t="s">
        <v>50</v>
      </c>
      <c r="G338" s="12" t="s">
        <v>292</v>
      </c>
      <c r="H338" s="12" t="s">
        <v>24</v>
      </c>
      <c r="I338" s="13">
        <v>44397.863888888889</v>
      </c>
      <c r="J338" s="14">
        <f t="shared" si="13"/>
        <v>26</v>
      </c>
      <c r="K338" s="12" t="b">
        <f t="shared" si="12"/>
        <v>0</v>
      </c>
      <c r="L338" s="12"/>
      <c r="M338" s="12"/>
      <c r="N338" s="12"/>
      <c r="O338" s="12"/>
      <c r="P338" s="12"/>
      <c r="Q338" s="12"/>
    </row>
    <row r="339" spans="1:17" ht="13" x14ac:dyDescent="0.15">
      <c r="A339" s="11">
        <v>44371.470138888886</v>
      </c>
      <c r="B339" s="11" t="str">
        <f t="shared" si="9"/>
        <v>11:17:00</v>
      </c>
      <c r="C339" s="11" t="str">
        <f t="shared" si="10"/>
        <v>06/24/2021</v>
      </c>
      <c r="D339" s="11" t="str">
        <f t="shared" si="11"/>
        <v>06/2021</v>
      </c>
      <c r="E339" s="12" t="s">
        <v>19</v>
      </c>
      <c r="F339" s="12" t="s">
        <v>37</v>
      </c>
      <c r="G339" s="12" t="s">
        <v>568</v>
      </c>
      <c r="H339" s="12" t="s">
        <v>24</v>
      </c>
      <c r="I339" s="13">
        <v>44381.48541666667</v>
      </c>
      <c r="J339" s="14">
        <f t="shared" si="13"/>
        <v>10</v>
      </c>
      <c r="K339" s="12" t="b">
        <f t="shared" si="12"/>
        <v>0</v>
      </c>
      <c r="L339" s="12"/>
      <c r="M339" s="12"/>
      <c r="N339" s="12"/>
      <c r="O339" s="12"/>
      <c r="P339" s="12"/>
      <c r="Q339" s="12"/>
    </row>
    <row r="340" spans="1:17" ht="13" x14ac:dyDescent="0.15">
      <c r="A340" s="11">
        <v>44371.552777777775</v>
      </c>
      <c r="B340" s="11" t="str">
        <f t="shared" si="9"/>
        <v>13:16:00</v>
      </c>
      <c r="C340" s="11" t="str">
        <f t="shared" si="10"/>
        <v>06/24/2021</v>
      </c>
      <c r="D340" s="11" t="str">
        <f t="shared" si="11"/>
        <v>06/2021</v>
      </c>
      <c r="E340" s="12" t="s">
        <v>48</v>
      </c>
      <c r="F340" s="12" t="s">
        <v>68</v>
      </c>
      <c r="G340" s="12" t="s">
        <v>569</v>
      </c>
      <c r="H340" s="12" t="s">
        <v>570</v>
      </c>
      <c r="I340" s="13">
        <v>44377.355555555558</v>
      </c>
      <c r="J340" s="14">
        <f t="shared" si="13"/>
        <v>6</v>
      </c>
      <c r="K340" s="12" t="b">
        <f t="shared" si="12"/>
        <v>1</v>
      </c>
      <c r="L340" s="12"/>
      <c r="M340" s="12"/>
      <c r="N340" s="12"/>
      <c r="O340" s="12"/>
      <c r="P340" s="12"/>
      <c r="Q340" s="12"/>
    </row>
    <row r="341" spans="1:17" ht="13" x14ac:dyDescent="0.15">
      <c r="A341" s="11">
        <v>44371.675000000003</v>
      </c>
      <c r="B341" s="11" t="str">
        <f t="shared" si="9"/>
        <v>16:12:00</v>
      </c>
      <c r="C341" s="11" t="str">
        <f t="shared" si="10"/>
        <v>06/24/2021</v>
      </c>
      <c r="D341" s="11" t="str">
        <f t="shared" si="11"/>
        <v>06/2021</v>
      </c>
      <c r="E341" s="12" t="s">
        <v>19</v>
      </c>
      <c r="F341" s="12" t="s">
        <v>37</v>
      </c>
      <c r="G341" s="12" t="s">
        <v>573</v>
      </c>
      <c r="H341" s="12" t="s">
        <v>24</v>
      </c>
      <c r="I341" s="13">
        <v>44390.745138888888</v>
      </c>
      <c r="J341" s="14">
        <f t="shared" si="13"/>
        <v>19</v>
      </c>
      <c r="K341" s="12" t="b">
        <f t="shared" si="12"/>
        <v>0</v>
      </c>
      <c r="L341" s="12"/>
      <c r="M341" s="12"/>
      <c r="N341" s="12"/>
      <c r="O341" s="12"/>
      <c r="P341" s="12"/>
      <c r="Q341" s="12"/>
    </row>
    <row r="342" spans="1:17" ht="13" x14ac:dyDescent="0.15">
      <c r="A342" s="11">
        <v>44371.745833333334</v>
      </c>
      <c r="B342" s="11" t="str">
        <f t="shared" si="9"/>
        <v>17:54:00</v>
      </c>
      <c r="C342" s="11" t="str">
        <f t="shared" si="10"/>
        <v>06/24/2021</v>
      </c>
      <c r="D342" s="11" t="str">
        <f t="shared" si="11"/>
        <v>06/2021</v>
      </c>
      <c r="E342" s="12" t="s">
        <v>19</v>
      </c>
      <c r="F342" s="12" t="s">
        <v>37</v>
      </c>
      <c r="G342" s="12" t="s">
        <v>575</v>
      </c>
      <c r="H342" s="12" t="s">
        <v>24</v>
      </c>
      <c r="I342" s="13">
        <v>44388.55</v>
      </c>
      <c r="J342" s="14">
        <f t="shared" si="13"/>
        <v>17</v>
      </c>
      <c r="K342" s="12" t="b">
        <f t="shared" si="12"/>
        <v>0</v>
      </c>
      <c r="L342" s="12"/>
      <c r="M342" s="12"/>
      <c r="N342" s="12"/>
      <c r="O342" s="12"/>
      <c r="P342" s="12"/>
      <c r="Q342" s="12"/>
    </row>
    <row r="343" spans="1:17" ht="13" x14ac:dyDescent="0.15">
      <c r="A343" s="11">
        <v>44371.800694444442</v>
      </c>
      <c r="B343" s="11" t="str">
        <f t="shared" si="9"/>
        <v>19:13:00</v>
      </c>
      <c r="C343" s="11" t="str">
        <f t="shared" si="10"/>
        <v>06/24/2021</v>
      </c>
      <c r="D343" s="11" t="str">
        <f t="shared" si="11"/>
        <v>06/2021</v>
      </c>
      <c r="E343" s="12" t="s">
        <v>19</v>
      </c>
      <c r="F343" s="12" t="s">
        <v>37</v>
      </c>
      <c r="G343" s="12" t="s">
        <v>149</v>
      </c>
      <c r="H343" s="12" t="s">
        <v>77</v>
      </c>
      <c r="I343" s="13">
        <v>44381.368750000001</v>
      </c>
      <c r="J343" s="14">
        <f t="shared" si="13"/>
        <v>10</v>
      </c>
      <c r="K343" s="12" t="b">
        <f t="shared" si="12"/>
        <v>0</v>
      </c>
      <c r="L343" s="12"/>
      <c r="M343" s="12"/>
      <c r="N343" s="12"/>
      <c r="O343" s="12"/>
      <c r="P343" s="12"/>
      <c r="Q343" s="12"/>
    </row>
    <row r="344" spans="1:17" ht="13" x14ac:dyDescent="0.15">
      <c r="A344" s="11">
        <v>44371.801388888889</v>
      </c>
      <c r="B344" s="11" t="str">
        <f t="shared" si="9"/>
        <v>19:14:00</v>
      </c>
      <c r="C344" s="11" t="str">
        <f t="shared" si="10"/>
        <v>06/24/2021</v>
      </c>
      <c r="D344" s="11" t="str">
        <f t="shared" si="11"/>
        <v>06/2021</v>
      </c>
      <c r="E344" s="12" t="s">
        <v>19</v>
      </c>
      <c r="F344" s="12" t="s">
        <v>50</v>
      </c>
      <c r="G344" s="12" t="s">
        <v>578</v>
      </c>
      <c r="H344" s="12" t="s">
        <v>24</v>
      </c>
      <c r="I344" s="13">
        <v>44376.454861111109</v>
      </c>
      <c r="J344" s="14">
        <f t="shared" si="13"/>
        <v>5</v>
      </c>
      <c r="K344" s="12" t="b">
        <f t="shared" si="12"/>
        <v>0</v>
      </c>
      <c r="L344" s="12"/>
      <c r="M344" s="12"/>
      <c r="N344" s="12"/>
      <c r="O344" s="12"/>
      <c r="P344" s="12"/>
      <c r="Q344" s="12"/>
    </row>
    <row r="345" spans="1:17" ht="13" x14ac:dyDescent="0.15">
      <c r="A345" s="11">
        <v>44372.592361111114</v>
      </c>
      <c r="B345" s="11" t="str">
        <f t="shared" si="9"/>
        <v>14:13:00</v>
      </c>
      <c r="C345" s="11" t="str">
        <f t="shared" si="10"/>
        <v>06/25/2021</v>
      </c>
      <c r="D345" s="11" t="str">
        <f t="shared" si="11"/>
        <v>06/2021</v>
      </c>
      <c r="E345" s="12" t="s">
        <v>19</v>
      </c>
      <c r="F345" s="12" t="s">
        <v>39</v>
      </c>
      <c r="G345" s="12" t="s">
        <v>579</v>
      </c>
      <c r="H345" s="12" t="s">
        <v>24</v>
      </c>
      <c r="I345" s="13">
        <v>44376.770833333336</v>
      </c>
      <c r="J345" s="14">
        <f t="shared" si="13"/>
        <v>4</v>
      </c>
      <c r="K345" s="12" t="b">
        <f t="shared" si="12"/>
        <v>0</v>
      </c>
      <c r="L345" s="12"/>
      <c r="M345" s="12"/>
      <c r="N345" s="12"/>
      <c r="O345" s="12"/>
      <c r="P345" s="12"/>
      <c r="Q345" s="12"/>
    </row>
    <row r="346" spans="1:17" ht="13" x14ac:dyDescent="0.15">
      <c r="A346" s="11">
        <v>44372.881249999999</v>
      </c>
      <c r="B346" s="11" t="str">
        <f t="shared" si="9"/>
        <v>21:09:00</v>
      </c>
      <c r="C346" s="11" t="str">
        <f t="shared" si="10"/>
        <v>06/25/2021</v>
      </c>
      <c r="D346" s="11" t="str">
        <f t="shared" si="11"/>
        <v>06/2021</v>
      </c>
      <c r="E346" s="12" t="s">
        <v>19</v>
      </c>
      <c r="F346" s="12" t="s">
        <v>50</v>
      </c>
      <c r="G346" s="12" t="s">
        <v>578</v>
      </c>
      <c r="H346" s="12" t="s">
        <v>77</v>
      </c>
      <c r="I346" s="13">
        <v>44376.455555555556</v>
      </c>
      <c r="J346" s="14">
        <f t="shared" si="13"/>
        <v>4</v>
      </c>
      <c r="K346" s="12" t="b">
        <f t="shared" si="12"/>
        <v>0</v>
      </c>
      <c r="L346" s="12"/>
      <c r="M346" s="12"/>
      <c r="N346" s="12"/>
      <c r="O346" s="12"/>
      <c r="P346" s="12"/>
      <c r="Q346" s="12"/>
    </row>
    <row r="347" spans="1:17" ht="13" x14ac:dyDescent="0.15">
      <c r="A347" s="11">
        <v>44373.538888888892</v>
      </c>
      <c r="B347" s="11" t="str">
        <f t="shared" si="9"/>
        <v>12:56:00</v>
      </c>
      <c r="C347" s="11" t="str">
        <f t="shared" si="10"/>
        <v>06/26/2021</v>
      </c>
      <c r="D347" s="11" t="str">
        <f t="shared" si="11"/>
        <v>06/2021</v>
      </c>
      <c r="E347" s="12" t="s">
        <v>19</v>
      </c>
      <c r="F347" s="12" t="s">
        <v>39</v>
      </c>
      <c r="G347" s="12" t="s">
        <v>581</v>
      </c>
      <c r="H347" s="12" t="s">
        <v>77</v>
      </c>
      <c r="I347" s="13">
        <v>44376.455555555556</v>
      </c>
      <c r="J347" s="14">
        <f t="shared" si="13"/>
        <v>3</v>
      </c>
      <c r="K347" s="12" t="b">
        <f t="shared" si="12"/>
        <v>0</v>
      </c>
      <c r="L347" s="12"/>
      <c r="M347" s="12"/>
      <c r="N347" s="12"/>
      <c r="O347" s="12"/>
      <c r="P347" s="12"/>
      <c r="Q347" s="12"/>
    </row>
    <row r="348" spans="1:17" ht="13" x14ac:dyDescent="0.15">
      <c r="A348" s="11">
        <v>44373.646527777775</v>
      </c>
      <c r="B348" s="11" t="str">
        <f t="shared" si="9"/>
        <v>15:31:00</v>
      </c>
      <c r="C348" s="11" t="str">
        <f t="shared" si="10"/>
        <v>06/26/2021</v>
      </c>
      <c r="D348" s="11" t="str">
        <f t="shared" si="11"/>
        <v>06/2021</v>
      </c>
      <c r="E348" s="12" t="s">
        <v>48</v>
      </c>
      <c r="F348" s="12" t="s">
        <v>50</v>
      </c>
      <c r="G348" s="12" t="s">
        <v>747</v>
      </c>
      <c r="H348" s="12" t="s">
        <v>77</v>
      </c>
      <c r="I348" s="13">
        <v>44374.793055555558</v>
      </c>
      <c r="J348" s="14">
        <f t="shared" si="13"/>
        <v>1</v>
      </c>
      <c r="K348" s="12" t="b">
        <f t="shared" si="12"/>
        <v>0</v>
      </c>
      <c r="L348" s="12"/>
      <c r="M348" s="12"/>
      <c r="N348" s="12"/>
      <c r="O348" s="12"/>
      <c r="P348" s="12"/>
      <c r="Q348" s="12"/>
    </row>
    <row r="349" spans="1:17" ht="13" x14ac:dyDescent="0.15">
      <c r="A349" s="11">
        <v>44373.647916666669</v>
      </c>
      <c r="B349" s="11" t="str">
        <f t="shared" si="9"/>
        <v>15:33:00</v>
      </c>
      <c r="C349" s="11" t="str">
        <f t="shared" si="10"/>
        <v>06/26/2021</v>
      </c>
      <c r="D349" s="11" t="str">
        <f t="shared" si="11"/>
        <v>06/2021</v>
      </c>
      <c r="E349" s="12" t="s">
        <v>19</v>
      </c>
      <c r="F349" s="12" t="s">
        <v>37</v>
      </c>
      <c r="G349" s="12" t="s">
        <v>149</v>
      </c>
      <c r="H349" s="12" t="s">
        <v>584</v>
      </c>
      <c r="I349" s="13">
        <v>44383.607638888891</v>
      </c>
      <c r="J349" s="14">
        <f t="shared" si="13"/>
        <v>10</v>
      </c>
      <c r="K349" s="12" t="b">
        <f t="shared" si="12"/>
        <v>1</v>
      </c>
      <c r="L349" s="12"/>
      <c r="M349" s="12"/>
      <c r="N349" s="12"/>
      <c r="O349" s="12"/>
      <c r="P349" s="12"/>
      <c r="Q349" s="12"/>
    </row>
    <row r="350" spans="1:17" ht="13" x14ac:dyDescent="0.15">
      <c r="A350" s="11">
        <v>44374.793055555558</v>
      </c>
      <c r="B350" s="11" t="str">
        <f t="shared" si="9"/>
        <v>19:02:00</v>
      </c>
      <c r="C350" s="11" t="str">
        <f t="shared" si="10"/>
        <v>06/27/2021</v>
      </c>
      <c r="D350" s="11" t="str">
        <f t="shared" si="11"/>
        <v>06/2021</v>
      </c>
      <c r="E350" s="12" t="s">
        <v>48</v>
      </c>
      <c r="F350" s="12" t="s">
        <v>39</v>
      </c>
      <c r="G350" s="12" t="s">
        <v>587</v>
      </c>
      <c r="H350" s="12" t="s">
        <v>104</v>
      </c>
      <c r="I350" s="13">
        <v>44398.417361111111</v>
      </c>
      <c r="J350" s="14">
        <f t="shared" si="13"/>
        <v>24</v>
      </c>
      <c r="K350" s="12" t="b">
        <f t="shared" si="12"/>
        <v>1</v>
      </c>
      <c r="L350" s="12"/>
      <c r="M350" s="12"/>
      <c r="N350" s="12"/>
      <c r="O350" s="12"/>
      <c r="P350" s="12"/>
      <c r="Q350" s="12"/>
    </row>
    <row r="351" spans="1:17" ht="13" x14ac:dyDescent="0.15">
      <c r="A351" s="11">
        <v>44374.831250000003</v>
      </c>
      <c r="B351" s="11" t="str">
        <f t="shared" si="9"/>
        <v>19:57:00</v>
      </c>
      <c r="C351" s="11" t="str">
        <f t="shared" si="10"/>
        <v>06/27/2021</v>
      </c>
      <c r="D351" s="11" t="str">
        <f t="shared" si="11"/>
        <v>06/2021</v>
      </c>
      <c r="E351" s="12" t="s">
        <v>48</v>
      </c>
      <c r="F351" s="12" t="s">
        <v>50</v>
      </c>
      <c r="G351" s="12" t="s">
        <v>587</v>
      </c>
      <c r="H351" s="12" t="s">
        <v>104</v>
      </c>
      <c r="I351" s="13">
        <v>44398.417361111111</v>
      </c>
      <c r="J351" s="14">
        <f t="shared" si="13"/>
        <v>24</v>
      </c>
      <c r="K351" s="12" t="b">
        <f t="shared" si="12"/>
        <v>1</v>
      </c>
      <c r="L351" s="12"/>
      <c r="M351" s="12"/>
      <c r="N351" s="12"/>
      <c r="O351" s="12"/>
      <c r="P351" s="12"/>
      <c r="Q351" s="12"/>
    </row>
    <row r="352" spans="1:17" ht="13" x14ac:dyDescent="0.15">
      <c r="A352" s="11">
        <v>44375.393750000003</v>
      </c>
      <c r="B352" s="11" t="str">
        <f t="shared" si="9"/>
        <v>09:27:00</v>
      </c>
      <c r="C352" s="11" t="str">
        <f t="shared" si="10"/>
        <v>06/28/2021</v>
      </c>
      <c r="D352" s="11" t="str">
        <f t="shared" si="11"/>
        <v>06/2021</v>
      </c>
      <c r="E352" s="12" t="s">
        <v>48</v>
      </c>
      <c r="F352" s="12" t="s">
        <v>50</v>
      </c>
      <c r="G352" s="12" t="s">
        <v>587</v>
      </c>
      <c r="H352" s="12" t="s">
        <v>104</v>
      </c>
      <c r="I352" s="13">
        <v>44398.417361111111</v>
      </c>
      <c r="J352" s="14">
        <f t="shared" si="13"/>
        <v>23</v>
      </c>
      <c r="K352" s="12" t="b">
        <f t="shared" si="12"/>
        <v>1</v>
      </c>
      <c r="L352" s="12"/>
      <c r="M352" s="12"/>
      <c r="N352" s="12"/>
      <c r="O352" s="12"/>
      <c r="P352" s="12"/>
      <c r="Q352" s="12"/>
    </row>
    <row r="353" spans="1:17" ht="13" x14ac:dyDescent="0.15">
      <c r="A353" s="11">
        <v>44375.395138888889</v>
      </c>
      <c r="B353" s="11" t="str">
        <f t="shared" si="9"/>
        <v>09:29:00</v>
      </c>
      <c r="C353" s="11" t="str">
        <f t="shared" si="10"/>
        <v>06/28/2021</v>
      </c>
      <c r="D353" s="11" t="str">
        <f t="shared" si="11"/>
        <v>06/2021</v>
      </c>
      <c r="E353" s="12" t="s">
        <v>48</v>
      </c>
      <c r="F353" s="12" t="s">
        <v>39</v>
      </c>
      <c r="G353" s="12" t="s">
        <v>587</v>
      </c>
      <c r="H353" s="12" t="s">
        <v>104</v>
      </c>
      <c r="I353" s="13">
        <v>44398.417361111111</v>
      </c>
      <c r="J353" s="14">
        <f t="shared" si="13"/>
        <v>23</v>
      </c>
      <c r="K353" s="12" t="b">
        <f t="shared" si="12"/>
        <v>1</v>
      </c>
      <c r="L353" s="12"/>
      <c r="M353" s="12"/>
      <c r="N353" s="12"/>
      <c r="O353" s="12"/>
      <c r="P353" s="12"/>
      <c r="Q353" s="12"/>
    </row>
    <row r="354" spans="1:17" ht="13" x14ac:dyDescent="0.15">
      <c r="A354" s="11">
        <v>44375.395833333336</v>
      </c>
      <c r="B354" s="11" t="str">
        <f t="shared" si="9"/>
        <v>09:30:00</v>
      </c>
      <c r="C354" s="11" t="str">
        <f t="shared" si="10"/>
        <v>06/28/2021</v>
      </c>
      <c r="D354" s="11" t="str">
        <f t="shared" si="11"/>
        <v>06/2021</v>
      </c>
      <c r="E354" s="12" t="s">
        <v>48</v>
      </c>
      <c r="F354" s="12" t="s">
        <v>50</v>
      </c>
      <c r="G354" s="12" t="s">
        <v>587</v>
      </c>
      <c r="H354" s="12" t="s">
        <v>104</v>
      </c>
      <c r="I354" s="13">
        <v>44398.417361111111</v>
      </c>
      <c r="J354" s="14">
        <f t="shared" si="13"/>
        <v>23</v>
      </c>
      <c r="K354" s="12" t="b">
        <f t="shared" si="12"/>
        <v>1</v>
      </c>
      <c r="L354" s="12"/>
      <c r="M354" s="12"/>
      <c r="N354" s="12"/>
      <c r="O354" s="12"/>
      <c r="P354" s="12"/>
      <c r="Q354" s="12"/>
    </row>
    <row r="355" spans="1:17" ht="13" x14ac:dyDescent="0.15">
      <c r="A355" s="11">
        <v>44375.395833333336</v>
      </c>
      <c r="B355" s="11" t="str">
        <f t="shared" si="9"/>
        <v>09:30:00</v>
      </c>
      <c r="C355" s="11" t="str">
        <f t="shared" si="10"/>
        <v>06/28/2021</v>
      </c>
      <c r="D355" s="11" t="str">
        <f t="shared" si="11"/>
        <v>06/2021</v>
      </c>
      <c r="E355" s="12" t="s">
        <v>48</v>
      </c>
      <c r="F355" s="12" t="s">
        <v>39</v>
      </c>
      <c r="G355" s="12" t="s">
        <v>587</v>
      </c>
      <c r="H355" s="12" t="s">
        <v>104</v>
      </c>
      <c r="I355" s="13">
        <v>44398.417361111111</v>
      </c>
      <c r="J355" s="14">
        <f t="shared" si="13"/>
        <v>23</v>
      </c>
      <c r="K355" s="12" t="b">
        <f t="shared" si="12"/>
        <v>1</v>
      </c>
      <c r="L355" s="12"/>
      <c r="M355" s="12"/>
      <c r="N355" s="12"/>
      <c r="O355" s="12"/>
      <c r="P355" s="12"/>
      <c r="Q355" s="12"/>
    </row>
    <row r="356" spans="1:17" ht="13" x14ac:dyDescent="0.15">
      <c r="A356" s="11">
        <v>44375.396527777775</v>
      </c>
      <c r="B356" s="11" t="str">
        <f t="shared" si="9"/>
        <v>09:31:00</v>
      </c>
      <c r="C356" s="11" t="str">
        <f t="shared" si="10"/>
        <v>06/28/2021</v>
      </c>
      <c r="D356" s="11" t="str">
        <f t="shared" si="11"/>
        <v>06/2021</v>
      </c>
      <c r="E356" s="12" t="s">
        <v>48</v>
      </c>
      <c r="F356" s="12" t="s">
        <v>39</v>
      </c>
      <c r="G356" s="12" t="s">
        <v>593</v>
      </c>
      <c r="H356" s="12" t="s">
        <v>104</v>
      </c>
      <c r="I356" s="13">
        <v>44398.417361111111</v>
      </c>
      <c r="J356" s="14">
        <f t="shared" si="13"/>
        <v>23</v>
      </c>
      <c r="K356" s="12" t="b">
        <f t="shared" si="12"/>
        <v>1</v>
      </c>
      <c r="L356" s="12"/>
      <c r="M356" s="12"/>
      <c r="N356" s="12"/>
      <c r="O356" s="12"/>
      <c r="P356" s="12"/>
      <c r="Q356" s="12"/>
    </row>
    <row r="357" spans="1:17" ht="13" x14ac:dyDescent="0.15">
      <c r="A357" s="11">
        <v>44375.397222222222</v>
      </c>
      <c r="B357" s="11" t="str">
        <f t="shared" si="9"/>
        <v>09:32:00</v>
      </c>
      <c r="C357" s="11" t="str">
        <f t="shared" si="10"/>
        <v>06/28/2021</v>
      </c>
      <c r="D357" s="11" t="str">
        <f t="shared" si="11"/>
        <v>06/2021</v>
      </c>
      <c r="E357" s="12" t="s">
        <v>34</v>
      </c>
      <c r="F357" s="12" t="s">
        <v>50</v>
      </c>
      <c r="G357" s="12" t="s">
        <v>598</v>
      </c>
      <c r="H357" s="12" t="s">
        <v>24</v>
      </c>
      <c r="I357" s="13">
        <v>44379.354166666664</v>
      </c>
      <c r="J357" s="14">
        <f t="shared" si="13"/>
        <v>4</v>
      </c>
      <c r="K357" s="12" t="b">
        <f t="shared" si="12"/>
        <v>0</v>
      </c>
      <c r="L357" s="12"/>
      <c r="M357" s="12"/>
      <c r="N357" s="12"/>
      <c r="O357" s="12"/>
      <c r="P357" s="12"/>
      <c r="Q357" s="12"/>
    </row>
    <row r="358" spans="1:17" ht="13" x14ac:dyDescent="0.15">
      <c r="A358" s="11">
        <v>44375.397222222222</v>
      </c>
      <c r="B358" s="11" t="str">
        <f t="shared" si="9"/>
        <v>09:32:00</v>
      </c>
      <c r="C358" s="11" t="str">
        <f t="shared" si="10"/>
        <v>06/28/2021</v>
      </c>
      <c r="D358" s="11" t="str">
        <f t="shared" si="11"/>
        <v>06/2021</v>
      </c>
      <c r="E358" s="12" t="s">
        <v>48</v>
      </c>
      <c r="F358" s="12" t="s">
        <v>50</v>
      </c>
      <c r="G358" s="12" t="s">
        <v>600</v>
      </c>
      <c r="H358" s="12" t="s">
        <v>24</v>
      </c>
      <c r="I358" s="13">
        <v>44376.660416666666</v>
      </c>
      <c r="J358" s="14">
        <f t="shared" si="13"/>
        <v>1</v>
      </c>
      <c r="K358" s="12" t="b">
        <f t="shared" si="12"/>
        <v>0</v>
      </c>
      <c r="L358" s="12"/>
      <c r="M358" s="12"/>
      <c r="N358" s="12"/>
      <c r="O358" s="12"/>
      <c r="P358" s="12"/>
      <c r="Q358" s="12"/>
    </row>
    <row r="359" spans="1:17" ht="13" x14ac:dyDescent="0.15">
      <c r="A359" s="11">
        <v>44375.53402777778</v>
      </c>
      <c r="B359" s="11" t="str">
        <f t="shared" si="9"/>
        <v>12:49:00</v>
      </c>
      <c r="C359" s="11" t="str">
        <f t="shared" si="10"/>
        <v>06/28/2021</v>
      </c>
      <c r="D359" s="11" t="str">
        <f t="shared" si="11"/>
        <v>06/2021</v>
      </c>
      <c r="E359" s="12" t="s">
        <v>19</v>
      </c>
      <c r="F359" s="12" t="s">
        <v>39</v>
      </c>
      <c r="G359" s="12" t="s">
        <v>601</v>
      </c>
      <c r="H359" s="12" t="s">
        <v>24</v>
      </c>
      <c r="I359" s="13">
        <v>44376.772222222222</v>
      </c>
      <c r="J359" s="14">
        <f t="shared" si="13"/>
        <v>1</v>
      </c>
      <c r="K359" s="12" t="b">
        <f t="shared" si="12"/>
        <v>0</v>
      </c>
      <c r="L359" s="12"/>
      <c r="M359" s="12"/>
      <c r="N359" s="12"/>
      <c r="O359" s="12"/>
      <c r="P359" s="12"/>
      <c r="Q359" s="12"/>
    </row>
    <row r="360" spans="1:17" ht="13" x14ac:dyDescent="0.15">
      <c r="A360" s="11">
        <v>44376.490972222222</v>
      </c>
      <c r="B360" s="11" t="str">
        <f t="shared" si="9"/>
        <v>11:47:00</v>
      </c>
      <c r="C360" s="11" t="str">
        <f t="shared" si="10"/>
        <v>06/29/2021</v>
      </c>
      <c r="D360" s="11" t="str">
        <f t="shared" si="11"/>
        <v>06/2021</v>
      </c>
      <c r="E360" s="12" t="s">
        <v>48</v>
      </c>
      <c r="F360" s="12" t="s">
        <v>724</v>
      </c>
      <c r="G360" s="12" t="s">
        <v>603</v>
      </c>
      <c r="H360" s="12" t="s">
        <v>24</v>
      </c>
      <c r="I360" s="13">
        <v>44378.636111111111</v>
      </c>
      <c r="J360" s="14">
        <f t="shared" si="13"/>
        <v>2</v>
      </c>
      <c r="K360" s="12" t="b">
        <f t="shared" si="12"/>
        <v>0</v>
      </c>
      <c r="L360" s="12"/>
      <c r="M360" s="12"/>
      <c r="N360" s="12"/>
      <c r="O360" s="12"/>
      <c r="P360" s="12"/>
      <c r="Q360" s="12"/>
    </row>
    <row r="361" spans="1:17" ht="13" x14ac:dyDescent="0.15">
      <c r="A361" s="11">
        <v>44376.771527777775</v>
      </c>
      <c r="B361" s="11" t="str">
        <f t="shared" si="9"/>
        <v>18:31:00</v>
      </c>
      <c r="C361" s="11" t="str">
        <f t="shared" si="10"/>
        <v>06/29/2021</v>
      </c>
      <c r="D361" s="11" t="str">
        <f t="shared" si="11"/>
        <v>06/2021</v>
      </c>
      <c r="E361" s="12" t="s">
        <v>48</v>
      </c>
      <c r="F361" s="12" t="s">
        <v>724</v>
      </c>
      <c r="G361" s="12" t="s">
        <v>604</v>
      </c>
      <c r="H361" s="12" t="s">
        <v>24</v>
      </c>
      <c r="I361" s="13">
        <v>44395.540972222225</v>
      </c>
      <c r="J361" s="14">
        <f t="shared" ref="J361:J424" si="14">_xlfn.DAYS(I361,A361)</f>
        <v>19</v>
      </c>
      <c r="K361" s="12" t="b">
        <f t="shared" si="12"/>
        <v>0</v>
      </c>
      <c r="L361" s="12"/>
      <c r="M361" s="12"/>
      <c r="N361" s="12"/>
      <c r="O361" s="12"/>
      <c r="P361" s="12"/>
      <c r="Q361" s="12"/>
    </row>
    <row r="362" spans="1:17" ht="13" x14ac:dyDescent="0.15">
      <c r="A362" s="11">
        <v>44378.636111111111</v>
      </c>
      <c r="B362" s="11" t="str">
        <f t="shared" si="9"/>
        <v>15:16:00</v>
      </c>
      <c r="C362" s="11" t="str">
        <f t="shared" si="10"/>
        <v>07/01/2021</v>
      </c>
      <c r="D362" s="11" t="str">
        <f t="shared" si="11"/>
        <v>07/2021</v>
      </c>
      <c r="E362" s="12" t="s">
        <v>48</v>
      </c>
      <c r="F362" s="12" t="s">
        <v>50</v>
      </c>
      <c r="G362" s="12" t="s">
        <v>748</v>
      </c>
      <c r="H362" s="12" t="s">
        <v>24</v>
      </c>
      <c r="I362" s="13">
        <v>44384.605555555558</v>
      </c>
      <c r="J362" s="14">
        <f t="shared" si="14"/>
        <v>6</v>
      </c>
      <c r="K362" s="12" t="b">
        <f t="shared" si="12"/>
        <v>0</v>
      </c>
      <c r="L362" s="12"/>
      <c r="M362" s="12"/>
      <c r="N362" s="12"/>
      <c r="O362" s="12"/>
      <c r="P362" s="12"/>
      <c r="Q362" s="12"/>
    </row>
    <row r="363" spans="1:17" ht="13" x14ac:dyDescent="0.15">
      <c r="A363" s="11">
        <v>44378.724305555559</v>
      </c>
      <c r="B363" s="11" t="str">
        <f t="shared" si="9"/>
        <v>17:23:00</v>
      </c>
      <c r="C363" s="11" t="str">
        <f t="shared" si="10"/>
        <v>07/01/2021</v>
      </c>
      <c r="D363" s="11" t="str">
        <f t="shared" si="11"/>
        <v>07/2021</v>
      </c>
      <c r="E363" s="12" t="s">
        <v>48</v>
      </c>
      <c r="F363" s="12" t="s">
        <v>724</v>
      </c>
      <c r="G363" s="12" t="s">
        <v>473</v>
      </c>
      <c r="H363" s="12" t="s">
        <v>24</v>
      </c>
      <c r="I363" s="13">
        <v>44385.643055555556</v>
      </c>
      <c r="J363" s="14">
        <f t="shared" si="14"/>
        <v>7</v>
      </c>
      <c r="K363" s="12" t="b">
        <f t="shared" si="12"/>
        <v>0</v>
      </c>
      <c r="L363" s="12"/>
      <c r="M363" s="12"/>
      <c r="N363" s="12"/>
      <c r="O363" s="12"/>
      <c r="P363" s="12"/>
      <c r="Q363" s="12"/>
    </row>
    <row r="364" spans="1:17" ht="13" x14ac:dyDescent="0.15">
      <c r="A364" s="11">
        <v>44378.774305555555</v>
      </c>
      <c r="B364" s="11" t="str">
        <f t="shared" si="9"/>
        <v>18:35:00</v>
      </c>
      <c r="C364" s="11" t="str">
        <f t="shared" si="10"/>
        <v>07/01/2021</v>
      </c>
      <c r="D364" s="11" t="str">
        <f t="shared" si="11"/>
        <v>07/2021</v>
      </c>
      <c r="E364" s="12" t="s">
        <v>48</v>
      </c>
      <c r="F364" s="12" t="s">
        <v>39</v>
      </c>
      <c r="G364" s="12" t="s">
        <v>169</v>
      </c>
      <c r="H364" s="12" t="s">
        <v>24</v>
      </c>
      <c r="I364" s="13">
        <v>44398.417361111111</v>
      </c>
      <c r="J364" s="14">
        <f t="shared" si="14"/>
        <v>20</v>
      </c>
      <c r="K364" s="12" t="b">
        <f t="shared" si="12"/>
        <v>0</v>
      </c>
      <c r="L364" s="12"/>
      <c r="M364" s="12"/>
      <c r="N364" s="12"/>
      <c r="O364" s="12"/>
      <c r="P364" s="12"/>
      <c r="Q364" s="12"/>
    </row>
    <row r="365" spans="1:17" ht="13" x14ac:dyDescent="0.15">
      <c r="A365" s="11">
        <v>44378.775000000001</v>
      </c>
      <c r="B365" s="11" t="str">
        <f t="shared" si="9"/>
        <v>18:36:00</v>
      </c>
      <c r="C365" s="11" t="str">
        <f t="shared" si="10"/>
        <v>07/01/2021</v>
      </c>
      <c r="D365" s="11" t="str">
        <f t="shared" si="11"/>
        <v>07/2021</v>
      </c>
      <c r="E365" s="12" t="s">
        <v>19</v>
      </c>
      <c r="F365" s="12" t="s">
        <v>68</v>
      </c>
      <c r="G365" s="12" t="s">
        <v>438</v>
      </c>
      <c r="H365" s="12" t="s">
        <v>24</v>
      </c>
      <c r="I365" s="13">
        <v>44381.486111111109</v>
      </c>
      <c r="J365" s="14">
        <f t="shared" si="14"/>
        <v>3</v>
      </c>
      <c r="K365" s="12" t="b">
        <f t="shared" si="12"/>
        <v>0</v>
      </c>
      <c r="L365" s="12"/>
      <c r="M365" s="12"/>
      <c r="N365" s="12"/>
      <c r="O365" s="12"/>
      <c r="P365" s="12"/>
      <c r="Q365" s="12"/>
    </row>
    <row r="366" spans="1:17" ht="13" x14ac:dyDescent="0.15">
      <c r="A366" s="11">
        <v>44378.804166666669</v>
      </c>
      <c r="B366" s="11" t="str">
        <f t="shared" si="9"/>
        <v>19:18:00</v>
      </c>
      <c r="C366" s="11" t="str">
        <f t="shared" si="10"/>
        <v>07/01/2021</v>
      </c>
      <c r="D366" s="11" t="str">
        <f t="shared" si="11"/>
        <v>07/2021</v>
      </c>
      <c r="E366" s="12" t="s">
        <v>19</v>
      </c>
      <c r="F366" s="12" t="s">
        <v>68</v>
      </c>
      <c r="G366" s="12" t="s">
        <v>607</v>
      </c>
      <c r="H366" s="12" t="s">
        <v>77</v>
      </c>
      <c r="I366" s="13">
        <v>44383.527083333334</v>
      </c>
      <c r="J366" s="14">
        <f t="shared" si="14"/>
        <v>5</v>
      </c>
      <c r="K366" s="12" t="b">
        <f t="shared" si="12"/>
        <v>0</v>
      </c>
      <c r="L366" s="12"/>
      <c r="M366" s="12"/>
      <c r="N366" s="12"/>
      <c r="O366" s="12"/>
      <c r="P366" s="12"/>
      <c r="Q366" s="12"/>
    </row>
    <row r="367" spans="1:17" ht="13" x14ac:dyDescent="0.15">
      <c r="A367" s="11">
        <v>44378.824305555558</v>
      </c>
      <c r="B367" s="11" t="str">
        <f t="shared" si="9"/>
        <v>19:47:00</v>
      </c>
      <c r="C367" s="11" t="str">
        <f t="shared" si="10"/>
        <v>07/01/2021</v>
      </c>
      <c r="D367" s="11" t="str">
        <f t="shared" si="11"/>
        <v>07/2021</v>
      </c>
      <c r="E367" s="12" t="s">
        <v>19</v>
      </c>
      <c r="F367" s="12" t="s">
        <v>68</v>
      </c>
      <c r="G367" s="12" t="s">
        <v>499</v>
      </c>
      <c r="H367" s="12" t="s">
        <v>77</v>
      </c>
      <c r="I367" s="13">
        <v>44383.527083333334</v>
      </c>
      <c r="J367" s="14">
        <f t="shared" si="14"/>
        <v>5</v>
      </c>
      <c r="K367" s="12" t="b">
        <f t="shared" si="12"/>
        <v>0</v>
      </c>
      <c r="L367" s="12"/>
      <c r="M367" s="12"/>
      <c r="N367" s="12"/>
      <c r="O367" s="12"/>
      <c r="P367" s="12"/>
      <c r="Q367" s="12"/>
    </row>
    <row r="368" spans="1:17" ht="13" x14ac:dyDescent="0.15">
      <c r="A368" s="11">
        <v>44383.410416666666</v>
      </c>
      <c r="B368" s="11" t="str">
        <f t="shared" si="9"/>
        <v>09:51:00</v>
      </c>
      <c r="C368" s="11" t="str">
        <f t="shared" si="10"/>
        <v>07/06/2021</v>
      </c>
      <c r="D368" s="11" t="str">
        <f t="shared" si="11"/>
        <v>07/2021</v>
      </c>
      <c r="E368" s="12" t="s">
        <v>19</v>
      </c>
      <c r="F368" s="12" t="s">
        <v>37</v>
      </c>
      <c r="G368" s="12" t="s">
        <v>499</v>
      </c>
      <c r="H368" s="12" t="s">
        <v>24</v>
      </c>
      <c r="I368" s="13">
        <v>44383.527777777781</v>
      </c>
      <c r="J368" s="14">
        <f t="shared" si="14"/>
        <v>0</v>
      </c>
      <c r="K368" s="12" t="b">
        <f t="shared" si="12"/>
        <v>0</v>
      </c>
      <c r="L368" s="12"/>
      <c r="M368" s="12"/>
      <c r="N368" s="12"/>
      <c r="O368" s="12"/>
      <c r="P368" s="12"/>
      <c r="Q368" s="12"/>
    </row>
    <row r="369" spans="1:17" ht="13" x14ac:dyDescent="0.15">
      <c r="A369" s="11">
        <v>44383.411111111112</v>
      </c>
      <c r="B369" s="11" t="str">
        <f t="shared" si="9"/>
        <v>09:52:00</v>
      </c>
      <c r="C369" s="11" t="str">
        <f t="shared" si="10"/>
        <v>07/06/2021</v>
      </c>
      <c r="D369" s="11" t="str">
        <f t="shared" si="11"/>
        <v>07/2021</v>
      </c>
      <c r="E369" s="12" t="s">
        <v>48</v>
      </c>
      <c r="F369" s="12" t="s">
        <v>50</v>
      </c>
      <c r="G369" s="12" t="s">
        <v>610</v>
      </c>
      <c r="H369" s="12" t="s">
        <v>24</v>
      </c>
      <c r="I369" s="13">
        <v>44385.572222222225</v>
      </c>
      <c r="J369" s="14">
        <f t="shared" si="14"/>
        <v>2</v>
      </c>
      <c r="K369" s="12" t="b">
        <f t="shared" si="12"/>
        <v>0</v>
      </c>
      <c r="L369" s="12"/>
      <c r="M369" s="12"/>
      <c r="N369" s="12"/>
      <c r="O369" s="12"/>
      <c r="P369" s="12"/>
      <c r="Q369" s="12"/>
    </row>
    <row r="370" spans="1:17" ht="13" x14ac:dyDescent="0.15">
      <c r="A370" s="11">
        <v>44383.4375</v>
      </c>
      <c r="B370" s="11" t="str">
        <f t="shared" si="9"/>
        <v>10:30:00</v>
      </c>
      <c r="C370" s="11" t="str">
        <f t="shared" si="10"/>
        <v>07/06/2021</v>
      </c>
      <c r="D370" s="11" t="str">
        <f t="shared" si="11"/>
        <v>07/2021</v>
      </c>
      <c r="E370" s="12" t="s">
        <v>48</v>
      </c>
      <c r="F370" s="12" t="s">
        <v>50</v>
      </c>
      <c r="G370" s="12" t="s">
        <v>612</v>
      </c>
      <c r="H370" s="12"/>
      <c r="I370" s="13">
        <v>44383.53125</v>
      </c>
      <c r="J370" s="14">
        <f t="shared" si="14"/>
        <v>0</v>
      </c>
      <c r="K370" s="12" t="b">
        <f t="shared" si="12"/>
        <v>0</v>
      </c>
      <c r="L370" s="12"/>
      <c r="M370" s="12"/>
      <c r="N370" s="12"/>
      <c r="O370" s="12"/>
      <c r="P370" s="12"/>
      <c r="Q370" s="12"/>
    </row>
    <row r="371" spans="1:17" ht="13" x14ac:dyDescent="0.15">
      <c r="A371" s="11">
        <v>44383.509027777778</v>
      </c>
      <c r="B371" s="11" t="str">
        <f t="shared" si="9"/>
        <v>12:13:00</v>
      </c>
      <c r="C371" s="11" t="str">
        <f t="shared" si="10"/>
        <v>07/06/2021</v>
      </c>
      <c r="D371" s="11" t="str">
        <f t="shared" si="11"/>
        <v>07/2021</v>
      </c>
      <c r="E371" s="12" t="s">
        <v>48</v>
      </c>
      <c r="F371" s="12" t="s">
        <v>39</v>
      </c>
      <c r="G371" s="12" t="s">
        <v>613</v>
      </c>
      <c r="H371" s="12" t="s">
        <v>24</v>
      </c>
      <c r="I371" s="13">
        <v>44385.572222222225</v>
      </c>
      <c r="J371" s="14">
        <f t="shared" si="14"/>
        <v>2</v>
      </c>
      <c r="K371" s="12" t="b">
        <f t="shared" si="12"/>
        <v>0</v>
      </c>
      <c r="L371" s="12"/>
      <c r="M371" s="12"/>
      <c r="N371" s="12"/>
      <c r="O371" s="12"/>
      <c r="P371" s="12"/>
      <c r="Q371" s="12"/>
    </row>
    <row r="372" spans="1:17" ht="13" x14ac:dyDescent="0.15">
      <c r="A372" s="11">
        <v>44383.53125</v>
      </c>
      <c r="B372" s="11" t="str">
        <f t="shared" si="9"/>
        <v>12:45:00</v>
      </c>
      <c r="C372" s="11" t="str">
        <f t="shared" si="10"/>
        <v>07/06/2021</v>
      </c>
      <c r="D372" s="11" t="str">
        <f t="shared" si="11"/>
        <v>07/2021</v>
      </c>
      <c r="E372" s="12" t="s">
        <v>34</v>
      </c>
      <c r="F372" s="12" t="s">
        <v>55</v>
      </c>
      <c r="G372" s="12" t="s">
        <v>614</v>
      </c>
      <c r="H372" s="12" t="s">
        <v>24</v>
      </c>
      <c r="I372" s="13">
        <v>44384.504166666666</v>
      </c>
      <c r="J372" s="14">
        <f t="shared" si="14"/>
        <v>1</v>
      </c>
      <c r="K372" s="12" t="b">
        <f t="shared" si="12"/>
        <v>0</v>
      </c>
      <c r="L372" s="12"/>
      <c r="M372" s="12"/>
      <c r="N372" s="12"/>
      <c r="O372" s="12"/>
      <c r="P372" s="12"/>
      <c r="Q372" s="12"/>
    </row>
    <row r="373" spans="1:17" ht="13" x14ac:dyDescent="0.15">
      <c r="A373" s="11">
        <v>44384.504166666666</v>
      </c>
      <c r="B373" s="11" t="str">
        <f t="shared" si="9"/>
        <v>12:06:00</v>
      </c>
      <c r="C373" s="11" t="str">
        <f t="shared" si="10"/>
        <v>07/07/2021</v>
      </c>
      <c r="D373" s="11" t="str">
        <f t="shared" si="11"/>
        <v>07/2021</v>
      </c>
      <c r="E373" s="12" t="s">
        <v>19</v>
      </c>
      <c r="F373" s="12" t="s">
        <v>68</v>
      </c>
      <c r="G373" s="12" t="s">
        <v>616</v>
      </c>
      <c r="H373" s="12" t="s">
        <v>411</v>
      </c>
      <c r="I373" s="13">
        <v>44398.419444444444</v>
      </c>
      <c r="J373" s="14">
        <f t="shared" si="14"/>
        <v>14</v>
      </c>
      <c r="K373" s="12" t="b">
        <f t="shared" si="12"/>
        <v>0</v>
      </c>
      <c r="L373" s="12"/>
      <c r="M373" s="12"/>
      <c r="N373" s="12"/>
      <c r="O373" s="12"/>
      <c r="P373" s="12"/>
      <c r="Q373" s="12"/>
    </row>
    <row r="374" spans="1:17" ht="13" x14ac:dyDescent="0.15">
      <c r="A374" s="11">
        <v>44385.593055555553</v>
      </c>
      <c r="B374" s="11" t="str">
        <f t="shared" si="9"/>
        <v>14:14:00</v>
      </c>
      <c r="C374" s="11" t="str">
        <f t="shared" si="10"/>
        <v>07/08/2021</v>
      </c>
      <c r="D374" s="11" t="str">
        <f t="shared" si="11"/>
        <v>07/2021</v>
      </c>
      <c r="E374" s="12" t="s">
        <v>34</v>
      </c>
      <c r="F374" s="12" t="s">
        <v>39</v>
      </c>
      <c r="G374" s="12" t="s">
        <v>618</v>
      </c>
      <c r="H374" s="12" t="s">
        <v>24</v>
      </c>
      <c r="I374" s="13">
        <v>44387.563888888886</v>
      </c>
      <c r="J374" s="14">
        <f t="shared" si="14"/>
        <v>2</v>
      </c>
      <c r="K374" s="12" t="b">
        <f t="shared" si="12"/>
        <v>0</v>
      </c>
      <c r="L374" s="12"/>
      <c r="M374" s="12"/>
      <c r="N374" s="12"/>
      <c r="O374" s="12"/>
      <c r="P374" s="12"/>
      <c r="Q374" s="12"/>
    </row>
    <row r="375" spans="1:17" ht="13" x14ac:dyDescent="0.15">
      <c r="A375" s="11">
        <v>44386.589583333334</v>
      </c>
      <c r="B375" s="11" t="str">
        <f t="shared" si="9"/>
        <v>14:09:00</v>
      </c>
      <c r="C375" s="11" t="str">
        <f t="shared" si="10"/>
        <v>07/09/2021</v>
      </c>
      <c r="D375" s="11" t="str">
        <f t="shared" si="11"/>
        <v>07/2021</v>
      </c>
      <c r="E375" s="12" t="s">
        <v>48</v>
      </c>
      <c r="F375" s="12" t="s">
        <v>43</v>
      </c>
      <c r="G375" s="12" t="s">
        <v>261</v>
      </c>
      <c r="H375" s="12" t="s">
        <v>24</v>
      </c>
      <c r="I375" s="13">
        <v>44398.417361111111</v>
      </c>
      <c r="J375" s="14">
        <f t="shared" si="14"/>
        <v>12</v>
      </c>
      <c r="K375" s="12" t="b">
        <f t="shared" si="12"/>
        <v>0</v>
      </c>
      <c r="L375" s="12"/>
      <c r="M375" s="12"/>
      <c r="N375" s="12"/>
      <c r="O375" s="12"/>
      <c r="P375" s="12"/>
      <c r="Q375" s="12"/>
    </row>
    <row r="376" spans="1:17" ht="13" x14ac:dyDescent="0.15">
      <c r="A376" s="11">
        <v>44387.506249999999</v>
      </c>
      <c r="B376" s="11" t="str">
        <f t="shared" si="9"/>
        <v>12:09:00</v>
      </c>
      <c r="C376" s="11" t="str">
        <f t="shared" si="10"/>
        <v>07/10/2021</v>
      </c>
      <c r="D376" s="11" t="str">
        <f t="shared" si="11"/>
        <v>07/2021</v>
      </c>
      <c r="E376" s="12" t="s">
        <v>48</v>
      </c>
      <c r="F376" s="12" t="s">
        <v>55</v>
      </c>
      <c r="G376" s="12" t="s">
        <v>619</v>
      </c>
      <c r="H376" s="12" t="s">
        <v>24</v>
      </c>
      <c r="I376" s="13">
        <v>44395.474305555559</v>
      </c>
      <c r="J376" s="14">
        <f t="shared" si="14"/>
        <v>8</v>
      </c>
      <c r="K376" s="12" t="b">
        <f t="shared" si="12"/>
        <v>0</v>
      </c>
      <c r="L376" s="12"/>
      <c r="M376" s="12"/>
      <c r="N376" s="12"/>
      <c r="O376" s="12"/>
      <c r="P376" s="12"/>
      <c r="Q376" s="12"/>
    </row>
    <row r="377" spans="1:17" ht="13" x14ac:dyDescent="0.15">
      <c r="A377" s="11">
        <v>44387.51666666667</v>
      </c>
      <c r="B377" s="11" t="str">
        <f t="shared" si="9"/>
        <v>12:24:00</v>
      </c>
      <c r="C377" s="11" t="str">
        <f t="shared" si="10"/>
        <v>07/10/2021</v>
      </c>
      <c r="D377" s="11" t="str">
        <f t="shared" si="11"/>
        <v>07/2021</v>
      </c>
      <c r="E377" s="12" t="s">
        <v>34</v>
      </c>
      <c r="F377" s="12" t="s">
        <v>50</v>
      </c>
      <c r="G377" s="12" t="s">
        <v>621</v>
      </c>
      <c r="H377" s="12" t="s">
        <v>24</v>
      </c>
      <c r="I377" s="13">
        <v>44387.625</v>
      </c>
      <c r="J377" s="14">
        <f t="shared" si="14"/>
        <v>0</v>
      </c>
      <c r="K377" s="12" t="b">
        <f t="shared" si="12"/>
        <v>0</v>
      </c>
      <c r="L377" s="12"/>
      <c r="M377" s="12"/>
      <c r="N377" s="12"/>
      <c r="O377" s="12"/>
      <c r="P377" s="12"/>
      <c r="Q377" s="12"/>
    </row>
    <row r="378" spans="1:17" ht="13" x14ac:dyDescent="0.15">
      <c r="A378" s="11">
        <v>44387.517361111109</v>
      </c>
      <c r="B378" s="11" t="str">
        <f t="shared" si="9"/>
        <v>12:25:00</v>
      </c>
      <c r="C378" s="11" t="str">
        <f t="shared" si="10"/>
        <v>07/10/2021</v>
      </c>
      <c r="D378" s="11" t="str">
        <f t="shared" si="11"/>
        <v>07/2021</v>
      </c>
      <c r="E378" s="12" t="s">
        <v>34</v>
      </c>
      <c r="F378" s="12" t="s">
        <v>39</v>
      </c>
      <c r="G378" s="12" t="s">
        <v>622</v>
      </c>
      <c r="H378" s="12" t="s">
        <v>24</v>
      </c>
      <c r="I378" s="13">
        <v>44387.64166666667</v>
      </c>
      <c r="J378" s="14">
        <f t="shared" si="14"/>
        <v>0</v>
      </c>
      <c r="K378" s="12" t="b">
        <f t="shared" si="12"/>
        <v>0</v>
      </c>
      <c r="L378" s="12"/>
      <c r="M378" s="12"/>
      <c r="N378" s="12"/>
      <c r="O378" s="12"/>
      <c r="P378" s="12"/>
      <c r="Q378" s="12"/>
    </row>
    <row r="379" spans="1:17" ht="13" x14ac:dyDescent="0.15">
      <c r="A379" s="11">
        <v>44387.624305555553</v>
      </c>
      <c r="B379" s="11" t="str">
        <f t="shared" si="9"/>
        <v>14:59:00</v>
      </c>
      <c r="C379" s="11" t="str">
        <f t="shared" si="10"/>
        <v>07/10/2021</v>
      </c>
      <c r="D379" s="11" t="str">
        <f t="shared" si="11"/>
        <v>07/2021</v>
      </c>
      <c r="E379" s="12" t="s">
        <v>34</v>
      </c>
      <c r="F379" s="12" t="s">
        <v>39</v>
      </c>
      <c r="G379" s="12" t="s">
        <v>623</v>
      </c>
      <c r="H379" s="12" t="s">
        <v>24</v>
      </c>
      <c r="I379" s="13">
        <v>44392.729861111111</v>
      </c>
      <c r="J379" s="14">
        <f t="shared" si="14"/>
        <v>5</v>
      </c>
      <c r="K379" s="12" t="b">
        <f t="shared" si="12"/>
        <v>0</v>
      </c>
      <c r="L379" s="12"/>
      <c r="M379" s="12"/>
      <c r="N379" s="12"/>
      <c r="O379" s="12"/>
      <c r="P379" s="12"/>
      <c r="Q379" s="12"/>
    </row>
    <row r="380" spans="1:17" ht="13" x14ac:dyDescent="0.15">
      <c r="A380" s="11">
        <v>44387.640972222223</v>
      </c>
      <c r="B380" s="11" t="str">
        <f t="shared" si="9"/>
        <v>15:23:00</v>
      </c>
      <c r="C380" s="11" t="str">
        <f t="shared" si="10"/>
        <v>07/10/2021</v>
      </c>
      <c r="D380" s="11" t="str">
        <f t="shared" si="11"/>
        <v>07/2021</v>
      </c>
      <c r="E380" s="12" t="s">
        <v>34</v>
      </c>
      <c r="F380" s="12" t="s">
        <v>43</v>
      </c>
      <c r="G380" s="12" t="s">
        <v>624</v>
      </c>
      <c r="H380" s="12" t="s">
        <v>77</v>
      </c>
      <c r="I380" s="13">
        <v>44420.334722222222</v>
      </c>
      <c r="J380" s="14">
        <f t="shared" si="14"/>
        <v>33</v>
      </c>
      <c r="K380" s="12" t="b">
        <f t="shared" si="12"/>
        <v>0</v>
      </c>
      <c r="L380" s="12"/>
      <c r="M380" s="12"/>
      <c r="N380" s="12"/>
      <c r="O380" s="12"/>
      <c r="P380" s="12"/>
      <c r="Q380" s="12"/>
    </row>
    <row r="381" spans="1:17" ht="13" x14ac:dyDescent="0.15">
      <c r="A381" s="11">
        <v>44387.698611111111</v>
      </c>
      <c r="B381" s="11" t="str">
        <f t="shared" si="9"/>
        <v>16:46:00</v>
      </c>
      <c r="C381" s="11" t="str">
        <f t="shared" si="10"/>
        <v>07/10/2021</v>
      </c>
      <c r="D381" s="11" t="str">
        <f t="shared" si="11"/>
        <v>07/2021</v>
      </c>
      <c r="E381" s="12" t="s">
        <v>19</v>
      </c>
      <c r="F381" s="12" t="s">
        <v>68</v>
      </c>
      <c r="G381" s="12" t="s">
        <v>169</v>
      </c>
      <c r="H381" s="12" t="s">
        <v>24</v>
      </c>
      <c r="I381" s="13">
        <v>44388.418055555558</v>
      </c>
      <c r="J381" s="14">
        <f t="shared" si="14"/>
        <v>1</v>
      </c>
      <c r="K381" s="12" t="b">
        <f t="shared" si="12"/>
        <v>0</v>
      </c>
      <c r="L381" s="12"/>
      <c r="M381" s="12"/>
      <c r="N381" s="12"/>
      <c r="O381" s="12"/>
      <c r="P381" s="12"/>
      <c r="Q381" s="12"/>
    </row>
    <row r="382" spans="1:17" ht="13" x14ac:dyDescent="0.15">
      <c r="A382" s="11">
        <v>44387.77847222222</v>
      </c>
      <c r="B382" s="11" t="str">
        <f t="shared" si="9"/>
        <v>18:41:00</v>
      </c>
      <c r="C382" s="11" t="str">
        <f t="shared" si="10"/>
        <v>07/10/2021</v>
      </c>
      <c r="D382" s="11" t="str">
        <f t="shared" si="11"/>
        <v>07/2021</v>
      </c>
      <c r="E382" s="12" t="s">
        <v>19</v>
      </c>
      <c r="F382" s="12" t="s">
        <v>50</v>
      </c>
      <c r="G382" s="12" t="s">
        <v>626</v>
      </c>
      <c r="H382" s="12" t="s">
        <v>24</v>
      </c>
      <c r="I382" s="13">
        <v>44388.549305555556</v>
      </c>
      <c r="J382" s="14">
        <f t="shared" si="14"/>
        <v>1</v>
      </c>
      <c r="K382" s="12" t="b">
        <f t="shared" si="12"/>
        <v>0</v>
      </c>
      <c r="L382" s="12"/>
      <c r="M382" s="12"/>
      <c r="N382" s="12"/>
      <c r="O382" s="12"/>
      <c r="P382" s="12"/>
      <c r="Q382" s="12"/>
    </row>
    <row r="383" spans="1:17" ht="13" x14ac:dyDescent="0.15">
      <c r="A383" s="11">
        <v>44388.381944444445</v>
      </c>
      <c r="B383" s="11" t="str">
        <f t="shared" si="9"/>
        <v>09:10:00</v>
      </c>
      <c r="C383" s="11" t="str">
        <f t="shared" si="10"/>
        <v>07/11/2021</v>
      </c>
      <c r="D383" s="11" t="str">
        <f t="shared" si="11"/>
        <v>07/2021</v>
      </c>
      <c r="E383" s="12" t="s">
        <v>19</v>
      </c>
      <c r="F383" s="12" t="s">
        <v>39</v>
      </c>
      <c r="G383" s="12" t="s">
        <v>627</v>
      </c>
      <c r="H383" s="12" t="s">
        <v>24</v>
      </c>
      <c r="I383" s="13">
        <v>44388.417361111111</v>
      </c>
      <c r="J383" s="14">
        <f t="shared" si="14"/>
        <v>0</v>
      </c>
      <c r="K383" s="12" t="b">
        <f t="shared" si="12"/>
        <v>0</v>
      </c>
      <c r="L383" s="12"/>
      <c r="M383" s="12"/>
      <c r="N383" s="12"/>
      <c r="O383" s="12"/>
      <c r="P383" s="12"/>
      <c r="Q383" s="12"/>
    </row>
    <row r="384" spans="1:17" ht="13" x14ac:dyDescent="0.15">
      <c r="A384" s="11">
        <v>44388.382638888892</v>
      </c>
      <c r="B384" s="11" t="str">
        <f t="shared" si="9"/>
        <v>09:11:00</v>
      </c>
      <c r="C384" s="11" t="str">
        <f t="shared" si="10"/>
        <v>07/11/2021</v>
      </c>
      <c r="D384" s="11" t="str">
        <f t="shared" si="11"/>
        <v>07/2021</v>
      </c>
      <c r="E384" s="12" t="s">
        <v>48</v>
      </c>
      <c r="F384" s="12" t="s">
        <v>50</v>
      </c>
      <c r="G384" s="12" t="s">
        <v>167</v>
      </c>
      <c r="H384" s="12" t="s">
        <v>24</v>
      </c>
      <c r="I384" s="13">
        <v>44395.539583333331</v>
      </c>
      <c r="J384" s="14">
        <f t="shared" si="14"/>
        <v>7</v>
      </c>
      <c r="K384" s="12" t="b">
        <f t="shared" si="12"/>
        <v>0</v>
      </c>
      <c r="L384" s="12"/>
      <c r="M384" s="12"/>
      <c r="N384" s="12"/>
      <c r="O384" s="12"/>
      <c r="P384" s="12"/>
      <c r="Q384" s="12"/>
    </row>
    <row r="385" spans="1:17" ht="13" x14ac:dyDescent="0.15">
      <c r="A385" s="11">
        <v>44388.383333333331</v>
      </c>
      <c r="B385" s="11" t="str">
        <f t="shared" si="9"/>
        <v>09:12:00</v>
      </c>
      <c r="C385" s="11" t="str">
        <f t="shared" si="10"/>
        <v>07/11/2021</v>
      </c>
      <c r="D385" s="11" t="str">
        <f t="shared" si="11"/>
        <v>07/2021</v>
      </c>
      <c r="E385" s="12" t="s">
        <v>48</v>
      </c>
      <c r="F385" s="12" t="s">
        <v>55</v>
      </c>
      <c r="G385" s="12" t="s">
        <v>628</v>
      </c>
      <c r="H385" s="12" t="s">
        <v>24</v>
      </c>
      <c r="I385" s="13">
        <v>44390.493055555555</v>
      </c>
      <c r="J385" s="14">
        <f t="shared" si="14"/>
        <v>2</v>
      </c>
      <c r="K385" s="12" t="b">
        <f t="shared" si="12"/>
        <v>0</v>
      </c>
      <c r="L385" s="12"/>
      <c r="M385" s="12"/>
      <c r="N385" s="12"/>
      <c r="O385" s="12"/>
      <c r="P385" s="12"/>
      <c r="Q385" s="12"/>
    </row>
    <row r="386" spans="1:17" ht="13" x14ac:dyDescent="0.15">
      <c r="A386" s="11">
        <v>44388.495833333334</v>
      </c>
      <c r="B386" s="11" t="str">
        <f t="shared" si="9"/>
        <v>11:54:00</v>
      </c>
      <c r="C386" s="11" t="str">
        <f t="shared" si="10"/>
        <v>07/11/2021</v>
      </c>
      <c r="D386" s="11" t="str">
        <f t="shared" si="11"/>
        <v>07/2021</v>
      </c>
      <c r="E386" s="12" t="s">
        <v>48</v>
      </c>
      <c r="F386" s="12" t="s">
        <v>50</v>
      </c>
      <c r="G386" s="12" t="s">
        <v>629</v>
      </c>
      <c r="H386" s="12" t="s">
        <v>749</v>
      </c>
      <c r="I386" s="13">
        <v>44398.418055555558</v>
      </c>
      <c r="J386" s="14">
        <f t="shared" si="14"/>
        <v>10</v>
      </c>
      <c r="K386" s="12" t="b">
        <f t="shared" si="12"/>
        <v>1</v>
      </c>
      <c r="L386" s="12"/>
      <c r="M386" s="12"/>
      <c r="N386" s="12"/>
      <c r="O386" s="12"/>
      <c r="P386" s="12"/>
      <c r="Q386" s="12"/>
    </row>
    <row r="387" spans="1:17" ht="13" x14ac:dyDescent="0.15">
      <c r="A387" s="11">
        <v>44388.495833333334</v>
      </c>
      <c r="B387" s="11" t="str">
        <f t="shared" si="9"/>
        <v>11:54:00</v>
      </c>
      <c r="C387" s="11" t="str">
        <f t="shared" si="10"/>
        <v>07/11/2021</v>
      </c>
      <c r="D387" s="11" t="str">
        <f t="shared" si="11"/>
        <v>07/2021</v>
      </c>
      <c r="E387" s="12" t="s">
        <v>48</v>
      </c>
      <c r="F387" s="12" t="s">
        <v>45</v>
      </c>
      <c r="G387" s="12" t="s">
        <v>631</v>
      </c>
      <c r="H387" s="12" t="s">
        <v>24</v>
      </c>
      <c r="I387" s="13">
        <v>44390.493750000001</v>
      </c>
      <c r="J387" s="14">
        <f t="shared" si="14"/>
        <v>2</v>
      </c>
      <c r="K387" s="12" t="b">
        <f t="shared" si="12"/>
        <v>0</v>
      </c>
      <c r="L387" s="12"/>
      <c r="M387" s="12"/>
      <c r="N387" s="12"/>
      <c r="O387" s="12"/>
      <c r="P387" s="12"/>
      <c r="Q387" s="12"/>
    </row>
    <row r="388" spans="1:17" ht="13" x14ac:dyDescent="0.15">
      <c r="A388" s="11">
        <v>44388.497916666667</v>
      </c>
      <c r="B388" s="11" t="str">
        <f t="shared" si="9"/>
        <v>11:57:00</v>
      </c>
      <c r="C388" s="11" t="str">
        <f t="shared" si="10"/>
        <v>07/11/2021</v>
      </c>
      <c r="D388" s="11" t="str">
        <f t="shared" si="11"/>
        <v>07/2021</v>
      </c>
      <c r="E388" s="12" t="s">
        <v>48</v>
      </c>
      <c r="F388" s="12" t="s">
        <v>68</v>
      </c>
      <c r="G388" s="12" t="s">
        <v>632</v>
      </c>
      <c r="H388" s="12" t="s">
        <v>24</v>
      </c>
      <c r="I388" s="13">
        <v>44395.474305555559</v>
      </c>
      <c r="J388" s="14">
        <f t="shared" si="14"/>
        <v>7</v>
      </c>
      <c r="K388" s="12" t="b">
        <f t="shared" si="12"/>
        <v>0</v>
      </c>
      <c r="L388" s="12"/>
      <c r="M388" s="12"/>
      <c r="N388" s="12"/>
      <c r="O388" s="12"/>
      <c r="P388" s="12"/>
      <c r="Q388" s="12"/>
    </row>
    <row r="389" spans="1:17" ht="13" x14ac:dyDescent="0.15">
      <c r="A389" s="11">
        <v>44388.606249999997</v>
      </c>
      <c r="B389" s="11" t="str">
        <f t="shared" si="9"/>
        <v>14:33:00</v>
      </c>
      <c r="C389" s="11" t="str">
        <f t="shared" si="10"/>
        <v>07/11/2021</v>
      </c>
      <c r="D389" s="11" t="str">
        <f t="shared" si="11"/>
        <v>07/2021</v>
      </c>
      <c r="E389" s="12" t="s">
        <v>48</v>
      </c>
      <c r="F389" s="12" t="s">
        <v>55</v>
      </c>
      <c r="G389" s="12" t="s">
        <v>633</v>
      </c>
      <c r="H389" s="12" t="s">
        <v>24</v>
      </c>
      <c r="I389" s="13">
        <v>44395.474305555559</v>
      </c>
      <c r="J389" s="14">
        <f t="shared" si="14"/>
        <v>7</v>
      </c>
      <c r="K389" s="12" t="b">
        <f t="shared" si="12"/>
        <v>0</v>
      </c>
      <c r="L389" s="12"/>
      <c r="M389" s="12"/>
      <c r="N389" s="12"/>
      <c r="O389" s="12"/>
      <c r="P389" s="12"/>
      <c r="Q389" s="12"/>
    </row>
    <row r="390" spans="1:17" ht="13" x14ac:dyDescent="0.15">
      <c r="A390" s="11">
        <v>44388.60833333333</v>
      </c>
      <c r="B390" s="11" t="str">
        <f t="shared" si="9"/>
        <v>14:36:00</v>
      </c>
      <c r="C390" s="11" t="str">
        <f t="shared" si="10"/>
        <v>07/11/2021</v>
      </c>
      <c r="D390" s="11" t="str">
        <f t="shared" si="11"/>
        <v>07/2021</v>
      </c>
      <c r="E390" s="12" t="s">
        <v>34</v>
      </c>
      <c r="F390" s="12" t="s">
        <v>43</v>
      </c>
      <c r="G390" s="12" t="s">
        <v>624</v>
      </c>
      <c r="H390" s="12" t="s">
        <v>24</v>
      </c>
      <c r="I390" s="13">
        <v>44405.271527777775</v>
      </c>
      <c r="J390" s="14">
        <f t="shared" si="14"/>
        <v>17</v>
      </c>
      <c r="K390" s="12" t="b">
        <f t="shared" si="12"/>
        <v>0</v>
      </c>
      <c r="L390" s="12"/>
      <c r="M390" s="12"/>
      <c r="N390" s="12"/>
      <c r="O390" s="12"/>
      <c r="P390" s="12"/>
      <c r="Q390" s="12"/>
    </row>
    <row r="391" spans="1:17" ht="13" x14ac:dyDescent="0.15">
      <c r="A391" s="11">
        <v>44388.611805555556</v>
      </c>
      <c r="B391" s="11" t="str">
        <f t="shared" si="9"/>
        <v>14:41:00</v>
      </c>
      <c r="C391" s="11" t="str">
        <f t="shared" si="10"/>
        <v>07/11/2021</v>
      </c>
      <c r="D391" s="11" t="str">
        <f t="shared" si="11"/>
        <v>07/2021</v>
      </c>
      <c r="E391" s="12" t="s">
        <v>34</v>
      </c>
      <c r="F391" s="12" t="s">
        <v>45</v>
      </c>
      <c r="G391" s="12" t="s">
        <v>167</v>
      </c>
      <c r="H391" s="12" t="s">
        <v>24</v>
      </c>
      <c r="I391" s="13">
        <v>44392.724999999999</v>
      </c>
      <c r="J391" s="14">
        <f t="shared" si="14"/>
        <v>4</v>
      </c>
      <c r="K391" s="12" t="b">
        <f t="shared" si="12"/>
        <v>0</v>
      </c>
      <c r="L391" s="12"/>
      <c r="M391" s="12"/>
      <c r="N391" s="12"/>
      <c r="O391" s="12"/>
      <c r="P391" s="12"/>
      <c r="Q391" s="12"/>
    </row>
    <row r="392" spans="1:17" ht="13" x14ac:dyDescent="0.15">
      <c r="A392" s="11">
        <v>44389.726388888892</v>
      </c>
      <c r="B392" s="11" t="str">
        <f t="shared" si="9"/>
        <v>17:26:00</v>
      </c>
      <c r="C392" s="11" t="str">
        <f t="shared" si="10"/>
        <v>07/12/2021</v>
      </c>
      <c r="D392" s="11" t="str">
        <f t="shared" si="11"/>
        <v>07/2021</v>
      </c>
      <c r="E392" s="12" t="s">
        <v>48</v>
      </c>
      <c r="F392" s="12" t="s">
        <v>39</v>
      </c>
      <c r="G392" s="12" t="s">
        <v>635</v>
      </c>
      <c r="H392" s="12" t="s">
        <v>24</v>
      </c>
      <c r="I392" s="13">
        <v>44395.540277777778</v>
      </c>
      <c r="J392" s="14">
        <f t="shared" si="14"/>
        <v>6</v>
      </c>
      <c r="K392" s="12" t="b">
        <f t="shared" si="12"/>
        <v>0</v>
      </c>
      <c r="L392" s="12"/>
      <c r="M392" s="12"/>
      <c r="N392" s="12"/>
      <c r="O392" s="12"/>
      <c r="P392" s="12"/>
      <c r="Q392" s="12"/>
    </row>
    <row r="393" spans="1:17" ht="13" x14ac:dyDescent="0.15">
      <c r="A393" s="11">
        <v>44391.451388888891</v>
      </c>
      <c r="B393" s="11" t="str">
        <f t="shared" si="9"/>
        <v>10:50:00</v>
      </c>
      <c r="C393" s="11" t="str">
        <f t="shared" si="10"/>
        <v>07/14/2021</v>
      </c>
      <c r="D393" s="11" t="str">
        <f t="shared" si="11"/>
        <v>07/2021</v>
      </c>
      <c r="E393" s="12" t="s">
        <v>19</v>
      </c>
      <c r="F393" s="12" t="s">
        <v>39</v>
      </c>
      <c r="G393" s="12" t="s">
        <v>636</v>
      </c>
      <c r="H393" s="12" t="s">
        <v>24</v>
      </c>
      <c r="I393" s="13">
        <v>44398.419444444444</v>
      </c>
      <c r="J393" s="14">
        <f t="shared" si="14"/>
        <v>7</v>
      </c>
      <c r="K393" s="12" t="b">
        <f t="shared" si="12"/>
        <v>0</v>
      </c>
      <c r="L393" s="12"/>
      <c r="M393" s="12"/>
      <c r="N393" s="12"/>
      <c r="O393" s="12"/>
      <c r="P393" s="12"/>
      <c r="Q393" s="12"/>
    </row>
    <row r="394" spans="1:17" ht="13" x14ac:dyDescent="0.15">
      <c r="A394" s="11">
        <v>44391.793055555558</v>
      </c>
      <c r="B394" s="11" t="str">
        <f t="shared" si="9"/>
        <v>19:02:00</v>
      </c>
      <c r="C394" s="11" t="str">
        <f t="shared" si="10"/>
        <v>07/14/2021</v>
      </c>
      <c r="D394" s="11" t="str">
        <f t="shared" si="11"/>
        <v>07/2021</v>
      </c>
      <c r="E394" s="12" t="s">
        <v>34</v>
      </c>
      <c r="F394" s="12" t="s">
        <v>50</v>
      </c>
      <c r="G394" s="12" t="s">
        <v>167</v>
      </c>
      <c r="H394" s="12" t="s">
        <v>24</v>
      </c>
      <c r="I394" s="13">
        <v>44392.727083333331</v>
      </c>
      <c r="J394" s="14">
        <f t="shared" si="14"/>
        <v>1</v>
      </c>
      <c r="K394" s="12" t="b">
        <f t="shared" si="12"/>
        <v>0</v>
      </c>
      <c r="L394" s="12"/>
      <c r="M394" s="12"/>
      <c r="N394" s="12"/>
      <c r="O394" s="12"/>
      <c r="P394" s="12"/>
      <c r="Q394" s="12"/>
    </row>
    <row r="395" spans="1:17" ht="13" x14ac:dyDescent="0.15">
      <c r="A395" s="11">
        <v>44392.459722222222</v>
      </c>
      <c r="B395" s="11" t="str">
        <f t="shared" si="9"/>
        <v>11:02:00</v>
      </c>
      <c r="C395" s="11" t="str">
        <f t="shared" si="10"/>
        <v>07/15/2021</v>
      </c>
      <c r="D395" s="11" t="str">
        <f t="shared" si="11"/>
        <v>07/2021</v>
      </c>
      <c r="E395" s="12" t="s">
        <v>34</v>
      </c>
      <c r="F395" s="12" t="s">
        <v>45</v>
      </c>
      <c r="G395" s="12" t="s">
        <v>638</v>
      </c>
      <c r="H395" s="12" t="s">
        <v>24</v>
      </c>
      <c r="I395" s="13">
        <v>44392.729166666664</v>
      </c>
      <c r="J395" s="14">
        <f t="shared" si="14"/>
        <v>0</v>
      </c>
      <c r="K395" s="12" t="b">
        <f t="shared" si="12"/>
        <v>0</v>
      </c>
      <c r="L395" s="12"/>
      <c r="M395" s="12"/>
      <c r="N395" s="12"/>
      <c r="O395" s="12"/>
      <c r="P395" s="12"/>
      <c r="Q395" s="12"/>
    </row>
    <row r="396" spans="1:17" ht="13" x14ac:dyDescent="0.15">
      <c r="A396" s="11">
        <v>44392.726388888892</v>
      </c>
      <c r="B396" s="11" t="str">
        <f t="shared" si="9"/>
        <v>17:26:00</v>
      </c>
      <c r="C396" s="11" t="str">
        <f t="shared" si="10"/>
        <v>07/15/2021</v>
      </c>
      <c r="D396" s="11" t="str">
        <f t="shared" si="11"/>
        <v>07/2021</v>
      </c>
      <c r="E396" s="12" t="s">
        <v>19</v>
      </c>
      <c r="F396" s="12" t="s">
        <v>50</v>
      </c>
      <c r="G396" s="12" t="s">
        <v>639</v>
      </c>
      <c r="H396" s="12" t="s">
        <v>24</v>
      </c>
      <c r="I396" s="13">
        <v>44403.407638888886</v>
      </c>
      <c r="J396" s="14">
        <f t="shared" si="14"/>
        <v>11</v>
      </c>
      <c r="K396" s="12" t="b">
        <f t="shared" si="12"/>
        <v>0</v>
      </c>
      <c r="L396" s="12"/>
      <c r="M396" s="12"/>
      <c r="N396" s="12"/>
      <c r="O396" s="12"/>
      <c r="P396" s="12"/>
      <c r="Q396" s="12"/>
    </row>
    <row r="397" spans="1:17" ht="13" x14ac:dyDescent="0.15">
      <c r="A397" s="11">
        <v>44392.729166666664</v>
      </c>
      <c r="B397" s="11" t="str">
        <f t="shared" si="9"/>
        <v>17:30:00</v>
      </c>
      <c r="C397" s="11" t="str">
        <f t="shared" si="10"/>
        <v>07/15/2021</v>
      </c>
      <c r="D397" s="11" t="str">
        <f t="shared" si="11"/>
        <v>07/2021</v>
      </c>
      <c r="E397" s="12" t="s">
        <v>48</v>
      </c>
      <c r="F397" s="12" t="s">
        <v>45</v>
      </c>
      <c r="G397" s="12" t="s">
        <v>640</v>
      </c>
      <c r="H397" s="12" t="s">
        <v>24</v>
      </c>
      <c r="I397" s="13">
        <v>44395.472222222219</v>
      </c>
      <c r="J397" s="14">
        <f t="shared" si="14"/>
        <v>3</v>
      </c>
      <c r="K397" s="12" t="b">
        <f t="shared" si="12"/>
        <v>0</v>
      </c>
      <c r="L397" s="12"/>
      <c r="M397" s="12"/>
      <c r="N397" s="12"/>
      <c r="O397" s="12"/>
      <c r="P397" s="12"/>
      <c r="Q397" s="12"/>
    </row>
    <row r="398" spans="1:17" ht="13" x14ac:dyDescent="0.15">
      <c r="A398" s="11">
        <v>44392.795138888891</v>
      </c>
      <c r="B398" s="11" t="str">
        <f t="shared" si="9"/>
        <v>19:05:00</v>
      </c>
      <c r="C398" s="11" t="str">
        <f t="shared" si="10"/>
        <v>07/15/2021</v>
      </c>
      <c r="D398" s="11" t="str">
        <f t="shared" si="11"/>
        <v>07/2021</v>
      </c>
      <c r="E398" s="12" t="s">
        <v>34</v>
      </c>
      <c r="F398" s="12" t="s">
        <v>50</v>
      </c>
      <c r="G398" s="12" t="s">
        <v>641</v>
      </c>
      <c r="H398" s="12" t="s">
        <v>24</v>
      </c>
      <c r="I398" s="13">
        <v>44401.399305555555</v>
      </c>
      <c r="J398" s="14">
        <f t="shared" si="14"/>
        <v>9</v>
      </c>
      <c r="K398" s="12" t="b">
        <f t="shared" si="12"/>
        <v>0</v>
      </c>
      <c r="L398" s="12"/>
      <c r="M398" s="12"/>
      <c r="N398" s="12"/>
      <c r="O398" s="12"/>
      <c r="P398" s="12"/>
      <c r="Q398" s="12"/>
    </row>
    <row r="399" spans="1:17" ht="13" x14ac:dyDescent="0.15">
      <c r="A399" s="11">
        <v>44393.477083333331</v>
      </c>
      <c r="B399" s="11" t="str">
        <f t="shared" si="9"/>
        <v>11:27:00</v>
      </c>
      <c r="C399" s="11" t="str">
        <f t="shared" si="10"/>
        <v>07/16/2021</v>
      </c>
      <c r="D399" s="11" t="str">
        <f t="shared" si="11"/>
        <v>07/2021</v>
      </c>
      <c r="E399" s="12" t="s">
        <v>48</v>
      </c>
      <c r="F399" s="12" t="s">
        <v>45</v>
      </c>
      <c r="G399" s="12" t="s">
        <v>642</v>
      </c>
      <c r="H399" s="12" t="s">
        <v>24</v>
      </c>
      <c r="I399" s="13">
        <v>44395.47152777778</v>
      </c>
      <c r="J399" s="14">
        <f t="shared" si="14"/>
        <v>2</v>
      </c>
      <c r="K399" s="12" t="b">
        <f t="shared" si="12"/>
        <v>0</v>
      </c>
      <c r="L399" s="12"/>
      <c r="M399" s="12"/>
      <c r="N399" s="12"/>
      <c r="O399" s="12"/>
      <c r="P399" s="12"/>
      <c r="Q399" s="12"/>
    </row>
    <row r="400" spans="1:17" ht="13" x14ac:dyDescent="0.15">
      <c r="A400" s="11">
        <v>44394.53402777778</v>
      </c>
      <c r="B400" s="11" t="str">
        <f t="shared" si="9"/>
        <v>12:49:00</v>
      </c>
      <c r="C400" s="11" t="str">
        <f t="shared" si="10"/>
        <v>07/17/2021</v>
      </c>
      <c r="D400" s="11" t="str">
        <f t="shared" si="11"/>
        <v>07/2021</v>
      </c>
      <c r="E400" s="12" t="s">
        <v>34</v>
      </c>
      <c r="F400" s="12" t="s">
        <v>43</v>
      </c>
      <c r="G400" s="12" t="s">
        <v>644</v>
      </c>
      <c r="H400" s="12" t="s">
        <v>411</v>
      </c>
      <c r="I400" s="13">
        <v>44404.337500000001</v>
      </c>
      <c r="J400" s="14">
        <f t="shared" si="14"/>
        <v>10</v>
      </c>
      <c r="K400" s="12" t="b">
        <f t="shared" si="12"/>
        <v>0</v>
      </c>
      <c r="L400" s="12"/>
      <c r="M400" s="12"/>
      <c r="N400" s="12"/>
      <c r="O400" s="12"/>
      <c r="P400" s="12"/>
      <c r="Q400" s="12"/>
    </row>
    <row r="401" spans="1:17" ht="13" x14ac:dyDescent="0.15">
      <c r="A401" s="11">
        <v>44394.699305555558</v>
      </c>
      <c r="B401" s="11" t="str">
        <f t="shared" si="9"/>
        <v>16:47:00</v>
      </c>
      <c r="C401" s="11" t="str">
        <f t="shared" si="10"/>
        <v>07/17/2021</v>
      </c>
      <c r="D401" s="11" t="str">
        <f t="shared" si="11"/>
        <v>07/2021</v>
      </c>
      <c r="E401" s="12" t="s">
        <v>34</v>
      </c>
      <c r="F401" s="12" t="s">
        <v>50</v>
      </c>
      <c r="G401" s="12" t="s">
        <v>167</v>
      </c>
      <c r="H401" s="12" t="s">
        <v>24</v>
      </c>
      <c r="I401" s="13">
        <v>44398.585416666669</v>
      </c>
      <c r="J401" s="14">
        <f t="shared" si="14"/>
        <v>4</v>
      </c>
      <c r="K401" s="12" t="b">
        <f t="shared" si="12"/>
        <v>0</v>
      </c>
      <c r="L401" s="12"/>
      <c r="M401" s="12"/>
      <c r="N401" s="12"/>
      <c r="O401" s="12"/>
      <c r="P401" s="12"/>
      <c r="Q401" s="12"/>
    </row>
    <row r="402" spans="1:17" ht="13" x14ac:dyDescent="0.15">
      <c r="A402" s="11">
        <v>44395.407638888886</v>
      </c>
      <c r="B402" s="11" t="str">
        <f t="shared" si="9"/>
        <v>09:47:00</v>
      </c>
      <c r="C402" s="11" t="str">
        <f t="shared" si="10"/>
        <v>07/18/2021</v>
      </c>
      <c r="D402" s="11" t="str">
        <f t="shared" si="11"/>
        <v>07/2021</v>
      </c>
      <c r="E402" s="12" t="s">
        <v>34</v>
      </c>
      <c r="F402" s="12" t="s">
        <v>43</v>
      </c>
      <c r="G402" s="12" t="s">
        <v>645</v>
      </c>
      <c r="H402" s="12" t="s">
        <v>411</v>
      </c>
      <c r="I402" s="13">
        <v>44404.435416666667</v>
      </c>
      <c r="J402" s="14">
        <f t="shared" si="14"/>
        <v>9</v>
      </c>
      <c r="K402" s="12" t="b">
        <f t="shared" si="12"/>
        <v>0</v>
      </c>
      <c r="L402" s="12"/>
      <c r="M402" s="12"/>
      <c r="N402" s="12"/>
      <c r="O402" s="12"/>
      <c r="P402" s="12"/>
      <c r="Q402" s="12"/>
    </row>
    <row r="403" spans="1:17" ht="13" x14ac:dyDescent="0.15">
      <c r="A403" s="11">
        <v>44395.407638888886</v>
      </c>
      <c r="B403" s="11" t="str">
        <f t="shared" si="9"/>
        <v>09:47:00</v>
      </c>
      <c r="C403" s="11" t="str">
        <f t="shared" si="10"/>
        <v>07/18/2021</v>
      </c>
      <c r="D403" s="11" t="str">
        <f t="shared" si="11"/>
        <v>07/2021</v>
      </c>
      <c r="E403" s="12" t="s">
        <v>60</v>
      </c>
      <c r="F403" s="12" t="s">
        <v>50</v>
      </c>
      <c r="G403" s="12" t="s">
        <v>647</v>
      </c>
      <c r="H403" s="12" t="s">
        <v>457</v>
      </c>
      <c r="I403" s="13">
        <v>44404.336805555555</v>
      </c>
      <c r="J403" s="14">
        <f t="shared" si="14"/>
        <v>9</v>
      </c>
      <c r="K403" s="12" t="b">
        <f t="shared" si="12"/>
        <v>0</v>
      </c>
      <c r="L403" s="12"/>
      <c r="M403" s="12"/>
      <c r="N403" s="12"/>
      <c r="O403" s="12"/>
      <c r="P403" s="12"/>
      <c r="Q403" s="12"/>
    </row>
    <row r="404" spans="1:17" ht="13" x14ac:dyDescent="0.15">
      <c r="A404" s="11">
        <v>44395.408333333333</v>
      </c>
      <c r="B404" s="11" t="str">
        <f t="shared" si="9"/>
        <v>09:48:00</v>
      </c>
      <c r="C404" s="11" t="str">
        <f t="shared" si="10"/>
        <v>07/18/2021</v>
      </c>
      <c r="D404" s="11" t="str">
        <f t="shared" si="11"/>
        <v>07/2021</v>
      </c>
      <c r="E404" s="12" t="s">
        <v>60</v>
      </c>
      <c r="F404" s="12" t="s">
        <v>50</v>
      </c>
      <c r="G404" s="12" t="s">
        <v>649</v>
      </c>
      <c r="H404" s="12" t="s">
        <v>24</v>
      </c>
      <c r="I404" s="13">
        <v>44395.65</v>
      </c>
      <c r="J404" s="14">
        <f t="shared" si="14"/>
        <v>0</v>
      </c>
      <c r="K404" s="12" t="b">
        <f t="shared" si="12"/>
        <v>0</v>
      </c>
      <c r="L404" s="12"/>
      <c r="M404" s="12"/>
      <c r="N404" s="12"/>
      <c r="O404" s="12"/>
      <c r="P404" s="12"/>
      <c r="Q404" s="12"/>
    </row>
    <row r="405" spans="1:17" ht="13" x14ac:dyDescent="0.15">
      <c r="A405" s="11">
        <v>44395.587500000001</v>
      </c>
      <c r="B405" s="11" t="str">
        <f t="shared" si="9"/>
        <v>14:06:00</v>
      </c>
      <c r="C405" s="11" t="str">
        <f t="shared" si="10"/>
        <v>07/18/2021</v>
      </c>
      <c r="D405" s="11" t="str">
        <f t="shared" si="11"/>
        <v>07/2021</v>
      </c>
      <c r="E405" s="12" t="s">
        <v>60</v>
      </c>
      <c r="F405" s="12" t="s">
        <v>39</v>
      </c>
      <c r="G405" s="12" t="s">
        <v>650</v>
      </c>
      <c r="H405" s="12" t="s">
        <v>24</v>
      </c>
      <c r="I405" s="13">
        <v>44395.691666666666</v>
      </c>
      <c r="J405" s="14">
        <f t="shared" si="14"/>
        <v>0</v>
      </c>
      <c r="K405" s="12" t="b">
        <f t="shared" si="12"/>
        <v>0</v>
      </c>
      <c r="L405" s="12"/>
      <c r="M405" s="12"/>
      <c r="N405" s="12"/>
      <c r="O405" s="12"/>
      <c r="P405" s="12"/>
      <c r="Q405" s="12"/>
    </row>
    <row r="406" spans="1:17" ht="13" x14ac:dyDescent="0.15">
      <c r="A406" s="11">
        <v>44395.589583333334</v>
      </c>
      <c r="B406" s="11" t="str">
        <f t="shared" si="9"/>
        <v>14:09:00</v>
      </c>
      <c r="C406" s="11" t="str">
        <f t="shared" si="10"/>
        <v>07/18/2021</v>
      </c>
      <c r="D406" s="11" t="str">
        <f t="shared" si="11"/>
        <v>07/2021</v>
      </c>
      <c r="E406" s="12" t="s">
        <v>60</v>
      </c>
      <c r="F406" s="12" t="s">
        <v>39</v>
      </c>
      <c r="G406" s="12" t="s">
        <v>651</v>
      </c>
      <c r="H406" s="12" t="s">
        <v>24</v>
      </c>
      <c r="I406" s="13">
        <v>44395.690972222219</v>
      </c>
      <c r="J406" s="14">
        <f t="shared" si="14"/>
        <v>0</v>
      </c>
      <c r="K406" s="12" t="b">
        <f t="shared" si="12"/>
        <v>0</v>
      </c>
      <c r="L406" s="12"/>
      <c r="M406" s="12"/>
      <c r="N406" s="12"/>
      <c r="O406" s="12"/>
      <c r="P406" s="12"/>
      <c r="Q406" s="12"/>
    </row>
    <row r="407" spans="1:17" ht="13" x14ac:dyDescent="0.15">
      <c r="A407" s="11">
        <v>44395.590277777781</v>
      </c>
      <c r="B407" s="11" t="str">
        <f t="shared" si="9"/>
        <v>14:10:00</v>
      </c>
      <c r="C407" s="11" t="str">
        <f t="shared" si="10"/>
        <v>07/18/2021</v>
      </c>
      <c r="D407" s="11" t="str">
        <f t="shared" si="11"/>
        <v>07/2021</v>
      </c>
      <c r="E407" s="12" t="s">
        <v>60</v>
      </c>
      <c r="F407" s="12" t="s">
        <v>50</v>
      </c>
      <c r="G407" s="12" t="s">
        <v>652</v>
      </c>
      <c r="H407" s="12" t="s">
        <v>24</v>
      </c>
      <c r="I407" s="13">
        <v>44401.711805555555</v>
      </c>
      <c r="J407" s="14">
        <f t="shared" si="14"/>
        <v>6</v>
      </c>
      <c r="K407" s="12" t="b">
        <f t="shared" si="12"/>
        <v>0</v>
      </c>
      <c r="L407" s="12"/>
      <c r="M407" s="12"/>
      <c r="N407" s="12"/>
      <c r="O407" s="12"/>
      <c r="P407" s="12"/>
      <c r="Q407" s="12"/>
    </row>
    <row r="408" spans="1:17" ht="13" x14ac:dyDescent="0.15">
      <c r="A408" s="11">
        <v>44395.593055555553</v>
      </c>
      <c r="B408" s="11" t="str">
        <f t="shared" si="9"/>
        <v>14:14:00</v>
      </c>
      <c r="C408" s="11" t="str">
        <f t="shared" si="10"/>
        <v>07/18/2021</v>
      </c>
      <c r="D408" s="11" t="str">
        <f t="shared" si="11"/>
        <v>07/2021</v>
      </c>
      <c r="E408" s="12" t="s">
        <v>48</v>
      </c>
      <c r="F408" s="12" t="s">
        <v>39</v>
      </c>
      <c r="G408" s="12" t="s">
        <v>653</v>
      </c>
      <c r="H408" s="12" t="s">
        <v>24</v>
      </c>
      <c r="I408" s="13">
        <v>44395.60833333333</v>
      </c>
      <c r="J408" s="14">
        <f t="shared" si="14"/>
        <v>0</v>
      </c>
      <c r="K408" s="12" t="b">
        <f t="shared" si="12"/>
        <v>0</v>
      </c>
      <c r="L408" s="12"/>
      <c r="M408" s="12"/>
      <c r="N408" s="12"/>
      <c r="O408" s="12"/>
      <c r="P408" s="12"/>
      <c r="Q408" s="12"/>
    </row>
    <row r="409" spans="1:17" ht="13" x14ac:dyDescent="0.15">
      <c r="A409" s="11">
        <v>44395.594444444447</v>
      </c>
      <c r="B409" s="11" t="str">
        <f t="shared" si="9"/>
        <v>14:16:00</v>
      </c>
      <c r="C409" s="11" t="str">
        <f t="shared" si="10"/>
        <v>07/18/2021</v>
      </c>
      <c r="D409" s="11" t="str">
        <f t="shared" si="11"/>
        <v>07/2021</v>
      </c>
      <c r="E409" s="12" t="s">
        <v>48</v>
      </c>
      <c r="F409" s="12" t="s">
        <v>50</v>
      </c>
      <c r="G409" s="12" t="s">
        <v>654</v>
      </c>
      <c r="H409" s="12" t="s">
        <v>24</v>
      </c>
      <c r="I409" s="13">
        <v>44395.60833333333</v>
      </c>
      <c r="J409" s="14">
        <f t="shared" si="14"/>
        <v>0</v>
      </c>
      <c r="K409" s="12" t="b">
        <f t="shared" si="12"/>
        <v>0</v>
      </c>
      <c r="L409" s="12"/>
      <c r="M409" s="12"/>
      <c r="N409" s="12"/>
      <c r="O409" s="12"/>
      <c r="P409" s="12"/>
      <c r="Q409" s="12"/>
    </row>
    <row r="410" spans="1:17" ht="13" x14ac:dyDescent="0.15">
      <c r="A410" s="11">
        <v>44395.606944444444</v>
      </c>
      <c r="B410" s="11" t="str">
        <f t="shared" si="9"/>
        <v>14:34:00</v>
      </c>
      <c r="C410" s="11" t="str">
        <f t="shared" si="10"/>
        <v>07/18/2021</v>
      </c>
      <c r="D410" s="11" t="str">
        <f t="shared" si="11"/>
        <v>07/2021</v>
      </c>
      <c r="E410" s="12" t="s">
        <v>60</v>
      </c>
      <c r="F410" s="12" t="s">
        <v>45</v>
      </c>
      <c r="G410" s="12" t="s">
        <v>655</v>
      </c>
      <c r="H410" s="12" t="s">
        <v>24</v>
      </c>
      <c r="I410" s="13">
        <v>44399.802083333336</v>
      </c>
      <c r="J410" s="14">
        <f t="shared" si="14"/>
        <v>4</v>
      </c>
      <c r="K410" s="12" t="b">
        <f t="shared" si="12"/>
        <v>0</v>
      </c>
      <c r="L410" s="12"/>
      <c r="M410" s="12"/>
      <c r="N410" s="12"/>
      <c r="O410" s="12"/>
      <c r="P410" s="12"/>
      <c r="Q410" s="12"/>
    </row>
    <row r="411" spans="1:17" ht="13" x14ac:dyDescent="0.15">
      <c r="A411" s="11">
        <v>44395.60833333333</v>
      </c>
      <c r="B411" s="11" t="str">
        <f t="shared" si="9"/>
        <v>14:36:00</v>
      </c>
      <c r="C411" s="11" t="str">
        <f t="shared" si="10"/>
        <v>07/18/2021</v>
      </c>
      <c r="D411" s="11" t="str">
        <f t="shared" si="11"/>
        <v>07/2021</v>
      </c>
      <c r="E411" s="12" t="s">
        <v>60</v>
      </c>
      <c r="F411" s="12" t="s">
        <v>45</v>
      </c>
      <c r="G411" s="12" t="s">
        <v>656</v>
      </c>
      <c r="H411" s="12" t="s">
        <v>24</v>
      </c>
      <c r="I411" s="13">
        <v>44401.711805555555</v>
      </c>
      <c r="J411" s="14">
        <f t="shared" si="14"/>
        <v>6</v>
      </c>
      <c r="K411" s="12" t="b">
        <f t="shared" si="12"/>
        <v>0</v>
      </c>
      <c r="L411" s="12"/>
      <c r="M411" s="12"/>
      <c r="N411" s="12"/>
      <c r="O411" s="12"/>
      <c r="P411" s="12"/>
      <c r="Q411" s="12"/>
    </row>
    <row r="412" spans="1:17" ht="13" x14ac:dyDescent="0.15">
      <c r="A412" s="11">
        <v>44395.609722222223</v>
      </c>
      <c r="B412" s="11" t="str">
        <f t="shared" si="9"/>
        <v>14:38:00</v>
      </c>
      <c r="C412" s="11" t="str">
        <f t="shared" si="10"/>
        <v>07/18/2021</v>
      </c>
      <c r="D412" s="11" t="str">
        <f t="shared" si="11"/>
        <v>07/2021</v>
      </c>
      <c r="E412" s="12" t="s">
        <v>60</v>
      </c>
      <c r="F412" s="12" t="s">
        <v>68</v>
      </c>
      <c r="G412" s="12" t="s">
        <v>657</v>
      </c>
      <c r="H412" s="12" t="s">
        <v>24</v>
      </c>
      <c r="I412" s="13">
        <v>44399.801388888889</v>
      </c>
      <c r="J412" s="14">
        <f t="shared" si="14"/>
        <v>4</v>
      </c>
      <c r="K412" s="12" t="b">
        <f t="shared" si="12"/>
        <v>0</v>
      </c>
      <c r="L412" s="12"/>
      <c r="M412" s="12"/>
      <c r="N412" s="12"/>
      <c r="O412" s="12"/>
      <c r="P412" s="12"/>
      <c r="Q412" s="12"/>
    </row>
    <row r="413" spans="1:17" ht="13" x14ac:dyDescent="0.15">
      <c r="A413" s="11">
        <v>44395.61041666667</v>
      </c>
      <c r="B413" s="11" t="str">
        <f t="shared" si="9"/>
        <v>14:39:00</v>
      </c>
      <c r="C413" s="11" t="str">
        <f t="shared" si="10"/>
        <v>07/18/2021</v>
      </c>
      <c r="D413" s="11" t="str">
        <f t="shared" si="11"/>
        <v>07/2021</v>
      </c>
      <c r="E413" s="12" t="s">
        <v>60</v>
      </c>
      <c r="F413" s="12" t="s">
        <v>68</v>
      </c>
      <c r="G413" s="12" t="s">
        <v>658</v>
      </c>
      <c r="H413" s="12" t="s">
        <v>24</v>
      </c>
      <c r="I413" s="13">
        <v>44405.271527777775</v>
      </c>
      <c r="J413" s="14">
        <f t="shared" si="14"/>
        <v>10</v>
      </c>
      <c r="K413" s="12" t="b">
        <f t="shared" si="12"/>
        <v>0</v>
      </c>
      <c r="L413" s="12"/>
      <c r="M413" s="12"/>
      <c r="N413" s="12"/>
      <c r="O413" s="12"/>
      <c r="P413" s="12"/>
      <c r="Q413" s="12"/>
    </row>
    <row r="414" spans="1:17" ht="13" x14ac:dyDescent="0.15">
      <c r="A414" s="11">
        <v>44395.611111111109</v>
      </c>
      <c r="B414" s="11" t="str">
        <f t="shared" si="9"/>
        <v>14:40:00</v>
      </c>
      <c r="C414" s="11" t="str">
        <f t="shared" si="10"/>
        <v>07/18/2021</v>
      </c>
      <c r="D414" s="11" t="str">
        <f t="shared" si="11"/>
        <v>07/2021</v>
      </c>
      <c r="E414" s="12" t="s">
        <v>34</v>
      </c>
      <c r="F414" s="12" t="s">
        <v>45</v>
      </c>
      <c r="G414" s="12" t="s">
        <v>660</v>
      </c>
      <c r="H414" s="12" t="s">
        <v>24</v>
      </c>
      <c r="I414" s="13">
        <v>44398.584722222222</v>
      </c>
      <c r="J414" s="14">
        <f t="shared" si="14"/>
        <v>3</v>
      </c>
      <c r="K414" s="12" t="b">
        <f t="shared" si="12"/>
        <v>0</v>
      </c>
      <c r="L414" s="12"/>
      <c r="M414" s="12"/>
      <c r="N414" s="12"/>
      <c r="O414" s="12"/>
      <c r="P414" s="12"/>
      <c r="Q414" s="12"/>
    </row>
    <row r="415" spans="1:17" ht="13" x14ac:dyDescent="0.15">
      <c r="A415" s="11">
        <v>44395.612500000003</v>
      </c>
      <c r="B415" s="11" t="str">
        <f t="shared" si="9"/>
        <v>14:42:00</v>
      </c>
      <c r="C415" s="11" t="str">
        <f t="shared" si="10"/>
        <v>07/18/2021</v>
      </c>
      <c r="D415" s="11" t="str">
        <f t="shared" si="11"/>
        <v>07/2021</v>
      </c>
      <c r="E415" s="12" t="s">
        <v>60</v>
      </c>
      <c r="F415" s="12" t="s">
        <v>37</v>
      </c>
      <c r="G415" s="12" t="s">
        <v>266</v>
      </c>
      <c r="H415" s="12" t="s">
        <v>24</v>
      </c>
      <c r="I415" s="13">
        <v>44399.802083333336</v>
      </c>
      <c r="J415" s="14">
        <f t="shared" si="14"/>
        <v>4</v>
      </c>
      <c r="K415" s="12" t="b">
        <f t="shared" si="12"/>
        <v>0</v>
      </c>
      <c r="L415" s="12"/>
      <c r="M415" s="12"/>
      <c r="N415" s="12"/>
      <c r="O415" s="12"/>
      <c r="P415" s="12"/>
      <c r="Q415" s="12"/>
    </row>
    <row r="416" spans="1:17" ht="13" x14ac:dyDescent="0.15">
      <c r="A416" s="11">
        <v>44395.613888888889</v>
      </c>
      <c r="B416" s="11" t="str">
        <f t="shared" si="9"/>
        <v>14:44:00</v>
      </c>
      <c r="C416" s="11" t="str">
        <f t="shared" si="10"/>
        <v>07/18/2021</v>
      </c>
      <c r="D416" s="11" t="str">
        <f t="shared" si="11"/>
        <v>07/2021</v>
      </c>
      <c r="E416" s="12" t="s">
        <v>60</v>
      </c>
      <c r="F416" s="12" t="s">
        <v>50</v>
      </c>
      <c r="G416" s="12" t="s">
        <v>661</v>
      </c>
      <c r="H416" s="12" t="s">
        <v>411</v>
      </c>
      <c r="I416" s="13">
        <v>44405.272916666669</v>
      </c>
      <c r="J416" s="14">
        <f t="shared" si="14"/>
        <v>10</v>
      </c>
      <c r="K416" s="12" t="b">
        <f t="shared" si="12"/>
        <v>0</v>
      </c>
      <c r="L416" s="12"/>
      <c r="M416" s="12"/>
      <c r="N416" s="12"/>
      <c r="O416" s="12"/>
      <c r="P416" s="12"/>
      <c r="Q416" s="12"/>
    </row>
    <row r="417" spans="1:17" ht="13" x14ac:dyDescent="0.15">
      <c r="A417" s="11">
        <v>44395.616666666669</v>
      </c>
      <c r="B417" s="11" t="str">
        <f t="shared" si="9"/>
        <v>14:48:00</v>
      </c>
      <c r="C417" s="11" t="str">
        <f t="shared" si="10"/>
        <v>07/18/2021</v>
      </c>
      <c r="D417" s="11" t="str">
        <f t="shared" si="11"/>
        <v>07/2021</v>
      </c>
      <c r="E417" s="12" t="s">
        <v>60</v>
      </c>
      <c r="F417" s="12" t="s">
        <v>50</v>
      </c>
      <c r="G417" s="12" t="s">
        <v>662</v>
      </c>
      <c r="H417" s="12" t="s">
        <v>24</v>
      </c>
      <c r="I417" s="13">
        <v>44395.690972222219</v>
      </c>
      <c r="J417" s="14">
        <f t="shared" si="14"/>
        <v>0</v>
      </c>
      <c r="K417" s="12" t="b">
        <f t="shared" si="12"/>
        <v>0</v>
      </c>
      <c r="L417" s="12"/>
      <c r="M417" s="12"/>
      <c r="N417" s="12"/>
      <c r="O417" s="12"/>
      <c r="P417" s="12"/>
      <c r="Q417" s="12"/>
    </row>
    <row r="418" spans="1:17" ht="13" x14ac:dyDescent="0.15">
      <c r="A418" s="11">
        <v>44395.617361111108</v>
      </c>
      <c r="B418" s="11" t="str">
        <f t="shared" si="9"/>
        <v>14:49:00</v>
      </c>
      <c r="C418" s="11" t="str">
        <f t="shared" si="10"/>
        <v>07/18/2021</v>
      </c>
      <c r="D418" s="11" t="str">
        <f t="shared" si="11"/>
        <v>07/2021</v>
      </c>
      <c r="E418" s="12" t="s">
        <v>60</v>
      </c>
      <c r="F418" s="12" t="s">
        <v>35</v>
      </c>
      <c r="G418" s="12" t="s">
        <v>663</v>
      </c>
      <c r="H418" s="12" t="s">
        <v>664</v>
      </c>
      <c r="I418" s="13">
        <v>44405.42083333333</v>
      </c>
      <c r="J418" s="14">
        <f t="shared" si="14"/>
        <v>10</v>
      </c>
      <c r="K418" s="12" t="b">
        <f t="shared" si="12"/>
        <v>1</v>
      </c>
      <c r="L418" s="12"/>
      <c r="M418" s="12"/>
      <c r="N418" s="12"/>
      <c r="O418" s="12"/>
      <c r="P418" s="12"/>
      <c r="Q418" s="12"/>
    </row>
    <row r="419" spans="1:17" ht="13" x14ac:dyDescent="0.15">
      <c r="A419" s="11">
        <v>44395.642361111109</v>
      </c>
      <c r="B419" s="11" t="str">
        <f t="shared" si="9"/>
        <v>15:25:00</v>
      </c>
      <c r="C419" s="11" t="str">
        <f t="shared" si="10"/>
        <v>07/18/2021</v>
      </c>
      <c r="D419" s="11" t="str">
        <f t="shared" si="11"/>
        <v>07/2021</v>
      </c>
      <c r="E419" s="12" t="s">
        <v>19</v>
      </c>
      <c r="F419" s="12" t="s">
        <v>68</v>
      </c>
      <c r="G419" s="12" t="s">
        <v>667</v>
      </c>
      <c r="H419" s="12" t="s">
        <v>24</v>
      </c>
      <c r="I419" s="13">
        <v>44395.728472222225</v>
      </c>
      <c r="J419" s="14">
        <f t="shared" si="14"/>
        <v>0</v>
      </c>
      <c r="K419" s="12" t="b">
        <f t="shared" si="12"/>
        <v>0</v>
      </c>
      <c r="L419" s="12"/>
      <c r="M419" s="12"/>
      <c r="N419" s="12"/>
      <c r="O419" s="12"/>
      <c r="P419" s="12"/>
      <c r="Q419" s="12"/>
    </row>
    <row r="420" spans="1:17" ht="13" x14ac:dyDescent="0.15">
      <c r="A420" s="11">
        <v>44395.643750000003</v>
      </c>
      <c r="B420" s="11" t="str">
        <f t="shared" si="9"/>
        <v>15:27:00</v>
      </c>
      <c r="C420" s="11" t="str">
        <f t="shared" si="10"/>
        <v>07/18/2021</v>
      </c>
      <c r="D420" s="11" t="str">
        <f t="shared" si="11"/>
        <v>07/2021</v>
      </c>
      <c r="E420" s="12" t="s">
        <v>48</v>
      </c>
      <c r="F420" s="12" t="s">
        <v>45</v>
      </c>
      <c r="G420" s="12" t="s">
        <v>639</v>
      </c>
      <c r="H420" s="12" t="s">
        <v>24</v>
      </c>
      <c r="I420" s="13">
        <v>44404.788194444445</v>
      </c>
      <c r="J420" s="14">
        <f t="shared" si="14"/>
        <v>9</v>
      </c>
      <c r="K420" s="12" t="b">
        <f t="shared" si="12"/>
        <v>0</v>
      </c>
      <c r="L420" s="12"/>
      <c r="M420" s="12"/>
      <c r="N420" s="12"/>
      <c r="O420" s="12"/>
      <c r="P420" s="12"/>
      <c r="Q420" s="12"/>
    </row>
    <row r="421" spans="1:17" ht="13" x14ac:dyDescent="0.15">
      <c r="A421" s="11">
        <v>44395.728472222225</v>
      </c>
      <c r="B421" s="11" t="str">
        <f t="shared" si="9"/>
        <v>17:29:00</v>
      </c>
      <c r="C421" s="11" t="str">
        <f t="shared" si="10"/>
        <v>07/18/2021</v>
      </c>
      <c r="D421" s="11" t="str">
        <f t="shared" si="11"/>
        <v>07/2021</v>
      </c>
      <c r="E421" s="12" t="s">
        <v>48</v>
      </c>
      <c r="F421" s="12" t="s">
        <v>50</v>
      </c>
      <c r="G421" s="12" t="s">
        <v>206</v>
      </c>
      <c r="H421" s="12" t="s">
        <v>24</v>
      </c>
      <c r="I421" s="13">
        <v>44401.5625</v>
      </c>
      <c r="J421" s="14">
        <f t="shared" si="14"/>
        <v>6</v>
      </c>
      <c r="K421" s="12" t="b">
        <f t="shared" si="12"/>
        <v>0</v>
      </c>
      <c r="L421" s="12"/>
      <c r="M421" s="12"/>
      <c r="N421" s="12"/>
      <c r="O421" s="12"/>
      <c r="P421" s="12"/>
      <c r="Q421" s="12"/>
    </row>
    <row r="422" spans="1:17" ht="13" x14ac:dyDescent="0.15">
      <c r="A422" s="11">
        <v>44396.656944444447</v>
      </c>
      <c r="B422" s="11" t="str">
        <f t="shared" si="9"/>
        <v>15:46:00</v>
      </c>
      <c r="C422" s="11" t="str">
        <f t="shared" si="10"/>
        <v>07/19/2021</v>
      </c>
      <c r="D422" s="11" t="str">
        <f t="shared" si="11"/>
        <v>07/2021</v>
      </c>
      <c r="E422" s="12" t="s">
        <v>48</v>
      </c>
      <c r="F422" s="12" t="s">
        <v>50</v>
      </c>
      <c r="G422" s="12" t="s">
        <v>671</v>
      </c>
      <c r="H422" s="12" t="s">
        <v>24</v>
      </c>
      <c r="I422" s="13">
        <v>44397.418749999997</v>
      </c>
      <c r="J422" s="14">
        <f t="shared" si="14"/>
        <v>1</v>
      </c>
      <c r="K422" s="12" t="b">
        <f t="shared" si="12"/>
        <v>0</v>
      </c>
      <c r="L422" s="12"/>
      <c r="M422" s="12"/>
      <c r="N422" s="12"/>
      <c r="O422" s="12"/>
      <c r="P422" s="12"/>
      <c r="Q422" s="12"/>
    </row>
    <row r="423" spans="1:17" ht="13" x14ac:dyDescent="0.15">
      <c r="A423" s="11">
        <v>44397.418055555558</v>
      </c>
      <c r="B423" s="11" t="str">
        <f t="shared" si="9"/>
        <v>10:02:00</v>
      </c>
      <c r="C423" s="11" t="str">
        <f t="shared" si="10"/>
        <v>07/20/2021</v>
      </c>
      <c r="D423" s="11" t="str">
        <f t="shared" si="11"/>
        <v>07/2021</v>
      </c>
      <c r="E423" s="12" t="s">
        <v>48</v>
      </c>
      <c r="F423" s="12" t="s">
        <v>50</v>
      </c>
      <c r="G423" s="12" t="s">
        <v>672</v>
      </c>
      <c r="H423" s="12" t="s">
        <v>673</v>
      </c>
      <c r="I423" s="13">
        <v>44405.42291666667</v>
      </c>
      <c r="J423" s="14">
        <f t="shared" si="14"/>
        <v>8</v>
      </c>
      <c r="K423" s="12" t="b">
        <f t="shared" si="12"/>
        <v>1</v>
      </c>
      <c r="L423" s="12"/>
      <c r="M423" s="12"/>
      <c r="N423" s="12"/>
      <c r="O423" s="12"/>
      <c r="P423" s="12"/>
      <c r="Q423" s="12"/>
    </row>
    <row r="424" spans="1:17" ht="13" x14ac:dyDescent="0.15">
      <c r="A424" s="11">
        <v>44397.418749999997</v>
      </c>
      <c r="B424" s="11" t="str">
        <f t="shared" si="9"/>
        <v>10:03:00</v>
      </c>
      <c r="C424" s="11" t="str">
        <f t="shared" si="10"/>
        <v>07/20/2021</v>
      </c>
      <c r="D424" s="11" t="str">
        <f t="shared" si="11"/>
        <v>07/2021</v>
      </c>
      <c r="E424" s="12" t="s">
        <v>19</v>
      </c>
      <c r="F424" s="12" t="s">
        <v>37</v>
      </c>
      <c r="G424" s="12" t="s">
        <v>206</v>
      </c>
      <c r="H424" s="12" t="s">
        <v>24</v>
      </c>
      <c r="I424" s="13">
        <v>44397.866666666669</v>
      </c>
      <c r="J424" s="14">
        <f t="shared" si="14"/>
        <v>0</v>
      </c>
      <c r="K424" s="12" t="b">
        <f t="shared" si="12"/>
        <v>0</v>
      </c>
      <c r="L424" s="12"/>
      <c r="M424" s="12"/>
      <c r="N424" s="12"/>
      <c r="O424" s="12"/>
      <c r="P424" s="12"/>
      <c r="Q424" s="12"/>
    </row>
    <row r="425" spans="1:17" ht="13" x14ac:dyDescent="0.15">
      <c r="A425" s="11">
        <v>44397.418749999997</v>
      </c>
      <c r="B425" s="11" t="str">
        <f t="shared" si="9"/>
        <v>10:03:00</v>
      </c>
      <c r="C425" s="11" t="str">
        <f t="shared" si="10"/>
        <v>07/20/2021</v>
      </c>
      <c r="D425" s="11" t="str">
        <f t="shared" si="11"/>
        <v>07/2021</v>
      </c>
      <c r="E425" s="12" t="s">
        <v>19</v>
      </c>
      <c r="F425" s="12" t="s">
        <v>37</v>
      </c>
      <c r="G425" s="12" t="s">
        <v>206</v>
      </c>
      <c r="H425" s="12" t="s">
        <v>24</v>
      </c>
      <c r="I425" s="13">
        <v>44397.867361111108</v>
      </c>
      <c r="J425" s="14">
        <f t="shared" ref="J425:J468" si="15">_xlfn.DAYS(I425,A425)</f>
        <v>0</v>
      </c>
      <c r="K425" s="12" t="b">
        <f t="shared" si="12"/>
        <v>0</v>
      </c>
      <c r="L425" s="12"/>
      <c r="M425" s="12"/>
      <c r="N425" s="12"/>
      <c r="O425" s="12"/>
      <c r="P425" s="12"/>
      <c r="Q425" s="12"/>
    </row>
    <row r="426" spans="1:17" ht="13" x14ac:dyDescent="0.15">
      <c r="A426" s="11">
        <v>44397.865972222222</v>
      </c>
      <c r="B426" s="11" t="str">
        <f t="shared" si="9"/>
        <v>20:47:00</v>
      </c>
      <c r="C426" s="11" t="str">
        <f t="shared" si="10"/>
        <v>07/20/2021</v>
      </c>
      <c r="D426" s="11" t="str">
        <f t="shared" si="11"/>
        <v>07/2021</v>
      </c>
      <c r="E426" s="12" t="s">
        <v>34</v>
      </c>
      <c r="F426" s="12" t="s">
        <v>50</v>
      </c>
      <c r="G426" s="12" t="s">
        <v>675</v>
      </c>
      <c r="H426" s="12" t="s">
        <v>24</v>
      </c>
      <c r="I426" s="13">
        <v>44399.6875</v>
      </c>
      <c r="J426" s="14">
        <f t="shared" si="15"/>
        <v>2</v>
      </c>
      <c r="K426" s="12" t="b">
        <f t="shared" si="12"/>
        <v>0</v>
      </c>
      <c r="L426" s="12"/>
      <c r="M426" s="12"/>
      <c r="N426" s="12"/>
      <c r="O426" s="12"/>
      <c r="P426" s="12"/>
      <c r="Q426" s="12"/>
    </row>
    <row r="427" spans="1:17" ht="13" x14ac:dyDescent="0.15">
      <c r="A427" s="11">
        <v>44397.865972222222</v>
      </c>
      <c r="B427" s="11" t="str">
        <f t="shared" si="9"/>
        <v>20:47:00</v>
      </c>
      <c r="C427" s="11" t="str">
        <f t="shared" si="10"/>
        <v>07/20/2021</v>
      </c>
      <c r="D427" s="11" t="str">
        <f t="shared" si="11"/>
        <v>07/2021</v>
      </c>
      <c r="E427" s="12" t="s">
        <v>48</v>
      </c>
      <c r="F427" s="12" t="s">
        <v>45</v>
      </c>
      <c r="G427" s="12" t="s">
        <v>245</v>
      </c>
      <c r="H427" s="12" t="s">
        <v>24</v>
      </c>
      <c r="I427" s="13">
        <v>44400.461111111108</v>
      </c>
      <c r="J427" s="14">
        <f t="shared" si="15"/>
        <v>3</v>
      </c>
      <c r="K427" s="12" t="b">
        <f t="shared" si="12"/>
        <v>0</v>
      </c>
      <c r="L427" s="12"/>
      <c r="M427" s="12"/>
      <c r="N427" s="12"/>
      <c r="O427" s="12"/>
      <c r="P427" s="12"/>
      <c r="Q427" s="12"/>
    </row>
    <row r="428" spans="1:17" ht="13" x14ac:dyDescent="0.15">
      <c r="A428" s="11">
        <v>44399.6875</v>
      </c>
      <c r="B428" s="11" t="str">
        <f t="shared" si="9"/>
        <v>16:30:00</v>
      </c>
      <c r="C428" s="11" t="str">
        <f t="shared" si="10"/>
        <v>07/22/2021</v>
      </c>
      <c r="D428" s="11" t="str">
        <f t="shared" si="11"/>
        <v>07/2021</v>
      </c>
      <c r="E428" s="12" t="s">
        <v>19</v>
      </c>
      <c r="F428" s="12" t="s">
        <v>39</v>
      </c>
      <c r="G428" s="12" t="s">
        <v>676</v>
      </c>
      <c r="H428" s="12" t="s">
        <v>24</v>
      </c>
      <c r="I428" s="13">
        <v>44403.407638888886</v>
      </c>
      <c r="J428" s="14">
        <f t="shared" si="15"/>
        <v>4</v>
      </c>
      <c r="K428" s="12" t="b">
        <f t="shared" si="12"/>
        <v>0</v>
      </c>
      <c r="L428" s="12"/>
      <c r="M428" s="12"/>
      <c r="N428" s="12"/>
      <c r="O428" s="12"/>
      <c r="P428" s="12"/>
      <c r="Q428" s="12"/>
    </row>
    <row r="429" spans="1:17" ht="13" x14ac:dyDescent="0.15">
      <c r="A429" s="11">
        <v>44400.461111111108</v>
      </c>
      <c r="B429" s="11" t="str">
        <f t="shared" si="9"/>
        <v>11:04:00</v>
      </c>
      <c r="C429" s="11" t="str">
        <f t="shared" si="10"/>
        <v>07/23/2021</v>
      </c>
      <c r="D429" s="11" t="str">
        <f t="shared" si="11"/>
        <v>07/2021</v>
      </c>
      <c r="E429" s="12" t="s">
        <v>19</v>
      </c>
      <c r="F429" s="12" t="s">
        <v>39</v>
      </c>
      <c r="G429" s="12" t="s">
        <v>677</v>
      </c>
      <c r="H429" s="12" t="s">
        <v>24</v>
      </c>
      <c r="I429" s="13">
        <v>44403.407638888886</v>
      </c>
      <c r="J429" s="14">
        <f t="shared" si="15"/>
        <v>3</v>
      </c>
      <c r="K429" s="12" t="b">
        <f t="shared" si="12"/>
        <v>0</v>
      </c>
      <c r="L429" s="12"/>
      <c r="M429" s="12"/>
      <c r="N429" s="12"/>
      <c r="O429" s="12"/>
      <c r="P429" s="12"/>
      <c r="Q429" s="12"/>
    </row>
    <row r="430" spans="1:17" ht="13" x14ac:dyDescent="0.15">
      <c r="A430" s="11">
        <v>44400.79791666667</v>
      </c>
      <c r="B430" s="11" t="str">
        <f t="shared" si="9"/>
        <v>19:09:00</v>
      </c>
      <c r="C430" s="11" t="str">
        <f t="shared" si="10"/>
        <v>07/23/2021</v>
      </c>
      <c r="D430" s="11" t="str">
        <f t="shared" si="11"/>
        <v>07/2021</v>
      </c>
      <c r="E430" s="12" t="s">
        <v>19</v>
      </c>
      <c r="F430" s="12" t="s">
        <v>37</v>
      </c>
      <c r="G430" s="12" t="s">
        <v>262</v>
      </c>
      <c r="H430" s="12" t="s">
        <v>24</v>
      </c>
      <c r="I430" s="13">
        <v>44401.686805555553</v>
      </c>
      <c r="J430" s="14">
        <f t="shared" si="15"/>
        <v>1</v>
      </c>
      <c r="K430" s="12" t="b">
        <f t="shared" si="12"/>
        <v>0</v>
      </c>
      <c r="L430" s="12"/>
      <c r="M430" s="12"/>
      <c r="N430" s="12"/>
      <c r="O430" s="12"/>
      <c r="P430" s="12"/>
      <c r="Q430" s="12"/>
    </row>
    <row r="431" spans="1:17" ht="13" x14ac:dyDescent="0.15">
      <c r="A431" s="11">
        <v>44400.879861111112</v>
      </c>
      <c r="B431" s="11" t="str">
        <f t="shared" si="9"/>
        <v>21:07:00</v>
      </c>
      <c r="C431" s="11" t="str">
        <f t="shared" si="10"/>
        <v>07/23/2021</v>
      </c>
      <c r="D431" s="11" t="str">
        <f t="shared" si="11"/>
        <v>07/2021</v>
      </c>
      <c r="E431" s="12" t="s">
        <v>34</v>
      </c>
      <c r="F431" s="12" t="s">
        <v>39</v>
      </c>
      <c r="G431" s="12" t="s">
        <v>679</v>
      </c>
      <c r="H431" s="12" t="s">
        <v>77</v>
      </c>
      <c r="I431" s="13">
        <v>44420.335416666669</v>
      </c>
      <c r="J431" s="14">
        <f t="shared" si="15"/>
        <v>20</v>
      </c>
      <c r="K431" s="12" t="b">
        <f t="shared" si="12"/>
        <v>0</v>
      </c>
      <c r="L431" s="12"/>
      <c r="M431" s="12"/>
      <c r="N431" s="12"/>
      <c r="O431" s="12"/>
      <c r="P431" s="12"/>
      <c r="Q431" s="12"/>
    </row>
    <row r="432" spans="1:17" ht="13" x14ac:dyDescent="0.15">
      <c r="A432" s="11">
        <v>44401.686805555553</v>
      </c>
      <c r="B432" s="11" t="str">
        <f t="shared" si="9"/>
        <v>16:29:00</v>
      </c>
      <c r="C432" s="11" t="str">
        <f t="shared" si="10"/>
        <v>07/24/2021</v>
      </c>
      <c r="D432" s="11" t="str">
        <f t="shared" si="11"/>
        <v>07/2021</v>
      </c>
      <c r="E432" s="12" t="s">
        <v>19</v>
      </c>
      <c r="F432" s="12" t="s">
        <v>50</v>
      </c>
      <c r="G432" s="12" t="s">
        <v>681</v>
      </c>
      <c r="H432" s="12" t="s">
        <v>24</v>
      </c>
      <c r="I432" s="13">
        <v>44401.863194444442</v>
      </c>
      <c r="J432" s="14">
        <f t="shared" si="15"/>
        <v>0</v>
      </c>
      <c r="K432" s="12" t="b">
        <f t="shared" si="12"/>
        <v>0</v>
      </c>
      <c r="L432" s="12"/>
      <c r="M432" s="12"/>
      <c r="N432" s="12"/>
      <c r="O432" s="12"/>
      <c r="P432" s="12"/>
      <c r="Q432" s="12"/>
    </row>
    <row r="433" spans="1:17" ht="13" x14ac:dyDescent="0.15">
      <c r="A433" s="11">
        <v>44401.756944444445</v>
      </c>
      <c r="B433" s="11" t="str">
        <f t="shared" si="9"/>
        <v>18:10:00</v>
      </c>
      <c r="C433" s="11" t="str">
        <f t="shared" si="10"/>
        <v>07/24/2021</v>
      </c>
      <c r="D433" s="11" t="str">
        <f t="shared" si="11"/>
        <v>07/2021</v>
      </c>
      <c r="E433" s="12" t="s">
        <v>60</v>
      </c>
      <c r="F433" s="12" t="s">
        <v>50</v>
      </c>
      <c r="G433" s="12" t="s">
        <v>683</v>
      </c>
      <c r="H433" s="12" t="s">
        <v>411</v>
      </c>
      <c r="I433" s="13">
        <v>44405.272222222222</v>
      </c>
      <c r="J433" s="14">
        <f t="shared" si="15"/>
        <v>4</v>
      </c>
      <c r="K433" s="12" t="b">
        <f t="shared" si="12"/>
        <v>0</v>
      </c>
      <c r="L433" s="12"/>
      <c r="M433" s="12"/>
      <c r="N433" s="12"/>
      <c r="O433" s="12"/>
      <c r="P433" s="12"/>
      <c r="Q433" s="12"/>
    </row>
    <row r="434" spans="1:17" ht="13" x14ac:dyDescent="0.15">
      <c r="A434" s="11">
        <v>44401.863194444442</v>
      </c>
      <c r="B434" s="11" t="str">
        <f t="shared" si="9"/>
        <v>20:43:00</v>
      </c>
      <c r="C434" s="11" t="str">
        <f t="shared" si="10"/>
        <v>07/24/2021</v>
      </c>
      <c r="D434" s="11" t="str">
        <f t="shared" si="11"/>
        <v>07/2021</v>
      </c>
      <c r="E434" s="12" t="s">
        <v>60</v>
      </c>
      <c r="F434" s="12" t="s">
        <v>39</v>
      </c>
      <c r="G434" s="12" t="s">
        <v>650</v>
      </c>
      <c r="H434" s="12" t="s">
        <v>77</v>
      </c>
      <c r="I434" s="13">
        <v>44405.272916666669</v>
      </c>
      <c r="J434" s="14">
        <f t="shared" si="15"/>
        <v>4</v>
      </c>
      <c r="K434" s="12" t="b">
        <f t="shared" si="12"/>
        <v>0</v>
      </c>
      <c r="L434" s="12"/>
      <c r="M434" s="12"/>
      <c r="N434" s="12"/>
      <c r="O434" s="12"/>
      <c r="P434" s="12"/>
      <c r="Q434" s="12"/>
    </row>
    <row r="435" spans="1:17" ht="13" x14ac:dyDescent="0.15">
      <c r="A435" s="11">
        <v>44404.338194444441</v>
      </c>
      <c r="B435" s="11" t="str">
        <f t="shared" si="9"/>
        <v>08:07:00</v>
      </c>
      <c r="C435" s="11" t="str">
        <f t="shared" si="10"/>
        <v>07/27/2021</v>
      </c>
      <c r="D435" s="11" t="str">
        <f t="shared" si="11"/>
        <v>07/2021</v>
      </c>
      <c r="E435" s="12" t="s">
        <v>19</v>
      </c>
      <c r="F435" s="12" t="s">
        <v>37</v>
      </c>
      <c r="G435" s="12" t="s">
        <v>686</v>
      </c>
      <c r="H435" s="12" t="s">
        <v>24</v>
      </c>
      <c r="I435" s="13">
        <v>44406.8125</v>
      </c>
      <c r="J435" s="14">
        <f t="shared" si="15"/>
        <v>2</v>
      </c>
      <c r="K435" s="12" t="b">
        <f t="shared" si="12"/>
        <v>0</v>
      </c>
      <c r="L435" s="12"/>
      <c r="M435" s="12"/>
      <c r="N435" s="12"/>
      <c r="O435" s="12"/>
      <c r="P435" s="12"/>
      <c r="Q435" s="12"/>
    </row>
    <row r="436" spans="1:17" ht="13" x14ac:dyDescent="0.15">
      <c r="A436" s="11">
        <v>44404.352083333331</v>
      </c>
      <c r="B436" s="11" t="str">
        <f t="shared" si="9"/>
        <v>08:27:00</v>
      </c>
      <c r="C436" s="11" t="str">
        <f t="shared" si="10"/>
        <v>07/27/2021</v>
      </c>
      <c r="D436" s="11" t="str">
        <f t="shared" si="11"/>
        <v>07/2021</v>
      </c>
      <c r="E436" s="12" t="s">
        <v>34</v>
      </c>
      <c r="F436" s="12" t="s">
        <v>50</v>
      </c>
      <c r="G436" s="12" t="s">
        <v>51</v>
      </c>
      <c r="H436" s="12" t="s">
        <v>24</v>
      </c>
      <c r="I436" s="13">
        <v>44404.550694444442</v>
      </c>
      <c r="J436" s="14">
        <f t="shared" si="15"/>
        <v>0</v>
      </c>
      <c r="K436" s="12" t="b">
        <f t="shared" si="12"/>
        <v>0</v>
      </c>
      <c r="L436" s="12"/>
      <c r="M436" s="12"/>
      <c r="N436" s="12"/>
      <c r="O436" s="12"/>
      <c r="P436" s="12"/>
      <c r="Q436" s="12"/>
    </row>
    <row r="437" spans="1:17" ht="13" x14ac:dyDescent="0.15">
      <c r="A437" s="11">
        <v>44404.488194444442</v>
      </c>
      <c r="B437" s="11" t="str">
        <f t="shared" si="9"/>
        <v>11:43:00</v>
      </c>
      <c r="C437" s="11" t="str">
        <f t="shared" si="10"/>
        <v>07/27/2021</v>
      </c>
      <c r="D437" s="11" t="str">
        <f t="shared" si="11"/>
        <v>07/2021</v>
      </c>
      <c r="E437" s="12" t="s">
        <v>34</v>
      </c>
      <c r="F437" s="12" t="s">
        <v>50</v>
      </c>
      <c r="G437" s="12" t="s">
        <v>687</v>
      </c>
      <c r="H437" s="12" t="s">
        <v>24</v>
      </c>
      <c r="I437" s="13">
        <v>44404.552083333336</v>
      </c>
      <c r="J437" s="14">
        <f t="shared" si="15"/>
        <v>0</v>
      </c>
      <c r="K437" s="12" t="b">
        <f t="shared" si="12"/>
        <v>0</v>
      </c>
      <c r="L437" s="12"/>
      <c r="M437" s="12"/>
      <c r="N437" s="12"/>
      <c r="O437" s="12"/>
      <c r="P437" s="12"/>
      <c r="Q437" s="12"/>
    </row>
    <row r="438" spans="1:17" ht="13" x14ac:dyDescent="0.15">
      <c r="A438" s="11">
        <v>44404.550694444442</v>
      </c>
      <c r="B438" s="11" t="str">
        <f t="shared" si="9"/>
        <v>13:13:00</v>
      </c>
      <c r="C438" s="11" t="str">
        <f t="shared" si="10"/>
        <v>07/27/2021</v>
      </c>
      <c r="D438" s="11" t="str">
        <f t="shared" si="11"/>
        <v>07/2021</v>
      </c>
      <c r="E438" s="12" t="s">
        <v>48</v>
      </c>
      <c r="F438" s="12" t="s">
        <v>68</v>
      </c>
      <c r="G438" s="12" t="s">
        <v>689</v>
      </c>
      <c r="H438" s="12" t="s">
        <v>24</v>
      </c>
      <c r="I438" s="13">
        <v>44404.788194444445</v>
      </c>
      <c r="J438" s="14">
        <f t="shared" si="15"/>
        <v>0</v>
      </c>
      <c r="K438" s="12" t="b">
        <f t="shared" si="12"/>
        <v>0</v>
      </c>
      <c r="L438" s="12"/>
      <c r="M438" s="12"/>
      <c r="N438" s="12"/>
      <c r="O438" s="12"/>
      <c r="P438" s="12"/>
      <c r="Q438" s="12"/>
    </row>
    <row r="439" spans="1:17" ht="13" x14ac:dyDescent="0.15">
      <c r="A439" s="11">
        <v>44404.551388888889</v>
      </c>
      <c r="B439" s="11" t="str">
        <f t="shared" si="9"/>
        <v>13:14:00</v>
      </c>
      <c r="C439" s="11" t="str">
        <f t="shared" si="10"/>
        <v>07/27/2021</v>
      </c>
      <c r="D439" s="11" t="str">
        <f t="shared" si="11"/>
        <v>07/2021</v>
      </c>
      <c r="E439" s="12" t="s">
        <v>48</v>
      </c>
      <c r="F439" s="12" t="s">
        <v>55</v>
      </c>
      <c r="G439" s="12" t="s">
        <v>690</v>
      </c>
      <c r="H439" s="12" t="s">
        <v>24</v>
      </c>
      <c r="I439" s="13">
        <v>44404.790277777778</v>
      </c>
      <c r="J439" s="14">
        <f t="shared" si="15"/>
        <v>0</v>
      </c>
      <c r="K439" s="12" t="b">
        <f t="shared" si="12"/>
        <v>0</v>
      </c>
      <c r="L439" s="12"/>
      <c r="M439" s="12"/>
      <c r="N439" s="12"/>
      <c r="O439" s="12"/>
      <c r="P439" s="12"/>
      <c r="Q439" s="12"/>
    </row>
    <row r="440" spans="1:17" ht="13" x14ac:dyDescent="0.15">
      <c r="A440" s="11">
        <v>44404.727777777778</v>
      </c>
      <c r="B440" s="11" t="str">
        <f t="shared" si="9"/>
        <v>17:28:00</v>
      </c>
      <c r="C440" s="11" t="str">
        <f t="shared" si="10"/>
        <v>07/27/2021</v>
      </c>
      <c r="D440" s="11" t="str">
        <f t="shared" si="11"/>
        <v>07/2021</v>
      </c>
      <c r="E440" s="12" t="s">
        <v>48</v>
      </c>
      <c r="F440" s="12" t="s">
        <v>50</v>
      </c>
      <c r="G440" s="12" t="s">
        <v>626</v>
      </c>
      <c r="H440" s="12" t="s">
        <v>24</v>
      </c>
      <c r="I440" s="13">
        <v>44404.790277777778</v>
      </c>
      <c r="J440" s="14">
        <f t="shared" si="15"/>
        <v>0</v>
      </c>
      <c r="K440" s="12" t="b">
        <f t="shared" si="12"/>
        <v>0</v>
      </c>
      <c r="L440" s="12"/>
      <c r="M440" s="12"/>
      <c r="N440" s="12"/>
      <c r="O440" s="12"/>
      <c r="P440" s="12"/>
      <c r="Q440" s="12"/>
    </row>
    <row r="441" spans="1:17" ht="13" x14ac:dyDescent="0.15">
      <c r="A441" s="11">
        <v>44404.789583333331</v>
      </c>
      <c r="B441" s="11" t="str">
        <f t="shared" si="9"/>
        <v>18:57:00</v>
      </c>
      <c r="C441" s="11" t="str">
        <f t="shared" si="10"/>
        <v>07/27/2021</v>
      </c>
      <c r="D441" s="11" t="str">
        <f t="shared" si="11"/>
        <v>07/2021</v>
      </c>
      <c r="E441" s="12" t="s">
        <v>19</v>
      </c>
      <c r="F441" s="12" t="s">
        <v>68</v>
      </c>
      <c r="G441" s="12" t="s">
        <v>692</v>
      </c>
      <c r="H441" s="12" t="s">
        <v>24</v>
      </c>
      <c r="I441" s="13">
        <v>44406.770833333336</v>
      </c>
      <c r="J441" s="14">
        <f t="shared" si="15"/>
        <v>2</v>
      </c>
      <c r="K441" s="12" t="b">
        <f t="shared" si="12"/>
        <v>0</v>
      </c>
      <c r="L441" s="12"/>
      <c r="M441" s="12"/>
      <c r="N441" s="12"/>
      <c r="O441" s="12"/>
      <c r="P441" s="12"/>
      <c r="Q441" s="12"/>
    </row>
    <row r="442" spans="1:17" ht="13" x14ac:dyDescent="0.15">
      <c r="A442" s="11">
        <v>44404.789583333331</v>
      </c>
      <c r="B442" s="11" t="str">
        <f t="shared" si="9"/>
        <v>18:57:00</v>
      </c>
      <c r="C442" s="11" t="str">
        <f t="shared" si="10"/>
        <v>07/27/2021</v>
      </c>
      <c r="D442" s="11" t="str">
        <f t="shared" si="11"/>
        <v>07/2021</v>
      </c>
      <c r="E442" s="12" t="s">
        <v>48</v>
      </c>
      <c r="F442" s="12" t="s">
        <v>39</v>
      </c>
      <c r="G442" s="12" t="s">
        <v>691</v>
      </c>
      <c r="H442" s="12" t="s">
        <v>24</v>
      </c>
      <c r="I442" s="13">
        <v>44404.790277777778</v>
      </c>
      <c r="J442" s="14">
        <f t="shared" si="15"/>
        <v>0</v>
      </c>
      <c r="K442" s="12" t="b">
        <f t="shared" si="12"/>
        <v>0</v>
      </c>
      <c r="L442" s="12"/>
      <c r="M442" s="12"/>
      <c r="N442" s="12"/>
      <c r="O442" s="12"/>
      <c r="P442" s="12"/>
      <c r="Q442" s="12"/>
    </row>
    <row r="443" spans="1:17" ht="13" x14ac:dyDescent="0.15">
      <c r="A443" s="11">
        <v>44404.790277777778</v>
      </c>
      <c r="B443" s="11" t="str">
        <f t="shared" si="9"/>
        <v>18:58:00</v>
      </c>
      <c r="C443" s="11" t="str">
        <f t="shared" si="10"/>
        <v>07/27/2021</v>
      </c>
      <c r="D443" s="11" t="str">
        <f t="shared" si="11"/>
        <v>07/2021</v>
      </c>
      <c r="E443" s="12" t="s">
        <v>19</v>
      </c>
      <c r="F443" s="12" t="s">
        <v>50</v>
      </c>
      <c r="G443" s="12" t="s">
        <v>693</v>
      </c>
      <c r="H443" s="12" t="s">
        <v>24</v>
      </c>
      <c r="I443" s="13">
        <v>44405.748611111114</v>
      </c>
      <c r="J443" s="14">
        <f t="shared" si="15"/>
        <v>1</v>
      </c>
      <c r="K443" s="12" t="b">
        <f t="shared" si="12"/>
        <v>0</v>
      </c>
      <c r="L443" s="12"/>
      <c r="M443" s="12"/>
      <c r="N443" s="12"/>
      <c r="O443" s="12"/>
      <c r="P443" s="12"/>
      <c r="Q443" s="12"/>
    </row>
    <row r="444" spans="1:17" ht="13" x14ac:dyDescent="0.15">
      <c r="A444" s="11">
        <v>44405.747916666667</v>
      </c>
      <c r="B444" s="11" t="str">
        <f t="shared" si="9"/>
        <v>17:57:00</v>
      </c>
      <c r="C444" s="11" t="str">
        <f t="shared" si="10"/>
        <v>07/28/2021</v>
      </c>
      <c r="D444" s="11" t="str">
        <f t="shared" si="11"/>
        <v>07/2021</v>
      </c>
      <c r="E444" s="12" t="s">
        <v>34</v>
      </c>
      <c r="F444" s="12" t="s">
        <v>50</v>
      </c>
      <c r="G444" s="12" t="s">
        <v>694</v>
      </c>
      <c r="H444" s="12" t="s">
        <v>24</v>
      </c>
      <c r="I444" s="13">
        <v>44406.486111111109</v>
      </c>
      <c r="J444" s="14">
        <f t="shared" si="15"/>
        <v>1</v>
      </c>
      <c r="K444" s="12" t="b">
        <f t="shared" si="12"/>
        <v>0</v>
      </c>
      <c r="L444" s="12"/>
      <c r="M444" s="12"/>
      <c r="N444" s="12"/>
      <c r="O444" s="12"/>
      <c r="P444" s="12"/>
      <c r="Q444" s="12"/>
    </row>
    <row r="445" spans="1:17" ht="13" x14ac:dyDescent="0.15">
      <c r="A445" s="11">
        <v>44405.748611111114</v>
      </c>
      <c r="B445" s="11" t="str">
        <f t="shared" si="9"/>
        <v>17:58:00</v>
      </c>
      <c r="C445" s="11" t="str">
        <f t="shared" si="10"/>
        <v>07/28/2021</v>
      </c>
      <c r="D445" s="11" t="str">
        <f t="shared" si="11"/>
        <v>07/2021</v>
      </c>
      <c r="E445" s="12" t="s">
        <v>48</v>
      </c>
      <c r="F445" s="12" t="s">
        <v>45</v>
      </c>
      <c r="G445" s="12" t="s">
        <v>695</v>
      </c>
      <c r="H445" s="12" t="s">
        <v>24</v>
      </c>
      <c r="I445" s="13">
        <v>44406.504166666666</v>
      </c>
      <c r="J445" s="14">
        <f t="shared" si="15"/>
        <v>1</v>
      </c>
      <c r="K445" s="12" t="b">
        <f t="shared" si="12"/>
        <v>0</v>
      </c>
      <c r="L445" s="12"/>
      <c r="M445" s="12"/>
      <c r="N445" s="12"/>
      <c r="O445" s="12"/>
      <c r="P445" s="12"/>
      <c r="Q445" s="12"/>
    </row>
    <row r="446" spans="1:17" ht="13" x14ac:dyDescent="0.15">
      <c r="A446" s="11">
        <v>44406.486111111109</v>
      </c>
      <c r="B446" s="11" t="str">
        <f t="shared" si="9"/>
        <v>11:40:00</v>
      </c>
      <c r="C446" s="11" t="str">
        <f t="shared" si="10"/>
        <v>07/29/2021</v>
      </c>
      <c r="D446" s="11" t="str">
        <f t="shared" si="11"/>
        <v>07/2021</v>
      </c>
      <c r="E446" s="12" t="s">
        <v>48</v>
      </c>
      <c r="F446" s="12" t="s">
        <v>55</v>
      </c>
      <c r="G446" s="12" t="s">
        <v>696</v>
      </c>
      <c r="H446" s="12" t="s">
        <v>24</v>
      </c>
      <c r="I446" s="13">
        <v>44406.504861111112</v>
      </c>
      <c r="J446" s="14">
        <f t="shared" si="15"/>
        <v>0</v>
      </c>
      <c r="K446" s="12" t="b">
        <f t="shared" si="12"/>
        <v>0</v>
      </c>
      <c r="L446" s="12"/>
      <c r="M446" s="12"/>
      <c r="N446" s="12"/>
      <c r="O446" s="12"/>
      <c r="P446" s="12"/>
      <c r="Q446" s="12"/>
    </row>
    <row r="447" spans="1:17" ht="13" x14ac:dyDescent="0.15">
      <c r="A447" s="11">
        <v>44406.504166666666</v>
      </c>
      <c r="B447" s="11" t="str">
        <f t="shared" si="9"/>
        <v>12:06:00</v>
      </c>
      <c r="C447" s="11" t="str">
        <f t="shared" si="10"/>
        <v>07/29/2021</v>
      </c>
      <c r="D447" s="11" t="str">
        <f t="shared" si="11"/>
        <v>07/2021</v>
      </c>
      <c r="E447" s="12" t="s">
        <v>19</v>
      </c>
      <c r="F447" s="12" t="s">
        <v>45</v>
      </c>
      <c r="G447" s="12" t="s">
        <v>697</v>
      </c>
      <c r="H447" s="12" t="s">
        <v>24</v>
      </c>
      <c r="I447" s="13">
        <v>44406.775000000001</v>
      </c>
      <c r="J447" s="14">
        <f t="shared" si="15"/>
        <v>0</v>
      </c>
      <c r="K447" s="12" t="b">
        <f t="shared" si="12"/>
        <v>0</v>
      </c>
      <c r="L447" s="12"/>
      <c r="M447" s="12"/>
      <c r="N447" s="12"/>
      <c r="O447" s="12"/>
      <c r="P447" s="12"/>
      <c r="Q447" s="12"/>
    </row>
    <row r="448" spans="1:17" ht="13" x14ac:dyDescent="0.15">
      <c r="A448" s="11">
        <v>44406.504861111112</v>
      </c>
      <c r="B448" s="11" t="str">
        <f t="shared" si="9"/>
        <v>12:07:00</v>
      </c>
      <c r="C448" s="11" t="str">
        <f t="shared" si="10"/>
        <v>07/29/2021</v>
      </c>
      <c r="D448" s="11" t="str">
        <f t="shared" si="11"/>
        <v>07/2021</v>
      </c>
      <c r="E448" s="12" t="s">
        <v>48</v>
      </c>
      <c r="F448" s="12" t="s">
        <v>50</v>
      </c>
      <c r="G448" s="12" t="s">
        <v>698</v>
      </c>
      <c r="H448" s="12" t="s">
        <v>24</v>
      </c>
      <c r="I448" s="13">
        <v>44409.40347222222</v>
      </c>
      <c r="J448" s="14">
        <f t="shared" si="15"/>
        <v>3</v>
      </c>
      <c r="K448" s="12" t="b">
        <f t="shared" si="12"/>
        <v>0</v>
      </c>
      <c r="L448" s="12"/>
      <c r="M448" s="12"/>
      <c r="N448" s="12"/>
      <c r="O448" s="12"/>
      <c r="P448" s="12"/>
      <c r="Q448" s="12"/>
    </row>
    <row r="449" spans="1:17" ht="13" x14ac:dyDescent="0.15">
      <c r="A449" s="11">
        <v>44406.775000000001</v>
      </c>
      <c r="B449" s="11" t="str">
        <f t="shared" si="9"/>
        <v>18:36:00</v>
      </c>
      <c r="C449" s="11" t="str">
        <f t="shared" si="10"/>
        <v>07/29/2021</v>
      </c>
      <c r="D449" s="11" t="str">
        <f t="shared" si="11"/>
        <v>07/2021</v>
      </c>
      <c r="E449" s="12" t="s">
        <v>34</v>
      </c>
      <c r="F449" s="12" t="s">
        <v>43</v>
      </c>
      <c r="G449" s="12" t="s">
        <v>699</v>
      </c>
      <c r="H449" s="12" t="s">
        <v>24</v>
      </c>
      <c r="I449" s="13">
        <v>44408.595138888886</v>
      </c>
      <c r="J449" s="14">
        <f t="shared" si="15"/>
        <v>2</v>
      </c>
      <c r="K449" s="12" t="b">
        <f t="shared" si="12"/>
        <v>0</v>
      </c>
      <c r="L449" s="12"/>
      <c r="M449" s="12"/>
      <c r="N449" s="12"/>
      <c r="O449" s="12"/>
      <c r="P449" s="12"/>
      <c r="Q449" s="12"/>
    </row>
    <row r="450" spans="1:17" ht="13" x14ac:dyDescent="0.15">
      <c r="A450" s="11">
        <v>44408.543749999997</v>
      </c>
      <c r="B450" s="11" t="str">
        <f t="shared" si="9"/>
        <v>13:03:00</v>
      </c>
      <c r="C450" s="11" t="str">
        <f t="shared" si="10"/>
        <v>07/31/2021</v>
      </c>
      <c r="D450" s="11" t="str">
        <f t="shared" si="11"/>
        <v>07/2021</v>
      </c>
      <c r="E450" s="12" t="s">
        <v>19</v>
      </c>
      <c r="F450" s="12" t="s">
        <v>50</v>
      </c>
      <c r="G450" s="12" t="s">
        <v>700</v>
      </c>
      <c r="H450" s="12" t="s">
        <v>24</v>
      </c>
      <c r="I450" s="13">
        <v>44408.677777777775</v>
      </c>
      <c r="J450" s="14">
        <f t="shared" si="15"/>
        <v>0</v>
      </c>
      <c r="K450" s="12" t="b">
        <f t="shared" si="12"/>
        <v>0</v>
      </c>
      <c r="L450" s="12"/>
      <c r="M450" s="12"/>
      <c r="N450" s="12"/>
      <c r="O450" s="12"/>
      <c r="P450" s="12"/>
      <c r="Q450" s="12"/>
    </row>
    <row r="451" spans="1:17" ht="13" x14ac:dyDescent="0.15">
      <c r="A451" s="11">
        <v>44408.677777777775</v>
      </c>
      <c r="B451" s="11" t="str">
        <f t="shared" si="9"/>
        <v>16:16:00</v>
      </c>
      <c r="C451" s="11" t="str">
        <f t="shared" si="10"/>
        <v>07/31/2021</v>
      </c>
      <c r="D451" s="11" t="str">
        <f t="shared" si="11"/>
        <v>07/2021</v>
      </c>
      <c r="E451" s="12" t="s">
        <v>19</v>
      </c>
      <c r="F451" s="12" t="s">
        <v>45</v>
      </c>
      <c r="G451" s="12" t="s">
        <v>702</v>
      </c>
      <c r="H451" s="12" t="s">
        <v>24</v>
      </c>
      <c r="I451" s="13">
        <v>44410.71875</v>
      </c>
      <c r="J451" s="14">
        <f t="shared" si="15"/>
        <v>2</v>
      </c>
      <c r="K451" s="12" t="b">
        <f t="shared" si="12"/>
        <v>0</v>
      </c>
      <c r="L451" s="12"/>
      <c r="M451" s="12"/>
      <c r="N451" s="12"/>
      <c r="O451" s="12"/>
      <c r="P451" s="12"/>
      <c r="Q451" s="12"/>
    </row>
    <row r="452" spans="1:17" ht="13" x14ac:dyDescent="0.15">
      <c r="A452" s="11">
        <v>44408.677777777775</v>
      </c>
      <c r="B452" s="11" t="str">
        <f t="shared" si="9"/>
        <v>16:16:00</v>
      </c>
      <c r="C452" s="11" t="str">
        <f t="shared" si="10"/>
        <v>07/31/2021</v>
      </c>
      <c r="D452" s="11" t="str">
        <f t="shared" si="11"/>
        <v>07/2021</v>
      </c>
      <c r="E452" s="12" t="s">
        <v>19</v>
      </c>
      <c r="F452" s="12" t="s">
        <v>45</v>
      </c>
      <c r="G452" s="12" t="s">
        <v>702</v>
      </c>
      <c r="H452" s="12" t="s">
        <v>24</v>
      </c>
      <c r="I452" s="13">
        <v>44413.497916666667</v>
      </c>
      <c r="J452" s="14">
        <f t="shared" si="15"/>
        <v>5</v>
      </c>
      <c r="K452" s="12" t="b">
        <f t="shared" si="12"/>
        <v>0</v>
      </c>
      <c r="L452" s="12"/>
      <c r="M452" s="12"/>
      <c r="N452" s="12"/>
      <c r="O452" s="12"/>
      <c r="P452" s="12"/>
      <c r="Q452" s="12"/>
    </row>
    <row r="453" spans="1:17" ht="13" x14ac:dyDescent="0.15">
      <c r="A453" s="11">
        <v>44410.71875</v>
      </c>
      <c r="B453" s="11" t="str">
        <f t="shared" si="9"/>
        <v>17:15:00</v>
      </c>
      <c r="C453" s="11" t="str">
        <f t="shared" si="10"/>
        <v>08/02/2021</v>
      </c>
      <c r="D453" s="11" t="str">
        <f t="shared" si="11"/>
        <v>08/2021</v>
      </c>
      <c r="E453" s="12" t="s">
        <v>19</v>
      </c>
      <c r="F453" s="12" t="s">
        <v>39</v>
      </c>
      <c r="G453" s="12" t="s">
        <v>703</v>
      </c>
      <c r="H453" s="12" t="s">
        <v>24</v>
      </c>
      <c r="I453" s="13">
        <v>44413.530555555553</v>
      </c>
      <c r="J453" s="14">
        <f t="shared" si="15"/>
        <v>3</v>
      </c>
      <c r="K453" s="12" t="b">
        <f t="shared" si="12"/>
        <v>0</v>
      </c>
      <c r="L453" s="12"/>
      <c r="M453" s="12"/>
      <c r="N453" s="12"/>
      <c r="O453" s="12"/>
      <c r="P453" s="12"/>
      <c r="Q453" s="12"/>
    </row>
    <row r="454" spans="1:17" ht="13" x14ac:dyDescent="0.15">
      <c r="A454" s="11">
        <v>44413.497916666667</v>
      </c>
      <c r="B454" s="11" t="str">
        <f t="shared" si="9"/>
        <v>11:57:00</v>
      </c>
      <c r="C454" s="11" t="str">
        <f t="shared" si="10"/>
        <v>08/05/2021</v>
      </c>
      <c r="D454" s="11" t="str">
        <f t="shared" si="11"/>
        <v>08/2021</v>
      </c>
      <c r="E454" s="12" t="s">
        <v>34</v>
      </c>
      <c r="F454" s="12" t="s">
        <v>55</v>
      </c>
      <c r="G454" s="12" t="s">
        <v>149</v>
      </c>
      <c r="H454" s="12" t="s">
        <v>24</v>
      </c>
      <c r="I454" s="13">
        <v>44414.429861111108</v>
      </c>
      <c r="J454" s="14">
        <f t="shared" si="15"/>
        <v>1</v>
      </c>
      <c r="K454" s="12" t="b">
        <f t="shared" si="12"/>
        <v>0</v>
      </c>
      <c r="L454" s="12"/>
      <c r="M454" s="12"/>
      <c r="N454" s="12"/>
      <c r="O454" s="12"/>
      <c r="P454" s="12"/>
      <c r="Q454" s="12"/>
    </row>
    <row r="455" spans="1:17" ht="13" x14ac:dyDescent="0.15">
      <c r="A455" s="11">
        <v>44413.530555555553</v>
      </c>
      <c r="B455" s="11" t="str">
        <f t="shared" si="9"/>
        <v>12:44:00</v>
      </c>
      <c r="C455" s="11" t="str">
        <f t="shared" si="10"/>
        <v>08/05/2021</v>
      </c>
      <c r="D455" s="11" t="str">
        <f t="shared" si="11"/>
        <v>08/2021</v>
      </c>
      <c r="E455" s="12" t="s">
        <v>34</v>
      </c>
      <c r="F455" s="12" t="s">
        <v>68</v>
      </c>
      <c r="G455" s="12" t="s">
        <v>705</v>
      </c>
      <c r="H455" s="12" t="s">
        <v>24</v>
      </c>
      <c r="I455" s="13">
        <v>44414.429861111108</v>
      </c>
      <c r="J455" s="14">
        <f t="shared" si="15"/>
        <v>1</v>
      </c>
      <c r="K455" s="12" t="b">
        <f t="shared" si="12"/>
        <v>0</v>
      </c>
      <c r="L455" s="12"/>
      <c r="M455" s="12"/>
      <c r="N455" s="12"/>
      <c r="O455" s="12"/>
      <c r="P455" s="12"/>
      <c r="Q455" s="12"/>
    </row>
    <row r="456" spans="1:17" ht="13" x14ac:dyDescent="0.15">
      <c r="A456" s="11">
        <v>44414.429861111108</v>
      </c>
      <c r="B456" s="11" t="str">
        <f t="shared" si="9"/>
        <v>10:19:00</v>
      </c>
      <c r="C456" s="11" t="str">
        <f t="shared" si="10"/>
        <v>08/06/2021</v>
      </c>
      <c r="D456" s="11" t="str">
        <f t="shared" si="11"/>
        <v>08/2021</v>
      </c>
      <c r="E456" s="12" t="s">
        <v>34</v>
      </c>
      <c r="F456" s="12" t="s">
        <v>68</v>
      </c>
      <c r="G456" s="12" t="s">
        <v>707</v>
      </c>
      <c r="H456" s="12" t="s">
        <v>24</v>
      </c>
      <c r="I456" s="13">
        <v>44416.725694444445</v>
      </c>
      <c r="J456" s="14">
        <f t="shared" si="15"/>
        <v>2</v>
      </c>
      <c r="K456" s="12" t="b">
        <f t="shared" si="12"/>
        <v>0</v>
      </c>
      <c r="L456" s="12"/>
      <c r="M456" s="12"/>
      <c r="N456" s="12"/>
      <c r="O456" s="12"/>
      <c r="P456" s="12"/>
      <c r="Q456" s="12"/>
    </row>
    <row r="457" spans="1:17" ht="13" x14ac:dyDescent="0.15">
      <c r="A457" s="11">
        <v>44414.429861111108</v>
      </c>
      <c r="B457" s="11" t="str">
        <f t="shared" si="9"/>
        <v>10:19:00</v>
      </c>
      <c r="C457" s="11" t="str">
        <f t="shared" si="10"/>
        <v>08/06/2021</v>
      </c>
      <c r="D457" s="11" t="str">
        <f t="shared" si="11"/>
        <v>08/2021</v>
      </c>
      <c r="E457" s="12" t="s">
        <v>48</v>
      </c>
      <c r="F457" s="12" t="s">
        <v>50</v>
      </c>
      <c r="G457" s="12" t="s">
        <v>706</v>
      </c>
      <c r="H457" s="12" t="s">
        <v>24</v>
      </c>
      <c r="I457" s="13">
        <v>44416.570138888892</v>
      </c>
      <c r="J457" s="14">
        <f t="shared" si="15"/>
        <v>2</v>
      </c>
      <c r="K457" s="12" t="b">
        <f t="shared" si="12"/>
        <v>0</v>
      </c>
      <c r="L457" s="12"/>
      <c r="M457" s="12"/>
      <c r="N457" s="12"/>
      <c r="O457" s="12"/>
      <c r="P457" s="12"/>
      <c r="Q457" s="12"/>
    </row>
    <row r="458" spans="1:17" ht="13" x14ac:dyDescent="0.15">
      <c r="A458" s="11">
        <v>44416.570138888892</v>
      </c>
      <c r="B458" s="11" t="str">
        <f t="shared" si="9"/>
        <v>13:41:00</v>
      </c>
      <c r="C458" s="11" t="str">
        <f t="shared" si="10"/>
        <v>08/08/2021</v>
      </c>
      <c r="D458" s="11" t="str">
        <f t="shared" si="11"/>
        <v>08/2021</v>
      </c>
      <c r="E458" s="12" t="s">
        <v>48</v>
      </c>
      <c r="F458" s="12" t="s">
        <v>43</v>
      </c>
      <c r="G458" s="12" t="s">
        <v>708</v>
      </c>
      <c r="H458" s="12" t="s">
        <v>24</v>
      </c>
      <c r="I458" s="13">
        <v>44417.65347222222</v>
      </c>
      <c r="J458" s="14">
        <f t="shared" si="15"/>
        <v>1</v>
      </c>
      <c r="K458" s="12" t="b">
        <f t="shared" si="12"/>
        <v>0</v>
      </c>
      <c r="L458" s="12"/>
      <c r="M458" s="12"/>
      <c r="N458" s="12"/>
      <c r="O458" s="12"/>
      <c r="P458" s="12"/>
      <c r="Q458" s="12"/>
    </row>
    <row r="459" spans="1:17" ht="13" x14ac:dyDescent="0.15">
      <c r="A459" s="11">
        <v>44416.725694444445</v>
      </c>
      <c r="B459" s="11" t="str">
        <f t="shared" si="9"/>
        <v>17:25:00</v>
      </c>
      <c r="C459" s="11" t="str">
        <f t="shared" si="10"/>
        <v>08/08/2021</v>
      </c>
      <c r="D459" s="11" t="str">
        <f t="shared" si="11"/>
        <v>08/2021</v>
      </c>
      <c r="E459" s="12" t="s">
        <v>48</v>
      </c>
      <c r="F459" s="12" t="s">
        <v>50</v>
      </c>
      <c r="G459" s="12" t="s">
        <v>709</v>
      </c>
      <c r="H459" s="12" t="s">
        <v>24</v>
      </c>
      <c r="I459" s="13">
        <v>44417.731249999997</v>
      </c>
      <c r="J459" s="14">
        <f t="shared" si="15"/>
        <v>1</v>
      </c>
      <c r="K459" s="12" t="b">
        <f t="shared" si="12"/>
        <v>0</v>
      </c>
      <c r="L459" s="12"/>
      <c r="M459" s="12"/>
      <c r="N459" s="12"/>
      <c r="O459" s="12"/>
      <c r="P459" s="12"/>
      <c r="Q459" s="12"/>
    </row>
    <row r="460" spans="1:17" ht="13" x14ac:dyDescent="0.15">
      <c r="A460" s="11">
        <v>44417.65347222222</v>
      </c>
      <c r="B460" s="11" t="str">
        <f t="shared" si="9"/>
        <v>15:41:00</v>
      </c>
      <c r="C460" s="11" t="str">
        <f t="shared" si="10"/>
        <v>08/09/2021</v>
      </c>
      <c r="D460" s="11" t="str">
        <f t="shared" si="11"/>
        <v>08/2021</v>
      </c>
      <c r="E460" s="12" t="s">
        <v>34</v>
      </c>
      <c r="F460" s="12" t="s">
        <v>45</v>
      </c>
      <c r="G460" s="12" t="s">
        <v>710</v>
      </c>
      <c r="H460" s="12" t="s">
        <v>24</v>
      </c>
      <c r="I460" s="13">
        <v>44419.785416666666</v>
      </c>
      <c r="J460" s="14">
        <f t="shared" si="15"/>
        <v>2</v>
      </c>
      <c r="K460" s="12" t="b">
        <f t="shared" si="12"/>
        <v>0</v>
      </c>
      <c r="L460" s="12"/>
      <c r="M460" s="12"/>
      <c r="N460" s="12"/>
      <c r="O460" s="12"/>
      <c r="P460" s="12"/>
      <c r="Q460" s="12"/>
    </row>
    <row r="461" spans="1:17" ht="13" x14ac:dyDescent="0.15">
      <c r="A461" s="11">
        <v>44417.731249999997</v>
      </c>
      <c r="B461" s="11" t="str">
        <f t="shared" si="9"/>
        <v>17:33:00</v>
      </c>
      <c r="C461" s="11" t="str">
        <f t="shared" si="10"/>
        <v>08/09/2021</v>
      </c>
      <c r="D461" s="11" t="str">
        <f t="shared" si="11"/>
        <v>08/2021</v>
      </c>
      <c r="E461" s="12" t="s">
        <v>34</v>
      </c>
      <c r="F461" s="12" t="s">
        <v>50</v>
      </c>
      <c r="G461" s="12" t="s">
        <v>712</v>
      </c>
      <c r="H461" s="12" t="s">
        <v>24</v>
      </c>
      <c r="I461" s="13">
        <v>44421.527777777781</v>
      </c>
      <c r="J461" s="14">
        <f t="shared" si="15"/>
        <v>4</v>
      </c>
      <c r="K461" s="12" t="b">
        <f t="shared" si="12"/>
        <v>0</v>
      </c>
      <c r="L461" s="12"/>
      <c r="M461" s="12"/>
      <c r="N461" s="12"/>
      <c r="O461" s="12"/>
      <c r="P461" s="12"/>
      <c r="Q461" s="12"/>
    </row>
    <row r="462" spans="1:17" ht="13" x14ac:dyDescent="0.15">
      <c r="A462" s="11">
        <v>44419.785416666666</v>
      </c>
      <c r="B462" s="11" t="str">
        <f t="shared" si="9"/>
        <v>18:51:00</v>
      </c>
      <c r="C462" s="11" t="str">
        <f t="shared" si="10"/>
        <v>08/11/2021</v>
      </c>
      <c r="D462" s="11" t="str">
        <f t="shared" si="11"/>
        <v>08/2021</v>
      </c>
      <c r="E462" s="12" t="s">
        <v>34</v>
      </c>
      <c r="F462" s="12" t="s">
        <v>50</v>
      </c>
      <c r="G462" s="12" t="s">
        <v>713</v>
      </c>
      <c r="H462" s="12" t="s">
        <v>24</v>
      </c>
      <c r="I462" s="13">
        <v>44422.539583333331</v>
      </c>
      <c r="J462" s="14">
        <f t="shared" si="15"/>
        <v>3</v>
      </c>
      <c r="K462" s="12" t="b">
        <f t="shared" si="12"/>
        <v>0</v>
      </c>
      <c r="L462" s="12"/>
      <c r="M462" s="12"/>
      <c r="N462" s="12"/>
      <c r="O462" s="12"/>
      <c r="P462" s="12"/>
      <c r="Q462" s="12"/>
    </row>
    <row r="463" spans="1:17" ht="13" x14ac:dyDescent="0.15">
      <c r="A463" s="11">
        <v>44421.527777777781</v>
      </c>
      <c r="B463" s="11" t="str">
        <f t="shared" si="9"/>
        <v>12:40:00</v>
      </c>
      <c r="C463" s="11" t="str">
        <f t="shared" si="10"/>
        <v>08/13/2021</v>
      </c>
      <c r="D463" s="11" t="str">
        <f t="shared" si="11"/>
        <v>08/2021</v>
      </c>
      <c r="E463" s="12" t="s">
        <v>48</v>
      </c>
      <c r="F463" s="12" t="s">
        <v>68</v>
      </c>
      <c r="G463" s="12" t="s">
        <v>51</v>
      </c>
      <c r="H463" s="12" t="s">
        <v>24</v>
      </c>
      <c r="I463" s="13">
        <v>44422.788888888892</v>
      </c>
      <c r="J463" s="14">
        <f t="shared" si="15"/>
        <v>1</v>
      </c>
      <c r="K463" s="12" t="b">
        <f t="shared" si="12"/>
        <v>0</v>
      </c>
      <c r="L463" s="12"/>
      <c r="M463" s="12"/>
      <c r="N463" s="12"/>
      <c r="O463" s="12"/>
      <c r="P463" s="12"/>
      <c r="Q463" s="12"/>
    </row>
    <row r="464" spans="1:17" ht="13" x14ac:dyDescent="0.15">
      <c r="A464" s="11">
        <v>44422.539583333331</v>
      </c>
      <c r="B464" s="11" t="str">
        <f t="shared" si="9"/>
        <v>12:57:00</v>
      </c>
      <c r="C464" s="11" t="str">
        <f t="shared" si="10"/>
        <v>08/14/2021</v>
      </c>
      <c r="D464" s="11" t="str">
        <f t="shared" si="11"/>
        <v>08/2021</v>
      </c>
      <c r="E464" s="12" t="s">
        <v>34</v>
      </c>
      <c r="F464" s="12" t="s">
        <v>45</v>
      </c>
      <c r="G464" s="12" t="s">
        <v>714</v>
      </c>
      <c r="H464" s="12" t="s">
        <v>24</v>
      </c>
      <c r="I464" s="13">
        <v>44423.768750000003</v>
      </c>
      <c r="J464" s="14">
        <f t="shared" si="15"/>
        <v>1</v>
      </c>
      <c r="K464" s="12" t="b">
        <f t="shared" si="12"/>
        <v>0</v>
      </c>
      <c r="L464" s="12"/>
      <c r="M464" s="12"/>
      <c r="N464" s="12"/>
      <c r="O464" s="12"/>
      <c r="P464" s="12"/>
      <c r="Q464" s="12"/>
    </row>
    <row r="465" spans="1:17" ht="13" x14ac:dyDescent="0.15">
      <c r="A465" s="11">
        <v>44422.788888888892</v>
      </c>
      <c r="B465" s="11" t="str">
        <f t="shared" si="9"/>
        <v>18:56:00</v>
      </c>
      <c r="C465" s="11" t="str">
        <f t="shared" si="10"/>
        <v>08/14/2021</v>
      </c>
      <c r="D465" s="11" t="str">
        <f t="shared" si="11"/>
        <v>08/2021</v>
      </c>
      <c r="E465" s="12" t="s">
        <v>19</v>
      </c>
      <c r="F465" s="12" t="s">
        <v>37</v>
      </c>
      <c r="G465" s="12" t="s">
        <v>686</v>
      </c>
      <c r="H465" s="12" t="s">
        <v>24</v>
      </c>
      <c r="I465" s="13">
        <v>44432.700694444444</v>
      </c>
      <c r="J465" s="14">
        <f t="shared" si="15"/>
        <v>10</v>
      </c>
      <c r="K465" s="12" t="b">
        <f t="shared" si="12"/>
        <v>0</v>
      </c>
      <c r="L465" s="12"/>
      <c r="M465" s="12"/>
      <c r="N465" s="12"/>
      <c r="O465" s="12"/>
      <c r="P465" s="12"/>
      <c r="Q465" s="12"/>
    </row>
    <row r="466" spans="1:17" ht="13" x14ac:dyDescent="0.15">
      <c r="A466" s="11">
        <v>44423.768750000003</v>
      </c>
      <c r="B466" s="11" t="str">
        <f t="shared" si="9"/>
        <v>18:27:00</v>
      </c>
      <c r="C466" s="11" t="str">
        <f t="shared" si="10"/>
        <v>08/15/2021</v>
      </c>
      <c r="D466" s="11" t="str">
        <f t="shared" si="11"/>
        <v>08/2021</v>
      </c>
      <c r="E466" s="12" t="s">
        <v>34</v>
      </c>
      <c r="F466" s="12" t="s">
        <v>43</v>
      </c>
      <c r="G466" s="12" t="s">
        <v>624</v>
      </c>
      <c r="H466" s="12" t="s">
        <v>24</v>
      </c>
      <c r="I466" s="13">
        <v>44436.508333333331</v>
      </c>
      <c r="J466" s="14">
        <f t="shared" si="15"/>
        <v>13</v>
      </c>
      <c r="K466" s="12" t="b">
        <f t="shared" si="12"/>
        <v>0</v>
      </c>
      <c r="L466" s="12"/>
      <c r="M466" s="12"/>
      <c r="N466" s="12"/>
      <c r="O466" s="12"/>
      <c r="P466" s="12"/>
      <c r="Q466" s="12"/>
    </row>
    <row r="467" spans="1:17" ht="13" x14ac:dyDescent="0.15">
      <c r="A467" s="11">
        <v>44432.700694444444</v>
      </c>
      <c r="B467" s="11" t="str">
        <f t="shared" si="9"/>
        <v>16:49:00</v>
      </c>
      <c r="C467" s="11" t="str">
        <f t="shared" si="10"/>
        <v>08/24/2021</v>
      </c>
      <c r="D467" s="11" t="str">
        <f t="shared" si="11"/>
        <v>08/2021</v>
      </c>
      <c r="E467" s="12" t="s">
        <v>48</v>
      </c>
      <c r="F467" s="12" t="s">
        <v>50</v>
      </c>
      <c r="G467" s="12" t="s">
        <v>715</v>
      </c>
      <c r="H467" s="12" t="s">
        <v>24</v>
      </c>
      <c r="I467" s="13">
        <v>44444.73333333333</v>
      </c>
      <c r="J467" s="14">
        <f t="shared" si="15"/>
        <v>12</v>
      </c>
      <c r="K467" s="12" t="b">
        <f t="shared" si="12"/>
        <v>0</v>
      </c>
      <c r="L467" s="12"/>
      <c r="M467" s="12"/>
      <c r="N467" s="12"/>
      <c r="O467" s="12"/>
      <c r="P467" s="12"/>
      <c r="Q467" s="12"/>
    </row>
    <row r="468" spans="1:17" ht="13" x14ac:dyDescent="0.15">
      <c r="A468" s="11">
        <v>44436.508333333331</v>
      </c>
      <c r="B468" s="11" t="str">
        <f t="shared" si="9"/>
        <v>12:12:00</v>
      </c>
      <c r="C468" s="11" t="str">
        <f t="shared" si="10"/>
        <v>08/28/2021</v>
      </c>
      <c r="D468" s="11" t="str">
        <f t="shared" si="11"/>
        <v>08/2021</v>
      </c>
      <c r="E468" s="12" t="s">
        <v>48</v>
      </c>
      <c r="F468" s="12" t="s">
        <v>45</v>
      </c>
      <c r="G468" s="12" t="s">
        <v>706</v>
      </c>
      <c r="H468" s="12" t="s">
        <v>24</v>
      </c>
      <c r="I468" s="13">
        <v>44458.777777777781</v>
      </c>
      <c r="J468" s="14">
        <f t="shared" si="15"/>
        <v>22</v>
      </c>
      <c r="K468" s="12" t="b">
        <f t="shared" si="12"/>
        <v>0</v>
      </c>
      <c r="L468" s="12"/>
      <c r="M468" s="12"/>
      <c r="N468" s="12"/>
      <c r="O468" s="12"/>
      <c r="P468" s="12"/>
      <c r="Q468" s="12"/>
    </row>
    <row r="469" spans="1:17" ht="13" x14ac:dyDescent="0.15">
      <c r="A469" s="11"/>
      <c r="B469" s="11"/>
      <c r="C469" s="11"/>
      <c r="D469" s="11"/>
      <c r="E469" s="12"/>
      <c r="F469" s="12"/>
      <c r="G469" s="12"/>
      <c r="H469" s="12"/>
      <c r="I469" s="13"/>
      <c r="J469" s="14"/>
      <c r="K469" s="12"/>
      <c r="L469" s="12"/>
      <c r="M469" s="12"/>
      <c r="N469" s="12"/>
      <c r="O469" s="12"/>
      <c r="P469" s="12"/>
      <c r="Q469" s="12"/>
    </row>
    <row r="470" spans="1:17" ht="13" x14ac:dyDescent="0.15">
      <c r="A470" s="16"/>
      <c r="B470" s="16"/>
      <c r="C470" s="16"/>
      <c r="D470" s="16"/>
      <c r="I470" s="2"/>
      <c r="J470" s="17"/>
    </row>
    <row r="471" spans="1:17" ht="13" x14ac:dyDescent="0.15">
      <c r="A471" s="16"/>
      <c r="B471" s="16"/>
      <c r="C471" s="16"/>
      <c r="D471" s="16"/>
      <c r="I471" s="2"/>
      <c r="J471" s="17"/>
    </row>
    <row r="472" spans="1:17" ht="13" x14ac:dyDescent="0.15">
      <c r="A472" s="16"/>
      <c r="B472" s="16"/>
      <c r="C472" s="16"/>
      <c r="D472" s="16"/>
      <c r="I472" s="2"/>
      <c r="J472" s="17"/>
    </row>
    <row r="473" spans="1:17" ht="13" x14ac:dyDescent="0.15">
      <c r="A473" s="16"/>
      <c r="B473" s="16"/>
      <c r="C473" s="16"/>
      <c r="D473" s="16"/>
      <c r="I473" s="2"/>
      <c r="J473" s="17"/>
    </row>
    <row r="474" spans="1:17" ht="13" x14ac:dyDescent="0.15">
      <c r="A474" s="16"/>
      <c r="B474" s="16"/>
      <c r="C474" s="16"/>
      <c r="D474" s="16"/>
      <c r="I474" s="2"/>
      <c r="J474" s="17"/>
    </row>
    <row r="475" spans="1:17" ht="13" x14ac:dyDescent="0.15">
      <c r="A475" s="16"/>
      <c r="B475" s="16"/>
      <c r="C475" s="16"/>
      <c r="D475" s="16"/>
      <c r="I475" s="2"/>
      <c r="J475" s="17"/>
    </row>
    <row r="476" spans="1:17" ht="13" x14ac:dyDescent="0.15">
      <c r="A476" s="16"/>
      <c r="B476" s="16"/>
      <c r="C476" s="16"/>
      <c r="D476" s="16"/>
      <c r="I476" s="2"/>
      <c r="J476" s="17"/>
    </row>
    <row r="477" spans="1:17" ht="13" x14ac:dyDescent="0.15">
      <c r="A477" s="16"/>
      <c r="B477" s="16"/>
      <c r="C477" s="16"/>
      <c r="D477" s="16"/>
      <c r="I477" s="2"/>
      <c r="J477" s="17"/>
    </row>
    <row r="478" spans="1:17" ht="13" x14ac:dyDescent="0.15">
      <c r="A478" s="16"/>
      <c r="B478" s="16"/>
      <c r="C478" s="16"/>
      <c r="D478" s="16"/>
      <c r="I478" s="2"/>
      <c r="J478" s="17"/>
    </row>
    <row r="479" spans="1:17" ht="13" x14ac:dyDescent="0.15">
      <c r="A479" s="16"/>
      <c r="B479" s="16"/>
      <c r="C479" s="16"/>
      <c r="D479" s="16"/>
      <c r="I479" s="2"/>
      <c r="J479" s="17"/>
    </row>
    <row r="480" spans="1:17" ht="13" x14ac:dyDescent="0.15">
      <c r="A480" s="16"/>
      <c r="B480" s="16"/>
      <c r="C480" s="16"/>
      <c r="D480" s="16"/>
      <c r="I480" s="2"/>
      <c r="J480" s="17"/>
    </row>
    <row r="481" spans="1:10" ht="13" x14ac:dyDescent="0.15">
      <c r="A481" s="16"/>
      <c r="B481" s="16"/>
      <c r="C481" s="16"/>
      <c r="D481" s="16"/>
      <c r="I481" s="2"/>
      <c r="J481" s="17"/>
    </row>
    <row r="482" spans="1:10" ht="13" x14ac:dyDescent="0.15">
      <c r="A482" s="16"/>
      <c r="B482" s="16"/>
      <c r="C482" s="16"/>
      <c r="D482" s="16"/>
      <c r="I482" s="2"/>
      <c r="J482" s="17"/>
    </row>
    <row r="483" spans="1:10" ht="13" x14ac:dyDescent="0.15">
      <c r="A483" s="16"/>
      <c r="B483" s="16"/>
      <c r="C483" s="16"/>
      <c r="D483" s="16"/>
      <c r="I483" s="2"/>
      <c r="J483" s="17"/>
    </row>
    <row r="484" spans="1:10" ht="13" x14ac:dyDescent="0.15">
      <c r="A484" s="16"/>
      <c r="B484" s="16"/>
      <c r="C484" s="16"/>
      <c r="D484" s="16"/>
      <c r="I484" s="2"/>
      <c r="J484" s="17"/>
    </row>
    <row r="485" spans="1:10" ht="13" x14ac:dyDescent="0.15">
      <c r="A485" s="16"/>
      <c r="B485" s="16"/>
      <c r="C485" s="16"/>
      <c r="D485" s="16"/>
      <c r="I485" s="2"/>
      <c r="J485" s="17"/>
    </row>
    <row r="486" spans="1:10" ht="13" x14ac:dyDescent="0.15">
      <c r="A486" s="16"/>
      <c r="B486" s="16"/>
      <c r="C486" s="16"/>
      <c r="D486" s="16"/>
      <c r="I486" s="2"/>
      <c r="J486" s="17"/>
    </row>
    <row r="487" spans="1:10" ht="13" x14ac:dyDescent="0.15">
      <c r="A487" s="16"/>
      <c r="B487" s="16"/>
      <c r="C487" s="16"/>
      <c r="D487" s="16"/>
      <c r="I487" s="2"/>
      <c r="J487" s="17"/>
    </row>
    <row r="488" spans="1:10" ht="13" x14ac:dyDescent="0.15">
      <c r="A488" s="16"/>
      <c r="B488" s="16"/>
      <c r="C488" s="16"/>
      <c r="D488" s="16"/>
      <c r="I488" s="2"/>
      <c r="J488" s="17"/>
    </row>
    <row r="489" spans="1:10" ht="13" x14ac:dyDescent="0.15">
      <c r="A489" s="16"/>
      <c r="B489" s="16"/>
      <c r="C489" s="16"/>
      <c r="D489" s="16"/>
      <c r="I489" s="2"/>
      <c r="J489" s="17"/>
    </row>
    <row r="490" spans="1:10" ht="13" x14ac:dyDescent="0.15">
      <c r="A490" s="16"/>
      <c r="B490" s="16"/>
      <c r="C490" s="16"/>
      <c r="D490" s="16"/>
      <c r="I490" s="2"/>
      <c r="J490" s="17"/>
    </row>
    <row r="491" spans="1:10" ht="13" x14ac:dyDescent="0.15">
      <c r="A491" s="16"/>
      <c r="B491" s="16"/>
      <c r="C491" s="16"/>
      <c r="D491" s="16"/>
      <c r="I491" s="2"/>
      <c r="J491" s="17"/>
    </row>
    <row r="492" spans="1:10" ht="13" x14ac:dyDescent="0.15">
      <c r="A492" s="16"/>
      <c r="B492" s="16"/>
      <c r="C492" s="16"/>
      <c r="D492" s="16"/>
      <c r="I492" s="2"/>
      <c r="J492" s="17"/>
    </row>
    <row r="493" spans="1:10" ht="13" x14ac:dyDescent="0.15">
      <c r="A493" s="16"/>
      <c r="B493" s="16"/>
      <c r="C493" s="16"/>
      <c r="D493" s="16"/>
      <c r="I493" s="2"/>
      <c r="J493" s="17"/>
    </row>
    <row r="494" spans="1:10" ht="13" x14ac:dyDescent="0.15">
      <c r="A494" s="16"/>
      <c r="B494" s="16"/>
      <c r="C494" s="16"/>
      <c r="D494" s="16"/>
      <c r="I494" s="2"/>
      <c r="J494" s="17"/>
    </row>
    <row r="495" spans="1:10" ht="13" x14ac:dyDescent="0.15">
      <c r="A495" s="16"/>
      <c r="B495" s="16"/>
      <c r="C495" s="16"/>
      <c r="D495" s="16"/>
      <c r="I495" s="2"/>
      <c r="J495" s="17"/>
    </row>
    <row r="496" spans="1:10" ht="13" x14ac:dyDescent="0.15">
      <c r="A496" s="16"/>
      <c r="B496" s="16"/>
      <c r="C496" s="16"/>
      <c r="D496" s="16"/>
      <c r="I496" s="2"/>
      <c r="J496" s="17"/>
    </row>
    <row r="497" spans="1:10" ht="13" x14ac:dyDescent="0.15">
      <c r="A497" s="16"/>
      <c r="B497" s="16"/>
      <c r="C497" s="16"/>
      <c r="D497" s="16"/>
      <c r="I497" s="2"/>
      <c r="J497" s="17"/>
    </row>
    <row r="498" spans="1:10" ht="13" x14ac:dyDescent="0.15">
      <c r="A498" s="16"/>
      <c r="B498" s="16"/>
      <c r="C498" s="16"/>
      <c r="D498" s="16"/>
      <c r="I498" s="2"/>
      <c r="J498" s="17"/>
    </row>
    <row r="499" spans="1:10" ht="13" x14ac:dyDescent="0.15">
      <c r="A499" s="16"/>
      <c r="B499" s="16"/>
      <c r="C499" s="16"/>
      <c r="D499" s="16"/>
      <c r="I499" s="2"/>
      <c r="J499" s="17"/>
    </row>
    <row r="500" spans="1:10" ht="13" x14ac:dyDescent="0.15">
      <c r="A500" s="16"/>
      <c r="B500" s="16"/>
      <c r="C500" s="16"/>
      <c r="D500" s="16"/>
      <c r="I500" s="2"/>
      <c r="J500" s="17"/>
    </row>
    <row r="501" spans="1:10" ht="13" x14ac:dyDescent="0.15">
      <c r="A501" s="16"/>
      <c r="B501" s="16"/>
      <c r="C501" s="16"/>
      <c r="D501" s="16"/>
      <c r="I501" s="2"/>
      <c r="J501" s="17"/>
    </row>
    <row r="502" spans="1:10" ht="13" x14ac:dyDescent="0.15">
      <c r="A502" s="16"/>
      <c r="B502" s="16"/>
      <c r="C502" s="16"/>
      <c r="D502" s="16"/>
      <c r="I502" s="2"/>
      <c r="J502" s="17"/>
    </row>
    <row r="503" spans="1:10" ht="13" x14ac:dyDescent="0.15">
      <c r="A503" s="16"/>
      <c r="B503" s="16"/>
      <c r="C503" s="16"/>
      <c r="D503" s="16"/>
      <c r="I503" s="2"/>
      <c r="J503" s="17"/>
    </row>
    <row r="504" spans="1:10" ht="13" x14ac:dyDescent="0.15">
      <c r="A504" s="16"/>
      <c r="B504" s="16"/>
      <c r="C504" s="16"/>
      <c r="D504" s="16"/>
      <c r="I504" s="2"/>
      <c r="J504" s="17"/>
    </row>
    <row r="505" spans="1:10" ht="13" x14ac:dyDescent="0.15">
      <c r="A505" s="16"/>
      <c r="B505" s="16"/>
      <c r="C505" s="16"/>
      <c r="D505" s="16"/>
      <c r="I505" s="2"/>
      <c r="J505" s="17"/>
    </row>
    <row r="506" spans="1:10" ht="13" x14ac:dyDescent="0.15">
      <c r="A506" s="16"/>
      <c r="B506" s="16"/>
      <c r="C506" s="16"/>
      <c r="D506" s="16"/>
      <c r="I506" s="2"/>
      <c r="J506" s="17"/>
    </row>
    <row r="507" spans="1:10" ht="13" x14ac:dyDescent="0.15">
      <c r="A507" s="16"/>
      <c r="B507" s="16"/>
      <c r="C507" s="16"/>
      <c r="D507" s="16"/>
      <c r="I507" s="2"/>
      <c r="J507" s="17"/>
    </row>
    <row r="508" spans="1:10" ht="13" x14ac:dyDescent="0.15">
      <c r="A508" s="16"/>
      <c r="B508" s="16"/>
      <c r="C508" s="16"/>
      <c r="D508" s="16"/>
      <c r="I508" s="2"/>
      <c r="J508" s="17"/>
    </row>
    <row r="509" spans="1:10" ht="13" x14ac:dyDescent="0.15">
      <c r="A509" s="16"/>
      <c r="B509" s="16"/>
      <c r="C509" s="16"/>
      <c r="D509" s="16"/>
      <c r="I509" s="2"/>
      <c r="J509" s="17"/>
    </row>
    <row r="510" spans="1:10" ht="13" x14ac:dyDescent="0.15">
      <c r="A510" s="16"/>
      <c r="B510" s="16"/>
      <c r="C510" s="16"/>
      <c r="D510" s="16"/>
      <c r="I510" s="2"/>
      <c r="J510" s="17"/>
    </row>
    <row r="511" spans="1:10" ht="13" x14ac:dyDescent="0.15">
      <c r="A511" s="16"/>
      <c r="B511" s="16"/>
      <c r="C511" s="16"/>
      <c r="D511" s="16"/>
      <c r="I511" s="2"/>
      <c r="J511" s="17"/>
    </row>
    <row r="512" spans="1:10" ht="13" x14ac:dyDescent="0.15">
      <c r="A512" s="16"/>
      <c r="B512" s="16"/>
      <c r="C512" s="16"/>
      <c r="D512" s="16"/>
      <c r="I512" s="2"/>
      <c r="J512" s="17"/>
    </row>
    <row r="513" spans="1:10" ht="13" x14ac:dyDescent="0.15">
      <c r="A513" s="16"/>
      <c r="B513" s="16"/>
      <c r="C513" s="16"/>
      <c r="D513" s="16"/>
      <c r="I513" s="2"/>
      <c r="J513" s="17"/>
    </row>
    <row r="514" spans="1:10" ht="13" x14ac:dyDescent="0.15">
      <c r="A514" s="16"/>
      <c r="B514" s="16"/>
      <c r="C514" s="16"/>
      <c r="D514" s="16"/>
      <c r="I514" s="2"/>
      <c r="J514" s="17"/>
    </row>
    <row r="515" spans="1:10" ht="13" x14ac:dyDescent="0.15">
      <c r="A515" s="16"/>
      <c r="B515" s="16"/>
      <c r="C515" s="16"/>
      <c r="D515" s="16"/>
      <c r="I515" s="2"/>
      <c r="J515" s="17"/>
    </row>
    <row r="516" spans="1:10" ht="13" x14ac:dyDescent="0.15">
      <c r="A516" s="16"/>
      <c r="B516" s="16"/>
      <c r="C516" s="16"/>
      <c r="D516" s="16"/>
      <c r="I516" s="2"/>
      <c r="J516" s="17"/>
    </row>
    <row r="517" spans="1:10" ht="13" x14ac:dyDescent="0.15">
      <c r="A517" s="16"/>
      <c r="B517" s="16"/>
      <c r="C517" s="16"/>
      <c r="D517" s="16"/>
      <c r="I517" s="2"/>
      <c r="J517" s="17"/>
    </row>
    <row r="518" spans="1:10" ht="13" x14ac:dyDescent="0.15">
      <c r="A518" s="16"/>
      <c r="B518" s="16"/>
      <c r="C518" s="16"/>
      <c r="D518" s="16"/>
      <c r="I518" s="2"/>
      <c r="J518" s="17"/>
    </row>
    <row r="519" spans="1:10" ht="13" x14ac:dyDescent="0.15">
      <c r="A519" s="16"/>
      <c r="B519" s="16"/>
      <c r="C519" s="16"/>
      <c r="D519" s="16"/>
      <c r="I519" s="2"/>
      <c r="J519" s="17"/>
    </row>
    <row r="520" spans="1:10" ht="13" x14ac:dyDescent="0.15">
      <c r="A520" s="16"/>
      <c r="B520" s="16"/>
      <c r="C520" s="16"/>
      <c r="D520" s="16"/>
      <c r="I520" s="2"/>
      <c r="J520" s="17"/>
    </row>
    <row r="521" spans="1:10" ht="13" x14ac:dyDescent="0.15">
      <c r="A521" s="16"/>
      <c r="B521" s="16"/>
      <c r="C521" s="16"/>
      <c r="D521" s="16"/>
      <c r="I521" s="2"/>
      <c r="J521" s="17"/>
    </row>
    <row r="522" spans="1:10" ht="13" x14ac:dyDescent="0.15">
      <c r="A522" s="16"/>
      <c r="B522" s="16"/>
      <c r="C522" s="16"/>
      <c r="D522" s="16"/>
      <c r="I522" s="2"/>
      <c r="J522" s="17"/>
    </row>
    <row r="523" spans="1:10" ht="13" x14ac:dyDescent="0.15">
      <c r="A523" s="16"/>
      <c r="B523" s="16"/>
      <c r="C523" s="16"/>
      <c r="D523" s="16"/>
      <c r="I523" s="2"/>
      <c r="J523" s="17"/>
    </row>
    <row r="524" spans="1:10" ht="13" x14ac:dyDescent="0.15">
      <c r="A524" s="16"/>
      <c r="B524" s="16"/>
      <c r="C524" s="16"/>
      <c r="D524" s="16"/>
      <c r="I524" s="2"/>
      <c r="J524" s="17"/>
    </row>
    <row r="525" spans="1:10" ht="13" x14ac:dyDescent="0.15">
      <c r="A525" s="16"/>
      <c r="B525" s="16"/>
      <c r="C525" s="16"/>
      <c r="D525" s="16"/>
      <c r="I525" s="2"/>
      <c r="J525" s="17"/>
    </row>
    <row r="526" spans="1:10" ht="13" x14ac:dyDescent="0.15">
      <c r="A526" s="16"/>
      <c r="B526" s="16"/>
      <c r="C526" s="16"/>
      <c r="D526" s="16"/>
      <c r="I526" s="2"/>
      <c r="J526" s="17"/>
    </row>
    <row r="527" spans="1:10" ht="13" x14ac:dyDescent="0.15">
      <c r="A527" s="16"/>
      <c r="B527" s="16"/>
      <c r="C527" s="16"/>
      <c r="D527" s="16"/>
      <c r="I527" s="2"/>
      <c r="J527" s="17"/>
    </row>
    <row r="528" spans="1:10" ht="13" x14ac:dyDescent="0.15">
      <c r="A528" s="16"/>
      <c r="B528" s="16"/>
      <c r="C528" s="16"/>
      <c r="D528" s="16"/>
      <c r="I528" s="2"/>
      <c r="J528" s="17"/>
    </row>
    <row r="529" spans="1:10" ht="13" x14ac:dyDescent="0.15">
      <c r="A529" s="16"/>
      <c r="B529" s="16"/>
      <c r="C529" s="16"/>
      <c r="D529" s="16"/>
      <c r="I529" s="2"/>
      <c r="J529" s="17"/>
    </row>
    <row r="530" spans="1:10" ht="13" x14ac:dyDescent="0.15">
      <c r="A530" s="16"/>
      <c r="B530" s="16"/>
      <c r="C530" s="16"/>
      <c r="D530" s="16"/>
      <c r="I530" s="2"/>
      <c r="J530" s="17"/>
    </row>
    <row r="531" spans="1:10" ht="13" x14ac:dyDescent="0.15">
      <c r="A531" s="16"/>
      <c r="B531" s="16"/>
      <c r="C531" s="16"/>
      <c r="D531" s="16"/>
      <c r="I531" s="2"/>
      <c r="J531" s="17"/>
    </row>
    <row r="532" spans="1:10" ht="13" x14ac:dyDescent="0.15">
      <c r="A532" s="16"/>
      <c r="B532" s="16"/>
      <c r="C532" s="16"/>
      <c r="D532" s="16"/>
      <c r="I532" s="2"/>
      <c r="J532" s="17"/>
    </row>
    <row r="533" spans="1:10" ht="13" x14ac:dyDescent="0.15">
      <c r="A533" s="16"/>
      <c r="B533" s="16"/>
      <c r="C533" s="16"/>
      <c r="D533" s="16"/>
      <c r="I533" s="2"/>
      <c r="J533" s="17"/>
    </row>
    <row r="534" spans="1:10" ht="13" x14ac:dyDescent="0.15">
      <c r="A534" s="16"/>
      <c r="B534" s="16"/>
      <c r="C534" s="16"/>
      <c r="D534" s="16"/>
      <c r="I534" s="2"/>
      <c r="J534" s="17"/>
    </row>
    <row r="535" spans="1:10" ht="13" x14ac:dyDescent="0.15">
      <c r="A535" s="16"/>
      <c r="B535" s="16"/>
      <c r="C535" s="16"/>
      <c r="D535" s="16"/>
      <c r="I535" s="2"/>
      <c r="J535" s="17"/>
    </row>
    <row r="536" spans="1:10" ht="13" x14ac:dyDescent="0.15">
      <c r="A536" s="16"/>
      <c r="B536" s="16"/>
      <c r="C536" s="16"/>
      <c r="D536" s="16"/>
      <c r="I536" s="2"/>
      <c r="J536" s="17"/>
    </row>
    <row r="537" spans="1:10" ht="13" x14ac:dyDescent="0.15">
      <c r="A537" s="16"/>
      <c r="B537" s="16"/>
      <c r="C537" s="16"/>
      <c r="D537" s="16"/>
      <c r="I537" s="2"/>
      <c r="J537" s="17"/>
    </row>
    <row r="538" spans="1:10" ht="13" x14ac:dyDescent="0.15">
      <c r="A538" s="16"/>
      <c r="B538" s="16"/>
      <c r="C538" s="16"/>
      <c r="D538" s="16"/>
      <c r="I538" s="2"/>
      <c r="J538" s="17"/>
    </row>
    <row r="539" spans="1:10" ht="13" x14ac:dyDescent="0.15">
      <c r="A539" s="16"/>
      <c r="B539" s="16"/>
      <c r="C539" s="16"/>
      <c r="D539" s="16"/>
      <c r="I539" s="2"/>
      <c r="J539" s="17"/>
    </row>
    <row r="540" spans="1:10" ht="13" x14ac:dyDescent="0.15">
      <c r="A540" s="16"/>
      <c r="B540" s="16"/>
      <c r="C540" s="16"/>
      <c r="D540" s="16"/>
      <c r="I540" s="2"/>
      <c r="J540" s="17"/>
    </row>
    <row r="541" spans="1:10" ht="13" x14ac:dyDescent="0.15">
      <c r="A541" s="16"/>
      <c r="B541" s="16"/>
      <c r="C541" s="16"/>
      <c r="D541" s="16"/>
      <c r="I541" s="2"/>
      <c r="J541" s="17"/>
    </row>
    <row r="542" spans="1:10" ht="13" x14ac:dyDescent="0.15">
      <c r="A542" s="16"/>
      <c r="B542" s="16"/>
      <c r="C542" s="16"/>
      <c r="D542" s="16"/>
      <c r="I542" s="2"/>
      <c r="J542" s="17"/>
    </row>
    <row r="543" spans="1:10" ht="13" x14ac:dyDescent="0.15">
      <c r="A543" s="16"/>
      <c r="B543" s="16"/>
      <c r="C543" s="16"/>
      <c r="D543" s="16"/>
      <c r="I543" s="2"/>
      <c r="J543" s="17"/>
    </row>
    <row r="544" spans="1:10" ht="13" x14ac:dyDescent="0.15">
      <c r="A544" s="16"/>
      <c r="B544" s="16"/>
      <c r="C544" s="16"/>
      <c r="D544" s="16"/>
      <c r="I544" s="2"/>
      <c r="J544" s="17"/>
    </row>
    <row r="545" spans="1:10" ht="13" x14ac:dyDescent="0.15">
      <c r="A545" s="16"/>
      <c r="B545" s="16"/>
      <c r="C545" s="16"/>
      <c r="D545" s="16"/>
      <c r="I545" s="2"/>
      <c r="J545" s="17"/>
    </row>
    <row r="546" spans="1:10" ht="13" x14ac:dyDescent="0.15">
      <c r="A546" s="16"/>
      <c r="B546" s="16"/>
      <c r="C546" s="16"/>
      <c r="D546" s="16"/>
      <c r="I546" s="2"/>
      <c r="J546" s="17"/>
    </row>
    <row r="547" spans="1:10" ht="13" x14ac:dyDescent="0.15">
      <c r="A547" s="16"/>
      <c r="B547" s="16"/>
      <c r="C547" s="16"/>
      <c r="D547" s="16"/>
      <c r="I547" s="2"/>
      <c r="J547" s="17"/>
    </row>
    <row r="548" spans="1:10" ht="13" x14ac:dyDescent="0.15">
      <c r="A548" s="16"/>
      <c r="B548" s="16"/>
      <c r="C548" s="16"/>
      <c r="D548" s="16"/>
      <c r="I548" s="2"/>
      <c r="J548" s="17"/>
    </row>
    <row r="549" spans="1:10" ht="13" x14ac:dyDescent="0.15">
      <c r="A549" s="16"/>
      <c r="B549" s="16"/>
      <c r="C549" s="16"/>
      <c r="D549" s="16"/>
      <c r="I549" s="2"/>
      <c r="J549" s="17"/>
    </row>
    <row r="550" spans="1:10" ht="13" x14ac:dyDescent="0.15">
      <c r="A550" s="16"/>
      <c r="B550" s="16"/>
      <c r="C550" s="16"/>
      <c r="D550" s="16"/>
      <c r="I550" s="2"/>
      <c r="J550" s="17"/>
    </row>
    <row r="551" spans="1:10" ht="13" x14ac:dyDescent="0.15">
      <c r="A551" s="16"/>
      <c r="B551" s="16"/>
      <c r="C551" s="16"/>
      <c r="D551" s="16"/>
      <c r="I551" s="2"/>
      <c r="J551" s="17"/>
    </row>
    <row r="552" spans="1:10" ht="13" x14ac:dyDescent="0.15">
      <c r="A552" s="16"/>
      <c r="B552" s="16"/>
      <c r="C552" s="16"/>
      <c r="D552" s="16"/>
      <c r="I552" s="2"/>
      <c r="J552" s="17"/>
    </row>
    <row r="553" spans="1:10" ht="13" x14ac:dyDescent="0.15">
      <c r="A553" s="16"/>
      <c r="B553" s="16"/>
      <c r="C553" s="16"/>
      <c r="D553" s="16"/>
      <c r="I553" s="2"/>
      <c r="J553" s="17"/>
    </row>
    <row r="554" spans="1:10" ht="13" x14ac:dyDescent="0.15">
      <c r="A554" s="16"/>
      <c r="B554" s="16"/>
      <c r="C554" s="16"/>
      <c r="D554" s="16"/>
      <c r="I554" s="2"/>
      <c r="J554" s="17"/>
    </row>
    <row r="555" spans="1:10" ht="13" x14ac:dyDescent="0.15">
      <c r="A555" s="16"/>
      <c r="B555" s="16"/>
      <c r="C555" s="16"/>
      <c r="D555" s="16"/>
      <c r="I555" s="2"/>
      <c r="J555" s="17"/>
    </row>
    <row r="556" spans="1:10" ht="13" x14ac:dyDescent="0.15">
      <c r="A556" s="16"/>
      <c r="B556" s="16"/>
      <c r="C556" s="16"/>
      <c r="D556" s="16"/>
      <c r="I556" s="2"/>
      <c r="J556" s="17"/>
    </row>
    <row r="557" spans="1:10" ht="13" x14ac:dyDescent="0.15">
      <c r="A557" s="16"/>
      <c r="B557" s="16"/>
      <c r="C557" s="16"/>
      <c r="D557" s="16"/>
      <c r="I557" s="2"/>
      <c r="J557" s="17"/>
    </row>
    <row r="558" spans="1:10" ht="13" x14ac:dyDescent="0.15">
      <c r="A558" s="16"/>
      <c r="B558" s="16"/>
      <c r="C558" s="16"/>
      <c r="D558" s="16"/>
      <c r="I558" s="2"/>
      <c r="J558" s="17"/>
    </row>
    <row r="559" spans="1:10" ht="13" x14ac:dyDescent="0.15">
      <c r="A559" s="16"/>
      <c r="B559" s="16"/>
      <c r="C559" s="16"/>
      <c r="D559" s="16"/>
      <c r="I559" s="2"/>
      <c r="J559" s="17"/>
    </row>
    <row r="560" spans="1:10" ht="13" x14ac:dyDescent="0.15">
      <c r="A560" s="16"/>
      <c r="B560" s="16"/>
      <c r="C560" s="16"/>
      <c r="D560" s="16"/>
      <c r="I560" s="2"/>
      <c r="J560" s="17"/>
    </row>
    <row r="561" spans="1:10" ht="13" x14ac:dyDescent="0.15">
      <c r="A561" s="16"/>
      <c r="B561" s="16"/>
      <c r="C561" s="16"/>
      <c r="D561" s="16"/>
      <c r="I561" s="2"/>
      <c r="J561" s="17"/>
    </row>
    <row r="562" spans="1:10" ht="13" x14ac:dyDescent="0.15">
      <c r="A562" s="16"/>
      <c r="B562" s="16"/>
      <c r="C562" s="16"/>
      <c r="D562" s="16"/>
      <c r="I562" s="2"/>
      <c r="J562" s="17"/>
    </row>
    <row r="563" spans="1:10" ht="13" x14ac:dyDescent="0.15">
      <c r="A563" s="16"/>
      <c r="B563" s="16"/>
      <c r="C563" s="16"/>
      <c r="D563" s="16"/>
      <c r="I563" s="2"/>
      <c r="J563" s="17"/>
    </row>
    <row r="564" spans="1:10" ht="13" x14ac:dyDescent="0.15">
      <c r="A564" s="16"/>
      <c r="B564" s="16"/>
      <c r="C564" s="16"/>
      <c r="D564" s="16"/>
      <c r="I564" s="2"/>
      <c r="J564" s="17"/>
    </row>
    <row r="565" spans="1:10" ht="13" x14ac:dyDescent="0.15">
      <c r="A565" s="16"/>
      <c r="B565" s="16"/>
      <c r="C565" s="16"/>
      <c r="D565" s="16"/>
      <c r="I565" s="2"/>
      <c r="J565" s="17"/>
    </row>
    <row r="566" spans="1:10" ht="13" x14ac:dyDescent="0.15">
      <c r="A566" s="16"/>
      <c r="B566" s="16"/>
      <c r="C566" s="16"/>
      <c r="D566" s="16"/>
      <c r="I566" s="2"/>
      <c r="J566" s="17"/>
    </row>
    <row r="567" spans="1:10" ht="13" x14ac:dyDescent="0.15">
      <c r="A567" s="16"/>
      <c r="B567" s="16"/>
      <c r="C567" s="16"/>
      <c r="D567" s="16"/>
      <c r="I567" s="2"/>
      <c r="J567" s="17"/>
    </row>
    <row r="568" spans="1:10" ht="13" x14ac:dyDescent="0.15">
      <c r="A568" s="16"/>
      <c r="B568" s="16"/>
      <c r="C568" s="16"/>
      <c r="D568" s="16"/>
      <c r="I568" s="2"/>
      <c r="J568" s="17"/>
    </row>
    <row r="569" spans="1:10" ht="13" x14ac:dyDescent="0.15">
      <c r="A569" s="16"/>
      <c r="B569" s="16"/>
      <c r="C569" s="16"/>
      <c r="D569" s="16"/>
      <c r="I569" s="2"/>
      <c r="J569" s="17"/>
    </row>
    <row r="570" spans="1:10" ht="13" x14ac:dyDescent="0.15">
      <c r="A570" s="16"/>
      <c r="B570" s="16"/>
      <c r="C570" s="16"/>
      <c r="D570" s="16"/>
      <c r="I570" s="2"/>
      <c r="J570" s="17"/>
    </row>
    <row r="571" spans="1:10" ht="13" x14ac:dyDescent="0.15">
      <c r="A571" s="16"/>
      <c r="B571" s="16"/>
      <c r="C571" s="16"/>
      <c r="D571" s="16"/>
      <c r="I571" s="2"/>
      <c r="J571" s="17"/>
    </row>
    <row r="572" spans="1:10" ht="13" x14ac:dyDescent="0.15">
      <c r="A572" s="16"/>
      <c r="B572" s="16"/>
      <c r="C572" s="16"/>
      <c r="D572" s="16"/>
      <c r="I572" s="2"/>
      <c r="J572" s="17"/>
    </row>
    <row r="573" spans="1:10" ht="13" x14ac:dyDescent="0.15">
      <c r="A573" s="16"/>
      <c r="B573" s="16"/>
      <c r="C573" s="16"/>
      <c r="D573" s="16"/>
      <c r="I573" s="2"/>
      <c r="J573" s="17"/>
    </row>
    <row r="574" spans="1:10" ht="13" x14ac:dyDescent="0.15">
      <c r="A574" s="16"/>
      <c r="B574" s="16"/>
      <c r="C574" s="16"/>
      <c r="D574" s="16"/>
      <c r="I574" s="2"/>
      <c r="J574" s="17"/>
    </row>
    <row r="575" spans="1:10" ht="13" x14ac:dyDescent="0.15">
      <c r="A575" s="16"/>
      <c r="B575" s="16"/>
      <c r="C575" s="16"/>
      <c r="D575" s="16"/>
      <c r="I575" s="2"/>
      <c r="J575" s="17"/>
    </row>
    <row r="576" spans="1:10" ht="13" x14ac:dyDescent="0.15">
      <c r="A576" s="16"/>
      <c r="B576" s="16"/>
      <c r="C576" s="16"/>
      <c r="D576" s="16"/>
      <c r="I576" s="2"/>
      <c r="J576" s="17"/>
    </row>
    <row r="577" spans="1:10" ht="13" x14ac:dyDescent="0.15">
      <c r="A577" s="16"/>
      <c r="B577" s="16"/>
      <c r="C577" s="16"/>
      <c r="D577" s="16"/>
      <c r="I577" s="2"/>
      <c r="J577" s="17"/>
    </row>
    <row r="578" spans="1:10" ht="13" x14ac:dyDescent="0.15">
      <c r="A578" s="16"/>
      <c r="B578" s="16"/>
      <c r="C578" s="16"/>
      <c r="D578" s="16"/>
      <c r="I578" s="2"/>
      <c r="J578" s="17"/>
    </row>
    <row r="579" spans="1:10" ht="13" x14ac:dyDescent="0.15">
      <c r="A579" s="16"/>
      <c r="B579" s="16"/>
      <c r="C579" s="16"/>
      <c r="D579" s="16"/>
      <c r="I579" s="2"/>
      <c r="J579" s="17"/>
    </row>
    <row r="580" spans="1:10" ht="13" x14ac:dyDescent="0.15">
      <c r="A580" s="16"/>
      <c r="B580" s="16"/>
      <c r="C580" s="16"/>
      <c r="D580" s="16"/>
      <c r="I580" s="2"/>
      <c r="J580" s="17"/>
    </row>
    <row r="581" spans="1:10" ht="13" x14ac:dyDescent="0.15">
      <c r="A581" s="16"/>
      <c r="B581" s="16"/>
      <c r="C581" s="16"/>
      <c r="D581" s="16"/>
      <c r="I581" s="2"/>
      <c r="J581" s="17"/>
    </row>
    <row r="582" spans="1:10" ht="13" x14ac:dyDescent="0.15">
      <c r="A582" s="16"/>
      <c r="B582" s="16"/>
      <c r="C582" s="16"/>
      <c r="D582" s="16"/>
      <c r="I582" s="2"/>
      <c r="J582" s="17"/>
    </row>
    <row r="583" spans="1:10" ht="13" x14ac:dyDescent="0.15">
      <c r="A583" s="16"/>
      <c r="B583" s="16"/>
      <c r="C583" s="16"/>
      <c r="D583" s="16"/>
      <c r="I583" s="2"/>
      <c r="J583" s="17"/>
    </row>
    <row r="584" spans="1:10" ht="13" x14ac:dyDescent="0.15">
      <c r="A584" s="16"/>
      <c r="B584" s="16"/>
      <c r="C584" s="16"/>
      <c r="D584" s="16"/>
      <c r="I584" s="2"/>
      <c r="J584" s="17"/>
    </row>
    <row r="585" spans="1:10" ht="13" x14ac:dyDescent="0.15">
      <c r="A585" s="16"/>
      <c r="B585" s="16"/>
      <c r="C585" s="16"/>
      <c r="D585" s="16"/>
      <c r="I585" s="2"/>
      <c r="J585" s="17"/>
    </row>
    <row r="586" spans="1:10" ht="13" x14ac:dyDescent="0.15">
      <c r="A586" s="16"/>
      <c r="B586" s="16"/>
      <c r="C586" s="16"/>
      <c r="D586" s="16"/>
      <c r="I586" s="2"/>
      <c r="J586" s="17"/>
    </row>
    <row r="587" spans="1:10" ht="13" x14ac:dyDescent="0.15">
      <c r="A587" s="16"/>
      <c r="B587" s="16"/>
      <c r="C587" s="16"/>
      <c r="D587" s="16"/>
      <c r="I587" s="2"/>
      <c r="J587" s="17"/>
    </row>
    <row r="588" spans="1:10" ht="13" x14ac:dyDescent="0.15">
      <c r="A588" s="16"/>
      <c r="B588" s="16"/>
      <c r="C588" s="16"/>
      <c r="D588" s="16"/>
      <c r="I588" s="2"/>
      <c r="J588" s="17"/>
    </row>
    <row r="589" spans="1:10" ht="13" x14ac:dyDescent="0.15">
      <c r="A589" s="16"/>
      <c r="B589" s="16"/>
      <c r="C589" s="16"/>
      <c r="D589" s="16"/>
      <c r="I589" s="2"/>
      <c r="J589" s="17"/>
    </row>
    <row r="590" spans="1:10" ht="13" x14ac:dyDescent="0.15">
      <c r="A590" s="16"/>
      <c r="B590" s="16"/>
      <c r="C590" s="16"/>
      <c r="D590" s="16"/>
      <c r="I590" s="2"/>
      <c r="J590" s="17"/>
    </row>
    <row r="591" spans="1:10" ht="13" x14ac:dyDescent="0.15">
      <c r="A591" s="16"/>
      <c r="B591" s="16"/>
      <c r="C591" s="16"/>
      <c r="D591" s="16"/>
      <c r="I591" s="2"/>
      <c r="J591" s="17"/>
    </row>
    <row r="592" spans="1:10" ht="13" x14ac:dyDescent="0.15">
      <c r="A592" s="16"/>
      <c r="B592" s="16"/>
      <c r="C592" s="16"/>
      <c r="D592" s="16"/>
      <c r="I592" s="2"/>
      <c r="J592" s="17"/>
    </row>
    <row r="593" spans="1:10" ht="13" x14ac:dyDescent="0.15">
      <c r="A593" s="16"/>
      <c r="B593" s="16"/>
      <c r="C593" s="16"/>
      <c r="D593" s="16"/>
      <c r="I593" s="2"/>
      <c r="J593" s="17"/>
    </row>
    <row r="594" spans="1:10" ht="13" x14ac:dyDescent="0.15">
      <c r="A594" s="16"/>
      <c r="B594" s="16"/>
      <c r="C594" s="16"/>
      <c r="D594" s="16"/>
      <c r="I594" s="2"/>
      <c r="J594" s="17"/>
    </row>
    <row r="595" spans="1:10" ht="13" x14ac:dyDescent="0.15">
      <c r="A595" s="16"/>
      <c r="B595" s="16"/>
      <c r="C595" s="16"/>
      <c r="D595" s="16"/>
      <c r="I595" s="2"/>
      <c r="J595" s="17"/>
    </row>
    <row r="596" spans="1:10" ht="13" x14ac:dyDescent="0.15">
      <c r="A596" s="16"/>
      <c r="B596" s="16"/>
      <c r="C596" s="16"/>
      <c r="D596" s="16"/>
      <c r="I596" s="2"/>
      <c r="J596" s="17"/>
    </row>
    <row r="597" spans="1:10" ht="13" x14ac:dyDescent="0.15">
      <c r="A597" s="16"/>
      <c r="B597" s="16"/>
      <c r="C597" s="16"/>
      <c r="D597" s="16"/>
      <c r="I597" s="2"/>
      <c r="J597" s="17"/>
    </row>
    <row r="598" spans="1:10" ht="13" x14ac:dyDescent="0.15">
      <c r="A598" s="16"/>
      <c r="B598" s="16"/>
      <c r="C598" s="16"/>
      <c r="D598" s="16"/>
      <c r="I598" s="2"/>
      <c r="J598" s="17"/>
    </row>
    <row r="599" spans="1:10" ht="13" x14ac:dyDescent="0.15">
      <c r="A599" s="16"/>
      <c r="B599" s="16"/>
      <c r="C599" s="16"/>
      <c r="D599" s="16"/>
      <c r="I599" s="2"/>
      <c r="J599" s="17"/>
    </row>
    <row r="600" spans="1:10" ht="13" x14ac:dyDescent="0.15">
      <c r="A600" s="16"/>
      <c r="B600" s="16"/>
      <c r="C600" s="16"/>
      <c r="D600" s="16"/>
      <c r="I600" s="2"/>
      <c r="J600" s="17"/>
    </row>
    <row r="601" spans="1:10" ht="13" x14ac:dyDescent="0.15">
      <c r="A601" s="16"/>
      <c r="B601" s="16"/>
      <c r="C601" s="16"/>
      <c r="D601" s="16"/>
      <c r="I601" s="2"/>
      <c r="J601" s="17"/>
    </row>
    <row r="602" spans="1:10" ht="13" x14ac:dyDescent="0.15">
      <c r="A602" s="16"/>
      <c r="B602" s="16"/>
      <c r="C602" s="16"/>
      <c r="D602" s="16"/>
      <c r="I602" s="2"/>
      <c r="J602" s="17"/>
    </row>
    <row r="603" spans="1:10" ht="13" x14ac:dyDescent="0.15">
      <c r="A603" s="16"/>
      <c r="B603" s="16"/>
      <c r="C603" s="16"/>
      <c r="D603" s="16"/>
      <c r="I603" s="2"/>
      <c r="J603" s="17"/>
    </row>
    <row r="604" spans="1:10" ht="13" x14ac:dyDescent="0.15">
      <c r="A604" s="16"/>
      <c r="B604" s="16"/>
      <c r="C604" s="16"/>
      <c r="D604" s="16"/>
      <c r="I604" s="2"/>
      <c r="J604" s="17"/>
    </row>
    <row r="605" spans="1:10" ht="13" x14ac:dyDescent="0.15">
      <c r="A605" s="16"/>
      <c r="B605" s="16"/>
      <c r="C605" s="16"/>
      <c r="D605" s="16"/>
      <c r="I605" s="2"/>
      <c r="J605" s="17"/>
    </row>
    <row r="606" spans="1:10" ht="13" x14ac:dyDescent="0.15">
      <c r="A606" s="16"/>
      <c r="B606" s="16"/>
      <c r="C606" s="16"/>
      <c r="D606" s="16"/>
      <c r="I606" s="2"/>
      <c r="J606" s="17"/>
    </row>
    <row r="607" spans="1:10" ht="13" x14ac:dyDescent="0.15">
      <c r="A607" s="16"/>
      <c r="B607" s="16"/>
      <c r="C607" s="16"/>
      <c r="D607" s="16"/>
      <c r="I607" s="2"/>
      <c r="J607" s="17"/>
    </row>
    <row r="608" spans="1:10" ht="13" x14ac:dyDescent="0.15">
      <c r="A608" s="16"/>
      <c r="B608" s="16"/>
      <c r="C608" s="16"/>
      <c r="D608" s="16"/>
      <c r="I608" s="2"/>
      <c r="J608" s="17"/>
    </row>
    <row r="609" spans="1:10" ht="13" x14ac:dyDescent="0.15">
      <c r="A609" s="16"/>
      <c r="B609" s="16"/>
      <c r="C609" s="16"/>
      <c r="D609" s="16"/>
      <c r="I609" s="2"/>
      <c r="J609" s="17"/>
    </row>
    <row r="610" spans="1:10" ht="13" x14ac:dyDescent="0.15">
      <c r="A610" s="16"/>
      <c r="B610" s="16"/>
      <c r="C610" s="16"/>
      <c r="D610" s="16"/>
      <c r="I610" s="2"/>
      <c r="J610" s="17"/>
    </row>
    <row r="611" spans="1:10" ht="13" x14ac:dyDescent="0.15">
      <c r="A611" s="16"/>
      <c r="B611" s="16"/>
      <c r="C611" s="16"/>
      <c r="D611" s="16"/>
      <c r="I611" s="2"/>
      <c r="J611" s="17"/>
    </row>
    <row r="612" spans="1:10" ht="13" x14ac:dyDescent="0.15">
      <c r="A612" s="16"/>
      <c r="B612" s="16"/>
      <c r="C612" s="16"/>
      <c r="D612" s="16"/>
      <c r="I612" s="2"/>
      <c r="J612" s="17"/>
    </row>
    <row r="613" spans="1:10" ht="13" x14ac:dyDescent="0.15">
      <c r="A613" s="16"/>
      <c r="B613" s="16"/>
      <c r="C613" s="16"/>
      <c r="D613" s="16"/>
      <c r="I613" s="2"/>
      <c r="J613" s="17"/>
    </row>
    <row r="614" spans="1:10" ht="13" x14ac:dyDescent="0.15">
      <c r="A614" s="16"/>
      <c r="B614" s="16"/>
      <c r="C614" s="16"/>
      <c r="D614" s="16"/>
      <c r="I614" s="2"/>
      <c r="J614" s="17"/>
    </row>
    <row r="615" spans="1:10" ht="13" x14ac:dyDescent="0.15">
      <c r="A615" s="16"/>
      <c r="B615" s="16"/>
      <c r="C615" s="16"/>
      <c r="D615" s="16"/>
      <c r="I615" s="2"/>
      <c r="J615" s="17"/>
    </row>
    <row r="616" spans="1:10" ht="13" x14ac:dyDescent="0.15">
      <c r="A616" s="16"/>
      <c r="B616" s="16"/>
      <c r="C616" s="16"/>
      <c r="D616" s="16"/>
      <c r="I616" s="2"/>
      <c r="J616" s="17"/>
    </row>
    <row r="617" spans="1:10" ht="13" x14ac:dyDescent="0.15">
      <c r="A617" s="16"/>
      <c r="B617" s="16"/>
      <c r="C617" s="16"/>
      <c r="D617" s="16"/>
      <c r="I617" s="2"/>
      <c r="J617" s="17"/>
    </row>
    <row r="618" spans="1:10" ht="13" x14ac:dyDescent="0.15">
      <c r="A618" s="16"/>
      <c r="B618" s="16"/>
      <c r="C618" s="16"/>
      <c r="D618" s="16"/>
      <c r="I618" s="2"/>
      <c r="J618" s="17"/>
    </row>
    <row r="619" spans="1:10" ht="13" x14ac:dyDescent="0.15">
      <c r="A619" s="16"/>
      <c r="B619" s="16"/>
      <c r="C619" s="16"/>
      <c r="D619" s="16"/>
      <c r="I619" s="2"/>
      <c r="J619" s="17"/>
    </row>
    <row r="620" spans="1:10" ht="13" x14ac:dyDescent="0.15">
      <c r="A620" s="16"/>
      <c r="B620" s="16"/>
      <c r="C620" s="16"/>
      <c r="D620" s="16"/>
      <c r="I620" s="2"/>
      <c r="J620" s="17"/>
    </row>
    <row r="621" spans="1:10" ht="13" x14ac:dyDescent="0.15">
      <c r="A621" s="16"/>
      <c r="B621" s="16"/>
      <c r="C621" s="16"/>
      <c r="D621" s="16"/>
      <c r="I621" s="2"/>
      <c r="J621" s="17"/>
    </row>
    <row r="622" spans="1:10" ht="13" x14ac:dyDescent="0.15">
      <c r="A622" s="16"/>
      <c r="B622" s="16"/>
      <c r="C622" s="16"/>
      <c r="D622" s="16"/>
      <c r="I622" s="2"/>
      <c r="J622" s="17"/>
    </row>
    <row r="623" spans="1:10" ht="13" x14ac:dyDescent="0.15">
      <c r="A623" s="16"/>
      <c r="B623" s="16"/>
      <c r="C623" s="16"/>
      <c r="D623" s="16"/>
      <c r="I623" s="2"/>
      <c r="J623" s="17"/>
    </row>
    <row r="624" spans="1:10" ht="13" x14ac:dyDescent="0.15">
      <c r="A624" s="16"/>
      <c r="B624" s="16"/>
      <c r="C624" s="16"/>
      <c r="D624" s="16"/>
      <c r="I624" s="2"/>
      <c r="J624" s="17"/>
    </row>
    <row r="625" spans="1:10" ht="13" x14ac:dyDescent="0.15">
      <c r="A625" s="16"/>
      <c r="B625" s="16"/>
      <c r="C625" s="16"/>
      <c r="D625" s="16"/>
      <c r="I625" s="2"/>
      <c r="J625" s="17"/>
    </row>
    <row r="626" spans="1:10" ht="13" x14ac:dyDescent="0.15">
      <c r="A626" s="16"/>
      <c r="B626" s="16"/>
      <c r="C626" s="16"/>
      <c r="D626" s="16"/>
      <c r="I626" s="2"/>
      <c r="J626" s="17"/>
    </row>
    <row r="627" spans="1:10" ht="13" x14ac:dyDescent="0.15">
      <c r="A627" s="16"/>
      <c r="B627" s="16"/>
      <c r="C627" s="16"/>
      <c r="D627" s="16"/>
      <c r="I627" s="2"/>
      <c r="J627" s="17"/>
    </row>
    <row r="628" spans="1:10" ht="13" x14ac:dyDescent="0.15">
      <c r="A628" s="16"/>
      <c r="B628" s="16"/>
      <c r="C628" s="16"/>
      <c r="D628" s="16"/>
      <c r="I628" s="2"/>
      <c r="J628" s="17"/>
    </row>
    <row r="629" spans="1:10" ht="13" x14ac:dyDescent="0.15">
      <c r="A629" s="16"/>
      <c r="B629" s="16"/>
      <c r="C629" s="16"/>
      <c r="D629" s="16"/>
      <c r="I629" s="2"/>
      <c r="J629" s="17"/>
    </row>
    <row r="630" spans="1:10" ht="13" x14ac:dyDescent="0.15">
      <c r="A630" s="16"/>
      <c r="B630" s="16"/>
      <c r="C630" s="16"/>
      <c r="D630" s="16"/>
      <c r="I630" s="2"/>
      <c r="J630" s="17"/>
    </row>
    <row r="631" spans="1:10" ht="13" x14ac:dyDescent="0.15">
      <c r="A631" s="16"/>
      <c r="B631" s="16"/>
      <c r="C631" s="16"/>
      <c r="D631" s="16"/>
      <c r="I631" s="2"/>
      <c r="J631" s="17"/>
    </row>
    <row r="632" spans="1:10" ht="13" x14ac:dyDescent="0.15">
      <c r="A632" s="16"/>
      <c r="B632" s="16"/>
      <c r="C632" s="16"/>
      <c r="D632" s="16"/>
      <c r="I632" s="2"/>
      <c r="J632" s="17"/>
    </row>
    <row r="633" spans="1:10" ht="13" x14ac:dyDescent="0.15">
      <c r="A633" s="16"/>
      <c r="B633" s="16"/>
      <c r="C633" s="16"/>
      <c r="D633" s="16"/>
      <c r="I633" s="2"/>
      <c r="J633" s="17"/>
    </row>
    <row r="634" spans="1:10" ht="13" x14ac:dyDescent="0.15">
      <c r="A634" s="16"/>
      <c r="B634" s="16"/>
      <c r="C634" s="16"/>
      <c r="D634" s="16"/>
      <c r="I634" s="2"/>
      <c r="J634" s="17"/>
    </row>
    <row r="635" spans="1:10" ht="13" x14ac:dyDescent="0.15">
      <c r="A635" s="16"/>
      <c r="B635" s="16"/>
      <c r="C635" s="16"/>
      <c r="D635" s="16"/>
      <c r="I635" s="2"/>
      <c r="J635" s="17"/>
    </row>
    <row r="636" spans="1:10" ht="13" x14ac:dyDescent="0.15">
      <c r="A636" s="16"/>
      <c r="B636" s="16"/>
      <c r="C636" s="16"/>
      <c r="D636" s="16"/>
      <c r="I636" s="2"/>
      <c r="J636" s="17"/>
    </row>
    <row r="637" spans="1:10" ht="13" x14ac:dyDescent="0.15">
      <c r="A637" s="16"/>
      <c r="B637" s="16"/>
      <c r="C637" s="16"/>
      <c r="D637" s="16"/>
      <c r="I637" s="2"/>
      <c r="J637" s="17"/>
    </row>
    <row r="638" spans="1:10" ht="13" x14ac:dyDescent="0.15">
      <c r="A638" s="16"/>
      <c r="B638" s="16"/>
      <c r="C638" s="16"/>
      <c r="D638" s="16"/>
      <c r="I638" s="2"/>
      <c r="J638" s="17"/>
    </row>
    <row r="639" spans="1:10" ht="13" x14ac:dyDescent="0.15">
      <c r="A639" s="16"/>
      <c r="B639" s="16"/>
      <c r="C639" s="16"/>
      <c r="D639" s="16"/>
      <c r="I639" s="2"/>
      <c r="J639" s="17"/>
    </row>
    <row r="640" spans="1:10" ht="13" x14ac:dyDescent="0.15">
      <c r="A640" s="16"/>
      <c r="B640" s="16"/>
      <c r="C640" s="16"/>
      <c r="D640" s="16"/>
      <c r="I640" s="2"/>
      <c r="J640" s="17"/>
    </row>
    <row r="641" spans="1:10" ht="13" x14ac:dyDescent="0.15">
      <c r="A641" s="16"/>
      <c r="B641" s="16"/>
      <c r="C641" s="16"/>
      <c r="D641" s="16"/>
      <c r="I641" s="2"/>
      <c r="J641" s="17"/>
    </row>
    <row r="642" spans="1:10" ht="13" x14ac:dyDescent="0.15">
      <c r="A642" s="16"/>
      <c r="B642" s="16"/>
      <c r="C642" s="16"/>
      <c r="D642" s="16"/>
      <c r="I642" s="2"/>
      <c r="J642" s="17"/>
    </row>
    <row r="643" spans="1:10" ht="13" x14ac:dyDescent="0.15">
      <c r="A643" s="16"/>
      <c r="B643" s="16"/>
      <c r="C643" s="16"/>
      <c r="D643" s="16"/>
      <c r="I643" s="2"/>
      <c r="J643" s="17"/>
    </row>
    <row r="644" spans="1:10" ht="13" x14ac:dyDescent="0.15">
      <c r="A644" s="16"/>
      <c r="B644" s="16"/>
      <c r="C644" s="16"/>
      <c r="D644" s="16"/>
      <c r="I644" s="2"/>
      <c r="J644" s="17"/>
    </row>
    <row r="645" spans="1:10" ht="13" x14ac:dyDescent="0.15">
      <c r="A645" s="16"/>
      <c r="B645" s="16"/>
      <c r="C645" s="16"/>
      <c r="D645" s="16"/>
      <c r="I645" s="2"/>
      <c r="J645" s="17"/>
    </row>
    <row r="646" spans="1:10" ht="13" x14ac:dyDescent="0.15">
      <c r="A646" s="16"/>
      <c r="B646" s="16"/>
      <c r="C646" s="16"/>
      <c r="D646" s="16"/>
      <c r="I646" s="2"/>
      <c r="J646" s="17"/>
    </row>
    <row r="647" spans="1:10" ht="13" x14ac:dyDescent="0.15">
      <c r="A647" s="16"/>
      <c r="B647" s="16"/>
      <c r="C647" s="16"/>
      <c r="D647" s="16"/>
      <c r="I647" s="2"/>
      <c r="J647" s="17"/>
    </row>
    <row r="648" spans="1:10" ht="13" x14ac:dyDescent="0.15">
      <c r="A648" s="16"/>
      <c r="B648" s="16"/>
      <c r="C648" s="16"/>
      <c r="D648" s="16"/>
      <c r="I648" s="2"/>
      <c r="J648" s="17"/>
    </row>
    <row r="649" spans="1:10" ht="13" x14ac:dyDescent="0.15">
      <c r="A649" s="16"/>
      <c r="B649" s="16"/>
      <c r="C649" s="16"/>
      <c r="D649" s="16"/>
      <c r="I649" s="2"/>
      <c r="J649" s="17"/>
    </row>
    <row r="650" spans="1:10" ht="13" x14ac:dyDescent="0.15">
      <c r="A650" s="16"/>
      <c r="B650" s="16"/>
      <c r="C650" s="16"/>
      <c r="D650" s="16"/>
      <c r="I650" s="2"/>
      <c r="J650" s="17"/>
    </row>
    <row r="651" spans="1:10" ht="13" x14ac:dyDescent="0.15">
      <c r="A651" s="16"/>
      <c r="B651" s="16"/>
      <c r="C651" s="16"/>
      <c r="D651" s="16"/>
      <c r="I651" s="2"/>
      <c r="J651" s="17"/>
    </row>
    <row r="652" spans="1:10" ht="13" x14ac:dyDescent="0.15">
      <c r="A652" s="16"/>
      <c r="B652" s="16"/>
      <c r="C652" s="16"/>
      <c r="D652" s="16"/>
      <c r="I652" s="2"/>
      <c r="J652" s="17"/>
    </row>
    <row r="653" spans="1:10" ht="13" x14ac:dyDescent="0.15">
      <c r="A653" s="16"/>
      <c r="B653" s="16"/>
      <c r="C653" s="16"/>
      <c r="D653" s="16"/>
      <c r="I653" s="2"/>
      <c r="J653" s="17"/>
    </row>
    <row r="654" spans="1:10" ht="13" x14ac:dyDescent="0.15">
      <c r="A654" s="16"/>
      <c r="B654" s="16"/>
      <c r="C654" s="16"/>
      <c r="D654" s="16"/>
      <c r="I654" s="2"/>
      <c r="J654" s="17"/>
    </row>
    <row r="655" spans="1:10" ht="13" x14ac:dyDescent="0.15">
      <c r="A655" s="16"/>
      <c r="B655" s="16"/>
      <c r="C655" s="16"/>
      <c r="D655" s="16"/>
      <c r="I655" s="2"/>
      <c r="J655" s="17"/>
    </row>
    <row r="656" spans="1:10" ht="13" x14ac:dyDescent="0.15">
      <c r="A656" s="16"/>
      <c r="B656" s="16"/>
      <c r="C656" s="16"/>
      <c r="D656" s="16"/>
      <c r="I656" s="2"/>
      <c r="J656" s="17"/>
    </row>
    <row r="657" spans="1:10" ht="13" x14ac:dyDescent="0.15">
      <c r="A657" s="16"/>
      <c r="B657" s="16"/>
      <c r="C657" s="16"/>
      <c r="D657" s="16"/>
      <c r="I657" s="2"/>
      <c r="J657" s="17"/>
    </row>
    <row r="658" spans="1:10" ht="13" x14ac:dyDescent="0.15">
      <c r="A658" s="16"/>
      <c r="B658" s="16"/>
      <c r="C658" s="16"/>
      <c r="D658" s="16"/>
      <c r="I658" s="2"/>
      <c r="J658" s="17"/>
    </row>
    <row r="659" spans="1:10" ht="13" x14ac:dyDescent="0.15">
      <c r="A659" s="16"/>
      <c r="B659" s="16"/>
      <c r="C659" s="16"/>
      <c r="D659" s="16"/>
      <c r="I659" s="2"/>
      <c r="J659" s="17"/>
    </row>
    <row r="660" spans="1:10" ht="13" x14ac:dyDescent="0.15">
      <c r="A660" s="16"/>
      <c r="B660" s="16"/>
      <c r="C660" s="16"/>
      <c r="D660" s="16"/>
      <c r="I660" s="2"/>
      <c r="J660" s="17"/>
    </row>
    <row r="661" spans="1:10" ht="13" x14ac:dyDescent="0.15">
      <c r="A661" s="16"/>
      <c r="B661" s="16"/>
      <c r="C661" s="16"/>
      <c r="D661" s="16"/>
      <c r="I661" s="2"/>
      <c r="J661" s="17"/>
    </row>
    <row r="662" spans="1:10" ht="13" x14ac:dyDescent="0.15">
      <c r="A662" s="16"/>
      <c r="B662" s="16"/>
      <c r="C662" s="16"/>
      <c r="D662" s="16"/>
      <c r="I662" s="2"/>
      <c r="J662" s="17"/>
    </row>
    <row r="663" spans="1:10" ht="13" x14ac:dyDescent="0.15">
      <c r="A663" s="16"/>
      <c r="B663" s="16"/>
      <c r="C663" s="16"/>
      <c r="D663" s="16"/>
      <c r="I663" s="2"/>
      <c r="J663" s="17"/>
    </row>
    <row r="664" spans="1:10" ht="13" x14ac:dyDescent="0.15">
      <c r="A664" s="16"/>
      <c r="B664" s="16"/>
      <c r="C664" s="16"/>
      <c r="D664" s="16"/>
      <c r="I664" s="2"/>
      <c r="J664" s="17"/>
    </row>
    <row r="665" spans="1:10" ht="13" x14ac:dyDescent="0.15">
      <c r="A665" s="16"/>
      <c r="B665" s="16"/>
      <c r="C665" s="16"/>
      <c r="D665" s="16"/>
      <c r="I665" s="2"/>
      <c r="J665" s="17"/>
    </row>
    <row r="666" spans="1:10" ht="13" x14ac:dyDescent="0.15">
      <c r="A666" s="16"/>
      <c r="B666" s="16"/>
      <c r="C666" s="16"/>
      <c r="D666" s="16"/>
      <c r="I666" s="2"/>
      <c r="J666" s="17"/>
    </row>
    <row r="667" spans="1:10" ht="13" x14ac:dyDescent="0.15">
      <c r="A667" s="16"/>
      <c r="B667" s="16"/>
      <c r="C667" s="16"/>
      <c r="D667" s="16"/>
      <c r="I667" s="2"/>
      <c r="J667" s="17"/>
    </row>
    <row r="668" spans="1:10" ht="13" x14ac:dyDescent="0.15">
      <c r="A668" s="16"/>
      <c r="B668" s="16"/>
      <c r="C668" s="16"/>
      <c r="D668" s="16"/>
      <c r="I668" s="2"/>
      <c r="J668" s="17"/>
    </row>
    <row r="669" spans="1:10" ht="13" x14ac:dyDescent="0.15">
      <c r="A669" s="16"/>
      <c r="B669" s="16"/>
      <c r="C669" s="16"/>
      <c r="D669" s="16"/>
      <c r="I669" s="2"/>
      <c r="J669" s="17"/>
    </row>
    <row r="670" spans="1:10" ht="13" x14ac:dyDescent="0.15">
      <c r="A670" s="16"/>
      <c r="B670" s="16"/>
      <c r="C670" s="16"/>
      <c r="D670" s="16"/>
      <c r="I670" s="2"/>
      <c r="J670" s="17"/>
    </row>
    <row r="671" spans="1:10" ht="13" x14ac:dyDescent="0.15">
      <c r="A671" s="16"/>
      <c r="B671" s="16"/>
      <c r="C671" s="16"/>
      <c r="D671" s="16"/>
      <c r="I671" s="2"/>
      <c r="J671" s="17"/>
    </row>
    <row r="672" spans="1:10" ht="13" x14ac:dyDescent="0.15">
      <c r="A672" s="16"/>
      <c r="B672" s="16"/>
      <c r="C672" s="16"/>
      <c r="D672" s="16"/>
      <c r="I672" s="2"/>
      <c r="J672" s="17"/>
    </row>
    <row r="673" spans="1:10" ht="13" x14ac:dyDescent="0.15">
      <c r="A673" s="16"/>
      <c r="B673" s="16"/>
      <c r="C673" s="16"/>
      <c r="D673" s="16"/>
      <c r="I673" s="2"/>
      <c r="J673" s="17"/>
    </row>
    <row r="674" spans="1:10" ht="13" x14ac:dyDescent="0.15">
      <c r="A674" s="16"/>
      <c r="B674" s="16"/>
      <c r="C674" s="16"/>
      <c r="D674" s="16"/>
      <c r="I674" s="2"/>
      <c r="J674" s="17"/>
    </row>
    <row r="675" spans="1:10" ht="13" x14ac:dyDescent="0.15">
      <c r="A675" s="16"/>
      <c r="B675" s="16"/>
      <c r="C675" s="16"/>
      <c r="D675" s="16"/>
      <c r="I675" s="2"/>
      <c r="J675" s="17"/>
    </row>
    <row r="676" spans="1:10" ht="13" x14ac:dyDescent="0.15">
      <c r="A676" s="16"/>
      <c r="B676" s="16"/>
      <c r="C676" s="16"/>
      <c r="D676" s="16"/>
      <c r="I676" s="2"/>
      <c r="J676" s="17"/>
    </row>
    <row r="677" spans="1:10" ht="13" x14ac:dyDescent="0.15">
      <c r="A677" s="16"/>
      <c r="B677" s="16"/>
      <c r="C677" s="16"/>
      <c r="D677" s="16"/>
      <c r="I677" s="2"/>
      <c r="J677" s="17"/>
    </row>
    <row r="678" spans="1:10" ht="13" x14ac:dyDescent="0.15">
      <c r="A678" s="16"/>
      <c r="B678" s="16"/>
      <c r="C678" s="16"/>
      <c r="D678" s="16"/>
      <c r="I678" s="2"/>
      <c r="J678" s="17"/>
    </row>
    <row r="679" spans="1:10" ht="13" x14ac:dyDescent="0.15">
      <c r="A679" s="16"/>
      <c r="B679" s="16"/>
      <c r="C679" s="16"/>
      <c r="D679" s="16"/>
      <c r="I679" s="2"/>
      <c r="J679" s="17"/>
    </row>
    <row r="680" spans="1:10" ht="13" x14ac:dyDescent="0.15">
      <c r="A680" s="16"/>
      <c r="B680" s="16"/>
      <c r="C680" s="16"/>
      <c r="D680" s="16"/>
      <c r="I680" s="2"/>
      <c r="J680" s="17"/>
    </row>
    <row r="681" spans="1:10" ht="13" x14ac:dyDescent="0.15">
      <c r="A681" s="16"/>
      <c r="B681" s="16"/>
      <c r="C681" s="16"/>
      <c r="D681" s="16"/>
      <c r="I681" s="2"/>
      <c r="J681" s="17"/>
    </row>
    <row r="682" spans="1:10" ht="13" x14ac:dyDescent="0.15">
      <c r="A682" s="16"/>
      <c r="B682" s="16"/>
      <c r="C682" s="16"/>
      <c r="D682" s="16"/>
      <c r="I682" s="2"/>
      <c r="J682" s="17"/>
    </row>
    <row r="683" spans="1:10" ht="13" x14ac:dyDescent="0.15">
      <c r="A683" s="16"/>
      <c r="B683" s="16"/>
      <c r="C683" s="16"/>
      <c r="D683" s="16"/>
      <c r="I683" s="2"/>
      <c r="J683" s="17"/>
    </row>
    <row r="684" spans="1:10" ht="13" x14ac:dyDescent="0.15">
      <c r="A684" s="16"/>
      <c r="B684" s="16"/>
      <c r="C684" s="16"/>
      <c r="D684" s="16"/>
      <c r="I684" s="2"/>
      <c r="J684" s="17"/>
    </row>
    <row r="685" spans="1:10" ht="13" x14ac:dyDescent="0.15">
      <c r="A685" s="16"/>
      <c r="B685" s="16"/>
      <c r="C685" s="16"/>
      <c r="D685" s="16"/>
      <c r="I685" s="2"/>
      <c r="J685" s="17"/>
    </row>
    <row r="686" spans="1:10" ht="13" x14ac:dyDescent="0.15">
      <c r="A686" s="16"/>
      <c r="B686" s="16"/>
      <c r="C686" s="16"/>
      <c r="D686" s="16"/>
      <c r="I686" s="2"/>
      <c r="J686" s="17"/>
    </row>
    <row r="687" spans="1:10" ht="13" x14ac:dyDescent="0.15">
      <c r="A687" s="16"/>
      <c r="B687" s="16"/>
      <c r="C687" s="16"/>
      <c r="D687" s="16"/>
      <c r="I687" s="2"/>
      <c r="J687" s="17"/>
    </row>
    <row r="688" spans="1:10" ht="13" x14ac:dyDescent="0.15">
      <c r="A688" s="16"/>
      <c r="B688" s="16"/>
      <c r="C688" s="16"/>
      <c r="D688" s="16"/>
      <c r="I688" s="2"/>
      <c r="J688" s="17"/>
    </row>
    <row r="689" spans="1:10" ht="13" x14ac:dyDescent="0.15">
      <c r="A689" s="16"/>
      <c r="B689" s="16"/>
      <c r="C689" s="16"/>
      <c r="D689" s="16"/>
      <c r="I689" s="2"/>
      <c r="J689" s="17"/>
    </row>
    <row r="690" spans="1:10" ht="13" x14ac:dyDescent="0.15">
      <c r="A690" s="16"/>
      <c r="B690" s="16"/>
      <c r="C690" s="16"/>
      <c r="D690" s="16"/>
      <c r="I690" s="2"/>
      <c r="J690" s="17"/>
    </row>
    <row r="691" spans="1:10" ht="13" x14ac:dyDescent="0.15">
      <c r="A691" s="16"/>
      <c r="B691" s="16"/>
      <c r="C691" s="16"/>
      <c r="D691" s="16"/>
      <c r="I691" s="2"/>
      <c r="J691" s="17"/>
    </row>
    <row r="692" spans="1:10" ht="13" x14ac:dyDescent="0.15">
      <c r="A692" s="16"/>
      <c r="B692" s="16"/>
      <c r="C692" s="16"/>
      <c r="D692" s="16"/>
      <c r="I692" s="2"/>
      <c r="J692" s="17"/>
    </row>
    <row r="693" spans="1:10" ht="13" x14ac:dyDescent="0.15">
      <c r="A693" s="16"/>
      <c r="B693" s="16"/>
      <c r="C693" s="16"/>
      <c r="D693" s="16"/>
      <c r="I693" s="2"/>
      <c r="J693" s="17"/>
    </row>
    <row r="694" spans="1:10" ht="13" x14ac:dyDescent="0.15">
      <c r="A694" s="16"/>
      <c r="B694" s="16"/>
      <c r="C694" s="16"/>
      <c r="D694" s="16"/>
      <c r="I694" s="2"/>
      <c r="J694" s="17"/>
    </row>
    <row r="695" spans="1:10" ht="13" x14ac:dyDescent="0.15">
      <c r="A695" s="16"/>
      <c r="B695" s="16"/>
      <c r="C695" s="16"/>
      <c r="D695" s="16"/>
      <c r="I695" s="2"/>
      <c r="J695" s="17"/>
    </row>
    <row r="696" spans="1:10" ht="13" x14ac:dyDescent="0.15">
      <c r="A696" s="16"/>
      <c r="B696" s="16"/>
      <c r="C696" s="16"/>
      <c r="D696" s="16"/>
      <c r="I696" s="2"/>
      <c r="J696" s="17"/>
    </row>
    <row r="697" spans="1:10" ht="13" x14ac:dyDescent="0.15">
      <c r="A697" s="16"/>
      <c r="B697" s="16"/>
      <c r="C697" s="16"/>
      <c r="D697" s="16"/>
      <c r="I697" s="2"/>
      <c r="J697" s="17"/>
    </row>
    <row r="698" spans="1:10" ht="13" x14ac:dyDescent="0.15">
      <c r="A698" s="16"/>
      <c r="B698" s="16"/>
      <c r="C698" s="16"/>
      <c r="D698" s="16"/>
      <c r="I698" s="2"/>
      <c r="J698" s="17"/>
    </row>
    <row r="699" spans="1:10" ht="13" x14ac:dyDescent="0.15">
      <c r="A699" s="16"/>
      <c r="B699" s="16"/>
      <c r="C699" s="16"/>
      <c r="D699" s="16"/>
      <c r="I699" s="2"/>
      <c r="J699" s="17"/>
    </row>
    <row r="700" spans="1:10" ht="13" x14ac:dyDescent="0.15">
      <c r="A700" s="16"/>
      <c r="B700" s="16"/>
      <c r="C700" s="16"/>
      <c r="D700" s="16"/>
      <c r="I700" s="2"/>
      <c r="J700" s="17"/>
    </row>
    <row r="701" spans="1:10" ht="13" x14ac:dyDescent="0.15">
      <c r="A701" s="16"/>
      <c r="B701" s="16"/>
      <c r="C701" s="16"/>
      <c r="D701" s="16"/>
      <c r="I701" s="2"/>
      <c r="J701" s="17"/>
    </row>
    <row r="702" spans="1:10" ht="13" x14ac:dyDescent="0.15">
      <c r="A702" s="16"/>
      <c r="B702" s="16"/>
      <c r="C702" s="16"/>
      <c r="D702" s="16"/>
      <c r="I702" s="2"/>
      <c r="J702" s="17"/>
    </row>
    <row r="703" spans="1:10" ht="13" x14ac:dyDescent="0.15">
      <c r="A703" s="16"/>
      <c r="B703" s="16"/>
      <c r="C703" s="16"/>
      <c r="D703" s="16"/>
      <c r="I703" s="2"/>
      <c r="J703" s="17"/>
    </row>
    <row r="704" spans="1:10" ht="13" x14ac:dyDescent="0.15">
      <c r="A704" s="16"/>
      <c r="B704" s="16"/>
      <c r="C704" s="16"/>
      <c r="D704" s="16"/>
      <c r="I704" s="2"/>
      <c r="J704" s="17"/>
    </row>
    <row r="705" spans="1:10" ht="13" x14ac:dyDescent="0.15">
      <c r="A705" s="16"/>
      <c r="B705" s="16"/>
      <c r="C705" s="16"/>
      <c r="D705" s="16"/>
      <c r="I705" s="2"/>
      <c r="J705" s="17"/>
    </row>
    <row r="706" spans="1:10" ht="13" x14ac:dyDescent="0.15">
      <c r="A706" s="16"/>
      <c r="B706" s="16"/>
      <c r="C706" s="16"/>
      <c r="D706" s="16"/>
      <c r="I706" s="2"/>
      <c r="J706" s="17"/>
    </row>
    <row r="707" spans="1:10" ht="13" x14ac:dyDescent="0.15">
      <c r="A707" s="16"/>
      <c r="B707" s="16"/>
      <c r="C707" s="16"/>
      <c r="D707" s="16"/>
      <c r="I707" s="2"/>
      <c r="J707" s="17"/>
    </row>
    <row r="708" spans="1:10" ht="13" x14ac:dyDescent="0.15">
      <c r="A708" s="16"/>
      <c r="B708" s="16"/>
      <c r="C708" s="16"/>
      <c r="D708" s="16"/>
      <c r="I708" s="2"/>
      <c r="J708" s="17"/>
    </row>
    <row r="709" spans="1:10" ht="13" x14ac:dyDescent="0.15">
      <c r="A709" s="16"/>
      <c r="B709" s="16"/>
      <c r="C709" s="16"/>
      <c r="D709" s="16"/>
      <c r="I709" s="2"/>
      <c r="J709" s="17"/>
    </row>
    <row r="710" spans="1:10" ht="13" x14ac:dyDescent="0.15">
      <c r="A710" s="16"/>
      <c r="B710" s="16"/>
      <c r="C710" s="16"/>
      <c r="D710" s="16"/>
      <c r="I710" s="2"/>
      <c r="J710" s="17"/>
    </row>
    <row r="711" spans="1:10" ht="13" x14ac:dyDescent="0.15">
      <c r="A711" s="16"/>
      <c r="B711" s="16"/>
      <c r="C711" s="16"/>
      <c r="D711" s="16"/>
      <c r="I711" s="2"/>
      <c r="J711" s="17"/>
    </row>
    <row r="712" spans="1:10" ht="13" x14ac:dyDescent="0.15">
      <c r="A712" s="16"/>
      <c r="B712" s="16"/>
      <c r="C712" s="16"/>
      <c r="D712" s="16"/>
      <c r="I712" s="2"/>
      <c r="J712" s="17"/>
    </row>
    <row r="713" spans="1:10" ht="13" x14ac:dyDescent="0.15">
      <c r="A713" s="16"/>
      <c r="B713" s="16"/>
      <c r="C713" s="16"/>
      <c r="D713" s="16"/>
      <c r="I713" s="2"/>
      <c r="J713" s="17"/>
    </row>
    <row r="714" spans="1:10" ht="13" x14ac:dyDescent="0.15">
      <c r="A714" s="16"/>
      <c r="B714" s="16"/>
      <c r="C714" s="16"/>
      <c r="D714" s="16"/>
      <c r="I714" s="2"/>
      <c r="J714" s="17"/>
    </row>
    <row r="715" spans="1:10" ht="13" x14ac:dyDescent="0.15">
      <c r="A715" s="16"/>
      <c r="B715" s="16"/>
      <c r="C715" s="16"/>
      <c r="D715" s="16"/>
      <c r="I715" s="2"/>
      <c r="J715" s="17"/>
    </row>
    <row r="716" spans="1:10" ht="13" x14ac:dyDescent="0.15">
      <c r="A716" s="16"/>
      <c r="B716" s="16"/>
      <c r="C716" s="16"/>
      <c r="D716" s="16"/>
      <c r="I716" s="2"/>
      <c r="J716" s="17"/>
    </row>
    <row r="717" spans="1:10" ht="13" x14ac:dyDescent="0.15">
      <c r="A717" s="16"/>
      <c r="B717" s="16"/>
      <c r="C717" s="16"/>
      <c r="D717" s="16"/>
      <c r="I717" s="2"/>
      <c r="J717" s="17"/>
    </row>
    <row r="718" spans="1:10" ht="13" x14ac:dyDescent="0.15">
      <c r="A718" s="16"/>
      <c r="B718" s="16"/>
      <c r="C718" s="16"/>
      <c r="D718" s="16"/>
      <c r="I718" s="2"/>
      <c r="J718" s="17"/>
    </row>
    <row r="719" spans="1:10" ht="13" x14ac:dyDescent="0.15">
      <c r="A719" s="16"/>
      <c r="B719" s="16"/>
      <c r="C719" s="16"/>
      <c r="D719" s="16"/>
      <c r="I719" s="2"/>
      <c r="J719" s="17"/>
    </row>
    <row r="720" spans="1:10" ht="13" x14ac:dyDescent="0.15">
      <c r="A720" s="16"/>
      <c r="B720" s="16"/>
      <c r="C720" s="16"/>
      <c r="D720" s="16"/>
      <c r="I720" s="2"/>
      <c r="J720" s="17"/>
    </row>
    <row r="721" spans="1:10" ht="13" x14ac:dyDescent="0.15">
      <c r="A721" s="16"/>
      <c r="B721" s="16"/>
      <c r="C721" s="16"/>
      <c r="D721" s="16"/>
      <c r="I721" s="2"/>
      <c r="J721" s="17"/>
    </row>
    <row r="722" spans="1:10" ht="13" x14ac:dyDescent="0.15">
      <c r="A722" s="16"/>
      <c r="B722" s="16"/>
      <c r="C722" s="16"/>
      <c r="D722" s="16"/>
      <c r="I722" s="2"/>
      <c r="J722" s="17"/>
    </row>
    <row r="723" spans="1:10" ht="13" x14ac:dyDescent="0.15">
      <c r="A723" s="16"/>
      <c r="B723" s="16"/>
      <c r="C723" s="16"/>
      <c r="D723" s="16"/>
      <c r="I723" s="2"/>
      <c r="J723" s="17"/>
    </row>
    <row r="724" spans="1:10" ht="13" x14ac:dyDescent="0.15">
      <c r="A724" s="16"/>
      <c r="B724" s="16"/>
      <c r="C724" s="16"/>
      <c r="D724" s="16"/>
      <c r="I724" s="2"/>
      <c r="J724" s="17"/>
    </row>
    <row r="725" spans="1:10" ht="13" x14ac:dyDescent="0.15">
      <c r="A725" s="16"/>
      <c r="B725" s="16"/>
      <c r="C725" s="16"/>
      <c r="D725" s="16"/>
      <c r="I725" s="2"/>
      <c r="J725" s="17"/>
    </row>
    <row r="726" spans="1:10" ht="13" x14ac:dyDescent="0.15">
      <c r="A726" s="16"/>
      <c r="B726" s="16"/>
      <c r="C726" s="16"/>
      <c r="D726" s="16"/>
      <c r="I726" s="2"/>
      <c r="J726" s="17"/>
    </row>
    <row r="727" spans="1:10" ht="13" x14ac:dyDescent="0.15">
      <c r="A727" s="16"/>
      <c r="B727" s="16"/>
      <c r="C727" s="16"/>
      <c r="D727" s="16"/>
      <c r="I727" s="2"/>
      <c r="J727" s="17"/>
    </row>
    <row r="728" spans="1:10" ht="13" x14ac:dyDescent="0.15">
      <c r="A728" s="16"/>
      <c r="B728" s="16"/>
      <c r="C728" s="16"/>
      <c r="D728" s="16"/>
      <c r="I728" s="2"/>
      <c r="J728" s="17"/>
    </row>
    <row r="729" spans="1:10" ht="13" x14ac:dyDescent="0.15">
      <c r="A729" s="16"/>
      <c r="B729" s="16"/>
      <c r="C729" s="16"/>
      <c r="D729" s="16"/>
      <c r="I729" s="2"/>
      <c r="J729" s="17"/>
    </row>
    <row r="730" spans="1:10" ht="13" x14ac:dyDescent="0.15">
      <c r="A730" s="16"/>
      <c r="B730" s="16"/>
      <c r="C730" s="16"/>
      <c r="D730" s="16"/>
      <c r="I730" s="2"/>
      <c r="J730" s="17"/>
    </row>
    <row r="731" spans="1:10" ht="13" x14ac:dyDescent="0.15">
      <c r="A731" s="16"/>
      <c r="B731" s="16"/>
      <c r="C731" s="16"/>
      <c r="D731" s="16"/>
      <c r="I731" s="2"/>
      <c r="J731" s="17"/>
    </row>
    <row r="732" spans="1:10" ht="13" x14ac:dyDescent="0.15">
      <c r="A732" s="16"/>
      <c r="B732" s="16"/>
      <c r="C732" s="16"/>
      <c r="D732" s="16"/>
      <c r="I732" s="2"/>
      <c r="J732" s="17"/>
    </row>
    <row r="733" spans="1:10" ht="13" x14ac:dyDescent="0.15">
      <c r="A733" s="16"/>
      <c r="B733" s="16"/>
      <c r="C733" s="16"/>
      <c r="D733" s="16"/>
      <c r="I733" s="2"/>
      <c r="J733" s="17"/>
    </row>
    <row r="734" spans="1:10" ht="13" x14ac:dyDescent="0.15">
      <c r="A734" s="16"/>
      <c r="B734" s="16"/>
      <c r="C734" s="16"/>
      <c r="D734" s="16"/>
      <c r="I734" s="2"/>
      <c r="J734" s="17"/>
    </row>
    <row r="735" spans="1:10" ht="13" x14ac:dyDescent="0.15">
      <c r="A735" s="16"/>
      <c r="B735" s="16"/>
      <c r="C735" s="16"/>
      <c r="D735" s="16"/>
      <c r="I735" s="2"/>
      <c r="J735" s="17"/>
    </row>
    <row r="736" spans="1:10" ht="13" x14ac:dyDescent="0.15">
      <c r="A736" s="16"/>
      <c r="B736" s="16"/>
      <c r="C736" s="16"/>
      <c r="D736" s="16"/>
      <c r="I736" s="2"/>
      <c r="J736" s="17"/>
    </row>
    <row r="737" spans="1:10" ht="13" x14ac:dyDescent="0.15">
      <c r="A737" s="16"/>
      <c r="B737" s="16"/>
      <c r="C737" s="16"/>
      <c r="D737" s="16"/>
      <c r="I737" s="2"/>
      <c r="J737" s="17"/>
    </row>
    <row r="738" spans="1:10" ht="13" x14ac:dyDescent="0.15">
      <c r="A738" s="16"/>
      <c r="B738" s="16"/>
      <c r="C738" s="16"/>
      <c r="D738" s="16"/>
      <c r="I738" s="2"/>
      <c r="J738" s="17"/>
    </row>
    <row r="739" spans="1:10" ht="13" x14ac:dyDescent="0.15">
      <c r="A739" s="16"/>
      <c r="B739" s="16"/>
      <c r="C739" s="16"/>
      <c r="D739" s="16"/>
      <c r="I739" s="2"/>
      <c r="J739" s="17"/>
    </row>
    <row r="740" spans="1:10" ht="13" x14ac:dyDescent="0.15">
      <c r="A740" s="16"/>
      <c r="B740" s="16"/>
      <c r="C740" s="16"/>
      <c r="D740" s="16"/>
      <c r="I740" s="2"/>
      <c r="J740" s="17"/>
    </row>
    <row r="741" spans="1:10" ht="13" x14ac:dyDescent="0.15">
      <c r="A741" s="16"/>
      <c r="B741" s="16"/>
      <c r="C741" s="16"/>
      <c r="D741" s="16"/>
      <c r="I741" s="2"/>
      <c r="J741" s="17"/>
    </row>
    <row r="742" spans="1:10" ht="13" x14ac:dyDescent="0.15">
      <c r="A742" s="16"/>
      <c r="B742" s="16"/>
      <c r="C742" s="16"/>
      <c r="D742" s="16"/>
      <c r="I742" s="2"/>
      <c r="J742" s="17"/>
    </row>
    <row r="743" spans="1:10" ht="13" x14ac:dyDescent="0.15">
      <c r="A743" s="16"/>
      <c r="B743" s="16"/>
      <c r="C743" s="16"/>
      <c r="D743" s="16"/>
      <c r="I743" s="2"/>
      <c r="J743" s="17"/>
    </row>
    <row r="744" spans="1:10" ht="13" x14ac:dyDescent="0.15">
      <c r="A744" s="16"/>
      <c r="B744" s="16"/>
      <c r="C744" s="16"/>
      <c r="D744" s="16"/>
      <c r="I744" s="2"/>
      <c r="J744" s="17"/>
    </row>
    <row r="745" spans="1:10" ht="13" x14ac:dyDescent="0.15">
      <c r="A745" s="16"/>
      <c r="B745" s="16"/>
      <c r="C745" s="16"/>
      <c r="D745" s="16"/>
      <c r="I745" s="2"/>
      <c r="J745" s="17"/>
    </row>
    <row r="746" spans="1:10" ht="13" x14ac:dyDescent="0.15">
      <c r="A746" s="16"/>
      <c r="B746" s="16"/>
      <c r="C746" s="16"/>
      <c r="D746" s="16"/>
      <c r="I746" s="2"/>
      <c r="J746" s="17"/>
    </row>
    <row r="747" spans="1:10" ht="13" x14ac:dyDescent="0.15">
      <c r="A747" s="16"/>
      <c r="B747" s="16"/>
      <c r="C747" s="16"/>
      <c r="D747" s="16"/>
      <c r="I747" s="2"/>
      <c r="J747" s="17"/>
    </row>
    <row r="748" spans="1:10" ht="13" x14ac:dyDescent="0.15">
      <c r="A748" s="16"/>
      <c r="B748" s="16"/>
      <c r="C748" s="16"/>
      <c r="D748" s="16"/>
      <c r="I748" s="2"/>
      <c r="J748" s="17"/>
    </row>
    <row r="749" spans="1:10" ht="13" x14ac:dyDescent="0.15">
      <c r="A749" s="16"/>
      <c r="B749" s="16"/>
      <c r="C749" s="16"/>
      <c r="D749" s="16"/>
      <c r="I749" s="2"/>
      <c r="J749" s="17"/>
    </row>
    <row r="750" spans="1:10" ht="13" x14ac:dyDescent="0.15">
      <c r="A750" s="16"/>
      <c r="B750" s="16"/>
      <c r="C750" s="16"/>
      <c r="D750" s="16"/>
      <c r="I750" s="2"/>
      <c r="J750" s="17"/>
    </row>
    <row r="751" spans="1:10" ht="13" x14ac:dyDescent="0.15">
      <c r="A751" s="16"/>
      <c r="B751" s="16"/>
      <c r="C751" s="16"/>
      <c r="D751" s="16"/>
      <c r="I751" s="2"/>
      <c r="J751" s="17"/>
    </row>
    <row r="752" spans="1:10" ht="13" x14ac:dyDescent="0.15">
      <c r="A752" s="16"/>
      <c r="B752" s="16"/>
      <c r="C752" s="16"/>
      <c r="D752" s="16"/>
      <c r="I752" s="2"/>
      <c r="J752" s="17"/>
    </row>
    <row r="753" spans="1:10" ht="13" x14ac:dyDescent="0.15">
      <c r="A753" s="16"/>
      <c r="B753" s="16"/>
      <c r="C753" s="16"/>
      <c r="D753" s="16"/>
      <c r="I753" s="2"/>
      <c r="J753" s="17"/>
    </row>
    <row r="754" spans="1:10" ht="13" x14ac:dyDescent="0.15">
      <c r="A754" s="16"/>
      <c r="B754" s="16"/>
      <c r="C754" s="16"/>
      <c r="D754" s="16"/>
      <c r="I754" s="2"/>
      <c r="J754" s="17"/>
    </row>
    <row r="755" spans="1:10" ht="13" x14ac:dyDescent="0.15">
      <c r="A755" s="16"/>
      <c r="B755" s="16"/>
      <c r="C755" s="16"/>
      <c r="D755" s="16"/>
      <c r="I755" s="2"/>
      <c r="J755" s="17"/>
    </row>
    <row r="756" spans="1:10" ht="13" x14ac:dyDescent="0.15">
      <c r="A756" s="16"/>
      <c r="B756" s="16"/>
      <c r="C756" s="16"/>
      <c r="D756" s="16"/>
      <c r="I756" s="2"/>
      <c r="J756" s="17"/>
    </row>
    <row r="757" spans="1:10" ht="13" x14ac:dyDescent="0.15">
      <c r="A757" s="16"/>
      <c r="B757" s="16"/>
      <c r="C757" s="16"/>
      <c r="D757" s="16"/>
      <c r="I757" s="2"/>
      <c r="J757" s="17"/>
    </row>
    <row r="758" spans="1:10" ht="13" x14ac:dyDescent="0.15">
      <c r="A758" s="16"/>
      <c r="B758" s="16"/>
      <c r="C758" s="16"/>
      <c r="D758" s="16"/>
      <c r="I758" s="2"/>
      <c r="J758" s="17"/>
    </row>
    <row r="759" spans="1:10" ht="13" x14ac:dyDescent="0.15">
      <c r="A759" s="16"/>
      <c r="B759" s="16"/>
      <c r="C759" s="16"/>
      <c r="D759" s="16"/>
      <c r="I759" s="2"/>
      <c r="J759" s="17"/>
    </row>
    <row r="760" spans="1:10" ht="13" x14ac:dyDescent="0.15">
      <c r="A760" s="16"/>
      <c r="B760" s="16"/>
      <c r="C760" s="16"/>
      <c r="D760" s="16"/>
      <c r="I760" s="2"/>
      <c r="J760" s="17"/>
    </row>
    <row r="761" spans="1:10" ht="13" x14ac:dyDescent="0.15">
      <c r="A761" s="16"/>
      <c r="B761" s="16"/>
      <c r="C761" s="16"/>
      <c r="D761" s="16"/>
      <c r="I761" s="2"/>
      <c r="J761" s="17"/>
    </row>
    <row r="762" spans="1:10" ht="13" x14ac:dyDescent="0.15">
      <c r="A762" s="16"/>
      <c r="B762" s="16"/>
      <c r="C762" s="16"/>
      <c r="D762" s="16"/>
      <c r="I762" s="2"/>
      <c r="J762" s="17"/>
    </row>
    <row r="763" spans="1:10" ht="13" x14ac:dyDescent="0.15">
      <c r="A763" s="16"/>
      <c r="B763" s="16"/>
      <c r="C763" s="16"/>
      <c r="D763" s="16"/>
      <c r="I763" s="2"/>
      <c r="J763" s="17"/>
    </row>
    <row r="764" spans="1:10" ht="13" x14ac:dyDescent="0.15">
      <c r="A764" s="16"/>
      <c r="B764" s="16"/>
      <c r="C764" s="16"/>
      <c r="D764" s="16"/>
      <c r="I764" s="2"/>
      <c r="J764" s="17"/>
    </row>
    <row r="765" spans="1:10" ht="13" x14ac:dyDescent="0.15">
      <c r="A765" s="16"/>
      <c r="B765" s="16"/>
      <c r="C765" s="16"/>
      <c r="D765" s="16"/>
      <c r="I765" s="2"/>
      <c r="J765" s="17"/>
    </row>
    <row r="766" spans="1:10" ht="13" x14ac:dyDescent="0.15">
      <c r="A766" s="16"/>
      <c r="B766" s="16"/>
      <c r="C766" s="16"/>
      <c r="D766" s="16"/>
      <c r="I766" s="2"/>
      <c r="J766" s="17"/>
    </row>
    <row r="767" spans="1:10" ht="13" x14ac:dyDescent="0.15">
      <c r="A767" s="16"/>
      <c r="B767" s="16"/>
      <c r="C767" s="16"/>
      <c r="D767" s="16"/>
      <c r="I767" s="2"/>
      <c r="J767" s="17"/>
    </row>
    <row r="768" spans="1:10" ht="13" x14ac:dyDescent="0.15">
      <c r="A768" s="16"/>
      <c r="B768" s="16"/>
      <c r="C768" s="16"/>
      <c r="D768" s="16"/>
      <c r="I768" s="2"/>
      <c r="J768" s="17"/>
    </row>
    <row r="769" spans="1:10" ht="13" x14ac:dyDescent="0.15">
      <c r="A769" s="16"/>
      <c r="B769" s="16"/>
      <c r="C769" s="16"/>
      <c r="D769" s="16"/>
      <c r="I769" s="2"/>
      <c r="J769" s="17"/>
    </row>
    <row r="770" spans="1:10" ht="13" x14ac:dyDescent="0.15">
      <c r="A770" s="16"/>
      <c r="B770" s="16"/>
      <c r="C770" s="16"/>
      <c r="D770" s="16"/>
      <c r="I770" s="2"/>
      <c r="J770" s="17"/>
    </row>
    <row r="771" spans="1:10" ht="13" x14ac:dyDescent="0.15">
      <c r="A771" s="16"/>
      <c r="B771" s="16"/>
      <c r="C771" s="16"/>
      <c r="D771" s="16"/>
      <c r="I771" s="2"/>
      <c r="J771" s="17"/>
    </row>
    <row r="772" spans="1:10" ht="13" x14ac:dyDescent="0.15">
      <c r="A772" s="16"/>
      <c r="B772" s="16"/>
      <c r="C772" s="16"/>
      <c r="D772" s="16"/>
      <c r="I772" s="2"/>
      <c r="J772" s="17"/>
    </row>
    <row r="773" spans="1:10" ht="13" x14ac:dyDescent="0.15">
      <c r="A773" s="16"/>
      <c r="B773" s="16"/>
      <c r="C773" s="16"/>
      <c r="D773" s="16"/>
      <c r="I773" s="2"/>
      <c r="J773" s="17"/>
    </row>
    <row r="774" spans="1:10" ht="13" x14ac:dyDescent="0.15">
      <c r="A774" s="16"/>
      <c r="B774" s="16"/>
      <c r="C774" s="16"/>
      <c r="D774" s="16"/>
      <c r="I774" s="2"/>
      <c r="J774" s="17"/>
    </row>
    <row r="775" spans="1:10" ht="13" x14ac:dyDescent="0.15">
      <c r="A775" s="16"/>
      <c r="B775" s="16"/>
      <c r="C775" s="16"/>
      <c r="D775" s="16"/>
      <c r="I775" s="2"/>
      <c r="J775" s="17"/>
    </row>
    <row r="776" spans="1:10" ht="13" x14ac:dyDescent="0.15">
      <c r="A776" s="16"/>
      <c r="B776" s="16"/>
      <c r="C776" s="16"/>
      <c r="D776" s="16"/>
      <c r="I776" s="2"/>
      <c r="J776" s="17"/>
    </row>
    <row r="777" spans="1:10" ht="13" x14ac:dyDescent="0.15">
      <c r="A777" s="16"/>
      <c r="B777" s="16"/>
      <c r="C777" s="16"/>
      <c r="D777" s="16"/>
      <c r="I777" s="2"/>
      <c r="J777" s="17"/>
    </row>
    <row r="778" spans="1:10" ht="13" x14ac:dyDescent="0.15">
      <c r="A778" s="16"/>
      <c r="B778" s="16"/>
      <c r="C778" s="16"/>
      <c r="D778" s="16"/>
      <c r="I778" s="2"/>
      <c r="J778" s="17"/>
    </row>
    <row r="779" spans="1:10" ht="13" x14ac:dyDescent="0.15">
      <c r="A779" s="16"/>
      <c r="B779" s="16"/>
      <c r="C779" s="16"/>
      <c r="D779" s="16"/>
      <c r="I779" s="2"/>
      <c r="J779" s="17"/>
    </row>
    <row r="780" spans="1:10" ht="13" x14ac:dyDescent="0.15">
      <c r="A780" s="16"/>
      <c r="B780" s="16"/>
      <c r="C780" s="16"/>
      <c r="D780" s="16"/>
      <c r="I780" s="2"/>
      <c r="J780" s="17"/>
    </row>
    <row r="781" spans="1:10" ht="13" x14ac:dyDescent="0.15">
      <c r="A781" s="16"/>
      <c r="B781" s="16"/>
      <c r="C781" s="16"/>
      <c r="D781" s="16"/>
      <c r="I781" s="2"/>
      <c r="J781" s="17"/>
    </row>
    <row r="782" spans="1:10" ht="13" x14ac:dyDescent="0.15">
      <c r="A782" s="16"/>
      <c r="B782" s="16"/>
      <c r="C782" s="16"/>
      <c r="D782" s="16"/>
      <c r="I782" s="2"/>
      <c r="J782" s="17"/>
    </row>
    <row r="783" spans="1:10" ht="13" x14ac:dyDescent="0.15">
      <c r="A783" s="16"/>
      <c r="B783" s="16"/>
      <c r="C783" s="16"/>
      <c r="D783" s="16"/>
      <c r="I783" s="2"/>
      <c r="J783" s="17"/>
    </row>
    <row r="784" spans="1:10" ht="13" x14ac:dyDescent="0.15">
      <c r="A784" s="16"/>
      <c r="B784" s="16"/>
      <c r="C784" s="16"/>
      <c r="D784" s="16"/>
      <c r="I784" s="2"/>
      <c r="J784" s="17"/>
    </row>
    <row r="785" spans="1:10" ht="13" x14ac:dyDescent="0.15">
      <c r="A785" s="16"/>
      <c r="B785" s="16"/>
      <c r="C785" s="16"/>
      <c r="D785" s="16"/>
      <c r="I785" s="2"/>
      <c r="J785" s="17"/>
    </row>
    <row r="786" spans="1:10" ht="13" x14ac:dyDescent="0.15">
      <c r="A786" s="16"/>
      <c r="B786" s="16"/>
      <c r="C786" s="16"/>
      <c r="D786" s="16"/>
      <c r="I786" s="2"/>
      <c r="J786" s="17"/>
    </row>
    <row r="787" spans="1:10" ht="13" x14ac:dyDescent="0.15">
      <c r="A787" s="16"/>
      <c r="B787" s="16"/>
      <c r="C787" s="16"/>
      <c r="D787" s="16"/>
      <c r="I787" s="2"/>
      <c r="J787" s="17"/>
    </row>
    <row r="788" spans="1:10" ht="13" x14ac:dyDescent="0.15">
      <c r="A788" s="16"/>
      <c r="B788" s="16"/>
      <c r="C788" s="16"/>
      <c r="D788" s="16"/>
      <c r="I788" s="2"/>
      <c r="J788" s="17"/>
    </row>
    <row r="789" spans="1:10" ht="13" x14ac:dyDescent="0.15">
      <c r="A789" s="16"/>
      <c r="B789" s="16"/>
      <c r="C789" s="16"/>
      <c r="D789" s="16"/>
      <c r="I789" s="2"/>
      <c r="J789" s="17"/>
    </row>
    <row r="790" spans="1:10" ht="13" x14ac:dyDescent="0.15">
      <c r="A790" s="16"/>
      <c r="B790" s="16"/>
      <c r="C790" s="16"/>
      <c r="D790" s="16"/>
      <c r="I790" s="2"/>
      <c r="J790" s="17"/>
    </row>
    <row r="791" spans="1:10" ht="13" x14ac:dyDescent="0.15">
      <c r="A791" s="16"/>
      <c r="B791" s="16"/>
      <c r="C791" s="16"/>
      <c r="D791" s="16"/>
      <c r="I791" s="2"/>
      <c r="J791" s="17"/>
    </row>
    <row r="792" spans="1:10" ht="13" x14ac:dyDescent="0.15">
      <c r="A792" s="16"/>
      <c r="B792" s="16"/>
      <c r="C792" s="16"/>
      <c r="D792" s="16"/>
      <c r="I792" s="2"/>
      <c r="J792" s="17"/>
    </row>
    <row r="793" spans="1:10" ht="13" x14ac:dyDescent="0.15">
      <c r="A793" s="16"/>
      <c r="B793" s="16"/>
      <c r="C793" s="16"/>
      <c r="D793" s="16"/>
      <c r="I793" s="2"/>
      <c r="J793" s="17"/>
    </row>
    <row r="794" spans="1:10" ht="13" x14ac:dyDescent="0.15">
      <c r="A794" s="16"/>
      <c r="B794" s="16"/>
      <c r="C794" s="16"/>
      <c r="D794" s="16"/>
      <c r="I794" s="2"/>
      <c r="J794" s="17"/>
    </row>
    <row r="795" spans="1:10" ht="13" x14ac:dyDescent="0.15">
      <c r="A795" s="16"/>
      <c r="B795" s="16"/>
      <c r="C795" s="16"/>
      <c r="D795" s="16"/>
      <c r="I795" s="2"/>
      <c r="J795" s="17"/>
    </row>
    <row r="796" spans="1:10" ht="13" x14ac:dyDescent="0.15">
      <c r="A796" s="16"/>
      <c r="B796" s="16"/>
      <c r="C796" s="16"/>
      <c r="D796" s="16"/>
      <c r="I796" s="2"/>
      <c r="J796" s="17"/>
    </row>
    <row r="797" spans="1:10" ht="13" x14ac:dyDescent="0.15">
      <c r="A797" s="16"/>
      <c r="B797" s="16"/>
      <c r="C797" s="16"/>
      <c r="D797" s="16"/>
      <c r="I797" s="2"/>
      <c r="J797" s="17"/>
    </row>
    <row r="798" spans="1:10" ht="13" x14ac:dyDescent="0.15">
      <c r="A798" s="16"/>
      <c r="B798" s="16"/>
      <c r="C798" s="16"/>
      <c r="D798" s="16"/>
      <c r="I798" s="2"/>
      <c r="J798" s="17"/>
    </row>
    <row r="799" spans="1:10" ht="13" x14ac:dyDescent="0.15">
      <c r="A799" s="16"/>
      <c r="B799" s="16"/>
      <c r="C799" s="16"/>
      <c r="D799" s="16"/>
      <c r="I799" s="2"/>
      <c r="J799" s="17"/>
    </row>
    <row r="800" spans="1:10" ht="13" x14ac:dyDescent="0.15">
      <c r="A800" s="16"/>
      <c r="B800" s="16"/>
      <c r="C800" s="16"/>
      <c r="D800" s="16"/>
      <c r="I800" s="2"/>
      <c r="J800" s="17"/>
    </row>
    <row r="801" spans="1:10" ht="13" x14ac:dyDescent="0.15">
      <c r="A801" s="16"/>
      <c r="B801" s="16"/>
      <c r="C801" s="16"/>
      <c r="D801" s="16"/>
      <c r="I801" s="2"/>
      <c r="J801" s="17"/>
    </row>
    <row r="802" spans="1:10" ht="13" x14ac:dyDescent="0.15">
      <c r="A802" s="16"/>
      <c r="B802" s="16"/>
      <c r="C802" s="16"/>
      <c r="D802" s="16"/>
      <c r="I802" s="2"/>
      <c r="J802" s="17"/>
    </row>
    <row r="803" spans="1:10" ht="13" x14ac:dyDescent="0.15">
      <c r="A803" s="16"/>
      <c r="B803" s="16"/>
      <c r="C803" s="16"/>
      <c r="D803" s="16"/>
      <c r="I803" s="2"/>
      <c r="J803" s="17"/>
    </row>
    <row r="804" spans="1:10" ht="13" x14ac:dyDescent="0.15">
      <c r="A804" s="16"/>
      <c r="B804" s="16"/>
      <c r="C804" s="16"/>
      <c r="D804" s="16"/>
      <c r="I804" s="2"/>
      <c r="J804" s="17"/>
    </row>
    <row r="805" spans="1:10" ht="13" x14ac:dyDescent="0.15">
      <c r="A805" s="16"/>
      <c r="B805" s="16"/>
      <c r="C805" s="16"/>
      <c r="D805" s="16"/>
      <c r="I805" s="2"/>
      <c r="J805" s="17"/>
    </row>
    <row r="806" spans="1:10" ht="13" x14ac:dyDescent="0.15">
      <c r="A806" s="16"/>
      <c r="B806" s="16"/>
      <c r="C806" s="16"/>
      <c r="D806" s="16"/>
      <c r="I806" s="2"/>
      <c r="J806" s="17"/>
    </row>
    <row r="807" spans="1:10" ht="13" x14ac:dyDescent="0.15">
      <c r="A807" s="16"/>
      <c r="B807" s="16"/>
      <c r="C807" s="16"/>
      <c r="D807" s="16"/>
      <c r="I807" s="2"/>
      <c r="J807" s="17"/>
    </row>
    <row r="808" spans="1:10" ht="13" x14ac:dyDescent="0.15">
      <c r="A808" s="16"/>
      <c r="B808" s="16"/>
      <c r="C808" s="16"/>
      <c r="D808" s="16"/>
      <c r="I808" s="2"/>
      <c r="J808" s="17"/>
    </row>
    <row r="809" spans="1:10" ht="13" x14ac:dyDescent="0.15">
      <c r="A809" s="16"/>
      <c r="B809" s="16"/>
      <c r="C809" s="16"/>
      <c r="D809" s="16"/>
      <c r="I809" s="2"/>
      <c r="J809" s="17"/>
    </row>
    <row r="810" spans="1:10" ht="13" x14ac:dyDescent="0.15">
      <c r="A810" s="16"/>
      <c r="B810" s="16"/>
      <c r="C810" s="16"/>
      <c r="D810" s="16"/>
      <c r="I810" s="2"/>
      <c r="J810" s="17"/>
    </row>
    <row r="811" spans="1:10" ht="13" x14ac:dyDescent="0.15">
      <c r="A811" s="16"/>
      <c r="B811" s="16"/>
      <c r="C811" s="16"/>
      <c r="D811" s="16"/>
      <c r="I811" s="2"/>
      <c r="J811" s="17"/>
    </row>
    <row r="812" spans="1:10" ht="13" x14ac:dyDescent="0.15">
      <c r="A812" s="16"/>
      <c r="B812" s="16"/>
      <c r="C812" s="16"/>
      <c r="D812" s="16"/>
      <c r="I812" s="2"/>
      <c r="J812" s="17"/>
    </row>
    <row r="813" spans="1:10" ht="13" x14ac:dyDescent="0.15">
      <c r="A813" s="16"/>
      <c r="B813" s="16"/>
      <c r="C813" s="16"/>
      <c r="D813" s="16"/>
      <c r="I813" s="2"/>
      <c r="J813" s="17"/>
    </row>
    <row r="814" spans="1:10" ht="13" x14ac:dyDescent="0.15">
      <c r="A814" s="16"/>
      <c r="B814" s="16"/>
      <c r="C814" s="16"/>
      <c r="D814" s="16"/>
      <c r="I814" s="2"/>
      <c r="J814" s="17"/>
    </row>
    <row r="815" spans="1:10" ht="13" x14ac:dyDescent="0.15">
      <c r="A815" s="16"/>
      <c r="B815" s="16"/>
      <c r="C815" s="16"/>
      <c r="D815" s="16"/>
      <c r="I815" s="2"/>
      <c r="J815" s="17"/>
    </row>
    <row r="816" spans="1:10" ht="13" x14ac:dyDescent="0.15">
      <c r="A816" s="16"/>
      <c r="B816" s="16"/>
      <c r="C816" s="16"/>
      <c r="D816" s="16"/>
      <c r="I816" s="2"/>
      <c r="J816" s="17"/>
    </row>
    <row r="817" spans="1:10" ht="13" x14ac:dyDescent="0.15">
      <c r="A817" s="16"/>
      <c r="B817" s="16"/>
      <c r="C817" s="16"/>
      <c r="D817" s="16"/>
      <c r="I817" s="2"/>
      <c r="J817" s="17"/>
    </row>
    <row r="818" spans="1:10" ht="13" x14ac:dyDescent="0.15">
      <c r="A818" s="16"/>
      <c r="B818" s="16"/>
      <c r="C818" s="16"/>
      <c r="D818" s="16"/>
      <c r="I818" s="2"/>
      <c r="J818" s="17"/>
    </row>
    <row r="819" spans="1:10" ht="13" x14ac:dyDescent="0.15">
      <c r="A819" s="16"/>
      <c r="B819" s="16"/>
      <c r="C819" s="16"/>
      <c r="D819" s="16"/>
      <c r="I819" s="2"/>
      <c r="J819" s="17"/>
    </row>
    <row r="820" spans="1:10" ht="13" x14ac:dyDescent="0.15">
      <c r="A820" s="16"/>
      <c r="B820" s="16"/>
      <c r="C820" s="16"/>
      <c r="D820" s="16"/>
      <c r="I820" s="2"/>
      <c r="J820" s="17"/>
    </row>
    <row r="821" spans="1:10" ht="13" x14ac:dyDescent="0.15">
      <c r="A821" s="16"/>
      <c r="B821" s="16"/>
      <c r="C821" s="16"/>
      <c r="D821" s="16"/>
      <c r="I821" s="2"/>
      <c r="J821" s="17"/>
    </row>
    <row r="822" spans="1:10" ht="13" x14ac:dyDescent="0.15">
      <c r="A822" s="16"/>
      <c r="B822" s="16"/>
      <c r="C822" s="16"/>
      <c r="D822" s="16"/>
      <c r="I822" s="2"/>
      <c r="J822" s="17"/>
    </row>
    <row r="823" spans="1:10" ht="13" x14ac:dyDescent="0.15">
      <c r="A823" s="16"/>
      <c r="B823" s="16"/>
      <c r="C823" s="16"/>
      <c r="D823" s="16"/>
      <c r="I823" s="2"/>
      <c r="J823" s="17"/>
    </row>
    <row r="824" spans="1:10" ht="13" x14ac:dyDescent="0.15">
      <c r="A824" s="16"/>
      <c r="B824" s="16"/>
      <c r="C824" s="16"/>
      <c r="D824" s="16"/>
      <c r="I824" s="2"/>
      <c r="J824" s="17"/>
    </row>
    <row r="825" spans="1:10" ht="13" x14ac:dyDescent="0.15">
      <c r="A825" s="16"/>
      <c r="B825" s="16"/>
      <c r="C825" s="16"/>
      <c r="D825" s="16"/>
      <c r="I825" s="2"/>
      <c r="J825" s="17"/>
    </row>
    <row r="826" spans="1:10" ht="13" x14ac:dyDescent="0.15">
      <c r="A826" s="16"/>
      <c r="B826" s="16"/>
      <c r="C826" s="16"/>
      <c r="D826" s="16"/>
      <c r="I826" s="2"/>
      <c r="J826" s="17"/>
    </row>
    <row r="827" spans="1:10" ht="13" x14ac:dyDescent="0.15">
      <c r="A827" s="16"/>
      <c r="B827" s="16"/>
      <c r="C827" s="16"/>
      <c r="D827" s="16"/>
      <c r="I827" s="2"/>
      <c r="J827" s="17"/>
    </row>
    <row r="828" spans="1:10" ht="13" x14ac:dyDescent="0.15">
      <c r="A828" s="16"/>
      <c r="B828" s="16"/>
      <c r="C828" s="16"/>
      <c r="D828" s="16"/>
      <c r="I828" s="2"/>
      <c r="J828" s="17"/>
    </row>
    <row r="829" spans="1:10" ht="13" x14ac:dyDescent="0.15">
      <c r="A829" s="16"/>
      <c r="B829" s="16"/>
      <c r="C829" s="16"/>
      <c r="D829" s="16"/>
      <c r="I829" s="2"/>
      <c r="J829" s="17"/>
    </row>
    <row r="830" spans="1:10" ht="13" x14ac:dyDescent="0.15">
      <c r="A830" s="16"/>
      <c r="B830" s="16"/>
      <c r="C830" s="16"/>
      <c r="D830" s="16"/>
      <c r="I830" s="2"/>
      <c r="J830" s="17"/>
    </row>
    <row r="831" spans="1:10" ht="13" x14ac:dyDescent="0.15">
      <c r="A831" s="16"/>
      <c r="B831" s="16"/>
      <c r="C831" s="16"/>
      <c r="D831" s="16"/>
      <c r="I831" s="2"/>
      <c r="J831" s="17"/>
    </row>
    <row r="832" spans="1:10" ht="13" x14ac:dyDescent="0.15">
      <c r="A832" s="16"/>
      <c r="B832" s="16"/>
      <c r="C832" s="16"/>
      <c r="D832" s="16"/>
      <c r="I832" s="2"/>
      <c r="J832" s="17"/>
    </row>
    <row r="833" spans="1:10" ht="13" x14ac:dyDescent="0.15">
      <c r="A833" s="16"/>
      <c r="B833" s="16"/>
      <c r="C833" s="16"/>
      <c r="D833" s="16"/>
      <c r="I833" s="2"/>
      <c r="J833" s="17"/>
    </row>
    <row r="834" spans="1:10" ht="13" x14ac:dyDescent="0.15">
      <c r="A834" s="16"/>
      <c r="B834" s="16"/>
      <c r="C834" s="16"/>
      <c r="D834" s="16"/>
      <c r="I834" s="2"/>
      <c r="J834" s="17"/>
    </row>
    <row r="835" spans="1:10" ht="13" x14ac:dyDescent="0.15">
      <c r="A835" s="16"/>
      <c r="B835" s="16"/>
      <c r="C835" s="16"/>
      <c r="D835" s="16"/>
      <c r="I835" s="2"/>
      <c r="J835" s="17"/>
    </row>
    <row r="836" spans="1:10" ht="13" x14ac:dyDescent="0.15">
      <c r="A836" s="16"/>
      <c r="B836" s="16"/>
      <c r="C836" s="16"/>
      <c r="D836" s="16"/>
      <c r="I836" s="2"/>
      <c r="J836" s="17"/>
    </row>
    <row r="837" spans="1:10" ht="13" x14ac:dyDescent="0.15">
      <c r="A837" s="16"/>
      <c r="B837" s="16"/>
      <c r="C837" s="16"/>
      <c r="D837" s="16"/>
      <c r="I837" s="2"/>
      <c r="J837" s="17"/>
    </row>
    <row r="838" spans="1:10" ht="13" x14ac:dyDescent="0.15">
      <c r="A838" s="16"/>
      <c r="B838" s="16"/>
      <c r="C838" s="16"/>
      <c r="D838" s="16"/>
      <c r="I838" s="2"/>
      <c r="J838" s="17"/>
    </row>
    <row r="839" spans="1:10" ht="13" x14ac:dyDescent="0.15">
      <c r="A839" s="16"/>
      <c r="B839" s="16"/>
      <c r="C839" s="16"/>
      <c r="D839" s="16"/>
      <c r="I839" s="2"/>
      <c r="J839" s="17"/>
    </row>
    <row r="840" spans="1:10" ht="13" x14ac:dyDescent="0.15">
      <c r="A840" s="16"/>
      <c r="B840" s="16"/>
      <c r="C840" s="16"/>
      <c r="D840" s="16"/>
      <c r="I840" s="2"/>
      <c r="J840" s="17"/>
    </row>
    <row r="841" spans="1:10" ht="13" x14ac:dyDescent="0.15">
      <c r="A841" s="16"/>
      <c r="B841" s="16"/>
      <c r="C841" s="16"/>
      <c r="D841" s="16"/>
      <c r="I841" s="2"/>
      <c r="J841" s="17"/>
    </row>
    <row r="842" spans="1:10" ht="13" x14ac:dyDescent="0.15">
      <c r="A842" s="16"/>
      <c r="B842" s="16"/>
      <c r="C842" s="16"/>
      <c r="D842" s="16"/>
      <c r="I842" s="2"/>
      <c r="J842" s="17"/>
    </row>
    <row r="843" spans="1:10" ht="13" x14ac:dyDescent="0.15">
      <c r="A843" s="16"/>
      <c r="B843" s="16"/>
      <c r="C843" s="16"/>
      <c r="D843" s="16"/>
      <c r="I843" s="2"/>
      <c r="J843" s="17"/>
    </row>
    <row r="844" spans="1:10" ht="13" x14ac:dyDescent="0.15">
      <c r="A844" s="16"/>
      <c r="B844" s="16"/>
      <c r="C844" s="16"/>
      <c r="D844" s="16"/>
      <c r="I844" s="2"/>
      <c r="J844" s="17"/>
    </row>
    <row r="845" spans="1:10" ht="13" x14ac:dyDescent="0.15">
      <c r="A845" s="16"/>
      <c r="B845" s="16"/>
      <c r="C845" s="16"/>
      <c r="D845" s="16"/>
      <c r="I845" s="2"/>
      <c r="J845" s="17"/>
    </row>
    <row r="846" spans="1:10" ht="13" x14ac:dyDescent="0.15">
      <c r="A846" s="16"/>
      <c r="B846" s="16"/>
      <c r="C846" s="16"/>
      <c r="D846" s="16"/>
      <c r="I846" s="2"/>
      <c r="J846" s="17"/>
    </row>
    <row r="847" spans="1:10" ht="13" x14ac:dyDescent="0.15">
      <c r="A847" s="16"/>
      <c r="B847" s="16"/>
      <c r="C847" s="16"/>
      <c r="D847" s="16"/>
      <c r="I847" s="2"/>
      <c r="J847" s="17"/>
    </row>
    <row r="848" spans="1:10" ht="13" x14ac:dyDescent="0.15">
      <c r="A848" s="16"/>
      <c r="B848" s="16"/>
      <c r="C848" s="16"/>
      <c r="D848" s="16"/>
      <c r="I848" s="2"/>
      <c r="J848" s="17"/>
    </row>
    <row r="849" spans="1:10" ht="13" x14ac:dyDescent="0.15">
      <c r="A849" s="16"/>
      <c r="B849" s="16"/>
      <c r="C849" s="16"/>
      <c r="D849" s="16"/>
      <c r="I849" s="2"/>
      <c r="J849" s="17"/>
    </row>
    <row r="850" spans="1:10" ht="13" x14ac:dyDescent="0.15">
      <c r="A850" s="16"/>
      <c r="B850" s="16"/>
      <c r="C850" s="16"/>
      <c r="D850" s="16"/>
      <c r="I850" s="2"/>
      <c r="J850" s="17"/>
    </row>
    <row r="851" spans="1:10" ht="13" x14ac:dyDescent="0.15">
      <c r="A851" s="16"/>
      <c r="B851" s="16"/>
      <c r="C851" s="16"/>
      <c r="D851" s="16"/>
      <c r="I851" s="2"/>
      <c r="J851" s="17"/>
    </row>
    <row r="852" spans="1:10" ht="13" x14ac:dyDescent="0.15">
      <c r="A852" s="16"/>
      <c r="B852" s="16"/>
      <c r="C852" s="16"/>
      <c r="D852" s="16"/>
      <c r="I852" s="2"/>
      <c r="J852" s="17"/>
    </row>
    <row r="853" spans="1:10" ht="13" x14ac:dyDescent="0.15">
      <c r="A853" s="16"/>
      <c r="B853" s="16"/>
      <c r="C853" s="16"/>
      <c r="D853" s="16"/>
      <c r="I853" s="2"/>
      <c r="J853" s="17"/>
    </row>
    <row r="854" spans="1:10" ht="13" x14ac:dyDescent="0.15">
      <c r="A854" s="16"/>
      <c r="B854" s="16"/>
      <c r="C854" s="16"/>
      <c r="D854" s="16"/>
      <c r="I854" s="2"/>
      <c r="J854" s="17"/>
    </row>
    <row r="855" spans="1:10" ht="13" x14ac:dyDescent="0.15">
      <c r="A855" s="16"/>
      <c r="B855" s="16"/>
      <c r="C855" s="16"/>
      <c r="D855" s="16"/>
      <c r="I855" s="2"/>
      <c r="J855" s="17"/>
    </row>
    <row r="856" spans="1:10" ht="13" x14ac:dyDescent="0.15">
      <c r="A856" s="16"/>
      <c r="B856" s="16"/>
      <c r="C856" s="16"/>
      <c r="D856" s="16"/>
      <c r="I856" s="2"/>
      <c r="J856" s="17"/>
    </row>
    <row r="857" spans="1:10" ht="13" x14ac:dyDescent="0.15">
      <c r="A857" s="16"/>
      <c r="B857" s="16"/>
      <c r="C857" s="16"/>
      <c r="D857" s="16"/>
      <c r="I857" s="2"/>
      <c r="J857" s="17"/>
    </row>
    <row r="858" spans="1:10" ht="13" x14ac:dyDescent="0.15">
      <c r="A858" s="16"/>
      <c r="B858" s="16"/>
      <c r="C858" s="16"/>
      <c r="D858" s="16"/>
      <c r="I858" s="2"/>
      <c r="J858" s="17"/>
    </row>
    <row r="859" spans="1:10" ht="13" x14ac:dyDescent="0.15">
      <c r="A859" s="16"/>
      <c r="B859" s="16"/>
      <c r="C859" s="16"/>
      <c r="D859" s="16"/>
      <c r="I859" s="2"/>
      <c r="J859" s="17"/>
    </row>
    <row r="860" spans="1:10" ht="13" x14ac:dyDescent="0.15">
      <c r="A860" s="16"/>
      <c r="B860" s="16"/>
      <c r="C860" s="16"/>
      <c r="D860" s="16"/>
      <c r="I860" s="2"/>
      <c r="J860" s="17"/>
    </row>
    <row r="861" spans="1:10" ht="13" x14ac:dyDescent="0.15">
      <c r="A861" s="16"/>
      <c r="B861" s="16"/>
      <c r="C861" s="16"/>
      <c r="D861" s="16"/>
      <c r="I861" s="2"/>
      <c r="J861" s="17"/>
    </row>
    <row r="862" spans="1:10" ht="13" x14ac:dyDescent="0.15">
      <c r="A862" s="16"/>
      <c r="B862" s="16"/>
      <c r="C862" s="16"/>
      <c r="D862" s="16"/>
      <c r="I862" s="2"/>
      <c r="J862" s="17"/>
    </row>
    <row r="863" spans="1:10" ht="13" x14ac:dyDescent="0.15">
      <c r="A863" s="16"/>
      <c r="B863" s="16"/>
      <c r="C863" s="16"/>
      <c r="D863" s="16"/>
      <c r="I863" s="2"/>
      <c r="J863" s="17"/>
    </row>
    <row r="864" spans="1:10" ht="13" x14ac:dyDescent="0.15">
      <c r="A864" s="16"/>
      <c r="B864" s="16"/>
      <c r="C864" s="16"/>
      <c r="D864" s="16"/>
      <c r="I864" s="2"/>
      <c r="J864" s="17"/>
    </row>
    <row r="865" spans="1:10" ht="13" x14ac:dyDescent="0.15">
      <c r="A865" s="16"/>
      <c r="B865" s="16"/>
      <c r="C865" s="16"/>
      <c r="D865" s="16"/>
      <c r="I865" s="2"/>
      <c r="J865" s="17"/>
    </row>
    <row r="866" spans="1:10" ht="13" x14ac:dyDescent="0.15">
      <c r="A866" s="16"/>
      <c r="B866" s="16"/>
      <c r="C866" s="16"/>
      <c r="D866" s="16"/>
      <c r="I866" s="2"/>
      <c r="J866" s="17"/>
    </row>
    <row r="867" spans="1:10" ht="13" x14ac:dyDescent="0.15">
      <c r="A867" s="16"/>
      <c r="B867" s="16"/>
      <c r="C867" s="16"/>
      <c r="D867" s="16"/>
      <c r="I867" s="2"/>
      <c r="J867" s="17"/>
    </row>
    <row r="868" spans="1:10" ht="13" x14ac:dyDescent="0.15">
      <c r="A868" s="16"/>
      <c r="B868" s="16"/>
      <c r="C868" s="16"/>
      <c r="D868" s="16"/>
      <c r="I868" s="2"/>
      <c r="J868" s="17"/>
    </row>
    <row r="869" spans="1:10" ht="13" x14ac:dyDescent="0.15">
      <c r="A869" s="16"/>
      <c r="B869" s="16"/>
      <c r="C869" s="16"/>
      <c r="D869" s="16"/>
      <c r="I869" s="2"/>
      <c r="J869" s="17"/>
    </row>
    <row r="870" spans="1:10" ht="13" x14ac:dyDescent="0.15">
      <c r="A870" s="16"/>
      <c r="B870" s="16"/>
      <c r="C870" s="16"/>
      <c r="D870" s="16"/>
      <c r="I870" s="2"/>
      <c r="J870" s="17"/>
    </row>
    <row r="871" spans="1:10" ht="13" x14ac:dyDescent="0.15">
      <c r="A871" s="16"/>
      <c r="B871" s="16"/>
      <c r="C871" s="16"/>
      <c r="D871" s="16"/>
      <c r="I871" s="2"/>
      <c r="J871" s="17"/>
    </row>
    <row r="872" spans="1:10" ht="13" x14ac:dyDescent="0.15">
      <c r="A872" s="16"/>
      <c r="B872" s="16"/>
      <c r="C872" s="16"/>
      <c r="D872" s="16"/>
      <c r="I872" s="2"/>
      <c r="J872" s="17"/>
    </row>
    <row r="873" spans="1:10" ht="13" x14ac:dyDescent="0.15">
      <c r="A873" s="16"/>
      <c r="B873" s="16"/>
      <c r="C873" s="16"/>
      <c r="D873" s="16"/>
      <c r="I873" s="2"/>
      <c r="J873" s="17"/>
    </row>
    <row r="874" spans="1:10" ht="13" x14ac:dyDescent="0.15">
      <c r="A874" s="16"/>
      <c r="B874" s="16"/>
      <c r="C874" s="16"/>
      <c r="D874" s="16"/>
      <c r="I874" s="2"/>
      <c r="J874" s="17"/>
    </row>
    <row r="875" spans="1:10" ht="13" x14ac:dyDescent="0.15">
      <c r="A875" s="16"/>
      <c r="B875" s="16"/>
      <c r="C875" s="16"/>
      <c r="D875" s="16"/>
      <c r="I875" s="2"/>
      <c r="J875" s="17"/>
    </row>
    <row r="876" spans="1:10" ht="13" x14ac:dyDescent="0.15">
      <c r="A876" s="16"/>
      <c r="B876" s="16"/>
      <c r="C876" s="16"/>
      <c r="D876" s="16"/>
      <c r="I876" s="2"/>
      <c r="J876" s="17"/>
    </row>
    <row r="877" spans="1:10" ht="13" x14ac:dyDescent="0.15">
      <c r="A877" s="16"/>
      <c r="B877" s="16"/>
      <c r="C877" s="16"/>
      <c r="D877" s="16"/>
      <c r="I877" s="2"/>
      <c r="J877" s="17"/>
    </row>
    <row r="878" spans="1:10" ht="13" x14ac:dyDescent="0.15">
      <c r="A878" s="16"/>
      <c r="B878" s="16"/>
      <c r="C878" s="16"/>
      <c r="D878" s="16"/>
      <c r="I878" s="2"/>
      <c r="J878" s="17"/>
    </row>
    <row r="879" spans="1:10" ht="13" x14ac:dyDescent="0.15">
      <c r="A879" s="16"/>
      <c r="B879" s="16"/>
      <c r="C879" s="16"/>
      <c r="D879" s="16"/>
      <c r="I879" s="2"/>
      <c r="J879" s="17"/>
    </row>
    <row r="880" spans="1:10" ht="13" x14ac:dyDescent="0.15">
      <c r="A880" s="16"/>
      <c r="B880" s="16"/>
      <c r="C880" s="16"/>
      <c r="D880" s="16"/>
      <c r="I880" s="2"/>
      <c r="J880" s="17"/>
    </row>
    <row r="881" spans="1:10" ht="13" x14ac:dyDescent="0.15">
      <c r="A881" s="16"/>
      <c r="B881" s="16"/>
      <c r="C881" s="16"/>
      <c r="D881" s="16"/>
      <c r="I881" s="2"/>
      <c r="J881" s="17"/>
    </row>
    <row r="882" spans="1:10" ht="13" x14ac:dyDescent="0.15">
      <c r="A882" s="16"/>
      <c r="B882" s="16"/>
      <c r="C882" s="16"/>
      <c r="D882" s="16"/>
      <c r="I882" s="2"/>
      <c r="J882" s="17"/>
    </row>
    <row r="883" spans="1:10" ht="13" x14ac:dyDescent="0.15">
      <c r="A883" s="16"/>
      <c r="B883" s="16"/>
      <c r="C883" s="16"/>
      <c r="D883" s="16"/>
      <c r="I883" s="2"/>
      <c r="J883" s="17"/>
    </row>
    <row r="884" spans="1:10" ht="13" x14ac:dyDescent="0.15">
      <c r="A884" s="16"/>
      <c r="B884" s="16"/>
      <c r="C884" s="16"/>
      <c r="D884" s="16"/>
      <c r="I884" s="2"/>
      <c r="J884" s="17"/>
    </row>
    <row r="885" spans="1:10" ht="13" x14ac:dyDescent="0.15">
      <c r="A885" s="16"/>
      <c r="B885" s="16"/>
      <c r="C885" s="16"/>
      <c r="D885" s="16"/>
      <c r="I885" s="2"/>
      <c r="J885" s="17"/>
    </row>
    <row r="886" spans="1:10" ht="13" x14ac:dyDescent="0.15">
      <c r="A886" s="16"/>
      <c r="B886" s="16"/>
      <c r="C886" s="16"/>
      <c r="D886" s="16"/>
      <c r="I886" s="2"/>
      <c r="J886" s="17"/>
    </row>
    <row r="887" spans="1:10" ht="13" x14ac:dyDescent="0.15">
      <c r="A887" s="16"/>
      <c r="B887" s="16"/>
      <c r="C887" s="16"/>
      <c r="D887" s="16"/>
      <c r="I887" s="2"/>
      <c r="J887" s="17"/>
    </row>
    <row r="888" spans="1:10" ht="13" x14ac:dyDescent="0.15">
      <c r="A888" s="16"/>
      <c r="B888" s="16"/>
      <c r="C888" s="16"/>
      <c r="D888" s="16"/>
      <c r="I888" s="2"/>
      <c r="J888" s="17"/>
    </row>
    <row r="889" spans="1:10" ht="13" x14ac:dyDescent="0.15">
      <c r="A889" s="16"/>
      <c r="B889" s="16"/>
      <c r="C889" s="16"/>
      <c r="D889" s="16"/>
      <c r="I889" s="2"/>
      <c r="J889" s="17"/>
    </row>
    <row r="890" spans="1:10" ht="13" x14ac:dyDescent="0.15">
      <c r="A890" s="16"/>
      <c r="B890" s="16"/>
      <c r="C890" s="16"/>
      <c r="D890" s="16"/>
      <c r="I890" s="2"/>
      <c r="J890" s="17"/>
    </row>
    <row r="891" spans="1:10" ht="13" x14ac:dyDescent="0.15">
      <c r="A891" s="16"/>
      <c r="B891" s="16"/>
      <c r="C891" s="16"/>
      <c r="D891" s="16"/>
      <c r="I891" s="2"/>
      <c r="J891" s="17"/>
    </row>
    <row r="892" spans="1:10" ht="13" x14ac:dyDescent="0.15">
      <c r="A892" s="16"/>
      <c r="B892" s="16"/>
      <c r="C892" s="16"/>
      <c r="D892" s="16"/>
      <c r="I892" s="2"/>
      <c r="J892" s="17"/>
    </row>
    <row r="893" spans="1:10" ht="13" x14ac:dyDescent="0.15">
      <c r="A893" s="16"/>
      <c r="B893" s="16"/>
      <c r="C893" s="16"/>
      <c r="D893" s="16"/>
      <c r="I893" s="2"/>
      <c r="J893" s="17"/>
    </row>
    <row r="894" spans="1:10" ht="13" x14ac:dyDescent="0.15">
      <c r="A894" s="16"/>
      <c r="B894" s="16"/>
      <c r="C894" s="16"/>
      <c r="D894" s="16"/>
      <c r="I894" s="2"/>
      <c r="J894" s="17"/>
    </row>
    <row r="895" spans="1:10" ht="13" x14ac:dyDescent="0.15">
      <c r="A895" s="16"/>
      <c r="B895" s="16"/>
      <c r="C895" s="16"/>
      <c r="D895" s="16"/>
      <c r="I895" s="2"/>
      <c r="J895" s="17"/>
    </row>
    <row r="896" spans="1:10" ht="13" x14ac:dyDescent="0.15">
      <c r="A896" s="16"/>
      <c r="B896" s="16"/>
      <c r="C896" s="16"/>
      <c r="D896" s="16"/>
      <c r="I896" s="2"/>
      <c r="J896" s="17"/>
    </row>
    <row r="897" spans="1:10" ht="13" x14ac:dyDescent="0.15">
      <c r="A897" s="16"/>
      <c r="B897" s="16"/>
      <c r="C897" s="16"/>
      <c r="D897" s="16"/>
      <c r="I897" s="2"/>
      <c r="J897" s="17"/>
    </row>
    <row r="898" spans="1:10" ht="13" x14ac:dyDescent="0.15">
      <c r="A898" s="16"/>
      <c r="B898" s="16"/>
      <c r="C898" s="16"/>
      <c r="D898" s="16"/>
      <c r="I898" s="2"/>
      <c r="J898" s="17"/>
    </row>
    <row r="899" spans="1:10" ht="13" x14ac:dyDescent="0.15">
      <c r="A899" s="16"/>
      <c r="B899" s="16"/>
      <c r="C899" s="16"/>
      <c r="D899" s="16"/>
      <c r="I899" s="2"/>
      <c r="J899" s="17"/>
    </row>
    <row r="900" spans="1:10" ht="13" x14ac:dyDescent="0.15">
      <c r="A900" s="16"/>
      <c r="B900" s="16"/>
      <c r="C900" s="16"/>
      <c r="D900" s="16"/>
      <c r="I900" s="2"/>
      <c r="J900" s="17"/>
    </row>
    <row r="901" spans="1:10" ht="13" x14ac:dyDescent="0.15">
      <c r="A901" s="16"/>
      <c r="B901" s="16"/>
      <c r="C901" s="16"/>
      <c r="D901" s="16"/>
      <c r="I901" s="2"/>
      <c r="J901" s="17"/>
    </row>
    <row r="902" spans="1:10" ht="13" x14ac:dyDescent="0.15">
      <c r="A902" s="16"/>
      <c r="B902" s="16"/>
      <c r="C902" s="16"/>
      <c r="D902" s="16"/>
      <c r="I902" s="2"/>
      <c r="J902" s="17"/>
    </row>
    <row r="903" spans="1:10" ht="13" x14ac:dyDescent="0.15">
      <c r="A903" s="16"/>
      <c r="B903" s="16"/>
      <c r="C903" s="16"/>
      <c r="D903" s="16"/>
      <c r="I903" s="2"/>
      <c r="J903" s="17"/>
    </row>
    <row r="904" spans="1:10" ht="13" x14ac:dyDescent="0.15">
      <c r="A904" s="16"/>
      <c r="B904" s="16"/>
      <c r="C904" s="16"/>
      <c r="D904" s="16"/>
      <c r="I904" s="2"/>
      <c r="J904" s="17"/>
    </row>
    <row r="905" spans="1:10" ht="13" x14ac:dyDescent="0.15">
      <c r="A905" s="16"/>
      <c r="B905" s="16"/>
      <c r="C905" s="16"/>
      <c r="D905" s="16"/>
      <c r="I905" s="2"/>
      <c r="J905" s="17"/>
    </row>
    <row r="906" spans="1:10" ht="13" x14ac:dyDescent="0.15">
      <c r="A906" s="16"/>
      <c r="B906" s="16"/>
      <c r="C906" s="16"/>
      <c r="D906" s="16"/>
      <c r="I906" s="2"/>
      <c r="J906" s="17"/>
    </row>
    <row r="907" spans="1:10" ht="13" x14ac:dyDescent="0.15">
      <c r="A907" s="16"/>
      <c r="B907" s="16"/>
      <c r="C907" s="16"/>
      <c r="D907" s="16"/>
      <c r="I907" s="2"/>
      <c r="J907" s="17"/>
    </row>
    <row r="908" spans="1:10" ht="13" x14ac:dyDescent="0.15">
      <c r="A908" s="16"/>
      <c r="B908" s="16"/>
      <c r="C908" s="16"/>
      <c r="D908" s="16"/>
      <c r="I908" s="2"/>
      <c r="J908" s="17"/>
    </row>
    <row r="909" spans="1:10" ht="13" x14ac:dyDescent="0.15">
      <c r="A909" s="16"/>
      <c r="B909" s="16"/>
      <c r="C909" s="16"/>
      <c r="D909" s="16"/>
      <c r="I909" s="2"/>
      <c r="J909" s="17"/>
    </row>
    <row r="910" spans="1:10" ht="13" x14ac:dyDescent="0.15">
      <c r="A910" s="16"/>
      <c r="B910" s="16"/>
      <c r="C910" s="16"/>
      <c r="D910" s="16"/>
      <c r="I910" s="2"/>
      <c r="J910" s="17"/>
    </row>
    <row r="911" spans="1:10" ht="13" x14ac:dyDescent="0.15">
      <c r="A911" s="16"/>
      <c r="B911" s="16"/>
      <c r="C911" s="16"/>
      <c r="D911" s="16"/>
      <c r="I911" s="2"/>
      <c r="J911" s="17"/>
    </row>
    <row r="912" spans="1:10" ht="13" x14ac:dyDescent="0.15">
      <c r="A912" s="16"/>
      <c r="B912" s="16"/>
      <c r="C912" s="16"/>
      <c r="D912" s="16"/>
      <c r="I912" s="2"/>
      <c r="J912" s="17"/>
    </row>
    <row r="913" spans="1:10" ht="13" x14ac:dyDescent="0.15">
      <c r="A913" s="16"/>
      <c r="B913" s="16"/>
      <c r="C913" s="16"/>
      <c r="D913" s="16"/>
      <c r="I913" s="2"/>
      <c r="J913" s="17"/>
    </row>
    <row r="914" spans="1:10" ht="13" x14ac:dyDescent="0.15">
      <c r="A914" s="16"/>
      <c r="B914" s="16"/>
      <c r="C914" s="16"/>
      <c r="D914" s="16"/>
      <c r="I914" s="2"/>
      <c r="J914" s="17"/>
    </row>
    <row r="915" spans="1:10" ht="13" x14ac:dyDescent="0.15">
      <c r="A915" s="16"/>
      <c r="B915" s="16"/>
      <c r="C915" s="16"/>
      <c r="D915" s="16"/>
      <c r="I915" s="2"/>
      <c r="J915" s="17"/>
    </row>
    <row r="916" spans="1:10" ht="13" x14ac:dyDescent="0.15">
      <c r="A916" s="16"/>
      <c r="B916" s="16"/>
      <c r="C916" s="16"/>
      <c r="D916" s="16"/>
      <c r="I916" s="2"/>
      <c r="J916" s="17"/>
    </row>
    <row r="917" spans="1:10" ht="13" x14ac:dyDescent="0.15">
      <c r="A917" s="16"/>
      <c r="B917" s="16"/>
      <c r="C917" s="16"/>
      <c r="D917" s="16"/>
      <c r="I917" s="2"/>
      <c r="J917" s="17"/>
    </row>
    <row r="918" spans="1:10" ht="13" x14ac:dyDescent="0.15">
      <c r="A918" s="16"/>
      <c r="B918" s="16"/>
      <c r="C918" s="16"/>
      <c r="D918" s="16"/>
      <c r="I918" s="2"/>
      <c r="J918" s="17"/>
    </row>
    <row r="919" spans="1:10" ht="13" x14ac:dyDescent="0.15">
      <c r="A919" s="16"/>
      <c r="B919" s="16"/>
      <c r="C919" s="16"/>
      <c r="D919" s="16"/>
      <c r="I919" s="2"/>
      <c r="J919" s="17"/>
    </row>
    <row r="920" spans="1:10" ht="13" x14ac:dyDescent="0.15">
      <c r="A920" s="16"/>
      <c r="B920" s="16"/>
      <c r="C920" s="16"/>
      <c r="D920" s="16"/>
      <c r="I920" s="2"/>
      <c r="J920" s="17"/>
    </row>
    <row r="921" spans="1:10" ht="13" x14ac:dyDescent="0.15">
      <c r="A921" s="16"/>
      <c r="B921" s="16"/>
      <c r="C921" s="16"/>
      <c r="D921" s="16"/>
      <c r="I921" s="2"/>
      <c r="J921" s="17"/>
    </row>
    <row r="922" spans="1:10" ht="13" x14ac:dyDescent="0.15">
      <c r="A922" s="16"/>
      <c r="B922" s="16"/>
      <c r="C922" s="16"/>
      <c r="D922" s="16"/>
      <c r="I922" s="2"/>
      <c r="J922" s="17"/>
    </row>
    <row r="923" spans="1:10" ht="13" x14ac:dyDescent="0.15">
      <c r="A923" s="16"/>
      <c r="B923" s="16"/>
      <c r="C923" s="16"/>
      <c r="D923" s="16"/>
      <c r="I923" s="2"/>
      <c r="J923" s="17"/>
    </row>
    <row r="924" spans="1:10" ht="13" x14ac:dyDescent="0.15">
      <c r="A924" s="16"/>
      <c r="B924" s="16"/>
      <c r="C924" s="16"/>
      <c r="D924" s="16"/>
      <c r="I924" s="2"/>
      <c r="J924" s="17"/>
    </row>
    <row r="925" spans="1:10" ht="13" x14ac:dyDescent="0.15">
      <c r="A925" s="16"/>
      <c r="B925" s="16"/>
      <c r="C925" s="16"/>
      <c r="D925" s="16"/>
      <c r="I925" s="2"/>
      <c r="J925" s="17"/>
    </row>
    <row r="926" spans="1:10" ht="13" x14ac:dyDescent="0.15">
      <c r="A926" s="16"/>
      <c r="B926" s="16"/>
      <c r="C926" s="16"/>
      <c r="D926" s="16"/>
      <c r="I926" s="2"/>
      <c r="J926" s="17"/>
    </row>
    <row r="927" spans="1:10" ht="13" x14ac:dyDescent="0.15">
      <c r="A927" s="16"/>
      <c r="B927" s="16"/>
      <c r="C927" s="16"/>
      <c r="D927" s="16"/>
      <c r="I927" s="2"/>
      <c r="J927" s="17"/>
    </row>
    <row r="928" spans="1:10" ht="13" x14ac:dyDescent="0.15">
      <c r="A928" s="16"/>
      <c r="B928" s="16"/>
      <c r="C928" s="16"/>
      <c r="D928" s="16"/>
      <c r="I928" s="2"/>
      <c r="J928" s="17"/>
    </row>
  </sheetData>
  <customSheetViews>
    <customSheetView guid="{CA486342-166F-416F-86DD-D3CF81A4B3F6}" filter="1" showAutoFilter="1">
      <pageMargins left="0.7" right="0.7" top="0.75" bottom="0.75" header="0.3" footer="0.3"/>
      <autoFilter ref="E1:I470" xr:uid="{C64E1EDA-F37A-C047-977F-54195CCBBD13}">
        <filterColumn colId="3">
          <filters blank="1">
            <filter val="Back Order, Corporate"/>
            <filter val="Back Order, Done"/>
            <filter val="Back Order, Done, Ordered"/>
            <filter val="Corporate"/>
            <filter val="Corporate, Done"/>
            <filter val="Corporate, Done, Ordered"/>
            <filter val="Corporate, Needs to be Ordered"/>
            <filter val="Done, Needs to be Ordered"/>
            <filter val="Done, Next Week"/>
            <filter val="Done, Next Week, Received"/>
            <filter val="Done, Ordered"/>
            <filter val="Done, Ordered, Planned"/>
            <filter val="Done, Planned, Back Ordered"/>
            <filter val="Done, Planned, Received"/>
            <filter val="Done, Planned, Training"/>
            <filter val="Done, Received, Corporate"/>
            <filter val="Done, Received, Ordered"/>
            <filter val="Done, To Be Looked At"/>
            <filter val="Needs to be Ordered"/>
            <filter val="Needs to be Ordered, To Be Looked At"/>
            <filter val="Ordered, Done"/>
            <filter val="Received"/>
            <filter val="Received, Back Ordered"/>
            <filter val="Received, Done"/>
            <filter val="To Be Looked At"/>
          </filters>
        </filterColumn>
      </autoFilter>
    </customSheetView>
  </customSheetViews>
  <dataValidations count="3">
    <dataValidation type="list" allowBlank="1" sqref="F1" xr:uid="{00000000-0002-0000-0100-000000000000}">
      <formula1>"Single Surrey,Double Surrey,Chopper,Cruiser,Electric,Infinity,Cruiser,Deuce Coupe,Tandem,Quad Sport,Swan Boat,Kids Bike"</formula1>
    </dataValidation>
    <dataValidation type="list" allowBlank="1" showDropDown="1" sqref="F2:F469" xr:uid="{00000000-0002-0000-0100-000001000000}">
      <formula1>"Single Surrey,Double Surrey,Chopper,Cruiser,Electric,Infinity,Cruiser,Deuce Coupe,Tandem,Quad Sport,Swan Boat,Kids Bike"</formula1>
    </dataValidation>
    <dataValidation type="list" allowBlank="1" sqref="E1:E469" xr:uid="{00000000-0002-0000-0100-000002000000}">
      <formula1>"Warner,Waterfront,Edinger,Yorba"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9"/>
  <sheetViews>
    <sheetView workbookViewId="0"/>
  </sheetViews>
  <sheetFormatPr baseColWidth="10" defaultColWidth="12.6640625" defaultRowHeight="15.75" customHeight="1" outlineLevelCol="1" x14ac:dyDescent="0.15"/>
  <cols>
    <col min="2" max="3" width="12.6640625" outlineLevel="1"/>
    <col min="4" max="4" width="34.6640625" customWidth="1"/>
    <col min="5" max="5" width="17.1640625" customWidth="1"/>
    <col min="6" max="6" width="12.6640625" outlineLevel="1"/>
  </cols>
  <sheetData>
    <row r="1" spans="1:13" ht="15.75" customHeight="1" x14ac:dyDescent="0.15">
      <c r="A1" s="18" t="s">
        <v>1</v>
      </c>
      <c r="B1" s="19" t="s">
        <v>0</v>
      </c>
      <c r="C1" s="19" t="s">
        <v>2</v>
      </c>
      <c r="D1" s="19" t="s">
        <v>3</v>
      </c>
      <c r="E1" s="19" t="s">
        <v>9</v>
      </c>
      <c r="F1" s="19" t="s">
        <v>6</v>
      </c>
      <c r="G1" s="18" t="s">
        <v>750</v>
      </c>
      <c r="H1" s="19" t="s">
        <v>751</v>
      </c>
      <c r="I1" s="19"/>
      <c r="J1" s="19"/>
      <c r="K1" s="19"/>
      <c r="L1" s="19"/>
      <c r="M1" s="19"/>
    </row>
    <row r="2" spans="1:13" ht="15.75" customHeight="1" x14ac:dyDescent="0.15">
      <c r="A2" s="13">
        <v>44066</v>
      </c>
      <c r="B2" s="12" t="s">
        <v>60</v>
      </c>
      <c r="C2" s="12" t="s">
        <v>39</v>
      </c>
      <c r="D2" s="12" t="s">
        <v>722</v>
      </c>
      <c r="E2" s="12" t="s">
        <v>752</v>
      </c>
      <c r="F2" s="12" t="s">
        <v>24</v>
      </c>
      <c r="G2" s="13" t="s">
        <v>284</v>
      </c>
      <c r="H2" s="12" t="e">
        <f t="shared" ref="H2:H39" ca="1" si="0">_xludf.days(G2,A2)</f>
        <v>#NAME?</v>
      </c>
      <c r="I2" s="12"/>
      <c r="J2" s="12"/>
      <c r="K2" s="12"/>
      <c r="L2" s="12"/>
      <c r="M2" s="12"/>
    </row>
    <row r="3" spans="1:13" ht="15.75" customHeight="1" x14ac:dyDescent="0.15">
      <c r="A3" s="13">
        <v>44097</v>
      </c>
      <c r="B3" s="12" t="s">
        <v>60</v>
      </c>
      <c r="C3" s="12" t="s">
        <v>50</v>
      </c>
      <c r="D3" s="12" t="s">
        <v>731</v>
      </c>
      <c r="E3" s="12" t="s">
        <v>752</v>
      </c>
      <c r="F3" s="12" t="s">
        <v>24</v>
      </c>
      <c r="G3" s="13" t="s">
        <v>284</v>
      </c>
      <c r="H3" s="12" t="e">
        <f t="shared" ca="1" si="0"/>
        <v>#NAME?</v>
      </c>
      <c r="I3" s="12"/>
      <c r="J3" s="12"/>
      <c r="K3" s="12"/>
      <c r="L3" s="12"/>
      <c r="M3" s="12"/>
    </row>
    <row r="4" spans="1:13" ht="15.75" customHeight="1" x14ac:dyDescent="0.15">
      <c r="A4" s="13">
        <v>44110.613888888889</v>
      </c>
      <c r="B4" s="12" t="s">
        <v>60</v>
      </c>
      <c r="C4" s="12" t="s">
        <v>39</v>
      </c>
      <c r="D4" s="12" t="s">
        <v>61</v>
      </c>
      <c r="E4" s="12" t="s">
        <v>25</v>
      </c>
      <c r="F4" s="12" t="s">
        <v>24</v>
      </c>
      <c r="G4" s="13" t="s">
        <v>284</v>
      </c>
      <c r="H4" s="12" t="e">
        <f t="shared" ca="1" si="0"/>
        <v>#NAME?</v>
      </c>
      <c r="I4" s="12"/>
      <c r="J4" s="12"/>
      <c r="K4" s="12"/>
      <c r="L4" s="12"/>
      <c r="M4" s="12"/>
    </row>
    <row r="5" spans="1:13" ht="15.75" customHeight="1" x14ac:dyDescent="0.15">
      <c r="A5" s="13">
        <v>44110.614583333336</v>
      </c>
      <c r="B5" s="12" t="s">
        <v>60</v>
      </c>
      <c r="C5" s="12" t="s">
        <v>50</v>
      </c>
      <c r="D5" s="12" t="s">
        <v>62</v>
      </c>
      <c r="E5" s="12" t="s">
        <v>25</v>
      </c>
      <c r="F5" s="12" t="s">
        <v>24</v>
      </c>
      <c r="G5" s="13" t="s">
        <v>284</v>
      </c>
      <c r="H5" s="12" t="e">
        <f t="shared" ca="1" si="0"/>
        <v>#NAME?</v>
      </c>
      <c r="I5" s="12"/>
      <c r="J5" s="12"/>
      <c r="K5" s="12"/>
      <c r="L5" s="12"/>
      <c r="M5" s="12"/>
    </row>
    <row r="6" spans="1:13" ht="15.75" customHeight="1" x14ac:dyDescent="0.15">
      <c r="A6" s="13">
        <v>44113.78125</v>
      </c>
      <c r="B6" s="12" t="s">
        <v>60</v>
      </c>
      <c r="C6" s="12" t="s">
        <v>50</v>
      </c>
      <c r="D6" s="12" t="s">
        <v>72</v>
      </c>
      <c r="E6" s="12" t="s">
        <v>25</v>
      </c>
      <c r="F6" s="12" t="s">
        <v>24</v>
      </c>
      <c r="G6" s="13">
        <v>44195.770833333336</v>
      </c>
      <c r="H6" s="12" t="e">
        <f t="shared" ca="1" si="0"/>
        <v>#NAME?</v>
      </c>
      <c r="I6" s="12"/>
      <c r="J6" s="12"/>
      <c r="K6" s="12"/>
      <c r="L6" s="12"/>
      <c r="M6" s="12"/>
    </row>
    <row r="7" spans="1:13" ht="15.75" customHeight="1" x14ac:dyDescent="0.15">
      <c r="A7" s="13">
        <v>44119.353472222225</v>
      </c>
      <c r="B7" s="12" t="s">
        <v>60</v>
      </c>
      <c r="C7" s="12" t="s">
        <v>50</v>
      </c>
      <c r="D7" s="12" t="s">
        <v>74</v>
      </c>
      <c r="E7" s="12" t="s">
        <v>25</v>
      </c>
      <c r="F7" s="12" t="s">
        <v>77</v>
      </c>
      <c r="G7" s="13">
        <v>44239.224999999999</v>
      </c>
      <c r="H7" s="12" t="e">
        <f t="shared" ca="1" si="0"/>
        <v>#NAME?</v>
      </c>
      <c r="I7" s="12"/>
      <c r="J7" s="12"/>
      <c r="K7" s="12"/>
      <c r="L7" s="12"/>
      <c r="M7" s="12"/>
    </row>
    <row r="8" spans="1:13" ht="15.75" customHeight="1" x14ac:dyDescent="0.15">
      <c r="A8" s="13">
        <v>44153.454861111109</v>
      </c>
      <c r="B8" s="12" t="s">
        <v>60</v>
      </c>
      <c r="C8" s="12" t="s">
        <v>50</v>
      </c>
      <c r="D8" s="12" t="s">
        <v>120</v>
      </c>
      <c r="E8" s="12" t="s">
        <v>25</v>
      </c>
      <c r="F8" s="12" t="s">
        <v>753</v>
      </c>
      <c r="G8" s="13">
        <v>44235.375</v>
      </c>
      <c r="H8" s="12" t="e">
        <f t="shared" ca="1" si="0"/>
        <v>#NAME?</v>
      </c>
      <c r="I8" s="12"/>
      <c r="J8" s="12"/>
      <c r="K8" s="12"/>
      <c r="L8" s="12"/>
      <c r="M8" s="12"/>
    </row>
    <row r="9" spans="1:13" ht="15.75" customHeight="1" x14ac:dyDescent="0.15">
      <c r="A9" s="13">
        <v>44212.598611111112</v>
      </c>
      <c r="B9" s="12" t="s">
        <v>60</v>
      </c>
      <c r="C9" s="12" t="s">
        <v>37</v>
      </c>
      <c r="D9" s="12" t="s">
        <v>207</v>
      </c>
      <c r="E9" s="12" t="s">
        <v>208</v>
      </c>
      <c r="F9" s="12" t="s">
        <v>24</v>
      </c>
      <c r="G9" s="13">
        <v>44231.368750000001</v>
      </c>
      <c r="H9" s="12" t="e">
        <f t="shared" ca="1" si="0"/>
        <v>#NAME?</v>
      </c>
      <c r="I9" s="12"/>
      <c r="J9" s="12"/>
      <c r="K9" s="12"/>
      <c r="L9" s="12"/>
      <c r="M9" s="12"/>
    </row>
    <row r="10" spans="1:13" ht="15.75" customHeight="1" x14ac:dyDescent="0.15">
      <c r="A10" s="13">
        <v>44213.759722222225</v>
      </c>
      <c r="B10" s="12" t="s">
        <v>60</v>
      </c>
      <c r="C10" s="12" t="s">
        <v>45</v>
      </c>
      <c r="D10" s="12" t="s">
        <v>209</v>
      </c>
      <c r="E10" s="12" t="s">
        <v>208</v>
      </c>
      <c r="F10" s="12" t="s">
        <v>24</v>
      </c>
      <c r="G10" s="13">
        <v>44235.321527777778</v>
      </c>
      <c r="H10" s="12" t="e">
        <f t="shared" ca="1" si="0"/>
        <v>#NAME?</v>
      </c>
      <c r="I10" s="12"/>
      <c r="J10" s="12"/>
      <c r="K10" s="12"/>
      <c r="L10" s="12"/>
      <c r="M10" s="12"/>
    </row>
    <row r="11" spans="1:13" ht="15.75" customHeight="1" x14ac:dyDescent="0.15">
      <c r="A11" s="13">
        <v>44227.524305555555</v>
      </c>
      <c r="B11" s="12" t="s">
        <v>60</v>
      </c>
      <c r="C11" s="12" t="s">
        <v>68</v>
      </c>
      <c r="D11" s="12" t="s">
        <v>243</v>
      </c>
      <c r="E11" s="12" t="s">
        <v>208</v>
      </c>
      <c r="F11" s="12" t="s">
        <v>77</v>
      </c>
      <c r="G11" s="13">
        <v>44291.469444444447</v>
      </c>
      <c r="H11" s="12" t="e">
        <f t="shared" ca="1" si="0"/>
        <v>#NAME?</v>
      </c>
      <c r="I11" s="12"/>
      <c r="J11" s="12"/>
      <c r="K11" s="12"/>
      <c r="L11" s="12"/>
      <c r="M11" s="12"/>
    </row>
    <row r="12" spans="1:13" ht="15.75" customHeight="1" x14ac:dyDescent="0.15">
      <c r="A12" s="13">
        <v>44227.561111111114</v>
      </c>
      <c r="B12" s="12" t="s">
        <v>60</v>
      </c>
      <c r="C12" s="12" t="s">
        <v>37</v>
      </c>
      <c r="D12" s="12" t="s">
        <v>245</v>
      </c>
      <c r="E12" s="12" t="s">
        <v>208</v>
      </c>
      <c r="F12" s="12" t="s">
        <v>24</v>
      </c>
      <c r="G12" s="13">
        <v>44231.368750000001</v>
      </c>
      <c r="H12" s="12" t="e">
        <f t="shared" ca="1" si="0"/>
        <v>#NAME?</v>
      </c>
      <c r="I12" s="12"/>
      <c r="J12" s="12"/>
      <c r="K12" s="12"/>
      <c r="L12" s="12"/>
      <c r="M12" s="12"/>
    </row>
    <row r="13" spans="1:13" ht="15.75" customHeight="1" x14ac:dyDescent="0.15">
      <c r="A13" s="13">
        <v>44233.495833333334</v>
      </c>
      <c r="B13" s="12" t="s">
        <v>60</v>
      </c>
      <c r="C13" s="12" t="s">
        <v>50</v>
      </c>
      <c r="D13" s="12" t="s">
        <v>250</v>
      </c>
      <c r="E13" s="12" t="s">
        <v>150</v>
      </c>
      <c r="F13" s="12" t="s">
        <v>24</v>
      </c>
      <c r="G13" s="13">
        <v>44291.469444444447</v>
      </c>
      <c r="H13" s="12" t="e">
        <f t="shared" ca="1" si="0"/>
        <v>#NAME?</v>
      </c>
      <c r="I13" s="12"/>
      <c r="J13" s="12"/>
      <c r="K13" s="12"/>
      <c r="L13" s="12"/>
      <c r="M13" s="12"/>
    </row>
    <row r="14" spans="1:13" ht="15.75" customHeight="1" x14ac:dyDescent="0.15">
      <c r="A14" s="13">
        <v>44248.532638888886</v>
      </c>
      <c r="B14" s="12" t="s">
        <v>60</v>
      </c>
      <c r="C14" s="12" t="s">
        <v>37</v>
      </c>
      <c r="D14" s="12" t="s">
        <v>267</v>
      </c>
      <c r="E14" s="12" t="s">
        <v>83</v>
      </c>
      <c r="F14" s="12" t="s">
        <v>24</v>
      </c>
      <c r="G14" s="13">
        <v>44300.585416666669</v>
      </c>
      <c r="H14" s="12" t="e">
        <f t="shared" ca="1" si="0"/>
        <v>#NAME?</v>
      </c>
      <c r="I14" s="12"/>
      <c r="J14" s="12"/>
      <c r="K14" s="12"/>
      <c r="L14" s="12"/>
      <c r="M14" s="12"/>
    </row>
    <row r="15" spans="1:13" ht="15.75" customHeight="1" x14ac:dyDescent="0.15">
      <c r="A15" s="13">
        <v>44255.747916666667</v>
      </c>
      <c r="B15" s="12" t="s">
        <v>60</v>
      </c>
      <c r="C15" s="12" t="s">
        <v>45</v>
      </c>
      <c r="D15" s="12" t="s">
        <v>278</v>
      </c>
      <c r="E15" s="12" t="s">
        <v>71</v>
      </c>
      <c r="F15" s="12" t="s">
        <v>743</v>
      </c>
      <c r="G15" s="13">
        <v>44299.504166666666</v>
      </c>
      <c r="H15" s="12" t="e">
        <f t="shared" ca="1" si="0"/>
        <v>#NAME?</v>
      </c>
      <c r="I15" s="12"/>
      <c r="J15" s="12"/>
      <c r="K15" s="12"/>
      <c r="L15" s="12"/>
      <c r="M15" s="12"/>
    </row>
    <row r="16" spans="1:13" ht="15.75" customHeight="1" x14ac:dyDescent="0.15">
      <c r="A16" s="13">
        <v>44296.510416666664</v>
      </c>
      <c r="B16" s="12" t="s">
        <v>60</v>
      </c>
      <c r="C16" s="12" t="s">
        <v>50</v>
      </c>
      <c r="D16" s="12" t="s">
        <v>338</v>
      </c>
      <c r="E16" s="12" t="s">
        <v>83</v>
      </c>
      <c r="F16" s="12" t="s">
        <v>24</v>
      </c>
      <c r="G16" s="13">
        <v>44299.504166666666</v>
      </c>
      <c r="H16" s="12" t="e">
        <f t="shared" ca="1" si="0"/>
        <v>#NAME?</v>
      </c>
      <c r="I16" s="12"/>
      <c r="J16" s="12"/>
      <c r="K16" s="12"/>
      <c r="L16" s="12"/>
      <c r="M16" s="12"/>
    </row>
    <row r="17" spans="1:13" ht="15.75" customHeight="1" x14ac:dyDescent="0.15">
      <c r="A17" s="13">
        <v>44296.780555555553</v>
      </c>
      <c r="B17" s="12" t="s">
        <v>60</v>
      </c>
      <c r="C17" s="12" t="s">
        <v>39</v>
      </c>
      <c r="D17" s="12" t="s">
        <v>339</v>
      </c>
      <c r="E17" s="12" t="s">
        <v>83</v>
      </c>
      <c r="F17" s="12" t="s">
        <v>24</v>
      </c>
      <c r="G17" s="13">
        <v>44299.613888888889</v>
      </c>
      <c r="H17" s="12" t="e">
        <f t="shared" ca="1" si="0"/>
        <v>#NAME?</v>
      </c>
      <c r="I17" s="12"/>
      <c r="J17" s="12"/>
      <c r="K17" s="12"/>
      <c r="L17" s="12"/>
      <c r="M17" s="12"/>
    </row>
    <row r="18" spans="1:13" ht="15.75" customHeight="1" x14ac:dyDescent="0.15">
      <c r="A18" s="13">
        <v>44316.681944444441</v>
      </c>
      <c r="B18" s="12" t="s">
        <v>60</v>
      </c>
      <c r="C18" s="12" t="s">
        <v>50</v>
      </c>
      <c r="D18" s="12" t="s">
        <v>358</v>
      </c>
      <c r="E18" s="12" t="s">
        <v>208</v>
      </c>
      <c r="F18" s="12" t="s">
        <v>24</v>
      </c>
      <c r="G18" s="13">
        <v>44340.583333333336</v>
      </c>
      <c r="H18" s="12" t="e">
        <f t="shared" ca="1" si="0"/>
        <v>#NAME?</v>
      </c>
      <c r="I18" s="12"/>
      <c r="J18" s="12"/>
      <c r="K18" s="12"/>
      <c r="L18" s="12"/>
      <c r="M18" s="12"/>
    </row>
    <row r="19" spans="1:13" ht="15.75" customHeight="1" x14ac:dyDescent="0.15">
      <c r="A19" s="13">
        <v>44317.618750000001</v>
      </c>
      <c r="B19" s="12" t="s">
        <v>60</v>
      </c>
      <c r="C19" s="12" t="s">
        <v>37</v>
      </c>
      <c r="D19" s="12" t="s">
        <v>359</v>
      </c>
      <c r="E19" s="12" t="s">
        <v>208</v>
      </c>
      <c r="F19" s="12" t="s">
        <v>24</v>
      </c>
      <c r="G19" s="13">
        <v>44378.746527777781</v>
      </c>
      <c r="H19" s="12" t="e">
        <f t="shared" ca="1" si="0"/>
        <v>#NAME?</v>
      </c>
      <c r="I19" s="12"/>
      <c r="J19" s="12"/>
      <c r="K19" s="12"/>
      <c r="L19" s="12"/>
      <c r="M19" s="12"/>
    </row>
    <row r="20" spans="1:13" ht="15.75" customHeight="1" x14ac:dyDescent="0.15">
      <c r="A20" s="13">
        <v>44318.54791666667</v>
      </c>
      <c r="B20" s="12" t="s">
        <v>60</v>
      </c>
      <c r="C20" s="12" t="s">
        <v>50</v>
      </c>
      <c r="D20" s="12" t="s">
        <v>360</v>
      </c>
      <c r="E20" s="12" t="s">
        <v>208</v>
      </c>
      <c r="F20" s="12" t="s">
        <v>24</v>
      </c>
      <c r="G20" s="13">
        <v>44343.441666666666</v>
      </c>
      <c r="H20" s="12" t="e">
        <f t="shared" ca="1" si="0"/>
        <v>#NAME?</v>
      </c>
      <c r="I20" s="12"/>
      <c r="J20" s="12"/>
      <c r="K20" s="12"/>
      <c r="L20" s="12"/>
      <c r="M20" s="12"/>
    </row>
    <row r="21" spans="1:13" ht="15.75" customHeight="1" x14ac:dyDescent="0.15">
      <c r="A21" s="13">
        <v>44318.553472222222</v>
      </c>
      <c r="B21" s="12" t="s">
        <v>60</v>
      </c>
      <c r="C21" s="12" t="s">
        <v>50</v>
      </c>
      <c r="D21" s="12" t="s">
        <v>362</v>
      </c>
      <c r="E21" s="12" t="s">
        <v>208</v>
      </c>
      <c r="F21" s="12" t="s">
        <v>24</v>
      </c>
      <c r="G21" s="13">
        <v>44395.691666666666</v>
      </c>
      <c r="H21" s="12" t="e">
        <f t="shared" ca="1" si="0"/>
        <v>#NAME?</v>
      </c>
      <c r="I21" s="12"/>
      <c r="J21" s="12"/>
      <c r="K21" s="12"/>
      <c r="L21" s="12"/>
      <c r="M21" s="12"/>
    </row>
    <row r="22" spans="1:13" ht="15.75" customHeight="1" x14ac:dyDescent="0.15">
      <c r="A22" s="13">
        <v>44341.682638888888</v>
      </c>
      <c r="B22" s="12" t="s">
        <v>60</v>
      </c>
      <c r="C22" s="12" t="s">
        <v>50</v>
      </c>
      <c r="D22" s="12" t="s">
        <v>424</v>
      </c>
      <c r="E22" s="12" t="s">
        <v>71</v>
      </c>
      <c r="F22" s="12" t="s">
        <v>24</v>
      </c>
      <c r="G22" s="13">
        <v>44369.792361111111</v>
      </c>
      <c r="H22" s="12" t="e">
        <f t="shared" ca="1" si="0"/>
        <v>#NAME?</v>
      </c>
      <c r="I22" s="12"/>
      <c r="J22" s="12"/>
      <c r="K22" s="12"/>
      <c r="L22" s="12"/>
      <c r="M22" s="12"/>
    </row>
    <row r="23" spans="1:13" ht="15.75" customHeight="1" x14ac:dyDescent="0.15">
      <c r="A23" s="13">
        <v>44344.707638888889</v>
      </c>
      <c r="B23" s="12" t="s">
        <v>60</v>
      </c>
      <c r="C23" s="12" t="s">
        <v>35</v>
      </c>
      <c r="D23" s="12" t="s">
        <v>445</v>
      </c>
      <c r="E23" s="12" t="s">
        <v>208</v>
      </c>
      <c r="F23" s="12" t="s">
        <v>446</v>
      </c>
      <c r="G23" s="13">
        <v>44374.339583333334</v>
      </c>
      <c r="H23" s="12" t="e">
        <f t="shared" ca="1" si="0"/>
        <v>#NAME?</v>
      </c>
      <c r="I23" s="12"/>
      <c r="J23" s="12"/>
      <c r="K23" s="12"/>
      <c r="L23" s="12"/>
      <c r="M23" s="12"/>
    </row>
    <row r="24" spans="1:13" ht="15.75" customHeight="1" x14ac:dyDescent="0.15">
      <c r="A24" s="13">
        <v>44359.588888888888</v>
      </c>
      <c r="B24" s="12" t="s">
        <v>60</v>
      </c>
      <c r="C24" s="12" t="s">
        <v>50</v>
      </c>
      <c r="D24" s="12" t="s">
        <v>501</v>
      </c>
      <c r="E24" s="12" t="s">
        <v>150</v>
      </c>
      <c r="F24" s="12" t="s">
        <v>24</v>
      </c>
      <c r="G24" s="13">
        <v>44369.738888888889</v>
      </c>
      <c r="H24" s="12" t="e">
        <f t="shared" ca="1" si="0"/>
        <v>#NAME?</v>
      </c>
      <c r="I24" s="12"/>
      <c r="J24" s="12"/>
      <c r="K24" s="12"/>
      <c r="L24" s="12"/>
      <c r="M24" s="12"/>
    </row>
    <row r="25" spans="1:13" ht="15.75" customHeight="1" x14ac:dyDescent="0.15">
      <c r="A25" s="13">
        <v>44395.407638888886</v>
      </c>
      <c r="B25" s="12" t="s">
        <v>60</v>
      </c>
      <c r="C25" s="12" t="s">
        <v>50</v>
      </c>
      <c r="D25" s="12" t="s">
        <v>647</v>
      </c>
      <c r="E25" s="12" t="s">
        <v>208</v>
      </c>
      <c r="F25" s="12" t="s">
        <v>457</v>
      </c>
      <c r="G25" s="13">
        <v>44404.336805555555</v>
      </c>
      <c r="H25" s="12" t="e">
        <f t="shared" ca="1" si="0"/>
        <v>#NAME?</v>
      </c>
      <c r="I25" s="12"/>
      <c r="J25" s="12"/>
      <c r="K25" s="12"/>
      <c r="L25" s="12"/>
      <c r="M25" s="12"/>
    </row>
    <row r="26" spans="1:13" ht="15.75" customHeight="1" x14ac:dyDescent="0.15">
      <c r="A26" s="13">
        <v>44395.408333333333</v>
      </c>
      <c r="B26" s="12" t="s">
        <v>60</v>
      </c>
      <c r="C26" s="12" t="s">
        <v>50</v>
      </c>
      <c r="D26" s="12" t="s">
        <v>649</v>
      </c>
      <c r="E26" s="12" t="s">
        <v>208</v>
      </c>
      <c r="F26" s="12" t="s">
        <v>24</v>
      </c>
      <c r="G26" s="13">
        <v>44395.65</v>
      </c>
      <c r="H26" s="12" t="e">
        <f t="shared" ca="1" si="0"/>
        <v>#NAME?</v>
      </c>
      <c r="I26" s="12"/>
      <c r="J26" s="12"/>
      <c r="K26" s="12"/>
      <c r="L26" s="12"/>
      <c r="M26" s="12"/>
    </row>
    <row r="27" spans="1:13" ht="15.75" customHeight="1" x14ac:dyDescent="0.15">
      <c r="A27" s="13">
        <v>44395.587500000001</v>
      </c>
      <c r="B27" s="12" t="s">
        <v>60</v>
      </c>
      <c r="C27" s="12" t="s">
        <v>39</v>
      </c>
      <c r="D27" s="12" t="s">
        <v>650</v>
      </c>
      <c r="E27" s="12" t="s">
        <v>208</v>
      </c>
      <c r="F27" s="12" t="s">
        <v>24</v>
      </c>
      <c r="G27" s="13">
        <v>44395.691666666666</v>
      </c>
      <c r="H27" s="12" t="e">
        <f t="shared" ca="1" si="0"/>
        <v>#NAME?</v>
      </c>
      <c r="I27" s="12"/>
      <c r="J27" s="12"/>
      <c r="K27" s="12"/>
      <c r="L27" s="12"/>
      <c r="M27" s="12"/>
    </row>
    <row r="28" spans="1:13" ht="15.75" customHeight="1" x14ac:dyDescent="0.15">
      <c r="A28" s="13">
        <v>44395.589583333334</v>
      </c>
      <c r="B28" s="12" t="s">
        <v>60</v>
      </c>
      <c r="C28" s="12" t="s">
        <v>39</v>
      </c>
      <c r="D28" s="12" t="s">
        <v>651</v>
      </c>
      <c r="E28" s="12" t="s">
        <v>208</v>
      </c>
      <c r="F28" s="12" t="s">
        <v>24</v>
      </c>
      <c r="G28" s="13">
        <v>44395.690972222219</v>
      </c>
      <c r="H28" s="12" t="e">
        <f t="shared" ca="1" si="0"/>
        <v>#NAME?</v>
      </c>
      <c r="I28" s="12"/>
      <c r="J28" s="12"/>
      <c r="K28" s="12"/>
      <c r="L28" s="12"/>
      <c r="M28" s="12"/>
    </row>
    <row r="29" spans="1:13" ht="15.75" customHeight="1" x14ac:dyDescent="0.15">
      <c r="A29" s="13">
        <v>44395.590277777781</v>
      </c>
      <c r="B29" s="12" t="s">
        <v>60</v>
      </c>
      <c r="C29" s="12" t="s">
        <v>50</v>
      </c>
      <c r="D29" s="12" t="s">
        <v>652</v>
      </c>
      <c r="E29" s="12" t="s">
        <v>208</v>
      </c>
      <c r="F29" s="12" t="s">
        <v>24</v>
      </c>
      <c r="G29" s="13">
        <v>44401.711805555555</v>
      </c>
      <c r="H29" s="12" t="e">
        <f t="shared" ca="1" si="0"/>
        <v>#NAME?</v>
      </c>
      <c r="I29" s="12"/>
      <c r="J29" s="12"/>
      <c r="K29" s="12"/>
      <c r="L29" s="12"/>
      <c r="M29" s="12"/>
    </row>
    <row r="30" spans="1:13" ht="15.75" customHeight="1" x14ac:dyDescent="0.15">
      <c r="A30" s="13">
        <v>44395.606944444444</v>
      </c>
      <c r="B30" s="12" t="s">
        <v>60</v>
      </c>
      <c r="C30" s="12" t="s">
        <v>45</v>
      </c>
      <c r="D30" s="12" t="s">
        <v>655</v>
      </c>
      <c r="E30" s="12" t="s">
        <v>208</v>
      </c>
      <c r="F30" s="12" t="s">
        <v>24</v>
      </c>
      <c r="G30" s="13">
        <v>44399.802083333336</v>
      </c>
      <c r="H30" s="12" t="e">
        <f t="shared" ca="1" si="0"/>
        <v>#NAME?</v>
      </c>
      <c r="I30" s="12"/>
      <c r="J30" s="12"/>
      <c r="K30" s="12"/>
      <c r="L30" s="12"/>
      <c r="M30" s="12"/>
    </row>
    <row r="31" spans="1:13" ht="15.75" customHeight="1" x14ac:dyDescent="0.15">
      <c r="A31" s="13">
        <v>44395.60833333333</v>
      </c>
      <c r="B31" s="12" t="s">
        <v>60</v>
      </c>
      <c r="C31" s="12" t="s">
        <v>45</v>
      </c>
      <c r="D31" s="12" t="s">
        <v>656</v>
      </c>
      <c r="E31" s="12" t="s">
        <v>208</v>
      </c>
      <c r="F31" s="12" t="s">
        <v>24</v>
      </c>
      <c r="G31" s="13">
        <v>44401.711805555555</v>
      </c>
      <c r="H31" s="12" t="e">
        <f t="shared" ca="1" si="0"/>
        <v>#NAME?</v>
      </c>
      <c r="I31" s="12"/>
      <c r="J31" s="12"/>
      <c r="K31" s="12"/>
      <c r="L31" s="12"/>
      <c r="M31" s="12"/>
    </row>
    <row r="32" spans="1:13" ht="15.75" customHeight="1" x14ac:dyDescent="0.15">
      <c r="A32" s="13">
        <v>44395.609722222223</v>
      </c>
      <c r="B32" s="12" t="s">
        <v>60</v>
      </c>
      <c r="C32" s="12" t="s">
        <v>68</v>
      </c>
      <c r="D32" s="12" t="s">
        <v>657</v>
      </c>
      <c r="E32" s="12" t="s">
        <v>208</v>
      </c>
      <c r="F32" s="12" t="s">
        <v>24</v>
      </c>
      <c r="G32" s="13">
        <v>44399.801388888889</v>
      </c>
      <c r="H32" s="12" t="e">
        <f t="shared" ca="1" si="0"/>
        <v>#NAME?</v>
      </c>
      <c r="I32" s="12"/>
      <c r="J32" s="12"/>
      <c r="K32" s="12"/>
      <c r="L32" s="12"/>
      <c r="M32" s="12"/>
    </row>
    <row r="33" spans="1:13" ht="15.75" customHeight="1" x14ac:dyDescent="0.15">
      <c r="A33" s="13">
        <v>44395.61041666667</v>
      </c>
      <c r="B33" s="12" t="s">
        <v>60</v>
      </c>
      <c r="C33" s="12" t="s">
        <v>68</v>
      </c>
      <c r="D33" s="12" t="s">
        <v>658</v>
      </c>
      <c r="E33" s="12" t="s">
        <v>208</v>
      </c>
      <c r="F33" s="12" t="s">
        <v>24</v>
      </c>
      <c r="G33" s="13">
        <v>44405.271527777775</v>
      </c>
      <c r="H33" s="12" t="e">
        <f t="shared" ca="1" si="0"/>
        <v>#NAME?</v>
      </c>
      <c r="I33" s="12"/>
      <c r="J33" s="12"/>
      <c r="K33" s="12"/>
      <c r="L33" s="12"/>
      <c r="M33" s="12"/>
    </row>
    <row r="34" spans="1:13" ht="15.75" customHeight="1" x14ac:dyDescent="0.15">
      <c r="A34" s="13">
        <v>44395.612500000003</v>
      </c>
      <c r="B34" s="12" t="s">
        <v>60</v>
      </c>
      <c r="C34" s="12" t="s">
        <v>37</v>
      </c>
      <c r="D34" s="12" t="s">
        <v>266</v>
      </c>
      <c r="E34" s="12" t="s">
        <v>208</v>
      </c>
      <c r="F34" s="12" t="s">
        <v>24</v>
      </c>
      <c r="G34" s="13">
        <v>44399.802083333336</v>
      </c>
      <c r="H34" s="12" t="e">
        <f t="shared" ca="1" si="0"/>
        <v>#NAME?</v>
      </c>
      <c r="I34" s="12"/>
      <c r="J34" s="12"/>
      <c r="K34" s="12"/>
      <c r="L34" s="12"/>
      <c r="M34" s="12"/>
    </row>
    <row r="35" spans="1:13" ht="15.75" customHeight="1" x14ac:dyDescent="0.15">
      <c r="A35" s="13">
        <v>44395.613888888889</v>
      </c>
      <c r="B35" s="12" t="s">
        <v>60</v>
      </c>
      <c r="C35" s="12" t="s">
        <v>50</v>
      </c>
      <c r="D35" s="12" t="s">
        <v>661</v>
      </c>
      <c r="E35" s="12" t="s">
        <v>208</v>
      </c>
      <c r="F35" s="12" t="s">
        <v>411</v>
      </c>
      <c r="G35" s="13">
        <v>44405.272916666669</v>
      </c>
      <c r="H35" s="12" t="e">
        <f t="shared" ca="1" si="0"/>
        <v>#NAME?</v>
      </c>
      <c r="I35" s="12"/>
      <c r="J35" s="12"/>
      <c r="K35" s="12"/>
      <c r="L35" s="12"/>
      <c r="M35" s="12"/>
    </row>
    <row r="36" spans="1:13" ht="15.75" customHeight="1" x14ac:dyDescent="0.15">
      <c r="A36" s="13">
        <v>44395.616666666669</v>
      </c>
      <c r="B36" s="12" t="s">
        <v>60</v>
      </c>
      <c r="C36" s="12" t="s">
        <v>50</v>
      </c>
      <c r="D36" s="12" t="s">
        <v>662</v>
      </c>
      <c r="E36" s="12" t="s">
        <v>208</v>
      </c>
      <c r="F36" s="12" t="s">
        <v>24</v>
      </c>
      <c r="G36" s="13">
        <v>44395.690972222219</v>
      </c>
      <c r="H36" s="12" t="e">
        <f t="shared" ca="1" si="0"/>
        <v>#NAME?</v>
      </c>
      <c r="I36" s="12"/>
      <c r="J36" s="12"/>
      <c r="K36" s="12"/>
      <c r="L36" s="12"/>
      <c r="M36" s="12"/>
    </row>
    <row r="37" spans="1:13" ht="15.75" customHeight="1" x14ac:dyDescent="0.15">
      <c r="A37" s="13">
        <v>44395.617361111108</v>
      </c>
      <c r="B37" s="12" t="s">
        <v>60</v>
      </c>
      <c r="C37" s="12" t="s">
        <v>35</v>
      </c>
      <c r="D37" s="12" t="s">
        <v>663</v>
      </c>
      <c r="E37" s="12" t="s">
        <v>208</v>
      </c>
      <c r="F37" s="12" t="s">
        <v>664</v>
      </c>
      <c r="G37" s="13">
        <v>44405.42083333333</v>
      </c>
      <c r="H37" s="12" t="e">
        <f t="shared" ca="1" si="0"/>
        <v>#NAME?</v>
      </c>
      <c r="I37" s="12"/>
      <c r="J37" s="12"/>
      <c r="K37" s="12"/>
      <c r="L37" s="12"/>
      <c r="M37" s="12"/>
    </row>
    <row r="38" spans="1:13" ht="15.75" customHeight="1" x14ac:dyDescent="0.15">
      <c r="A38" s="13">
        <v>44401.756944444445</v>
      </c>
      <c r="B38" s="12" t="s">
        <v>60</v>
      </c>
      <c r="C38" s="12" t="s">
        <v>50</v>
      </c>
      <c r="D38" s="12" t="s">
        <v>683</v>
      </c>
      <c r="E38" s="12" t="s">
        <v>208</v>
      </c>
      <c r="F38" s="12" t="s">
        <v>411</v>
      </c>
      <c r="G38" s="13">
        <v>44405.272222222222</v>
      </c>
      <c r="H38" s="12" t="e">
        <f t="shared" ca="1" si="0"/>
        <v>#NAME?</v>
      </c>
      <c r="I38" s="12"/>
      <c r="J38" s="12"/>
      <c r="K38" s="12"/>
      <c r="L38" s="12"/>
      <c r="M38" s="12"/>
    </row>
    <row r="39" spans="1:13" ht="15.75" customHeight="1" x14ac:dyDescent="0.15">
      <c r="A39" s="13">
        <v>44401.863194444442</v>
      </c>
      <c r="B39" s="12" t="s">
        <v>60</v>
      </c>
      <c r="C39" s="12" t="s">
        <v>39</v>
      </c>
      <c r="D39" s="12" t="s">
        <v>650</v>
      </c>
      <c r="E39" s="12" t="s">
        <v>208</v>
      </c>
      <c r="F39" s="12" t="s">
        <v>77</v>
      </c>
      <c r="G39" s="13">
        <v>44405.272916666669</v>
      </c>
      <c r="H39" s="12" t="e">
        <f t="shared" ca="1" si="0"/>
        <v>#NAME?</v>
      </c>
      <c r="I39" s="12"/>
      <c r="J39" s="12"/>
      <c r="K39" s="12"/>
      <c r="L39" s="12"/>
      <c r="M39" s="12"/>
    </row>
  </sheetData>
  <conditionalFormatting sqref="E1:E39">
    <cfRule type="containsBlanks" dxfId="3" priority="1">
      <formula>LEN(TRIM(E1))=0</formula>
    </cfRule>
  </conditionalFormatting>
  <dataValidations count="3">
    <dataValidation type="list" allowBlank="1" sqref="C1" xr:uid="{00000000-0002-0000-0200-000000000000}">
      <formula1>"Single Surrey,Double Surrey,Chopper,Cruiser,Electric,Infinity,Cruiser,Deuce Coupe,Tandem,Quad Sport,Swan Boat,Kids Bike"</formula1>
    </dataValidation>
    <dataValidation type="list" allowBlank="1" showDropDown="1" sqref="C2:C39" xr:uid="{00000000-0002-0000-0200-000001000000}">
      <formula1>"Single Surrey,Double Surrey,Chopper,Cruiser,Electric,Infinity,Cruiser,Deuce Coupe,Tandem,Quad Sport,Swan Boat,Kids Bike"</formula1>
    </dataValidation>
    <dataValidation type="list" allowBlank="1" sqref="B1:B39" xr:uid="{00000000-0002-0000-0200-000002000000}">
      <formula1>"Warner,Waterfront,Edinger,Yorba"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49"/>
  <sheetViews>
    <sheetView workbookViewId="0"/>
  </sheetViews>
  <sheetFormatPr baseColWidth="10" defaultColWidth="12.6640625" defaultRowHeight="15.75" customHeight="1" outlineLevelCol="1" x14ac:dyDescent="0.15"/>
  <cols>
    <col min="2" max="3" width="12.6640625" outlineLevel="1"/>
    <col min="4" max="4" width="34.6640625" customWidth="1"/>
    <col min="5" max="5" width="17.1640625" customWidth="1"/>
    <col min="6" max="6" width="12.6640625" outlineLevel="1"/>
  </cols>
  <sheetData>
    <row r="1" spans="1:13" ht="15.75" customHeight="1" x14ac:dyDescent="0.15">
      <c r="A1" s="18" t="s">
        <v>1</v>
      </c>
      <c r="B1" s="19" t="s">
        <v>0</v>
      </c>
      <c r="C1" s="19" t="s">
        <v>2</v>
      </c>
      <c r="D1" s="19" t="s">
        <v>3</v>
      </c>
      <c r="E1" s="19" t="s">
        <v>9</v>
      </c>
      <c r="F1" s="19" t="s">
        <v>6</v>
      </c>
      <c r="G1" s="18" t="s">
        <v>750</v>
      </c>
      <c r="H1" s="19" t="s">
        <v>754</v>
      </c>
      <c r="I1" s="19" t="s">
        <v>755</v>
      </c>
      <c r="J1" s="19"/>
      <c r="K1" s="19"/>
      <c r="L1" s="19"/>
      <c r="M1" s="19"/>
    </row>
    <row r="2" spans="1:13" ht="15.75" customHeight="1" x14ac:dyDescent="0.15">
      <c r="A2" s="13">
        <v>44067</v>
      </c>
      <c r="B2" s="12" t="s">
        <v>34</v>
      </c>
      <c r="C2" s="12" t="s">
        <v>37</v>
      </c>
      <c r="D2" s="12" t="s">
        <v>723</v>
      </c>
      <c r="E2" s="12" t="s">
        <v>71</v>
      </c>
      <c r="F2" s="12" t="s">
        <v>24</v>
      </c>
      <c r="G2" s="13" t="s">
        <v>284</v>
      </c>
      <c r="H2" s="12" t="e">
        <f t="shared" ref="H2:H149" ca="1" si="0">_xludf.days(G2,A2)</f>
        <v>#NAME?</v>
      </c>
      <c r="I2" s="12"/>
      <c r="J2" s="12"/>
      <c r="K2" s="12"/>
      <c r="L2" s="12"/>
      <c r="M2" s="12"/>
    </row>
    <row r="3" spans="1:13" ht="15.75" customHeight="1" x14ac:dyDescent="0.15">
      <c r="A3" s="13">
        <v>44086</v>
      </c>
      <c r="B3" s="12" t="s">
        <v>34</v>
      </c>
      <c r="C3" s="12" t="s">
        <v>50</v>
      </c>
      <c r="D3" s="12" t="s">
        <v>727</v>
      </c>
      <c r="E3" s="12" t="s">
        <v>71</v>
      </c>
      <c r="F3" s="12" t="s">
        <v>24</v>
      </c>
      <c r="G3" s="13" t="s">
        <v>284</v>
      </c>
      <c r="H3" s="12" t="e">
        <f t="shared" ca="1" si="0"/>
        <v>#NAME?</v>
      </c>
      <c r="I3" s="12"/>
      <c r="J3" s="12"/>
      <c r="K3" s="12"/>
      <c r="L3" s="12"/>
      <c r="M3" s="12"/>
    </row>
    <row r="4" spans="1:13" ht="15.75" customHeight="1" x14ac:dyDescent="0.15">
      <c r="A4" s="13">
        <v>44101</v>
      </c>
      <c r="B4" s="12" t="s">
        <v>34</v>
      </c>
      <c r="C4" s="12" t="s">
        <v>55</v>
      </c>
      <c r="D4" s="12" t="s">
        <v>732</v>
      </c>
      <c r="E4" s="12" t="s">
        <v>756</v>
      </c>
      <c r="F4" s="12" t="s">
        <v>24</v>
      </c>
      <c r="G4" s="13" t="s">
        <v>284</v>
      </c>
      <c r="H4" s="12" t="e">
        <f t="shared" ca="1" si="0"/>
        <v>#NAME?</v>
      </c>
      <c r="I4" s="12"/>
      <c r="J4" s="12"/>
      <c r="K4" s="12"/>
      <c r="L4" s="12"/>
      <c r="M4" s="12"/>
    </row>
    <row r="5" spans="1:13" ht="15.75" customHeight="1" x14ac:dyDescent="0.15">
      <c r="A5" s="13">
        <v>44110.6</v>
      </c>
      <c r="B5" s="12" t="s">
        <v>34</v>
      </c>
      <c r="C5" s="12" t="s">
        <v>35</v>
      </c>
      <c r="D5" s="12" t="s">
        <v>36</v>
      </c>
      <c r="E5" s="12" t="s">
        <v>25</v>
      </c>
      <c r="F5" s="12" t="s">
        <v>24</v>
      </c>
      <c r="G5" s="13" t="s">
        <v>284</v>
      </c>
      <c r="H5" s="12" t="e">
        <f t="shared" ca="1" si="0"/>
        <v>#NAME?</v>
      </c>
      <c r="I5" s="12"/>
      <c r="J5" s="12"/>
      <c r="K5" s="12"/>
      <c r="L5" s="12"/>
      <c r="M5" s="12"/>
    </row>
    <row r="6" spans="1:13" ht="15.75" customHeight="1" x14ac:dyDescent="0.15">
      <c r="A6" s="13">
        <v>44110.600694444445</v>
      </c>
      <c r="B6" s="12" t="s">
        <v>34</v>
      </c>
      <c r="C6" s="12" t="s">
        <v>37</v>
      </c>
      <c r="D6" s="12" t="s">
        <v>38</v>
      </c>
      <c r="E6" s="12" t="s">
        <v>25</v>
      </c>
      <c r="F6" s="12" t="s">
        <v>24</v>
      </c>
      <c r="G6" s="13" t="s">
        <v>284</v>
      </c>
      <c r="H6" s="12" t="e">
        <f t="shared" ca="1" si="0"/>
        <v>#NAME?</v>
      </c>
      <c r="I6" s="12"/>
      <c r="J6" s="12"/>
      <c r="K6" s="12"/>
      <c r="L6" s="12"/>
      <c r="M6" s="12"/>
    </row>
    <row r="7" spans="1:13" ht="15.75" customHeight="1" x14ac:dyDescent="0.15">
      <c r="A7" s="13">
        <v>44110.606249999997</v>
      </c>
      <c r="B7" s="12" t="s">
        <v>34</v>
      </c>
      <c r="C7" s="12" t="s">
        <v>39</v>
      </c>
      <c r="D7" s="12" t="s">
        <v>40</v>
      </c>
      <c r="E7" s="12" t="s">
        <v>25</v>
      </c>
      <c r="F7" s="12" t="s">
        <v>24</v>
      </c>
      <c r="G7" s="13" t="s">
        <v>284</v>
      </c>
      <c r="H7" s="12" t="e">
        <f t="shared" ca="1" si="0"/>
        <v>#NAME?</v>
      </c>
      <c r="I7" s="12"/>
      <c r="J7" s="12"/>
      <c r="K7" s="12"/>
      <c r="L7" s="12"/>
      <c r="M7" s="12"/>
    </row>
    <row r="8" spans="1:13" ht="15.75" customHeight="1" x14ac:dyDescent="0.15">
      <c r="A8" s="13">
        <v>44110.606944444444</v>
      </c>
      <c r="B8" s="12" t="s">
        <v>34</v>
      </c>
      <c r="C8" s="12" t="s">
        <v>39</v>
      </c>
      <c r="D8" s="12" t="s">
        <v>42</v>
      </c>
      <c r="E8" s="12" t="s">
        <v>25</v>
      </c>
      <c r="F8" s="12" t="s">
        <v>24</v>
      </c>
      <c r="G8" s="13" t="s">
        <v>284</v>
      </c>
      <c r="H8" s="12" t="e">
        <f t="shared" ca="1" si="0"/>
        <v>#NAME?</v>
      </c>
      <c r="I8" s="12"/>
      <c r="J8" s="12"/>
      <c r="K8" s="12"/>
      <c r="L8" s="12"/>
      <c r="M8" s="12"/>
    </row>
    <row r="9" spans="1:13" ht="15.75" customHeight="1" x14ac:dyDescent="0.15">
      <c r="A9" s="13">
        <v>44110.607638888891</v>
      </c>
      <c r="B9" s="12" t="s">
        <v>34</v>
      </c>
      <c r="C9" s="12" t="s">
        <v>43</v>
      </c>
      <c r="D9" s="12" t="s">
        <v>44</v>
      </c>
      <c r="E9" s="12" t="s">
        <v>25</v>
      </c>
      <c r="F9" s="12" t="s">
        <v>24</v>
      </c>
      <c r="G9" s="13" t="s">
        <v>284</v>
      </c>
      <c r="H9" s="12" t="e">
        <f t="shared" ca="1" si="0"/>
        <v>#NAME?</v>
      </c>
      <c r="I9" s="12"/>
      <c r="J9" s="12"/>
      <c r="K9" s="12"/>
      <c r="L9" s="12"/>
      <c r="M9" s="12"/>
    </row>
    <row r="10" spans="1:13" ht="15.75" customHeight="1" x14ac:dyDescent="0.15">
      <c r="A10" s="13">
        <v>44110.609027777777</v>
      </c>
      <c r="B10" s="12" t="s">
        <v>34</v>
      </c>
      <c r="C10" s="12" t="s">
        <v>45</v>
      </c>
      <c r="D10" s="12" t="s">
        <v>46</v>
      </c>
      <c r="E10" s="12" t="s">
        <v>25</v>
      </c>
      <c r="F10" s="12" t="s">
        <v>24</v>
      </c>
      <c r="G10" s="13" t="s">
        <v>284</v>
      </c>
      <c r="H10" s="12" t="e">
        <f t="shared" ca="1" si="0"/>
        <v>#NAME?</v>
      </c>
      <c r="I10" s="12"/>
      <c r="J10" s="12"/>
      <c r="K10" s="12"/>
      <c r="L10" s="12"/>
      <c r="M10" s="12"/>
    </row>
    <row r="11" spans="1:13" ht="15.75" customHeight="1" x14ac:dyDescent="0.15">
      <c r="A11" s="13">
        <v>44110.609722222223</v>
      </c>
      <c r="B11" s="12" t="s">
        <v>34</v>
      </c>
      <c r="C11" s="12" t="s">
        <v>37</v>
      </c>
      <c r="D11" s="12" t="s">
        <v>47</v>
      </c>
      <c r="E11" s="12" t="s">
        <v>25</v>
      </c>
      <c r="F11" s="12" t="s">
        <v>24</v>
      </c>
      <c r="G11" s="13" t="s">
        <v>284</v>
      </c>
      <c r="H11" s="12" t="e">
        <f t="shared" ca="1" si="0"/>
        <v>#NAME?</v>
      </c>
      <c r="I11" s="12"/>
      <c r="J11" s="12"/>
      <c r="K11" s="12"/>
      <c r="L11" s="12"/>
      <c r="M11" s="12"/>
    </row>
    <row r="12" spans="1:13" ht="15.75" customHeight="1" x14ac:dyDescent="0.15">
      <c r="A12" s="13">
        <v>44110.615277777775</v>
      </c>
      <c r="B12" s="12" t="s">
        <v>34</v>
      </c>
      <c r="C12" s="12" t="s">
        <v>39</v>
      </c>
      <c r="D12" s="12" t="s">
        <v>63</v>
      </c>
      <c r="E12" s="12" t="s">
        <v>25</v>
      </c>
      <c r="F12" s="12" t="s">
        <v>24</v>
      </c>
      <c r="G12" s="13" t="s">
        <v>284</v>
      </c>
      <c r="H12" s="12" t="e">
        <f t="shared" ca="1" si="0"/>
        <v>#NAME?</v>
      </c>
      <c r="I12" s="12"/>
      <c r="J12" s="12"/>
      <c r="K12" s="12"/>
      <c r="L12" s="12"/>
      <c r="M12" s="12"/>
    </row>
    <row r="13" spans="1:13" ht="15.75" customHeight="1" x14ac:dyDescent="0.15">
      <c r="A13" s="13">
        <v>44112.859722222223</v>
      </c>
      <c r="B13" s="12" t="s">
        <v>34</v>
      </c>
      <c r="C13" s="12" t="s">
        <v>68</v>
      </c>
      <c r="D13" s="12" t="s">
        <v>69</v>
      </c>
      <c r="E13" s="12" t="s">
        <v>71</v>
      </c>
      <c r="F13" s="12" t="s">
        <v>104</v>
      </c>
      <c r="G13" s="13">
        <v>44210.515972222223</v>
      </c>
      <c r="H13" s="12" t="e">
        <f t="shared" ca="1" si="0"/>
        <v>#NAME?</v>
      </c>
      <c r="I13" s="12"/>
      <c r="J13" s="12"/>
      <c r="K13" s="12"/>
      <c r="L13" s="12"/>
      <c r="M13" s="12"/>
    </row>
    <row r="14" spans="1:13" ht="15.75" customHeight="1" x14ac:dyDescent="0.15">
      <c r="A14" s="13">
        <v>44135.679861111108</v>
      </c>
      <c r="B14" s="12" t="s">
        <v>34</v>
      </c>
      <c r="C14" s="12" t="s">
        <v>43</v>
      </c>
      <c r="D14" s="12" t="s">
        <v>97</v>
      </c>
      <c r="E14" s="12" t="s">
        <v>100</v>
      </c>
      <c r="F14" s="12" t="s">
        <v>24</v>
      </c>
      <c r="G14" s="13" t="s">
        <v>284</v>
      </c>
      <c r="H14" s="12" t="e">
        <f t="shared" ca="1" si="0"/>
        <v>#NAME?</v>
      </c>
      <c r="I14" s="12"/>
      <c r="J14" s="12"/>
      <c r="K14" s="12"/>
      <c r="L14" s="12"/>
      <c r="M14" s="12"/>
    </row>
    <row r="15" spans="1:13" ht="15.75" customHeight="1" x14ac:dyDescent="0.15">
      <c r="A15" s="13">
        <v>44168.905555555553</v>
      </c>
      <c r="B15" s="12" t="s">
        <v>34</v>
      </c>
      <c r="C15" s="12" t="s">
        <v>55</v>
      </c>
      <c r="D15" s="12" t="s">
        <v>134</v>
      </c>
      <c r="E15" s="12" t="s">
        <v>100</v>
      </c>
      <c r="F15" s="12" t="s">
        <v>24</v>
      </c>
      <c r="G15" s="13">
        <v>44210.384722222225</v>
      </c>
      <c r="H15" s="12" t="e">
        <f t="shared" ca="1" si="0"/>
        <v>#NAME?</v>
      </c>
      <c r="I15" s="12"/>
      <c r="J15" s="12"/>
      <c r="K15" s="12"/>
      <c r="L15" s="12"/>
      <c r="M15" s="12"/>
    </row>
    <row r="16" spans="1:13" ht="15.75" customHeight="1" x14ac:dyDescent="0.15">
      <c r="A16" s="13">
        <v>44171.569444444445</v>
      </c>
      <c r="B16" s="12" t="s">
        <v>34</v>
      </c>
      <c r="C16" s="12" t="s">
        <v>50</v>
      </c>
      <c r="D16" s="12" t="s">
        <v>141</v>
      </c>
      <c r="E16" s="12" t="s">
        <v>71</v>
      </c>
      <c r="F16" s="12" t="s">
        <v>24</v>
      </c>
      <c r="G16" s="13">
        <v>44195.770833333336</v>
      </c>
      <c r="H16" s="12" t="e">
        <f t="shared" ca="1" si="0"/>
        <v>#NAME?</v>
      </c>
      <c r="I16" s="12"/>
      <c r="J16" s="12"/>
      <c r="K16" s="12"/>
      <c r="L16" s="12"/>
      <c r="M16" s="12"/>
    </row>
    <row r="17" spans="1:13" ht="15.75" customHeight="1" x14ac:dyDescent="0.15">
      <c r="A17" s="13">
        <v>44174.598611111112</v>
      </c>
      <c r="B17" s="12" t="s">
        <v>34</v>
      </c>
      <c r="C17" s="12" t="s">
        <v>55</v>
      </c>
      <c r="D17" s="12" t="s">
        <v>142</v>
      </c>
      <c r="E17" s="12" t="s">
        <v>83</v>
      </c>
      <c r="F17" s="12" t="s">
        <v>24</v>
      </c>
      <c r="G17" s="13">
        <v>44195.770833333336</v>
      </c>
      <c r="H17" s="12" t="e">
        <f t="shared" ca="1" si="0"/>
        <v>#NAME?</v>
      </c>
      <c r="I17" s="12"/>
      <c r="J17" s="12"/>
      <c r="K17" s="12"/>
      <c r="L17" s="12"/>
      <c r="M17" s="12"/>
    </row>
    <row r="18" spans="1:13" ht="15.75" customHeight="1" x14ac:dyDescent="0.15">
      <c r="A18" s="13">
        <v>44177.586111111108</v>
      </c>
      <c r="B18" s="12" t="s">
        <v>34</v>
      </c>
      <c r="C18" s="12" t="s">
        <v>50</v>
      </c>
      <c r="D18" s="12" t="s">
        <v>149</v>
      </c>
      <c r="E18" s="12" t="s">
        <v>150</v>
      </c>
      <c r="F18" s="12" t="s">
        <v>24</v>
      </c>
      <c r="G18" s="13">
        <v>44195.770833333336</v>
      </c>
      <c r="H18" s="12" t="e">
        <f t="shared" ca="1" si="0"/>
        <v>#NAME?</v>
      </c>
      <c r="I18" s="12"/>
      <c r="J18" s="12"/>
      <c r="K18" s="12"/>
      <c r="L18" s="12"/>
      <c r="M18" s="12"/>
    </row>
    <row r="19" spans="1:13" ht="15.75" customHeight="1" x14ac:dyDescent="0.15">
      <c r="A19" s="13">
        <v>44177.587500000001</v>
      </c>
      <c r="B19" s="12" t="s">
        <v>34</v>
      </c>
      <c r="C19" s="12" t="s">
        <v>50</v>
      </c>
      <c r="D19" s="12" t="s">
        <v>151</v>
      </c>
      <c r="E19" s="12" t="s">
        <v>71</v>
      </c>
      <c r="F19" s="12" t="s">
        <v>24</v>
      </c>
      <c r="G19" s="13">
        <v>44195.770833333336</v>
      </c>
      <c r="H19" s="12" t="e">
        <f t="shared" ca="1" si="0"/>
        <v>#NAME?</v>
      </c>
      <c r="I19" s="12"/>
      <c r="J19" s="12"/>
      <c r="K19" s="12"/>
      <c r="L19" s="12"/>
      <c r="M19" s="12"/>
    </row>
    <row r="20" spans="1:13" ht="15.75" customHeight="1" x14ac:dyDescent="0.15">
      <c r="A20" s="13">
        <v>44179.47152777778</v>
      </c>
      <c r="B20" s="12" t="s">
        <v>34</v>
      </c>
      <c r="C20" s="12" t="s">
        <v>55</v>
      </c>
      <c r="D20" s="12" t="s">
        <v>152</v>
      </c>
      <c r="E20" s="12" t="s">
        <v>25</v>
      </c>
      <c r="F20" s="12" t="s">
        <v>24</v>
      </c>
      <c r="G20" s="13">
        <v>44195.770833333336</v>
      </c>
      <c r="H20" s="12" t="e">
        <f t="shared" ca="1" si="0"/>
        <v>#NAME?</v>
      </c>
      <c r="I20" s="12"/>
      <c r="J20" s="12"/>
      <c r="K20" s="12"/>
      <c r="L20" s="12"/>
      <c r="M20" s="12"/>
    </row>
    <row r="21" spans="1:13" ht="15.75" customHeight="1" x14ac:dyDescent="0.15">
      <c r="A21" s="13">
        <v>44179.486111111109</v>
      </c>
      <c r="B21" s="12" t="s">
        <v>34</v>
      </c>
      <c r="C21" s="12" t="s">
        <v>45</v>
      </c>
      <c r="D21" s="12" t="s">
        <v>153</v>
      </c>
      <c r="E21" s="12" t="s">
        <v>100</v>
      </c>
      <c r="F21" s="12" t="s">
        <v>24</v>
      </c>
      <c r="G21" s="13">
        <v>44195.770833333336</v>
      </c>
      <c r="H21" s="12" t="e">
        <f t="shared" ca="1" si="0"/>
        <v>#NAME?</v>
      </c>
      <c r="I21" s="12"/>
      <c r="J21" s="12"/>
      <c r="K21" s="12"/>
      <c r="L21" s="12"/>
      <c r="M21" s="12"/>
    </row>
    <row r="22" spans="1:13" ht="15.75" customHeight="1" x14ac:dyDescent="0.15">
      <c r="A22" s="13">
        <v>44186.615277777775</v>
      </c>
      <c r="B22" s="12" t="s">
        <v>34</v>
      </c>
      <c r="C22" s="12" t="s">
        <v>50</v>
      </c>
      <c r="D22" s="12" t="s">
        <v>157</v>
      </c>
      <c r="E22" s="12" t="s">
        <v>100</v>
      </c>
      <c r="F22" s="12" t="s">
        <v>24</v>
      </c>
      <c r="G22" s="13">
        <v>44195.770833333336</v>
      </c>
      <c r="H22" s="12" t="e">
        <f t="shared" ca="1" si="0"/>
        <v>#NAME?</v>
      </c>
      <c r="I22" s="12"/>
      <c r="J22" s="12"/>
      <c r="K22" s="12"/>
      <c r="L22" s="12"/>
      <c r="M22" s="12"/>
    </row>
    <row r="23" spans="1:13" ht="15.75" customHeight="1" x14ac:dyDescent="0.15">
      <c r="A23" s="13">
        <v>44187.559027777781</v>
      </c>
      <c r="B23" s="12" t="s">
        <v>34</v>
      </c>
      <c r="C23" s="12" t="s">
        <v>68</v>
      </c>
      <c r="D23" s="12" t="s">
        <v>159</v>
      </c>
      <c r="E23" s="12" t="s">
        <v>100</v>
      </c>
      <c r="F23" s="12" t="s">
        <v>24</v>
      </c>
      <c r="G23" s="13">
        <v>44195.770833333336</v>
      </c>
      <c r="H23" s="12" t="e">
        <f t="shared" ca="1" si="0"/>
        <v>#NAME?</v>
      </c>
      <c r="I23" s="12"/>
      <c r="J23" s="12"/>
      <c r="K23" s="12"/>
      <c r="L23" s="12"/>
      <c r="M23" s="12"/>
    </row>
    <row r="24" spans="1:13" ht="15.75" customHeight="1" x14ac:dyDescent="0.15">
      <c r="A24" s="13">
        <v>44199.345833333333</v>
      </c>
      <c r="B24" s="12" t="s">
        <v>34</v>
      </c>
      <c r="C24" s="12" t="s">
        <v>39</v>
      </c>
      <c r="D24" s="12" t="s">
        <v>170</v>
      </c>
      <c r="E24" s="12" t="s">
        <v>71</v>
      </c>
      <c r="F24" s="12" t="s">
        <v>741</v>
      </c>
      <c r="G24" s="13">
        <v>44230.34375</v>
      </c>
      <c r="H24" s="12" t="e">
        <f t="shared" ca="1" si="0"/>
        <v>#NAME?</v>
      </c>
      <c r="I24" s="12"/>
      <c r="J24" s="12"/>
      <c r="K24" s="12"/>
      <c r="L24" s="12"/>
      <c r="M24" s="12"/>
    </row>
    <row r="25" spans="1:13" ht="15.75" customHeight="1" x14ac:dyDescent="0.15">
      <c r="A25" s="13">
        <v>44205.513194444444</v>
      </c>
      <c r="B25" s="12" t="s">
        <v>34</v>
      </c>
      <c r="C25" s="12" t="s">
        <v>50</v>
      </c>
      <c r="D25" s="12" t="s">
        <v>184</v>
      </c>
      <c r="E25" s="12" t="s">
        <v>83</v>
      </c>
      <c r="F25" s="12" t="s">
        <v>24</v>
      </c>
      <c r="G25" s="13">
        <v>44210.515972222223</v>
      </c>
      <c r="H25" s="12" t="e">
        <f t="shared" ca="1" si="0"/>
        <v>#NAME?</v>
      </c>
      <c r="I25" s="12"/>
      <c r="J25" s="12"/>
      <c r="K25" s="12"/>
      <c r="L25" s="12"/>
      <c r="M25" s="12"/>
    </row>
    <row r="26" spans="1:13" ht="15.75" customHeight="1" x14ac:dyDescent="0.15">
      <c r="A26" s="13">
        <v>44205.62777777778</v>
      </c>
      <c r="B26" s="12" t="s">
        <v>34</v>
      </c>
      <c r="C26" s="12" t="s">
        <v>39</v>
      </c>
      <c r="D26" s="12" t="s">
        <v>167</v>
      </c>
      <c r="E26" s="12" t="s">
        <v>83</v>
      </c>
      <c r="F26" s="12" t="s">
        <v>24</v>
      </c>
      <c r="G26" s="13">
        <v>44210.347916666666</v>
      </c>
      <c r="H26" s="12" t="e">
        <f t="shared" ca="1" si="0"/>
        <v>#NAME?</v>
      </c>
      <c r="I26" s="12"/>
      <c r="J26" s="12"/>
      <c r="K26" s="12"/>
      <c r="L26" s="12"/>
      <c r="M26" s="12"/>
    </row>
    <row r="27" spans="1:13" ht="15.75" customHeight="1" x14ac:dyDescent="0.15">
      <c r="A27" s="13">
        <v>44206.677083333336</v>
      </c>
      <c r="B27" s="12" t="s">
        <v>34</v>
      </c>
      <c r="C27" s="12" t="s">
        <v>50</v>
      </c>
      <c r="D27" s="12" t="s">
        <v>188</v>
      </c>
      <c r="E27" s="12" t="s">
        <v>83</v>
      </c>
      <c r="F27" s="12" t="s">
        <v>24</v>
      </c>
      <c r="G27" s="13">
        <v>44210.388194444444</v>
      </c>
      <c r="H27" s="12" t="e">
        <f t="shared" ca="1" si="0"/>
        <v>#NAME?</v>
      </c>
      <c r="I27" s="12"/>
      <c r="J27" s="12"/>
      <c r="K27" s="12"/>
      <c r="L27" s="12"/>
      <c r="M27" s="12"/>
    </row>
    <row r="28" spans="1:13" ht="15.75" customHeight="1" x14ac:dyDescent="0.15">
      <c r="A28" s="13">
        <v>44209.65347222222</v>
      </c>
      <c r="B28" s="12" t="s">
        <v>34</v>
      </c>
      <c r="C28" s="12" t="s">
        <v>37</v>
      </c>
      <c r="D28" s="12" t="s">
        <v>195</v>
      </c>
      <c r="E28" s="12" t="s">
        <v>71</v>
      </c>
      <c r="F28" s="12" t="s">
        <v>24</v>
      </c>
      <c r="G28" s="13">
        <v>44228.261111111111</v>
      </c>
      <c r="H28" s="12" t="e">
        <f t="shared" ca="1" si="0"/>
        <v>#NAME?</v>
      </c>
      <c r="I28" s="12"/>
      <c r="J28" s="12"/>
      <c r="K28" s="12"/>
      <c r="L28" s="12"/>
      <c r="M28" s="12"/>
    </row>
    <row r="29" spans="1:13" ht="15.75" customHeight="1" x14ac:dyDescent="0.15">
      <c r="A29" s="13">
        <v>44210.228472222225</v>
      </c>
      <c r="B29" s="12" t="s">
        <v>34</v>
      </c>
      <c r="C29" s="12" t="s">
        <v>43</v>
      </c>
      <c r="D29" s="12" t="s">
        <v>197</v>
      </c>
      <c r="E29" s="12" t="s">
        <v>71</v>
      </c>
      <c r="F29" s="12" t="s">
        <v>77</v>
      </c>
      <c r="G29" s="13">
        <v>44244.709027777775</v>
      </c>
      <c r="H29" s="12" t="e">
        <f t="shared" ca="1" si="0"/>
        <v>#NAME?</v>
      </c>
      <c r="I29" s="12"/>
      <c r="J29" s="12"/>
      <c r="K29" s="12"/>
      <c r="L29" s="12"/>
      <c r="M29" s="12"/>
    </row>
    <row r="30" spans="1:13" ht="15.75" customHeight="1" x14ac:dyDescent="0.15">
      <c r="A30" s="13">
        <v>44210.574305555558</v>
      </c>
      <c r="B30" s="12" t="s">
        <v>34</v>
      </c>
      <c r="C30" s="12" t="s">
        <v>43</v>
      </c>
      <c r="D30" s="12" t="s">
        <v>199</v>
      </c>
      <c r="E30" s="12" t="s">
        <v>201</v>
      </c>
      <c r="F30" s="12" t="s">
        <v>200</v>
      </c>
      <c r="G30" s="13">
        <v>44235.331250000003</v>
      </c>
      <c r="H30" s="12" t="e">
        <f t="shared" ca="1" si="0"/>
        <v>#NAME?</v>
      </c>
      <c r="I30" s="12"/>
      <c r="J30" s="12"/>
      <c r="K30" s="12"/>
      <c r="L30" s="12"/>
      <c r="M30" s="12"/>
    </row>
    <row r="31" spans="1:13" ht="15.75" customHeight="1" x14ac:dyDescent="0.15">
      <c r="A31" s="13">
        <v>44210.574999999997</v>
      </c>
      <c r="B31" s="12" t="s">
        <v>34</v>
      </c>
      <c r="C31" s="12" t="s">
        <v>43</v>
      </c>
      <c r="D31" s="12" t="s">
        <v>202</v>
      </c>
      <c r="E31" s="12" t="s">
        <v>71</v>
      </c>
      <c r="F31" s="12" t="s">
        <v>24</v>
      </c>
      <c r="G31" s="13">
        <v>44212.384722222225</v>
      </c>
      <c r="H31" s="12" t="e">
        <f t="shared" ca="1" si="0"/>
        <v>#NAME?</v>
      </c>
      <c r="I31" s="12"/>
      <c r="J31" s="12"/>
      <c r="K31" s="12"/>
      <c r="L31" s="12"/>
      <c r="M31" s="12"/>
    </row>
    <row r="32" spans="1:13" ht="15.75" customHeight="1" x14ac:dyDescent="0.15">
      <c r="A32" s="13">
        <v>44210.576388888891</v>
      </c>
      <c r="B32" s="12" t="s">
        <v>34</v>
      </c>
      <c r="C32" s="12" t="s">
        <v>43</v>
      </c>
      <c r="D32" s="12" t="s">
        <v>203</v>
      </c>
      <c r="E32" s="12" t="s">
        <v>71</v>
      </c>
      <c r="F32" s="12" t="s">
        <v>200</v>
      </c>
      <c r="G32" s="13">
        <v>44235.331250000003</v>
      </c>
      <c r="H32" s="12" t="e">
        <f t="shared" ca="1" si="0"/>
        <v>#NAME?</v>
      </c>
      <c r="I32" s="12"/>
      <c r="J32" s="12"/>
      <c r="K32" s="12"/>
      <c r="L32" s="12"/>
      <c r="M32" s="12"/>
    </row>
    <row r="33" spans="1:13" ht="15.75" customHeight="1" x14ac:dyDescent="0.15">
      <c r="A33" s="13">
        <v>44210.57708333333</v>
      </c>
      <c r="B33" s="12" t="s">
        <v>34</v>
      </c>
      <c r="C33" s="12" t="s">
        <v>43</v>
      </c>
      <c r="D33" s="12" t="s">
        <v>204</v>
      </c>
      <c r="E33" s="12" t="s">
        <v>150</v>
      </c>
      <c r="F33" s="12" t="s">
        <v>181</v>
      </c>
      <c r="G33" s="13">
        <v>44235.331250000003</v>
      </c>
      <c r="H33" s="12" t="e">
        <f t="shared" ca="1" si="0"/>
        <v>#NAME?</v>
      </c>
      <c r="I33" s="12"/>
      <c r="J33" s="12"/>
      <c r="K33" s="12"/>
      <c r="L33" s="12"/>
      <c r="M33" s="12"/>
    </row>
    <row r="34" spans="1:13" ht="15.75" customHeight="1" x14ac:dyDescent="0.15">
      <c r="A34" s="13">
        <v>44226.488194444442</v>
      </c>
      <c r="B34" s="12" t="s">
        <v>34</v>
      </c>
      <c r="C34" s="12" t="s">
        <v>37</v>
      </c>
      <c r="D34" s="12" t="s">
        <v>239</v>
      </c>
      <c r="E34" s="12" t="s">
        <v>83</v>
      </c>
      <c r="F34" s="12" t="s">
        <v>24</v>
      </c>
      <c r="G34" s="13">
        <v>44238.924305555556</v>
      </c>
      <c r="H34" s="12" t="e">
        <f t="shared" ca="1" si="0"/>
        <v>#NAME?</v>
      </c>
      <c r="I34" s="12"/>
      <c r="J34" s="12"/>
      <c r="K34" s="12"/>
      <c r="L34" s="12"/>
      <c r="M34" s="12"/>
    </row>
    <row r="35" spans="1:13" ht="15.75" customHeight="1" x14ac:dyDescent="0.15">
      <c r="A35" s="13">
        <v>44226.515277777777</v>
      </c>
      <c r="B35" s="12" t="s">
        <v>34</v>
      </c>
      <c r="C35" s="12" t="s">
        <v>68</v>
      </c>
      <c r="D35" s="12" t="s">
        <v>240</v>
      </c>
      <c r="E35" s="12" t="s">
        <v>150</v>
      </c>
      <c r="F35" s="12" t="s">
        <v>24</v>
      </c>
      <c r="G35" s="13">
        <v>44231.234027777777</v>
      </c>
      <c r="H35" s="12" t="e">
        <f t="shared" ca="1" si="0"/>
        <v>#NAME?</v>
      </c>
      <c r="I35" s="12"/>
      <c r="J35" s="12"/>
      <c r="K35" s="12"/>
      <c r="L35" s="12"/>
      <c r="M35" s="12"/>
    </row>
    <row r="36" spans="1:13" ht="15.75" customHeight="1" x14ac:dyDescent="0.15">
      <c r="A36" s="13">
        <v>44227.524305555555</v>
      </c>
      <c r="B36" s="12" t="s">
        <v>34</v>
      </c>
      <c r="C36" s="12" t="s">
        <v>50</v>
      </c>
      <c r="D36" s="12" t="s">
        <v>242</v>
      </c>
      <c r="E36" s="12" t="s">
        <v>150</v>
      </c>
      <c r="F36" s="12" t="s">
        <v>24</v>
      </c>
      <c r="G36" s="13">
        <v>44231.234722222223</v>
      </c>
      <c r="H36" s="12" t="e">
        <f t="shared" ca="1" si="0"/>
        <v>#NAME?</v>
      </c>
      <c r="I36" s="12"/>
      <c r="J36" s="12"/>
      <c r="K36" s="12"/>
      <c r="L36" s="12"/>
      <c r="M36" s="12"/>
    </row>
    <row r="37" spans="1:13" ht="15.75" customHeight="1" x14ac:dyDescent="0.15">
      <c r="A37" s="13">
        <v>44227.627083333333</v>
      </c>
      <c r="B37" s="12" t="s">
        <v>34</v>
      </c>
      <c r="C37" s="12" t="s">
        <v>39</v>
      </c>
      <c r="D37" s="12" t="s">
        <v>246</v>
      </c>
      <c r="E37" s="12" t="s">
        <v>83</v>
      </c>
      <c r="F37" s="12" t="s">
        <v>24</v>
      </c>
      <c r="G37" s="13">
        <v>44238.924305555556</v>
      </c>
      <c r="H37" s="12" t="e">
        <f t="shared" ca="1" si="0"/>
        <v>#NAME?</v>
      </c>
      <c r="I37" s="12"/>
      <c r="J37" s="12"/>
      <c r="K37" s="12"/>
      <c r="L37" s="12"/>
      <c r="M37" s="12"/>
    </row>
    <row r="38" spans="1:13" ht="15.75" customHeight="1" x14ac:dyDescent="0.15">
      <c r="A38" s="13">
        <v>44227.671527777777</v>
      </c>
      <c r="B38" s="12" t="s">
        <v>34</v>
      </c>
      <c r="C38" s="12" t="s">
        <v>37</v>
      </c>
      <c r="D38" s="12" t="s">
        <v>247</v>
      </c>
      <c r="E38" s="12" t="s">
        <v>83</v>
      </c>
      <c r="F38" s="12" t="s">
        <v>24</v>
      </c>
      <c r="G38" s="13">
        <v>44238.924305555556</v>
      </c>
      <c r="H38" s="12" t="e">
        <f t="shared" ca="1" si="0"/>
        <v>#NAME?</v>
      </c>
      <c r="I38" s="12"/>
      <c r="J38" s="12"/>
      <c r="K38" s="12"/>
      <c r="L38" s="12"/>
      <c r="M38" s="12"/>
    </row>
    <row r="39" spans="1:13" ht="15.75" customHeight="1" x14ac:dyDescent="0.15">
      <c r="A39" s="13">
        <v>44233.42291666667</v>
      </c>
      <c r="B39" s="12" t="s">
        <v>34</v>
      </c>
      <c r="C39" s="12" t="s">
        <v>39</v>
      </c>
      <c r="D39" s="12" t="s">
        <v>248</v>
      </c>
      <c r="E39" s="12" t="s">
        <v>150</v>
      </c>
      <c r="F39" s="12" t="s">
        <v>24</v>
      </c>
      <c r="G39" s="13">
        <v>44303.270138888889</v>
      </c>
      <c r="H39" s="12" t="e">
        <f t="shared" ca="1" si="0"/>
        <v>#NAME?</v>
      </c>
      <c r="I39" s="12"/>
      <c r="J39" s="12"/>
      <c r="K39" s="12"/>
      <c r="L39" s="12"/>
      <c r="M39" s="12"/>
    </row>
    <row r="40" spans="1:13" ht="15.75" customHeight="1" x14ac:dyDescent="0.15">
      <c r="A40" s="13">
        <v>44240.588888888888</v>
      </c>
      <c r="B40" s="12" t="s">
        <v>34</v>
      </c>
      <c r="C40" s="12" t="s">
        <v>50</v>
      </c>
      <c r="D40" s="12" t="s">
        <v>253</v>
      </c>
      <c r="E40" s="12" t="s">
        <v>182</v>
      </c>
      <c r="F40" s="12" t="s">
        <v>255</v>
      </c>
      <c r="G40" s="13">
        <v>44374.338888888888</v>
      </c>
      <c r="H40" s="12" t="e">
        <f t="shared" ca="1" si="0"/>
        <v>#NAME?</v>
      </c>
      <c r="I40" s="12"/>
      <c r="J40" s="12"/>
      <c r="K40" s="12"/>
      <c r="L40" s="12"/>
      <c r="M40" s="12"/>
    </row>
    <row r="41" spans="1:13" ht="15.75" customHeight="1" x14ac:dyDescent="0.15">
      <c r="A41" s="13">
        <v>44241.493055555555</v>
      </c>
      <c r="B41" s="12" t="s">
        <v>34</v>
      </c>
      <c r="C41" s="12" t="s">
        <v>50</v>
      </c>
      <c r="D41" s="12" t="s">
        <v>260</v>
      </c>
      <c r="E41" s="12" t="s">
        <v>25</v>
      </c>
      <c r="F41" s="12" t="s">
        <v>24</v>
      </c>
      <c r="G41" s="13">
        <v>44244.709027777775</v>
      </c>
      <c r="H41" s="12" t="e">
        <f t="shared" ca="1" si="0"/>
        <v>#NAME?</v>
      </c>
      <c r="I41" s="12"/>
      <c r="J41" s="12"/>
      <c r="K41" s="12"/>
      <c r="L41" s="12"/>
      <c r="M41" s="12"/>
    </row>
    <row r="42" spans="1:13" ht="15.75" customHeight="1" x14ac:dyDescent="0.15">
      <c r="A42" s="13">
        <v>44248.53402777778</v>
      </c>
      <c r="B42" s="12" t="s">
        <v>34</v>
      </c>
      <c r="C42" s="12" t="s">
        <v>50</v>
      </c>
      <c r="D42" s="12" t="s">
        <v>268</v>
      </c>
      <c r="E42" s="12" t="s">
        <v>150</v>
      </c>
      <c r="F42" s="12" t="s">
        <v>24</v>
      </c>
      <c r="G42" s="13">
        <v>44253.231249999997</v>
      </c>
      <c r="H42" s="12" t="e">
        <f t="shared" ca="1" si="0"/>
        <v>#NAME?</v>
      </c>
      <c r="I42" s="12"/>
      <c r="J42" s="12"/>
      <c r="K42" s="12"/>
      <c r="L42" s="12"/>
      <c r="M42" s="12"/>
    </row>
    <row r="43" spans="1:13" ht="15.75" customHeight="1" x14ac:dyDescent="0.15">
      <c r="A43" s="13">
        <v>44248.57916666667</v>
      </c>
      <c r="B43" s="12" t="s">
        <v>34</v>
      </c>
      <c r="C43" s="12" t="s">
        <v>45</v>
      </c>
      <c r="D43" s="12" t="s">
        <v>269</v>
      </c>
      <c r="E43" s="12" t="s">
        <v>150</v>
      </c>
      <c r="F43" s="12" t="s">
        <v>24</v>
      </c>
      <c r="G43" s="13">
        <v>44253.230555555558</v>
      </c>
      <c r="H43" s="12" t="e">
        <f t="shared" ca="1" si="0"/>
        <v>#NAME?</v>
      </c>
      <c r="I43" s="12"/>
      <c r="J43" s="12"/>
      <c r="K43" s="12"/>
      <c r="L43" s="12"/>
      <c r="M43" s="12"/>
    </row>
    <row r="44" spans="1:13" ht="15.75" customHeight="1" x14ac:dyDescent="0.15">
      <c r="A44" s="13">
        <v>44248.690972222219</v>
      </c>
      <c r="B44" s="12" t="s">
        <v>34</v>
      </c>
      <c r="C44" s="12" t="s">
        <v>68</v>
      </c>
      <c r="D44" s="12" t="s">
        <v>270</v>
      </c>
      <c r="E44" s="12" t="s">
        <v>150</v>
      </c>
      <c r="F44" s="12" t="s">
        <v>24</v>
      </c>
      <c r="G44" s="13">
        <v>44253.230555555558</v>
      </c>
      <c r="H44" s="12" t="e">
        <f t="shared" ca="1" si="0"/>
        <v>#NAME?</v>
      </c>
      <c r="I44" s="12"/>
      <c r="J44" s="12"/>
      <c r="K44" s="12"/>
      <c r="L44" s="12"/>
      <c r="M44" s="12"/>
    </row>
    <row r="45" spans="1:13" ht="15.75" customHeight="1" x14ac:dyDescent="0.15">
      <c r="A45" s="13">
        <v>44248.692361111112</v>
      </c>
      <c r="B45" s="12" t="s">
        <v>34</v>
      </c>
      <c r="C45" s="12" t="s">
        <v>43</v>
      </c>
      <c r="D45" s="12" t="s">
        <v>272</v>
      </c>
      <c r="E45" s="12" t="s">
        <v>150</v>
      </c>
      <c r="F45" s="12" t="s">
        <v>24</v>
      </c>
      <c r="G45" s="13">
        <v>44296.231944444444</v>
      </c>
      <c r="H45" s="12" t="e">
        <f t="shared" ca="1" si="0"/>
        <v>#NAME?</v>
      </c>
      <c r="I45" s="12"/>
      <c r="J45" s="12"/>
      <c r="K45" s="12"/>
      <c r="L45" s="12"/>
      <c r="M45" s="12"/>
    </row>
    <row r="46" spans="1:13" ht="15.75" customHeight="1" x14ac:dyDescent="0.15">
      <c r="A46" s="13">
        <v>44253.681250000001</v>
      </c>
      <c r="B46" s="12" t="s">
        <v>34</v>
      </c>
      <c r="C46" s="12" t="s">
        <v>37</v>
      </c>
      <c r="D46" s="12" t="s">
        <v>273</v>
      </c>
      <c r="E46" s="12" t="s">
        <v>208</v>
      </c>
      <c r="F46" s="12" t="s">
        <v>24</v>
      </c>
      <c r="G46" s="13">
        <v>44271.359027777777</v>
      </c>
      <c r="H46" s="12" t="e">
        <f t="shared" ca="1" si="0"/>
        <v>#NAME?</v>
      </c>
      <c r="I46" s="12"/>
      <c r="J46" s="12"/>
      <c r="K46" s="12"/>
      <c r="L46" s="12"/>
      <c r="M46" s="12"/>
    </row>
    <row r="47" spans="1:13" ht="15.75" customHeight="1" x14ac:dyDescent="0.15">
      <c r="A47" s="13">
        <v>44257.382638888892</v>
      </c>
      <c r="B47" s="12" t="s">
        <v>34</v>
      </c>
      <c r="C47" s="12" t="s">
        <v>39</v>
      </c>
      <c r="D47" s="12" t="s">
        <v>281</v>
      </c>
      <c r="E47" s="12" t="s">
        <v>126</v>
      </c>
      <c r="F47" s="12" t="s">
        <v>24</v>
      </c>
      <c r="G47" s="13">
        <v>44271.361111111109</v>
      </c>
      <c r="H47" s="12" t="e">
        <f t="shared" ca="1" si="0"/>
        <v>#NAME?</v>
      </c>
      <c r="I47" s="12"/>
      <c r="J47" s="12"/>
      <c r="K47" s="12"/>
      <c r="L47" s="12"/>
      <c r="M47" s="12"/>
    </row>
    <row r="48" spans="1:13" ht="15.75" customHeight="1" x14ac:dyDescent="0.15">
      <c r="A48" s="13">
        <v>44262.65</v>
      </c>
      <c r="B48" s="12" t="s">
        <v>34</v>
      </c>
      <c r="C48" s="12" t="s">
        <v>37</v>
      </c>
      <c r="D48" s="12" t="s">
        <v>262</v>
      </c>
      <c r="E48" s="12" t="s">
        <v>287</v>
      </c>
      <c r="F48" s="12" t="s">
        <v>24</v>
      </c>
      <c r="G48" s="13">
        <v>44271.359722222223</v>
      </c>
      <c r="H48" s="12" t="e">
        <f t="shared" ca="1" si="0"/>
        <v>#NAME?</v>
      </c>
      <c r="I48" s="12"/>
      <c r="J48" s="12"/>
      <c r="K48" s="12"/>
      <c r="L48" s="12"/>
      <c r="M48" s="12"/>
    </row>
    <row r="49" spans="1:13" ht="15.75" customHeight="1" x14ac:dyDescent="0.15">
      <c r="A49" s="13">
        <v>44263.576388888891</v>
      </c>
      <c r="B49" s="12" t="s">
        <v>34</v>
      </c>
      <c r="C49" s="12" t="s">
        <v>68</v>
      </c>
      <c r="D49" s="12" t="s">
        <v>293</v>
      </c>
      <c r="E49" s="12" t="s">
        <v>25</v>
      </c>
      <c r="F49" s="12" t="s">
        <v>24</v>
      </c>
      <c r="G49" s="13">
        <v>44271.359722222223</v>
      </c>
      <c r="H49" s="12" t="e">
        <f t="shared" ca="1" si="0"/>
        <v>#NAME?</v>
      </c>
      <c r="I49" s="12"/>
      <c r="J49" s="12"/>
      <c r="K49" s="12"/>
      <c r="L49" s="12"/>
      <c r="M49" s="12"/>
    </row>
    <row r="50" spans="1:13" ht="15.75" customHeight="1" x14ac:dyDescent="0.15">
      <c r="A50" s="13">
        <v>44265.730555555558</v>
      </c>
      <c r="B50" s="12" t="s">
        <v>34</v>
      </c>
      <c r="C50" s="12" t="s">
        <v>37</v>
      </c>
      <c r="D50" s="12" t="s">
        <v>142</v>
      </c>
      <c r="E50" s="12" t="s">
        <v>83</v>
      </c>
      <c r="F50" s="12" t="s">
        <v>24</v>
      </c>
      <c r="G50" s="13">
        <v>44271.359722222223</v>
      </c>
      <c r="H50" s="12" t="e">
        <f t="shared" ca="1" si="0"/>
        <v>#NAME?</v>
      </c>
      <c r="I50" s="12"/>
      <c r="J50" s="12"/>
      <c r="K50" s="12"/>
      <c r="L50" s="12"/>
      <c r="M50" s="12"/>
    </row>
    <row r="51" spans="1:13" ht="15.75" customHeight="1" x14ac:dyDescent="0.15">
      <c r="A51" s="13">
        <v>44268.495833333334</v>
      </c>
      <c r="B51" s="12" t="s">
        <v>34</v>
      </c>
      <c r="C51" s="12" t="s">
        <v>50</v>
      </c>
      <c r="D51" s="12" t="s">
        <v>295</v>
      </c>
      <c r="E51" s="12" t="s">
        <v>296</v>
      </c>
      <c r="F51" s="12" t="s">
        <v>24</v>
      </c>
      <c r="G51" s="13">
        <v>44271.35833333333</v>
      </c>
      <c r="H51" s="12" t="e">
        <f t="shared" ca="1" si="0"/>
        <v>#NAME?</v>
      </c>
      <c r="I51" s="12"/>
      <c r="J51" s="12"/>
      <c r="K51" s="12"/>
      <c r="L51" s="12"/>
      <c r="M51" s="12"/>
    </row>
    <row r="52" spans="1:13" ht="15.75" customHeight="1" x14ac:dyDescent="0.15">
      <c r="A52" s="13">
        <v>44268.565972222219</v>
      </c>
      <c r="B52" s="12" t="s">
        <v>34</v>
      </c>
      <c r="C52" s="12" t="s">
        <v>50</v>
      </c>
      <c r="D52" s="12" t="s">
        <v>297</v>
      </c>
      <c r="E52" s="12" t="s">
        <v>83</v>
      </c>
      <c r="F52" s="12" t="s">
        <v>24</v>
      </c>
      <c r="G52" s="13">
        <v>44271.361111111109</v>
      </c>
      <c r="H52" s="12" t="e">
        <f t="shared" ca="1" si="0"/>
        <v>#NAME?</v>
      </c>
      <c r="I52" s="12"/>
      <c r="J52" s="12"/>
      <c r="K52" s="12"/>
      <c r="L52" s="12"/>
      <c r="M52" s="12"/>
    </row>
    <row r="53" spans="1:13" ht="15.75" customHeight="1" x14ac:dyDescent="0.15">
      <c r="A53" s="13">
        <v>44269.438888888886</v>
      </c>
      <c r="B53" s="12" t="s">
        <v>34</v>
      </c>
      <c r="C53" s="12" t="s">
        <v>50</v>
      </c>
      <c r="D53" s="12" t="s">
        <v>298</v>
      </c>
      <c r="E53" s="12" t="s">
        <v>83</v>
      </c>
      <c r="F53" s="12" t="s">
        <v>24</v>
      </c>
      <c r="G53" s="13">
        <v>44303.270138888889</v>
      </c>
      <c r="H53" s="12" t="e">
        <f t="shared" ca="1" si="0"/>
        <v>#NAME?</v>
      </c>
      <c r="I53" s="12"/>
      <c r="J53" s="12"/>
      <c r="K53" s="12"/>
      <c r="L53" s="12"/>
      <c r="M53" s="12"/>
    </row>
    <row r="54" spans="1:13" ht="15.75" customHeight="1" x14ac:dyDescent="0.15">
      <c r="A54" s="13">
        <v>44269.657638888886</v>
      </c>
      <c r="B54" s="12" t="s">
        <v>34</v>
      </c>
      <c r="C54" s="12" t="s">
        <v>55</v>
      </c>
      <c r="D54" s="12" t="s">
        <v>302</v>
      </c>
      <c r="E54" s="12" t="s">
        <v>296</v>
      </c>
      <c r="F54" s="12" t="s">
        <v>24</v>
      </c>
      <c r="G54" s="13">
        <v>44278.541666666664</v>
      </c>
      <c r="H54" s="12" t="e">
        <f t="shared" ca="1" si="0"/>
        <v>#NAME?</v>
      </c>
      <c r="I54" s="12"/>
      <c r="J54" s="12"/>
      <c r="K54" s="12"/>
      <c r="L54" s="12"/>
      <c r="M54" s="12"/>
    </row>
    <row r="55" spans="1:13" ht="15.75" customHeight="1" x14ac:dyDescent="0.15">
      <c r="A55" s="13">
        <v>44274.679861111108</v>
      </c>
      <c r="B55" s="12" t="s">
        <v>34</v>
      </c>
      <c r="C55" s="12" t="s">
        <v>45</v>
      </c>
      <c r="D55" s="12" t="s">
        <v>149</v>
      </c>
      <c r="E55" s="12" t="s">
        <v>83</v>
      </c>
      <c r="F55" s="12" t="s">
        <v>24</v>
      </c>
      <c r="G55" s="13">
        <v>44278.540972222225</v>
      </c>
      <c r="H55" s="12" t="e">
        <f t="shared" ca="1" si="0"/>
        <v>#NAME?</v>
      </c>
      <c r="I55" s="12"/>
      <c r="J55" s="12"/>
      <c r="K55" s="12"/>
      <c r="L55" s="12"/>
      <c r="M55" s="12"/>
    </row>
    <row r="56" spans="1:13" ht="15.75" customHeight="1" x14ac:dyDescent="0.15">
      <c r="A56" s="13">
        <v>44275.740277777775</v>
      </c>
      <c r="B56" s="12" t="s">
        <v>34</v>
      </c>
      <c r="C56" s="12" t="s">
        <v>68</v>
      </c>
      <c r="D56" s="12" t="s">
        <v>51</v>
      </c>
      <c r="E56" s="12" t="s">
        <v>83</v>
      </c>
      <c r="F56" s="12" t="s">
        <v>24</v>
      </c>
      <c r="G56" s="13">
        <v>44278.540972222225</v>
      </c>
      <c r="H56" s="12" t="e">
        <f t="shared" ca="1" si="0"/>
        <v>#NAME?</v>
      </c>
      <c r="I56" s="12"/>
      <c r="J56" s="12"/>
      <c r="K56" s="12"/>
      <c r="L56" s="12"/>
      <c r="M56" s="12"/>
    </row>
    <row r="57" spans="1:13" ht="15.75" customHeight="1" x14ac:dyDescent="0.15">
      <c r="A57" s="13">
        <v>44276.756944444445</v>
      </c>
      <c r="B57" s="12" t="s">
        <v>34</v>
      </c>
      <c r="C57" s="12" t="s">
        <v>37</v>
      </c>
      <c r="D57" s="12" t="s">
        <v>310</v>
      </c>
      <c r="E57" s="12" t="s">
        <v>296</v>
      </c>
      <c r="F57" s="12" t="s">
        <v>104</v>
      </c>
      <c r="G57" s="13">
        <v>44387.623611111114</v>
      </c>
      <c r="H57" s="12" t="e">
        <f t="shared" ca="1" si="0"/>
        <v>#NAME?</v>
      </c>
      <c r="I57" s="12"/>
      <c r="J57" s="12"/>
      <c r="K57" s="12"/>
      <c r="L57" s="12"/>
      <c r="M57" s="12"/>
    </row>
    <row r="58" spans="1:13" ht="15.75" customHeight="1" x14ac:dyDescent="0.15">
      <c r="A58" s="13">
        <v>44279.552777777775</v>
      </c>
      <c r="B58" s="12" t="s">
        <v>34</v>
      </c>
      <c r="C58" s="12" t="s">
        <v>68</v>
      </c>
      <c r="D58" s="12" t="s">
        <v>313</v>
      </c>
      <c r="E58" s="12" t="s">
        <v>150</v>
      </c>
      <c r="F58" s="12" t="s">
        <v>24</v>
      </c>
      <c r="G58" s="13">
        <v>44286.229861111111</v>
      </c>
      <c r="H58" s="12" t="e">
        <f t="shared" ca="1" si="0"/>
        <v>#NAME?</v>
      </c>
      <c r="I58" s="12"/>
      <c r="J58" s="12"/>
      <c r="K58" s="12"/>
      <c r="L58" s="12"/>
      <c r="M58" s="12"/>
    </row>
    <row r="59" spans="1:13" ht="15.75" customHeight="1" x14ac:dyDescent="0.15">
      <c r="A59" s="13">
        <v>44281.607638888891</v>
      </c>
      <c r="B59" s="12" t="s">
        <v>34</v>
      </c>
      <c r="C59" s="12" t="s">
        <v>43</v>
      </c>
      <c r="D59" s="12" t="s">
        <v>314</v>
      </c>
      <c r="E59" s="12" t="s">
        <v>150</v>
      </c>
      <c r="F59" s="12" t="s">
        <v>24</v>
      </c>
      <c r="G59" s="13">
        <v>44296.231944444444</v>
      </c>
      <c r="H59" s="12" t="e">
        <f t="shared" ca="1" si="0"/>
        <v>#NAME?</v>
      </c>
      <c r="I59" s="12"/>
      <c r="J59" s="12"/>
      <c r="K59" s="12"/>
      <c r="L59" s="12"/>
      <c r="M59" s="12"/>
    </row>
    <row r="60" spans="1:13" ht="15.75" customHeight="1" x14ac:dyDescent="0.15">
      <c r="A60" s="13">
        <v>44284.839583333334</v>
      </c>
      <c r="B60" s="12" t="s">
        <v>34</v>
      </c>
      <c r="C60" s="12" t="s">
        <v>50</v>
      </c>
      <c r="D60" s="12" t="s">
        <v>321</v>
      </c>
      <c r="E60" s="12" t="s">
        <v>287</v>
      </c>
      <c r="F60" s="12" t="s">
        <v>24</v>
      </c>
      <c r="G60" s="13">
        <v>44291.46875</v>
      </c>
      <c r="H60" s="12" t="e">
        <f t="shared" ca="1" si="0"/>
        <v>#NAME?</v>
      </c>
      <c r="I60" s="12"/>
      <c r="J60" s="12"/>
      <c r="K60" s="12"/>
      <c r="L60" s="12"/>
      <c r="M60" s="12"/>
    </row>
    <row r="61" spans="1:13" ht="15.75" customHeight="1" x14ac:dyDescent="0.15">
      <c r="A61" s="13">
        <v>44285.849305555559</v>
      </c>
      <c r="B61" s="12" t="s">
        <v>34</v>
      </c>
      <c r="C61" s="12" t="s">
        <v>37</v>
      </c>
      <c r="D61" s="12" t="s">
        <v>324</v>
      </c>
      <c r="E61" s="12" t="s">
        <v>296</v>
      </c>
      <c r="F61" s="12" t="s">
        <v>24</v>
      </c>
      <c r="G61" s="13">
        <v>44374.338888888888</v>
      </c>
      <c r="H61" s="12" t="e">
        <f t="shared" ca="1" si="0"/>
        <v>#NAME?</v>
      </c>
      <c r="I61" s="12"/>
      <c r="J61" s="12"/>
      <c r="K61" s="12"/>
      <c r="L61" s="12"/>
      <c r="M61" s="12"/>
    </row>
    <row r="62" spans="1:13" ht="15.75" customHeight="1" x14ac:dyDescent="0.15">
      <c r="A62" s="13">
        <v>44286.7</v>
      </c>
      <c r="B62" s="12" t="s">
        <v>34</v>
      </c>
      <c r="C62" s="12" t="s">
        <v>45</v>
      </c>
      <c r="D62" s="12" t="s">
        <v>325</v>
      </c>
      <c r="E62" s="12" t="s">
        <v>329</v>
      </c>
      <c r="F62" s="12" t="s">
        <v>326</v>
      </c>
      <c r="G62" s="13">
        <v>44403.861805555556</v>
      </c>
      <c r="H62" s="12" t="e">
        <f t="shared" ca="1" si="0"/>
        <v>#NAME?</v>
      </c>
      <c r="I62" s="12"/>
      <c r="J62" s="12"/>
      <c r="K62" s="12"/>
      <c r="L62" s="12"/>
      <c r="M62" s="12"/>
    </row>
    <row r="63" spans="1:13" ht="15.75" customHeight="1" x14ac:dyDescent="0.15">
      <c r="A63" s="13">
        <v>44292.224999999999</v>
      </c>
      <c r="B63" s="12" t="s">
        <v>34</v>
      </c>
      <c r="C63" s="12" t="s">
        <v>50</v>
      </c>
      <c r="D63" s="12" t="s">
        <v>330</v>
      </c>
      <c r="E63" s="12" t="s">
        <v>329</v>
      </c>
      <c r="F63" s="12" t="s">
        <v>24</v>
      </c>
      <c r="G63" s="13">
        <v>44296.509027777778</v>
      </c>
      <c r="H63" s="12" t="e">
        <f t="shared" ca="1" si="0"/>
        <v>#NAME?</v>
      </c>
      <c r="I63" s="12"/>
      <c r="J63" s="12"/>
      <c r="K63" s="12"/>
      <c r="L63" s="12"/>
      <c r="M63" s="12"/>
    </row>
    <row r="64" spans="1:13" ht="15.75" customHeight="1" x14ac:dyDescent="0.15">
      <c r="A64" s="13">
        <v>44292.226388888892</v>
      </c>
      <c r="B64" s="12" t="s">
        <v>34</v>
      </c>
      <c r="C64" s="12" t="s">
        <v>43</v>
      </c>
      <c r="D64" s="12" t="s">
        <v>331</v>
      </c>
      <c r="E64" s="12" t="s">
        <v>83</v>
      </c>
      <c r="F64" s="12" t="s">
        <v>24</v>
      </c>
      <c r="G64" s="13">
        <v>44296.231944444444</v>
      </c>
      <c r="H64" s="12" t="e">
        <f t="shared" ca="1" si="0"/>
        <v>#NAME?</v>
      </c>
      <c r="I64" s="12"/>
      <c r="J64" s="12"/>
      <c r="K64" s="12"/>
      <c r="L64" s="12"/>
      <c r="M64" s="12"/>
    </row>
    <row r="65" spans="1:13" ht="15.75" customHeight="1" x14ac:dyDescent="0.15">
      <c r="A65" s="13">
        <v>44292.227083333331</v>
      </c>
      <c r="B65" s="12" t="s">
        <v>34</v>
      </c>
      <c r="C65" s="12" t="s">
        <v>50</v>
      </c>
      <c r="D65" s="12" t="s">
        <v>332</v>
      </c>
      <c r="E65" s="12" t="s">
        <v>329</v>
      </c>
      <c r="F65" s="12" t="s">
        <v>24</v>
      </c>
      <c r="G65" s="13">
        <v>44296.511111111111</v>
      </c>
      <c r="H65" s="12" t="e">
        <f t="shared" ca="1" si="0"/>
        <v>#NAME?</v>
      </c>
      <c r="I65" s="12"/>
      <c r="J65" s="12"/>
      <c r="K65" s="12"/>
      <c r="L65" s="12"/>
      <c r="M65" s="12"/>
    </row>
    <row r="66" spans="1:13" ht="15.75" customHeight="1" x14ac:dyDescent="0.15">
      <c r="A66" s="13">
        <v>44292.227083333331</v>
      </c>
      <c r="B66" s="12" t="s">
        <v>34</v>
      </c>
      <c r="C66" s="12" t="s">
        <v>68</v>
      </c>
      <c r="D66" s="12" t="s">
        <v>51</v>
      </c>
      <c r="E66" s="12" t="s">
        <v>83</v>
      </c>
      <c r="F66" s="12" t="s">
        <v>24</v>
      </c>
      <c r="G66" s="13">
        <v>44296.231944444444</v>
      </c>
      <c r="H66" s="12" t="e">
        <f t="shared" ca="1" si="0"/>
        <v>#NAME?</v>
      </c>
      <c r="I66" s="12"/>
      <c r="J66" s="12"/>
      <c r="K66" s="12"/>
      <c r="L66" s="12"/>
      <c r="M66" s="12"/>
    </row>
    <row r="67" spans="1:13" ht="15.75" customHeight="1" x14ac:dyDescent="0.15">
      <c r="A67" s="13">
        <v>44292.227777777778</v>
      </c>
      <c r="B67" s="12" t="s">
        <v>34</v>
      </c>
      <c r="C67" s="12" t="s">
        <v>55</v>
      </c>
      <c r="D67" s="12" t="s">
        <v>333</v>
      </c>
      <c r="E67" s="12" t="s">
        <v>25</v>
      </c>
      <c r="F67" s="12" t="s">
        <v>104</v>
      </c>
      <c r="G67" s="13">
        <v>44299.555555555555</v>
      </c>
      <c r="H67" s="12" t="e">
        <f t="shared" ca="1" si="0"/>
        <v>#NAME?</v>
      </c>
      <c r="I67" s="12"/>
      <c r="J67" s="12"/>
      <c r="K67" s="12"/>
      <c r="L67" s="12"/>
      <c r="M67" s="12"/>
    </row>
    <row r="68" spans="1:13" ht="15.75" customHeight="1" x14ac:dyDescent="0.15">
      <c r="A68" s="13">
        <v>44297.753472222219</v>
      </c>
      <c r="B68" s="12" t="s">
        <v>34</v>
      </c>
      <c r="C68" s="12" t="s">
        <v>35</v>
      </c>
      <c r="D68" s="12" t="s">
        <v>341</v>
      </c>
      <c r="E68" s="12" t="s">
        <v>150</v>
      </c>
      <c r="F68" s="12" t="s">
        <v>24</v>
      </c>
      <c r="G68" s="13">
        <v>44303.432638888888</v>
      </c>
      <c r="H68" s="12" t="e">
        <f t="shared" ca="1" si="0"/>
        <v>#NAME?</v>
      </c>
      <c r="I68" s="12"/>
      <c r="J68" s="12"/>
      <c r="K68" s="12"/>
      <c r="L68" s="12"/>
      <c r="M68" s="12"/>
    </row>
    <row r="69" spans="1:13" ht="15.75" customHeight="1" x14ac:dyDescent="0.15">
      <c r="A69" s="13">
        <v>44299.511805555558</v>
      </c>
      <c r="B69" s="12" t="s">
        <v>34</v>
      </c>
      <c r="C69" s="12" t="s">
        <v>39</v>
      </c>
      <c r="D69" s="12" t="s">
        <v>342</v>
      </c>
      <c r="E69" s="12" t="s">
        <v>150</v>
      </c>
      <c r="F69" s="12" t="s">
        <v>24</v>
      </c>
      <c r="G69" s="13">
        <v>44303.352777777778</v>
      </c>
      <c r="H69" s="12" t="e">
        <f t="shared" ca="1" si="0"/>
        <v>#NAME?</v>
      </c>
      <c r="I69" s="12"/>
      <c r="J69" s="12"/>
      <c r="K69" s="12"/>
      <c r="L69" s="12"/>
      <c r="M69" s="12"/>
    </row>
    <row r="70" spans="1:13" ht="15.75" customHeight="1" x14ac:dyDescent="0.15">
      <c r="A70" s="13">
        <v>44305.491666666669</v>
      </c>
      <c r="B70" s="12" t="s">
        <v>34</v>
      </c>
      <c r="C70" s="12" t="s">
        <v>45</v>
      </c>
      <c r="D70" s="12" t="s">
        <v>351</v>
      </c>
      <c r="E70" s="12" t="s">
        <v>71</v>
      </c>
      <c r="F70" s="12" t="s">
        <v>104</v>
      </c>
      <c r="G70" s="13">
        <v>44374.338888888888</v>
      </c>
      <c r="H70" s="12" t="e">
        <f t="shared" ca="1" si="0"/>
        <v>#NAME?</v>
      </c>
      <c r="I70" s="12"/>
      <c r="J70" s="12"/>
      <c r="K70" s="12"/>
      <c r="L70" s="12"/>
      <c r="M70" s="12"/>
    </row>
    <row r="71" spans="1:13" ht="13" x14ac:dyDescent="0.15">
      <c r="A71" s="13">
        <v>44310.740972222222</v>
      </c>
      <c r="B71" s="12" t="s">
        <v>34</v>
      </c>
      <c r="C71" s="12" t="s">
        <v>37</v>
      </c>
      <c r="D71" s="12" t="s">
        <v>266</v>
      </c>
      <c r="E71" s="12" t="s">
        <v>296</v>
      </c>
      <c r="F71" s="12" t="s">
        <v>104</v>
      </c>
      <c r="G71" s="13">
        <v>44340.581944444442</v>
      </c>
      <c r="H71" s="12" t="e">
        <f t="shared" ca="1" si="0"/>
        <v>#NAME?</v>
      </c>
      <c r="I71" s="12"/>
      <c r="J71" s="12"/>
      <c r="K71" s="12"/>
      <c r="L71" s="12"/>
      <c r="M71" s="12"/>
    </row>
    <row r="72" spans="1:13" ht="13" x14ac:dyDescent="0.15">
      <c r="A72" s="13">
        <v>44318.549305555556</v>
      </c>
      <c r="B72" s="12" t="s">
        <v>34</v>
      </c>
      <c r="C72" s="12" t="s">
        <v>50</v>
      </c>
      <c r="D72" s="12" t="s">
        <v>361</v>
      </c>
      <c r="E72" s="12" t="s">
        <v>150</v>
      </c>
      <c r="F72" s="12" t="s">
        <v>24</v>
      </c>
      <c r="G72" s="13">
        <v>44326.353472222225</v>
      </c>
      <c r="H72" s="12" t="e">
        <f t="shared" ca="1" si="0"/>
        <v>#NAME?</v>
      </c>
      <c r="I72" s="12"/>
      <c r="J72" s="12"/>
      <c r="K72" s="12"/>
      <c r="L72" s="12"/>
      <c r="M72" s="12"/>
    </row>
    <row r="73" spans="1:13" ht="13" x14ac:dyDescent="0.15">
      <c r="A73" s="13">
        <v>44318.658333333333</v>
      </c>
      <c r="B73" s="12" t="s">
        <v>34</v>
      </c>
      <c r="C73" s="12" t="s">
        <v>50</v>
      </c>
      <c r="D73" s="12" t="s">
        <v>363</v>
      </c>
      <c r="E73" s="12" t="s">
        <v>296</v>
      </c>
      <c r="F73" s="12" t="s">
        <v>181</v>
      </c>
      <c r="G73" s="13">
        <v>44352.540972222225</v>
      </c>
      <c r="H73" s="12" t="e">
        <f t="shared" ca="1" si="0"/>
        <v>#NAME?</v>
      </c>
      <c r="I73" s="12"/>
      <c r="J73" s="12"/>
      <c r="K73" s="12"/>
      <c r="L73" s="12"/>
      <c r="M73" s="12"/>
    </row>
    <row r="74" spans="1:13" ht="13" x14ac:dyDescent="0.15">
      <c r="A74" s="13">
        <v>44319.790277777778</v>
      </c>
      <c r="B74" s="12" t="s">
        <v>34</v>
      </c>
      <c r="C74" s="12" t="s">
        <v>55</v>
      </c>
      <c r="D74" s="12" t="s">
        <v>167</v>
      </c>
      <c r="E74" s="12" t="s">
        <v>83</v>
      </c>
      <c r="F74" s="12" t="s">
        <v>24</v>
      </c>
      <c r="G74" s="13">
        <v>44326.352777777778</v>
      </c>
      <c r="H74" s="12" t="e">
        <f t="shared" ca="1" si="0"/>
        <v>#NAME?</v>
      </c>
      <c r="I74" s="12"/>
      <c r="J74" s="12"/>
      <c r="K74" s="12"/>
      <c r="L74" s="12"/>
      <c r="M74" s="12"/>
    </row>
    <row r="75" spans="1:13" ht="13" x14ac:dyDescent="0.15">
      <c r="A75" s="13">
        <v>44321.536805555559</v>
      </c>
      <c r="B75" s="12" t="s">
        <v>34</v>
      </c>
      <c r="C75" s="12" t="s">
        <v>50</v>
      </c>
      <c r="D75" s="12" t="s">
        <v>365</v>
      </c>
      <c r="E75" s="12" t="s">
        <v>145</v>
      </c>
      <c r="F75" s="12" t="s">
        <v>24</v>
      </c>
      <c r="G75" s="13">
        <v>44326.353472222225</v>
      </c>
      <c r="H75" s="12" t="e">
        <f t="shared" ca="1" si="0"/>
        <v>#NAME?</v>
      </c>
      <c r="I75" s="12"/>
      <c r="J75" s="12"/>
      <c r="K75" s="12"/>
      <c r="L75" s="12"/>
      <c r="M75" s="12"/>
    </row>
    <row r="76" spans="1:13" ht="13" x14ac:dyDescent="0.15">
      <c r="A76" s="13">
        <v>44321.629861111112</v>
      </c>
      <c r="B76" s="12" t="s">
        <v>34</v>
      </c>
      <c r="C76" s="12" t="s">
        <v>50</v>
      </c>
      <c r="D76" s="12" t="s">
        <v>366</v>
      </c>
      <c r="E76" s="12" t="s">
        <v>145</v>
      </c>
      <c r="F76" s="12" t="s">
        <v>255</v>
      </c>
      <c r="G76" s="13">
        <v>44336.429166666669</v>
      </c>
      <c r="H76" s="12" t="e">
        <f t="shared" ca="1" si="0"/>
        <v>#NAME?</v>
      </c>
      <c r="I76" s="12"/>
      <c r="J76" s="12"/>
      <c r="K76" s="12"/>
      <c r="L76" s="12"/>
      <c r="M76" s="12"/>
    </row>
    <row r="77" spans="1:13" ht="13" x14ac:dyDescent="0.15">
      <c r="A77" s="13">
        <v>44323.488194444442</v>
      </c>
      <c r="B77" s="12" t="s">
        <v>34</v>
      </c>
      <c r="C77" s="12" t="s">
        <v>50</v>
      </c>
      <c r="D77" s="12" t="s">
        <v>368</v>
      </c>
      <c r="E77" s="12" t="s">
        <v>369</v>
      </c>
      <c r="F77" s="12" t="s">
        <v>24</v>
      </c>
      <c r="G77" s="13">
        <v>44326.353472222225</v>
      </c>
      <c r="H77" s="12" t="e">
        <f t="shared" ca="1" si="0"/>
        <v>#NAME?</v>
      </c>
      <c r="I77" s="12"/>
      <c r="J77" s="12"/>
      <c r="K77" s="12"/>
      <c r="L77" s="12"/>
      <c r="M77" s="12"/>
    </row>
    <row r="78" spans="1:13" ht="13" x14ac:dyDescent="0.15">
      <c r="A78" s="13">
        <v>44323.654166666667</v>
      </c>
      <c r="B78" s="12" t="s">
        <v>34</v>
      </c>
      <c r="C78" s="12" t="s">
        <v>43</v>
      </c>
      <c r="D78" s="12" t="s">
        <v>371</v>
      </c>
      <c r="E78" s="12" t="s">
        <v>83</v>
      </c>
      <c r="F78" s="12" t="s">
        <v>24</v>
      </c>
      <c r="G78" s="13">
        <v>44337.602083333331</v>
      </c>
      <c r="H78" s="12" t="e">
        <f t="shared" ca="1" si="0"/>
        <v>#NAME?</v>
      </c>
      <c r="I78" s="12"/>
      <c r="J78" s="12"/>
      <c r="K78" s="12"/>
      <c r="L78" s="12"/>
      <c r="M78" s="12"/>
    </row>
    <row r="79" spans="1:13" ht="13" x14ac:dyDescent="0.15">
      <c r="A79" s="13">
        <v>44325.597222222219</v>
      </c>
      <c r="B79" s="12" t="s">
        <v>34</v>
      </c>
      <c r="C79" s="12" t="s">
        <v>39</v>
      </c>
      <c r="D79" s="12" t="s">
        <v>377</v>
      </c>
      <c r="E79" s="12" t="s">
        <v>150</v>
      </c>
      <c r="F79" s="12" t="s">
        <v>380</v>
      </c>
      <c r="G79" s="13">
        <v>44384.438888888886</v>
      </c>
      <c r="H79" s="12" t="e">
        <f t="shared" ca="1" si="0"/>
        <v>#NAME?</v>
      </c>
      <c r="I79" s="12"/>
      <c r="J79" s="12"/>
      <c r="K79" s="12"/>
      <c r="L79" s="12"/>
      <c r="M79" s="12"/>
    </row>
    <row r="80" spans="1:13" ht="13" x14ac:dyDescent="0.15">
      <c r="A80" s="13">
        <v>44325.744444444441</v>
      </c>
      <c r="B80" s="12" t="s">
        <v>34</v>
      </c>
      <c r="C80" s="12" t="s">
        <v>50</v>
      </c>
      <c r="D80" s="12" t="s">
        <v>149</v>
      </c>
      <c r="E80" s="12" t="s">
        <v>150</v>
      </c>
      <c r="F80" s="12" t="s">
        <v>77</v>
      </c>
      <c r="G80" s="13">
        <v>44343.504861111112</v>
      </c>
      <c r="H80" s="12" t="e">
        <f t="shared" ca="1" si="0"/>
        <v>#NAME?</v>
      </c>
      <c r="I80" s="12"/>
      <c r="J80" s="12"/>
      <c r="K80" s="12"/>
      <c r="L80" s="12"/>
      <c r="M80" s="12"/>
    </row>
    <row r="81" spans="1:13" ht="13" x14ac:dyDescent="0.15">
      <c r="A81" s="13">
        <v>44328.568055555559</v>
      </c>
      <c r="B81" s="12" t="s">
        <v>34</v>
      </c>
      <c r="C81" s="12" t="s">
        <v>50</v>
      </c>
      <c r="D81" s="12" t="s">
        <v>383</v>
      </c>
      <c r="E81" s="12" t="s">
        <v>150</v>
      </c>
      <c r="F81" s="12" t="s">
        <v>744</v>
      </c>
      <c r="G81" s="13">
        <v>44403.861805555556</v>
      </c>
      <c r="H81" s="12" t="e">
        <f t="shared" ca="1" si="0"/>
        <v>#NAME?</v>
      </c>
      <c r="I81" s="12"/>
      <c r="J81" s="12"/>
      <c r="K81" s="12"/>
      <c r="L81" s="12"/>
      <c r="M81" s="12"/>
    </row>
    <row r="82" spans="1:13" ht="13" x14ac:dyDescent="0.15">
      <c r="A82" s="13">
        <v>44328.568749999999</v>
      </c>
      <c r="B82" s="12" t="s">
        <v>34</v>
      </c>
      <c r="C82" s="12" t="s">
        <v>50</v>
      </c>
      <c r="D82" s="12" t="s">
        <v>387</v>
      </c>
      <c r="E82" s="12" t="s">
        <v>388</v>
      </c>
      <c r="F82" s="12" t="s">
        <v>24</v>
      </c>
      <c r="G82" s="13">
        <v>44340.581944444442</v>
      </c>
      <c r="H82" s="12" t="e">
        <f t="shared" ca="1" si="0"/>
        <v>#NAME?</v>
      </c>
      <c r="I82" s="12"/>
      <c r="J82" s="12"/>
      <c r="K82" s="12"/>
      <c r="L82" s="12"/>
      <c r="M82" s="12"/>
    </row>
    <row r="83" spans="1:13" ht="13" x14ac:dyDescent="0.15">
      <c r="A83" s="13">
        <v>44333.601388888892</v>
      </c>
      <c r="B83" s="12" t="s">
        <v>34</v>
      </c>
      <c r="C83" s="12" t="s">
        <v>50</v>
      </c>
      <c r="D83" s="12" t="s">
        <v>142</v>
      </c>
      <c r="E83" s="12" t="s">
        <v>404</v>
      </c>
      <c r="F83" s="12" t="s">
        <v>77</v>
      </c>
      <c r="G83" s="13">
        <v>44341.370833333334</v>
      </c>
      <c r="H83" s="12" t="e">
        <f t="shared" ca="1" si="0"/>
        <v>#NAME?</v>
      </c>
      <c r="I83" s="12"/>
      <c r="J83" s="12"/>
      <c r="K83" s="12"/>
      <c r="L83" s="12"/>
      <c r="M83" s="12"/>
    </row>
    <row r="84" spans="1:13" ht="13" x14ac:dyDescent="0.15">
      <c r="A84" s="13">
        <v>44333.612500000003</v>
      </c>
      <c r="B84" s="12" t="s">
        <v>34</v>
      </c>
      <c r="C84" s="12" t="s">
        <v>43</v>
      </c>
      <c r="D84" s="12" t="s">
        <v>405</v>
      </c>
      <c r="E84" s="12" t="s">
        <v>296</v>
      </c>
      <c r="F84" s="12" t="s">
        <v>24</v>
      </c>
      <c r="G84" s="13">
        <v>44340.581944444442</v>
      </c>
      <c r="H84" s="12" t="e">
        <f t="shared" ca="1" si="0"/>
        <v>#NAME?</v>
      </c>
      <c r="I84" s="12"/>
      <c r="J84" s="12"/>
      <c r="K84" s="12"/>
      <c r="L84" s="12"/>
      <c r="M84" s="12"/>
    </row>
    <row r="85" spans="1:13" ht="13" x14ac:dyDescent="0.15">
      <c r="A85" s="13">
        <v>44337.746527777781</v>
      </c>
      <c r="B85" s="12" t="s">
        <v>34</v>
      </c>
      <c r="C85" s="12" t="s">
        <v>45</v>
      </c>
      <c r="D85" s="12" t="s">
        <v>406</v>
      </c>
      <c r="E85" s="12" t="s">
        <v>83</v>
      </c>
      <c r="F85" s="12" t="s">
        <v>24</v>
      </c>
      <c r="G85" s="13">
        <v>44340.582638888889</v>
      </c>
      <c r="H85" s="12" t="e">
        <f t="shared" ca="1" si="0"/>
        <v>#NAME?</v>
      </c>
      <c r="I85" s="12"/>
      <c r="J85" s="12"/>
      <c r="K85" s="12"/>
      <c r="L85" s="12"/>
      <c r="M85" s="12"/>
    </row>
    <row r="86" spans="1:13" ht="13" x14ac:dyDescent="0.15">
      <c r="A86" s="13">
        <v>44338.770138888889</v>
      </c>
      <c r="B86" s="12" t="s">
        <v>34</v>
      </c>
      <c r="C86" s="12" t="s">
        <v>39</v>
      </c>
      <c r="D86" s="12" t="s">
        <v>410</v>
      </c>
      <c r="E86" s="12" t="s">
        <v>369</v>
      </c>
      <c r="F86" s="12" t="s">
        <v>411</v>
      </c>
      <c r="G86" s="13">
        <v>44367.798611111109</v>
      </c>
      <c r="H86" s="12" t="e">
        <f t="shared" ca="1" si="0"/>
        <v>#NAME?</v>
      </c>
      <c r="I86" s="12"/>
      <c r="J86" s="12"/>
      <c r="K86" s="12"/>
      <c r="L86" s="12"/>
      <c r="M86" s="12"/>
    </row>
    <row r="87" spans="1:13" ht="13" x14ac:dyDescent="0.15">
      <c r="A87" s="13">
        <v>44340.480555555558</v>
      </c>
      <c r="B87" s="12" t="s">
        <v>34</v>
      </c>
      <c r="C87" s="12" t="s">
        <v>50</v>
      </c>
      <c r="D87" s="12" t="s">
        <v>415</v>
      </c>
      <c r="E87" s="12" t="s">
        <v>296</v>
      </c>
      <c r="F87" s="12" t="s">
        <v>77</v>
      </c>
      <c r="G87" s="13">
        <v>44343.504861111112</v>
      </c>
      <c r="H87" s="12" t="e">
        <f t="shared" ca="1" si="0"/>
        <v>#NAME?</v>
      </c>
      <c r="I87" s="12"/>
      <c r="J87" s="12"/>
      <c r="K87" s="12"/>
      <c r="L87" s="12"/>
      <c r="M87" s="12"/>
    </row>
    <row r="88" spans="1:13" ht="13" x14ac:dyDescent="0.15">
      <c r="A88" s="13">
        <v>44340.480555555558</v>
      </c>
      <c r="B88" s="12" t="s">
        <v>34</v>
      </c>
      <c r="C88" s="12" t="s">
        <v>50</v>
      </c>
      <c r="D88" s="12" t="s">
        <v>417</v>
      </c>
      <c r="E88" s="12" t="s">
        <v>296</v>
      </c>
      <c r="F88" s="12" t="s">
        <v>77</v>
      </c>
      <c r="G88" s="13">
        <v>44343.504166666666</v>
      </c>
      <c r="H88" s="12" t="e">
        <f t="shared" ca="1" si="0"/>
        <v>#NAME?</v>
      </c>
      <c r="I88" s="12"/>
      <c r="J88" s="12"/>
      <c r="K88" s="12"/>
      <c r="L88" s="12"/>
      <c r="M88" s="12"/>
    </row>
    <row r="89" spans="1:13" ht="13" x14ac:dyDescent="0.15">
      <c r="A89" s="13">
        <v>44340.745138888888</v>
      </c>
      <c r="B89" s="12" t="s">
        <v>34</v>
      </c>
      <c r="C89" s="12" t="s">
        <v>50</v>
      </c>
      <c r="D89" s="12" t="s">
        <v>422</v>
      </c>
      <c r="E89" s="12" t="s">
        <v>83</v>
      </c>
      <c r="F89" s="12" t="s">
        <v>77</v>
      </c>
      <c r="G89" s="13">
        <v>44374.338888888888</v>
      </c>
      <c r="H89" s="12" t="e">
        <f t="shared" ca="1" si="0"/>
        <v>#NAME?</v>
      </c>
      <c r="I89" s="12"/>
      <c r="J89" s="12"/>
      <c r="K89" s="12"/>
      <c r="L89" s="12"/>
      <c r="M89" s="12"/>
    </row>
    <row r="90" spans="1:13" ht="13" x14ac:dyDescent="0.15">
      <c r="A90" s="13">
        <v>44343.614583333336</v>
      </c>
      <c r="B90" s="12" t="s">
        <v>34</v>
      </c>
      <c r="C90" s="12" t="s">
        <v>43</v>
      </c>
      <c r="D90" s="12" t="s">
        <v>435</v>
      </c>
      <c r="E90" s="12" t="s">
        <v>437</v>
      </c>
      <c r="F90" s="12" t="s">
        <v>33</v>
      </c>
      <c r="G90" s="13">
        <v>44384.599305555559</v>
      </c>
      <c r="H90" s="12" t="e">
        <f t="shared" ca="1" si="0"/>
        <v>#NAME?</v>
      </c>
      <c r="I90" s="12"/>
      <c r="J90" s="12"/>
      <c r="K90" s="12"/>
      <c r="L90" s="12"/>
      <c r="M90" s="12"/>
    </row>
    <row r="91" spans="1:13" ht="13" x14ac:dyDescent="0.15">
      <c r="A91" s="13">
        <v>44347.84652777778</v>
      </c>
      <c r="B91" s="12" t="s">
        <v>34</v>
      </c>
      <c r="C91" s="12" t="s">
        <v>39</v>
      </c>
      <c r="D91" s="12" t="s">
        <v>448</v>
      </c>
      <c r="E91" s="12" t="s">
        <v>449</v>
      </c>
      <c r="F91" s="12" t="s">
        <v>24</v>
      </c>
      <c r="G91" s="13">
        <v>44352.540972222225</v>
      </c>
      <c r="H91" s="12" t="e">
        <f t="shared" ca="1" si="0"/>
        <v>#NAME?</v>
      </c>
      <c r="I91" s="12"/>
      <c r="J91" s="12"/>
      <c r="K91" s="12"/>
      <c r="L91" s="12"/>
      <c r="M91" s="12"/>
    </row>
    <row r="92" spans="1:13" ht="13" x14ac:dyDescent="0.15">
      <c r="A92" s="13">
        <v>44348.396527777775</v>
      </c>
      <c r="B92" s="12" t="s">
        <v>34</v>
      </c>
      <c r="C92" s="12" t="s">
        <v>50</v>
      </c>
      <c r="D92" s="12" t="s">
        <v>450</v>
      </c>
      <c r="E92" s="12" t="s">
        <v>451</v>
      </c>
      <c r="F92" s="12" t="s">
        <v>24</v>
      </c>
      <c r="G92" s="13">
        <v>44352.542361111111</v>
      </c>
      <c r="H92" s="12" t="e">
        <f t="shared" ca="1" si="0"/>
        <v>#NAME?</v>
      </c>
      <c r="I92" s="12"/>
      <c r="J92" s="12"/>
      <c r="K92" s="12"/>
      <c r="L92" s="12"/>
      <c r="M92" s="12"/>
    </row>
    <row r="93" spans="1:13" ht="13" x14ac:dyDescent="0.15">
      <c r="A93" s="13">
        <v>44348.554861111108</v>
      </c>
      <c r="B93" s="12" t="s">
        <v>34</v>
      </c>
      <c r="C93" s="12" t="s">
        <v>50</v>
      </c>
      <c r="D93" s="12" t="s">
        <v>452</v>
      </c>
      <c r="E93" s="12" t="s">
        <v>296</v>
      </c>
      <c r="F93" s="12" t="s">
        <v>24</v>
      </c>
      <c r="G93" s="13">
        <v>44352.540972222225</v>
      </c>
      <c r="H93" s="12" t="e">
        <f t="shared" ca="1" si="0"/>
        <v>#NAME?</v>
      </c>
      <c r="I93" s="12"/>
      <c r="J93" s="12"/>
      <c r="K93" s="12"/>
      <c r="L93" s="12"/>
      <c r="M93" s="12"/>
    </row>
    <row r="94" spans="1:13" ht="13" x14ac:dyDescent="0.15">
      <c r="A94" s="13">
        <v>44350.472916666666</v>
      </c>
      <c r="B94" s="12" t="s">
        <v>34</v>
      </c>
      <c r="C94" s="12" t="s">
        <v>39</v>
      </c>
      <c r="D94" s="12" t="s">
        <v>455</v>
      </c>
      <c r="E94" s="12" t="s">
        <v>296</v>
      </c>
      <c r="F94" s="12" t="s">
        <v>457</v>
      </c>
      <c r="G94" s="13">
        <v>44371.717361111114</v>
      </c>
      <c r="H94" s="12" t="e">
        <f t="shared" ca="1" si="0"/>
        <v>#NAME?</v>
      </c>
      <c r="I94" s="12"/>
      <c r="J94" s="12"/>
      <c r="K94" s="12"/>
      <c r="L94" s="12"/>
      <c r="M94" s="12"/>
    </row>
    <row r="95" spans="1:13" ht="13" x14ac:dyDescent="0.15">
      <c r="A95" s="13">
        <v>44352.797222222223</v>
      </c>
      <c r="B95" s="12" t="s">
        <v>34</v>
      </c>
      <c r="C95" s="12" t="s">
        <v>43</v>
      </c>
      <c r="D95" s="12" t="s">
        <v>461</v>
      </c>
      <c r="E95" s="12" t="s">
        <v>83</v>
      </c>
      <c r="F95" s="12" t="s">
        <v>77</v>
      </c>
      <c r="G95" s="13">
        <v>44374.338888888888</v>
      </c>
      <c r="H95" s="12" t="e">
        <f t="shared" ca="1" si="0"/>
        <v>#NAME?</v>
      </c>
      <c r="I95" s="12"/>
      <c r="J95" s="12"/>
      <c r="K95" s="12"/>
      <c r="L95" s="12"/>
      <c r="M95" s="12"/>
    </row>
    <row r="96" spans="1:13" ht="13" x14ac:dyDescent="0.15">
      <c r="A96" s="13">
        <v>44352.798611111109</v>
      </c>
      <c r="B96" s="12" t="s">
        <v>34</v>
      </c>
      <c r="C96" s="12" t="s">
        <v>43</v>
      </c>
      <c r="D96" s="12" t="s">
        <v>463</v>
      </c>
      <c r="E96" s="12" t="s">
        <v>83</v>
      </c>
      <c r="F96" s="12" t="s">
        <v>77</v>
      </c>
      <c r="G96" s="13">
        <v>44370.645138888889</v>
      </c>
      <c r="H96" s="12" t="e">
        <f t="shared" ca="1" si="0"/>
        <v>#NAME?</v>
      </c>
      <c r="I96" s="12"/>
      <c r="J96" s="12"/>
      <c r="K96" s="12"/>
      <c r="L96" s="12"/>
      <c r="M96" s="12"/>
    </row>
    <row r="97" spans="1:13" ht="13" x14ac:dyDescent="0.15">
      <c r="A97" s="13">
        <v>44353.553472222222</v>
      </c>
      <c r="B97" s="12" t="s">
        <v>34</v>
      </c>
      <c r="C97" s="12" t="s">
        <v>50</v>
      </c>
      <c r="D97" s="12" t="s">
        <v>465</v>
      </c>
      <c r="E97" s="12" t="s">
        <v>404</v>
      </c>
      <c r="F97" s="12" t="s">
        <v>77</v>
      </c>
      <c r="G97" s="13">
        <v>44374.338888888888</v>
      </c>
      <c r="H97" s="12" t="e">
        <f t="shared" ca="1" si="0"/>
        <v>#NAME?</v>
      </c>
      <c r="I97" s="12"/>
      <c r="J97" s="12"/>
      <c r="K97" s="12"/>
      <c r="L97" s="12"/>
      <c r="M97" s="12"/>
    </row>
    <row r="98" spans="1:13" ht="13" x14ac:dyDescent="0.15">
      <c r="A98" s="13">
        <v>44353.556944444441</v>
      </c>
      <c r="B98" s="12" t="s">
        <v>34</v>
      </c>
      <c r="C98" s="12" t="s">
        <v>43</v>
      </c>
      <c r="D98" s="12" t="s">
        <v>469</v>
      </c>
      <c r="E98" s="12" t="s">
        <v>83</v>
      </c>
      <c r="F98" s="12"/>
      <c r="G98" s="13">
        <v>44353.691666666666</v>
      </c>
      <c r="H98" s="12" t="e">
        <f t="shared" ca="1" si="0"/>
        <v>#NAME?</v>
      </c>
      <c r="I98" s="12"/>
      <c r="J98" s="12"/>
      <c r="K98" s="12"/>
      <c r="L98" s="12"/>
      <c r="M98" s="12"/>
    </row>
    <row r="99" spans="1:13" ht="13" x14ac:dyDescent="0.15">
      <c r="A99" s="13">
        <v>44357.648611111108</v>
      </c>
      <c r="B99" s="12" t="s">
        <v>34</v>
      </c>
      <c r="C99" s="12" t="s">
        <v>50</v>
      </c>
      <c r="D99" s="12" t="s">
        <v>149</v>
      </c>
      <c r="E99" s="12" t="s">
        <v>150</v>
      </c>
      <c r="F99" s="12" t="s">
        <v>77</v>
      </c>
      <c r="G99" s="13">
        <v>44374.338194444441</v>
      </c>
      <c r="H99" s="12" t="e">
        <f t="shared" ca="1" si="0"/>
        <v>#NAME?</v>
      </c>
      <c r="I99" s="12"/>
      <c r="J99" s="12"/>
      <c r="K99" s="12"/>
      <c r="L99" s="12"/>
      <c r="M99" s="12"/>
    </row>
    <row r="100" spans="1:13" ht="13" x14ac:dyDescent="0.15">
      <c r="A100" s="13">
        <v>44357.65</v>
      </c>
      <c r="B100" s="12" t="s">
        <v>34</v>
      </c>
      <c r="C100" s="12" t="s">
        <v>55</v>
      </c>
      <c r="D100" s="12" t="s">
        <v>149</v>
      </c>
      <c r="E100" s="12" t="s">
        <v>150</v>
      </c>
      <c r="F100" s="12" t="s">
        <v>24</v>
      </c>
      <c r="G100" s="13">
        <v>44374.338194444441</v>
      </c>
      <c r="H100" s="12" t="e">
        <f t="shared" ca="1" si="0"/>
        <v>#NAME?</v>
      </c>
      <c r="I100" s="12"/>
      <c r="J100" s="12"/>
      <c r="K100" s="12"/>
      <c r="L100" s="12"/>
      <c r="M100" s="12"/>
    </row>
    <row r="101" spans="1:13" ht="13" x14ac:dyDescent="0.15">
      <c r="A101" s="13">
        <v>44358.463194444441</v>
      </c>
      <c r="B101" s="12" t="s">
        <v>34</v>
      </c>
      <c r="C101" s="12" t="s">
        <v>39</v>
      </c>
      <c r="D101" s="12" t="s">
        <v>494</v>
      </c>
      <c r="E101" s="12" t="s">
        <v>404</v>
      </c>
      <c r="F101" s="12" t="s">
        <v>496</v>
      </c>
      <c r="G101" s="13">
        <v>44374.338194444441</v>
      </c>
      <c r="H101" s="12" t="e">
        <f t="shared" ca="1" si="0"/>
        <v>#NAME?</v>
      </c>
      <c r="I101" s="12"/>
      <c r="J101" s="12"/>
      <c r="K101" s="12"/>
      <c r="L101" s="12"/>
      <c r="M101" s="12"/>
    </row>
    <row r="102" spans="1:13" ht="13" x14ac:dyDescent="0.15">
      <c r="A102" s="13">
        <v>44358.563888888886</v>
      </c>
      <c r="B102" s="12" t="s">
        <v>34</v>
      </c>
      <c r="C102" s="12" t="s">
        <v>68</v>
      </c>
      <c r="D102" s="12" t="s">
        <v>149</v>
      </c>
      <c r="E102" s="12" t="s">
        <v>404</v>
      </c>
      <c r="F102" s="12" t="s">
        <v>24</v>
      </c>
      <c r="G102" s="13">
        <v>44371.348611111112</v>
      </c>
      <c r="H102" s="12" t="e">
        <f t="shared" ca="1" si="0"/>
        <v>#NAME?</v>
      </c>
      <c r="I102" s="12"/>
      <c r="J102" s="12"/>
      <c r="K102" s="12"/>
      <c r="L102" s="12"/>
      <c r="M102" s="12"/>
    </row>
    <row r="103" spans="1:13" ht="13" x14ac:dyDescent="0.15">
      <c r="A103" s="13">
        <v>44359.709722222222</v>
      </c>
      <c r="B103" s="12" t="s">
        <v>34</v>
      </c>
      <c r="C103" s="12" t="s">
        <v>50</v>
      </c>
      <c r="D103" s="12" t="s">
        <v>507</v>
      </c>
      <c r="E103" s="12" t="s">
        <v>509</v>
      </c>
      <c r="F103" s="12" t="s">
        <v>496</v>
      </c>
      <c r="G103" s="13">
        <v>44374.338194444441</v>
      </c>
      <c r="H103" s="12" t="e">
        <f t="shared" ca="1" si="0"/>
        <v>#NAME?</v>
      </c>
      <c r="I103" s="12"/>
      <c r="J103" s="12"/>
      <c r="K103" s="12"/>
      <c r="L103" s="12"/>
      <c r="M103" s="12"/>
    </row>
    <row r="104" spans="1:13" ht="13" x14ac:dyDescent="0.15">
      <c r="A104" s="13">
        <v>44359.771527777775</v>
      </c>
      <c r="B104" s="12" t="s">
        <v>34</v>
      </c>
      <c r="C104" s="12" t="s">
        <v>50</v>
      </c>
      <c r="D104" s="12" t="s">
        <v>510</v>
      </c>
      <c r="E104" s="12" t="s">
        <v>83</v>
      </c>
      <c r="F104" s="12" t="s">
        <v>77</v>
      </c>
      <c r="G104" s="13">
        <v>44374.338194444441</v>
      </c>
      <c r="H104" s="12" t="e">
        <f t="shared" ca="1" si="0"/>
        <v>#NAME?</v>
      </c>
      <c r="I104" s="12"/>
      <c r="J104" s="12"/>
      <c r="K104" s="12"/>
      <c r="L104" s="12"/>
      <c r="M104" s="12"/>
    </row>
    <row r="105" spans="1:13" ht="13" x14ac:dyDescent="0.15">
      <c r="A105" s="13">
        <v>44360.615277777775</v>
      </c>
      <c r="B105" s="12" t="s">
        <v>34</v>
      </c>
      <c r="C105" s="12" t="s">
        <v>43</v>
      </c>
      <c r="D105" s="12" t="s">
        <v>515</v>
      </c>
      <c r="E105" s="12" t="s">
        <v>83</v>
      </c>
      <c r="F105" s="12"/>
      <c r="G105" s="13">
        <v>44361.385416666664</v>
      </c>
      <c r="H105" s="12" t="e">
        <f t="shared" ca="1" si="0"/>
        <v>#NAME?</v>
      </c>
      <c r="I105" s="12"/>
      <c r="J105" s="12"/>
      <c r="K105" s="12"/>
      <c r="L105" s="12"/>
      <c r="M105" s="12"/>
    </row>
    <row r="106" spans="1:13" ht="13" x14ac:dyDescent="0.15">
      <c r="A106" s="13">
        <v>44360.832638888889</v>
      </c>
      <c r="B106" s="12" t="s">
        <v>34</v>
      </c>
      <c r="C106" s="12" t="s">
        <v>50</v>
      </c>
      <c r="D106" s="12" t="s">
        <v>516</v>
      </c>
      <c r="E106" s="12" t="s">
        <v>83</v>
      </c>
      <c r="F106" s="12" t="s">
        <v>496</v>
      </c>
      <c r="G106" s="13">
        <v>44374.338194444441</v>
      </c>
      <c r="H106" s="12" t="e">
        <f t="shared" ca="1" si="0"/>
        <v>#NAME?</v>
      </c>
      <c r="I106" s="12"/>
      <c r="J106" s="12"/>
      <c r="K106" s="12"/>
      <c r="L106" s="12"/>
      <c r="M106" s="12"/>
    </row>
    <row r="107" spans="1:13" ht="13" x14ac:dyDescent="0.15">
      <c r="A107" s="13">
        <v>44361.385416666664</v>
      </c>
      <c r="B107" s="12" t="s">
        <v>34</v>
      </c>
      <c r="C107" s="12" t="s">
        <v>50</v>
      </c>
      <c r="D107" s="12" t="s">
        <v>517</v>
      </c>
      <c r="E107" s="12" t="s">
        <v>83</v>
      </c>
      <c r="F107" s="12" t="s">
        <v>496</v>
      </c>
      <c r="G107" s="13">
        <v>44374.338194444441</v>
      </c>
      <c r="H107" s="12" t="e">
        <f t="shared" ca="1" si="0"/>
        <v>#NAME?</v>
      </c>
      <c r="I107" s="12"/>
      <c r="J107" s="12"/>
      <c r="K107" s="12"/>
      <c r="L107" s="12"/>
      <c r="M107" s="12"/>
    </row>
    <row r="108" spans="1:13" ht="13" x14ac:dyDescent="0.15">
      <c r="A108" s="13">
        <v>44361.836805555555</v>
      </c>
      <c r="B108" s="12" t="s">
        <v>34</v>
      </c>
      <c r="C108" s="12" t="s">
        <v>43</v>
      </c>
      <c r="D108" s="12" t="s">
        <v>521</v>
      </c>
      <c r="E108" s="12" t="s">
        <v>150</v>
      </c>
      <c r="F108" s="12" t="s">
        <v>77</v>
      </c>
      <c r="G108" s="13">
        <v>44374.338194444441</v>
      </c>
      <c r="H108" s="12" t="e">
        <f t="shared" ca="1" si="0"/>
        <v>#NAME?</v>
      </c>
      <c r="I108" s="12"/>
      <c r="J108" s="12"/>
      <c r="K108" s="12"/>
      <c r="L108" s="12"/>
      <c r="M108" s="12"/>
    </row>
    <row r="109" spans="1:13" ht="13" x14ac:dyDescent="0.15">
      <c r="A109" s="13">
        <v>44367.511805555558</v>
      </c>
      <c r="B109" s="12" t="s">
        <v>34</v>
      </c>
      <c r="C109" s="12" t="s">
        <v>45</v>
      </c>
      <c r="D109" s="12" t="s">
        <v>149</v>
      </c>
      <c r="E109" s="12" t="s">
        <v>150</v>
      </c>
      <c r="F109" s="12" t="s">
        <v>24</v>
      </c>
      <c r="G109" s="13">
        <v>44374.338194444441</v>
      </c>
      <c r="H109" s="12" t="e">
        <f t="shared" ca="1" si="0"/>
        <v>#NAME?</v>
      </c>
      <c r="I109" s="12"/>
      <c r="J109" s="12"/>
      <c r="K109" s="12"/>
      <c r="L109" s="12"/>
      <c r="M109" s="12"/>
    </row>
    <row r="110" spans="1:13" ht="13" x14ac:dyDescent="0.15">
      <c r="A110" s="13">
        <v>44367.561805555553</v>
      </c>
      <c r="B110" s="12" t="s">
        <v>34</v>
      </c>
      <c r="C110" s="12" t="s">
        <v>50</v>
      </c>
      <c r="D110" s="12" t="s">
        <v>526</v>
      </c>
      <c r="E110" s="12" t="s">
        <v>71</v>
      </c>
      <c r="F110" s="12" t="s">
        <v>77</v>
      </c>
      <c r="G110" s="13">
        <v>44369.626388888886</v>
      </c>
      <c r="H110" s="12" t="e">
        <f t="shared" ca="1" si="0"/>
        <v>#NAME?</v>
      </c>
      <c r="I110" s="12"/>
      <c r="J110" s="12"/>
      <c r="K110" s="12"/>
      <c r="L110" s="12"/>
      <c r="M110" s="12"/>
    </row>
    <row r="111" spans="1:13" ht="13" x14ac:dyDescent="0.15">
      <c r="A111" s="13">
        <v>44367.708333333336</v>
      </c>
      <c r="B111" s="12" t="s">
        <v>34</v>
      </c>
      <c r="C111" s="12" t="s">
        <v>37</v>
      </c>
      <c r="D111" s="12" t="s">
        <v>527</v>
      </c>
      <c r="E111" s="12" t="s">
        <v>71</v>
      </c>
      <c r="F111" s="12" t="s">
        <v>411</v>
      </c>
      <c r="G111" s="13">
        <v>44371.326388888891</v>
      </c>
      <c r="H111" s="12" t="e">
        <f t="shared" ca="1" si="0"/>
        <v>#NAME?</v>
      </c>
      <c r="I111" s="12"/>
      <c r="J111" s="12"/>
      <c r="K111" s="12"/>
      <c r="L111" s="12"/>
      <c r="M111" s="12"/>
    </row>
    <row r="112" spans="1:13" ht="13" x14ac:dyDescent="0.15">
      <c r="A112" s="13">
        <v>44367.788888888892</v>
      </c>
      <c r="B112" s="12" t="s">
        <v>34</v>
      </c>
      <c r="C112" s="12" t="s">
        <v>39</v>
      </c>
      <c r="D112" s="12" t="s">
        <v>526</v>
      </c>
      <c r="E112" s="12" t="s">
        <v>71</v>
      </c>
      <c r="F112" s="12" t="s">
        <v>77</v>
      </c>
      <c r="G112" s="13">
        <v>44369.627083333333</v>
      </c>
      <c r="H112" s="12" t="e">
        <f t="shared" ca="1" si="0"/>
        <v>#NAME?</v>
      </c>
      <c r="I112" s="12"/>
      <c r="J112" s="12"/>
      <c r="K112" s="12"/>
      <c r="L112" s="12"/>
      <c r="M112" s="12"/>
    </row>
    <row r="113" spans="1:13" ht="13" x14ac:dyDescent="0.15">
      <c r="A113" s="13">
        <v>44367.793055555558</v>
      </c>
      <c r="B113" s="12" t="s">
        <v>34</v>
      </c>
      <c r="C113" s="12"/>
      <c r="D113" s="12" t="s">
        <v>531</v>
      </c>
      <c r="E113" s="12" t="s">
        <v>71</v>
      </c>
      <c r="F113" s="12" t="s">
        <v>77</v>
      </c>
      <c r="G113" s="13">
        <v>44371.326388888891</v>
      </c>
      <c r="H113" s="12" t="e">
        <f t="shared" ca="1" si="0"/>
        <v>#NAME?</v>
      </c>
      <c r="I113" s="12"/>
      <c r="J113" s="12"/>
      <c r="K113" s="12"/>
      <c r="L113" s="12"/>
      <c r="M113" s="12"/>
    </row>
    <row r="114" spans="1:13" ht="13" x14ac:dyDescent="0.15">
      <c r="A114" s="13">
        <v>44367.988888888889</v>
      </c>
      <c r="B114" s="12" t="s">
        <v>34</v>
      </c>
      <c r="C114" s="12" t="s">
        <v>50</v>
      </c>
      <c r="D114" s="12" t="s">
        <v>532</v>
      </c>
      <c r="E114" s="12" t="s">
        <v>71</v>
      </c>
      <c r="F114" s="12" t="s">
        <v>24</v>
      </c>
      <c r="G114" s="13">
        <v>44374.338194444441</v>
      </c>
      <c r="H114" s="12" t="e">
        <f t="shared" ca="1" si="0"/>
        <v>#NAME?</v>
      </c>
      <c r="I114" s="12"/>
      <c r="J114" s="12"/>
      <c r="K114" s="12"/>
      <c r="L114" s="12"/>
      <c r="M114" s="12"/>
    </row>
    <row r="115" spans="1:13" ht="13" x14ac:dyDescent="0.15">
      <c r="A115" s="13">
        <v>44367.989583333336</v>
      </c>
      <c r="B115" s="12" t="s">
        <v>34</v>
      </c>
      <c r="C115" s="12" t="s">
        <v>50</v>
      </c>
      <c r="D115" s="12" t="s">
        <v>534</v>
      </c>
      <c r="E115" s="12" t="s">
        <v>150</v>
      </c>
      <c r="F115" s="12" t="s">
        <v>77</v>
      </c>
      <c r="G115" s="13">
        <v>44370.525694444441</v>
      </c>
      <c r="H115" s="12" t="e">
        <f t="shared" ca="1" si="0"/>
        <v>#NAME?</v>
      </c>
      <c r="I115" s="12"/>
      <c r="J115" s="12"/>
      <c r="K115" s="12"/>
      <c r="L115" s="12"/>
      <c r="M115" s="12"/>
    </row>
    <row r="116" spans="1:13" ht="13" x14ac:dyDescent="0.15">
      <c r="A116" s="13">
        <v>44369.465277777781</v>
      </c>
      <c r="B116" s="12" t="s">
        <v>34</v>
      </c>
      <c r="C116" s="12" t="s">
        <v>39</v>
      </c>
      <c r="D116" s="12" t="s">
        <v>536</v>
      </c>
      <c r="E116" s="12" t="s">
        <v>25</v>
      </c>
      <c r="F116" s="12" t="s">
        <v>77</v>
      </c>
      <c r="G116" s="13">
        <v>44371.326388888891</v>
      </c>
      <c r="H116" s="12" t="e">
        <f t="shared" ca="1" si="0"/>
        <v>#NAME?</v>
      </c>
      <c r="I116" s="12"/>
      <c r="J116" s="12"/>
      <c r="K116" s="12"/>
      <c r="L116" s="12"/>
      <c r="M116" s="12"/>
    </row>
    <row r="117" spans="1:13" ht="13" x14ac:dyDescent="0.15">
      <c r="A117" s="13">
        <v>44369.713888888888</v>
      </c>
      <c r="B117" s="12" t="s">
        <v>34</v>
      </c>
      <c r="C117" s="12" t="s">
        <v>50</v>
      </c>
      <c r="D117" s="12" t="s">
        <v>536</v>
      </c>
      <c r="E117" s="12" t="s">
        <v>25</v>
      </c>
      <c r="F117" s="12" t="s">
        <v>77</v>
      </c>
      <c r="G117" s="13">
        <v>44371.326388888891</v>
      </c>
      <c r="H117" s="12" t="e">
        <f t="shared" ca="1" si="0"/>
        <v>#NAME?</v>
      </c>
      <c r="I117" s="12"/>
      <c r="J117" s="12"/>
      <c r="K117" s="12"/>
      <c r="L117" s="12"/>
      <c r="M117" s="12"/>
    </row>
    <row r="118" spans="1:13" ht="13" x14ac:dyDescent="0.15">
      <c r="A118" s="13">
        <v>44370.265277777777</v>
      </c>
      <c r="B118" s="12" t="s">
        <v>34</v>
      </c>
      <c r="C118" s="12" t="s">
        <v>50</v>
      </c>
      <c r="D118" s="12" t="s">
        <v>539</v>
      </c>
      <c r="E118" s="12" t="s">
        <v>519</v>
      </c>
      <c r="F118" s="12" t="s">
        <v>24</v>
      </c>
      <c r="G118" s="13">
        <v>44370.604861111111</v>
      </c>
      <c r="H118" s="12" t="e">
        <f t="shared" ca="1" si="0"/>
        <v>#NAME?</v>
      </c>
      <c r="I118" s="12"/>
      <c r="J118" s="12"/>
      <c r="K118" s="12"/>
      <c r="L118" s="12"/>
      <c r="M118" s="12"/>
    </row>
    <row r="119" spans="1:13" ht="13" x14ac:dyDescent="0.15">
      <c r="A119" s="13">
        <v>44375.397222222222</v>
      </c>
      <c r="B119" s="12" t="s">
        <v>34</v>
      </c>
      <c r="C119" s="12" t="s">
        <v>50</v>
      </c>
      <c r="D119" s="12" t="s">
        <v>598</v>
      </c>
      <c r="E119" s="12" t="s">
        <v>599</v>
      </c>
      <c r="F119" s="12" t="s">
        <v>24</v>
      </c>
      <c r="G119" s="13">
        <v>44379.354166666664</v>
      </c>
      <c r="H119" s="12" t="e">
        <f t="shared" ca="1" si="0"/>
        <v>#NAME?</v>
      </c>
      <c r="I119" s="12"/>
      <c r="J119" s="12"/>
      <c r="K119" s="12"/>
      <c r="L119" s="12"/>
      <c r="M119" s="12"/>
    </row>
    <row r="120" spans="1:13" ht="13" x14ac:dyDescent="0.15">
      <c r="A120" s="13">
        <v>44383.53125</v>
      </c>
      <c r="B120" s="12" t="s">
        <v>34</v>
      </c>
      <c r="C120" s="12" t="s">
        <v>55</v>
      </c>
      <c r="D120" s="12" t="s">
        <v>614</v>
      </c>
      <c r="E120" s="12" t="s">
        <v>71</v>
      </c>
      <c r="F120" s="12" t="s">
        <v>24</v>
      </c>
      <c r="G120" s="13">
        <v>44384.504166666666</v>
      </c>
      <c r="H120" s="12" t="e">
        <f t="shared" ca="1" si="0"/>
        <v>#NAME?</v>
      </c>
      <c r="I120" s="12"/>
      <c r="J120" s="12"/>
      <c r="K120" s="12"/>
      <c r="L120" s="12"/>
      <c r="M120" s="12"/>
    </row>
    <row r="121" spans="1:13" ht="13" x14ac:dyDescent="0.15">
      <c r="A121" s="13">
        <v>44383.531944444447</v>
      </c>
      <c r="B121" s="12" t="s">
        <v>34</v>
      </c>
      <c r="C121" s="12" t="s">
        <v>50</v>
      </c>
      <c r="D121" s="12" t="s">
        <v>615</v>
      </c>
      <c r="E121" s="12" t="s">
        <v>150</v>
      </c>
      <c r="F121" s="12" t="s">
        <v>24</v>
      </c>
      <c r="G121" s="13">
        <v>44387.623611111114</v>
      </c>
      <c r="H121" s="12" t="e">
        <f t="shared" ca="1" si="0"/>
        <v>#NAME?</v>
      </c>
      <c r="I121" s="12"/>
      <c r="J121" s="12"/>
      <c r="K121" s="12"/>
      <c r="L121" s="12"/>
      <c r="M121" s="12"/>
    </row>
    <row r="122" spans="1:13" ht="13" x14ac:dyDescent="0.15">
      <c r="A122" s="13">
        <v>44385.593055555553</v>
      </c>
      <c r="B122" s="12" t="s">
        <v>34</v>
      </c>
      <c r="C122" s="12" t="s">
        <v>39</v>
      </c>
      <c r="D122" s="12" t="s">
        <v>618</v>
      </c>
      <c r="E122" s="12" t="s">
        <v>404</v>
      </c>
      <c r="F122" s="12" t="s">
        <v>24</v>
      </c>
      <c r="G122" s="13">
        <v>44387.563888888886</v>
      </c>
      <c r="H122" s="12" t="e">
        <f t="shared" ca="1" si="0"/>
        <v>#NAME?</v>
      </c>
      <c r="I122" s="12"/>
      <c r="J122" s="12"/>
      <c r="K122" s="12"/>
      <c r="L122" s="12"/>
      <c r="M122" s="12"/>
    </row>
    <row r="123" spans="1:13" ht="13" x14ac:dyDescent="0.15">
      <c r="A123" s="13">
        <v>44387.51666666667</v>
      </c>
      <c r="B123" s="12" t="s">
        <v>34</v>
      </c>
      <c r="C123" s="12" t="s">
        <v>50</v>
      </c>
      <c r="D123" s="12" t="s">
        <v>621</v>
      </c>
      <c r="E123" s="12" t="s">
        <v>182</v>
      </c>
      <c r="F123" s="12" t="s">
        <v>24</v>
      </c>
      <c r="G123" s="13">
        <v>44387.625</v>
      </c>
      <c r="H123" s="12" t="e">
        <f t="shared" ca="1" si="0"/>
        <v>#NAME?</v>
      </c>
      <c r="I123" s="12"/>
      <c r="J123" s="12"/>
      <c r="K123" s="12"/>
      <c r="L123" s="12"/>
      <c r="M123" s="12"/>
    </row>
    <row r="124" spans="1:13" ht="13" x14ac:dyDescent="0.15">
      <c r="A124" s="13">
        <v>44387.517361111109</v>
      </c>
      <c r="B124" s="12" t="s">
        <v>34</v>
      </c>
      <c r="C124" s="12" t="s">
        <v>39</v>
      </c>
      <c r="D124" s="12" t="s">
        <v>622</v>
      </c>
      <c r="E124" s="12" t="s">
        <v>182</v>
      </c>
      <c r="F124" s="12" t="s">
        <v>24</v>
      </c>
      <c r="G124" s="13">
        <v>44387.64166666667</v>
      </c>
      <c r="H124" s="12" t="e">
        <f t="shared" ca="1" si="0"/>
        <v>#NAME?</v>
      </c>
      <c r="I124" s="12"/>
      <c r="J124" s="12"/>
      <c r="K124" s="12"/>
      <c r="L124" s="12"/>
      <c r="M124" s="12"/>
    </row>
    <row r="125" spans="1:13" ht="13" x14ac:dyDescent="0.15">
      <c r="A125" s="13">
        <v>44387.624305555553</v>
      </c>
      <c r="B125" s="12" t="s">
        <v>34</v>
      </c>
      <c r="C125" s="12" t="s">
        <v>39</v>
      </c>
      <c r="D125" s="12" t="s">
        <v>623</v>
      </c>
      <c r="E125" s="12" t="s">
        <v>404</v>
      </c>
      <c r="F125" s="12" t="s">
        <v>24</v>
      </c>
      <c r="G125" s="13">
        <v>44392.729861111111</v>
      </c>
      <c r="H125" s="12" t="e">
        <f t="shared" ca="1" si="0"/>
        <v>#NAME?</v>
      </c>
      <c r="I125" s="12"/>
      <c r="J125" s="12"/>
      <c r="K125" s="12"/>
      <c r="L125" s="12"/>
      <c r="M125" s="12"/>
    </row>
    <row r="126" spans="1:13" ht="13" x14ac:dyDescent="0.15">
      <c r="A126" s="13">
        <v>44387.640972222223</v>
      </c>
      <c r="B126" s="12" t="s">
        <v>34</v>
      </c>
      <c r="C126" s="12" t="s">
        <v>43</v>
      </c>
      <c r="D126" s="12" t="s">
        <v>624</v>
      </c>
      <c r="E126" s="12" t="s">
        <v>404</v>
      </c>
      <c r="F126" s="12" t="s">
        <v>77</v>
      </c>
      <c r="G126" s="13">
        <v>44420.334722222222</v>
      </c>
      <c r="H126" s="12" t="e">
        <f t="shared" ca="1" si="0"/>
        <v>#NAME?</v>
      </c>
      <c r="I126" s="12"/>
      <c r="J126" s="12"/>
      <c r="K126" s="12"/>
      <c r="L126" s="12"/>
      <c r="M126" s="12"/>
    </row>
    <row r="127" spans="1:13" ht="13" x14ac:dyDescent="0.15">
      <c r="A127" s="13">
        <v>44388.60833333333</v>
      </c>
      <c r="B127" s="12" t="s">
        <v>34</v>
      </c>
      <c r="C127" s="12" t="s">
        <v>43</v>
      </c>
      <c r="D127" s="12" t="s">
        <v>624</v>
      </c>
      <c r="E127" s="12" t="s">
        <v>606</v>
      </c>
      <c r="F127" s="12" t="s">
        <v>24</v>
      </c>
      <c r="G127" s="13">
        <v>44405.271527777775</v>
      </c>
      <c r="H127" s="12" t="e">
        <f t="shared" ca="1" si="0"/>
        <v>#NAME?</v>
      </c>
      <c r="I127" s="12"/>
      <c r="J127" s="12"/>
      <c r="K127" s="12"/>
      <c r="L127" s="12"/>
      <c r="M127" s="12"/>
    </row>
    <row r="128" spans="1:13" ht="13" x14ac:dyDescent="0.15">
      <c r="A128" s="13">
        <v>44388.611805555556</v>
      </c>
      <c r="B128" s="12" t="s">
        <v>34</v>
      </c>
      <c r="C128" s="12" t="s">
        <v>45</v>
      </c>
      <c r="D128" s="12" t="s">
        <v>167</v>
      </c>
      <c r="E128" s="12" t="s">
        <v>83</v>
      </c>
      <c r="F128" s="12" t="s">
        <v>24</v>
      </c>
      <c r="G128" s="13">
        <v>44392.724999999999</v>
      </c>
      <c r="H128" s="12" t="e">
        <f t="shared" ca="1" si="0"/>
        <v>#NAME?</v>
      </c>
      <c r="I128" s="12"/>
      <c r="J128" s="12"/>
      <c r="K128" s="12"/>
      <c r="L128" s="12"/>
      <c r="M128" s="12"/>
    </row>
    <row r="129" spans="1:13" ht="13" x14ac:dyDescent="0.15">
      <c r="A129" s="13">
        <v>44391.793055555558</v>
      </c>
      <c r="B129" s="12" t="s">
        <v>34</v>
      </c>
      <c r="C129" s="12" t="s">
        <v>50</v>
      </c>
      <c r="D129" s="12" t="s">
        <v>167</v>
      </c>
      <c r="E129" s="12" t="s">
        <v>182</v>
      </c>
      <c r="F129" s="12" t="s">
        <v>24</v>
      </c>
      <c r="G129" s="13">
        <v>44392.727083333331</v>
      </c>
      <c r="H129" s="12" t="e">
        <f t="shared" ca="1" si="0"/>
        <v>#NAME?</v>
      </c>
      <c r="I129" s="12"/>
      <c r="J129" s="12"/>
      <c r="K129" s="12"/>
      <c r="L129" s="12"/>
      <c r="M129" s="12"/>
    </row>
    <row r="130" spans="1:13" ht="13" x14ac:dyDescent="0.15">
      <c r="A130" s="13">
        <v>44392.459722222222</v>
      </c>
      <c r="B130" s="12" t="s">
        <v>34</v>
      </c>
      <c r="C130" s="12" t="s">
        <v>45</v>
      </c>
      <c r="D130" s="12" t="s">
        <v>638</v>
      </c>
      <c r="E130" s="12" t="s">
        <v>182</v>
      </c>
      <c r="F130" s="12" t="s">
        <v>24</v>
      </c>
      <c r="G130" s="13">
        <v>44392.729166666664</v>
      </c>
      <c r="H130" s="12" t="e">
        <f t="shared" ca="1" si="0"/>
        <v>#NAME?</v>
      </c>
      <c r="I130" s="12"/>
      <c r="J130" s="12"/>
      <c r="K130" s="12"/>
      <c r="L130" s="12"/>
      <c r="M130" s="12"/>
    </row>
    <row r="131" spans="1:13" ht="13" x14ac:dyDescent="0.15">
      <c r="A131" s="13">
        <v>44392.795138888891</v>
      </c>
      <c r="B131" s="12" t="s">
        <v>34</v>
      </c>
      <c r="C131" s="12" t="s">
        <v>50</v>
      </c>
      <c r="D131" s="12" t="s">
        <v>641</v>
      </c>
      <c r="E131" s="12" t="s">
        <v>83</v>
      </c>
      <c r="F131" s="12" t="s">
        <v>24</v>
      </c>
      <c r="G131" s="13">
        <v>44401.399305555555</v>
      </c>
      <c r="H131" s="12" t="e">
        <f t="shared" ca="1" si="0"/>
        <v>#NAME?</v>
      </c>
      <c r="I131" s="12"/>
      <c r="J131" s="12"/>
      <c r="K131" s="12"/>
      <c r="L131" s="12"/>
      <c r="M131" s="12"/>
    </row>
    <row r="132" spans="1:13" ht="13" x14ac:dyDescent="0.15">
      <c r="A132" s="13">
        <v>44394.53402777778</v>
      </c>
      <c r="B132" s="12" t="s">
        <v>34</v>
      </c>
      <c r="C132" s="12" t="s">
        <v>43</v>
      </c>
      <c r="D132" s="12" t="s">
        <v>644</v>
      </c>
      <c r="E132" s="12" t="s">
        <v>25</v>
      </c>
      <c r="F132" s="12" t="s">
        <v>411</v>
      </c>
      <c r="G132" s="13">
        <v>44404.337500000001</v>
      </c>
      <c r="H132" s="12" t="e">
        <f t="shared" ca="1" si="0"/>
        <v>#NAME?</v>
      </c>
      <c r="I132" s="12"/>
      <c r="J132" s="12"/>
      <c r="K132" s="12"/>
      <c r="L132" s="12"/>
      <c r="M132" s="12"/>
    </row>
    <row r="133" spans="1:13" ht="13" x14ac:dyDescent="0.15">
      <c r="A133" s="13">
        <v>44394.699305555558</v>
      </c>
      <c r="B133" s="12" t="s">
        <v>34</v>
      </c>
      <c r="C133" s="12" t="s">
        <v>50</v>
      </c>
      <c r="D133" s="12" t="s">
        <v>167</v>
      </c>
      <c r="E133" s="12" t="s">
        <v>25</v>
      </c>
      <c r="F133" s="12" t="s">
        <v>24</v>
      </c>
      <c r="G133" s="13">
        <v>44398.585416666669</v>
      </c>
      <c r="H133" s="12" t="e">
        <f t="shared" ca="1" si="0"/>
        <v>#NAME?</v>
      </c>
      <c r="I133" s="12"/>
      <c r="J133" s="12"/>
      <c r="K133" s="12"/>
      <c r="L133" s="12"/>
      <c r="M133" s="12"/>
    </row>
    <row r="134" spans="1:13" ht="13" x14ac:dyDescent="0.15">
      <c r="A134" s="13">
        <v>44395.407638888886</v>
      </c>
      <c r="B134" s="12" t="s">
        <v>34</v>
      </c>
      <c r="C134" s="12" t="s">
        <v>43</v>
      </c>
      <c r="D134" s="12" t="s">
        <v>645</v>
      </c>
      <c r="E134" s="12" t="s">
        <v>25</v>
      </c>
      <c r="F134" s="12" t="s">
        <v>411</v>
      </c>
      <c r="G134" s="13">
        <v>44404.435416666667</v>
      </c>
      <c r="H134" s="12" t="e">
        <f t="shared" ca="1" si="0"/>
        <v>#NAME?</v>
      </c>
      <c r="I134" s="12"/>
      <c r="J134" s="12"/>
      <c r="K134" s="12"/>
      <c r="L134" s="12"/>
      <c r="M134" s="12"/>
    </row>
    <row r="135" spans="1:13" ht="13" x14ac:dyDescent="0.15">
      <c r="A135" s="13">
        <v>44395.611111111109</v>
      </c>
      <c r="B135" s="12" t="s">
        <v>34</v>
      </c>
      <c r="C135" s="12" t="s">
        <v>45</v>
      </c>
      <c r="D135" s="12" t="s">
        <v>660</v>
      </c>
      <c r="E135" s="12" t="s">
        <v>150</v>
      </c>
      <c r="F135" s="12" t="s">
        <v>24</v>
      </c>
      <c r="G135" s="13">
        <v>44398.584722222222</v>
      </c>
      <c r="H135" s="12" t="e">
        <f t="shared" ca="1" si="0"/>
        <v>#NAME?</v>
      </c>
      <c r="I135" s="12"/>
      <c r="J135" s="12"/>
      <c r="K135" s="12"/>
      <c r="L135" s="12"/>
      <c r="M135" s="12"/>
    </row>
    <row r="136" spans="1:13" ht="13" x14ac:dyDescent="0.15">
      <c r="A136" s="13">
        <v>44397.865972222222</v>
      </c>
      <c r="B136" s="12" t="s">
        <v>34</v>
      </c>
      <c r="C136" s="12" t="s">
        <v>50</v>
      </c>
      <c r="D136" s="12" t="s">
        <v>675</v>
      </c>
      <c r="E136" s="12" t="s">
        <v>83</v>
      </c>
      <c r="F136" s="12" t="s">
        <v>24</v>
      </c>
      <c r="G136" s="13">
        <v>44399.6875</v>
      </c>
      <c r="H136" s="12" t="e">
        <f t="shared" ca="1" si="0"/>
        <v>#NAME?</v>
      </c>
      <c r="I136" s="12"/>
      <c r="J136" s="12"/>
      <c r="K136" s="12"/>
      <c r="L136" s="12"/>
      <c r="M136" s="12"/>
    </row>
    <row r="137" spans="1:13" ht="13" x14ac:dyDescent="0.15">
      <c r="A137" s="13">
        <v>44400.879861111112</v>
      </c>
      <c r="B137" s="12" t="s">
        <v>34</v>
      </c>
      <c r="C137" s="12" t="s">
        <v>39</v>
      </c>
      <c r="D137" s="12" t="s">
        <v>679</v>
      </c>
      <c r="E137" s="12" t="s">
        <v>369</v>
      </c>
      <c r="F137" s="12" t="s">
        <v>77</v>
      </c>
      <c r="G137" s="13">
        <v>44420.335416666669</v>
      </c>
      <c r="H137" s="12" t="e">
        <f t="shared" ca="1" si="0"/>
        <v>#NAME?</v>
      </c>
      <c r="I137" s="12"/>
      <c r="J137" s="12"/>
      <c r="K137" s="12"/>
      <c r="L137" s="12"/>
      <c r="M137" s="12"/>
    </row>
    <row r="138" spans="1:13" ht="13" x14ac:dyDescent="0.15">
      <c r="A138" s="13">
        <v>44404.352083333331</v>
      </c>
      <c r="B138" s="12" t="s">
        <v>34</v>
      </c>
      <c r="C138" s="12" t="s">
        <v>50</v>
      </c>
      <c r="D138" s="12" t="s">
        <v>51</v>
      </c>
      <c r="E138" s="12" t="s">
        <v>71</v>
      </c>
      <c r="F138" s="12" t="s">
        <v>24</v>
      </c>
      <c r="G138" s="13">
        <v>44404.550694444442</v>
      </c>
      <c r="H138" s="12" t="e">
        <f t="shared" ca="1" si="0"/>
        <v>#NAME?</v>
      </c>
      <c r="I138" s="12"/>
      <c r="J138" s="12"/>
      <c r="K138" s="12"/>
      <c r="L138" s="12"/>
      <c r="M138" s="12"/>
    </row>
    <row r="139" spans="1:13" ht="13" x14ac:dyDescent="0.15">
      <c r="A139" s="13">
        <v>44404.488194444442</v>
      </c>
      <c r="B139" s="12" t="s">
        <v>34</v>
      </c>
      <c r="C139" s="12" t="s">
        <v>50</v>
      </c>
      <c r="D139" s="12" t="s">
        <v>687</v>
      </c>
      <c r="E139" s="12" t="s">
        <v>71</v>
      </c>
      <c r="F139" s="12" t="s">
        <v>24</v>
      </c>
      <c r="G139" s="13">
        <v>44404.552083333336</v>
      </c>
      <c r="H139" s="12" t="e">
        <f t="shared" ca="1" si="0"/>
        <v>#NAME?</v>
      </c>
      <c r="I139" s="12"/>
      <c r="J139" s="12"/>
      <c r="K139" s="12"/>
      <c r="L139" s="12"/>
      <c r="M139" s="12"/>
    </row>
    <row r="140" spans="1:13" ht="13" x14ac:dyDescent="0.15">
      <c r="A140" s="13">
        <v>44405.747916666667</v>
      </c>
      <c r="B140" s="12" t="s">
        <v>34</v>
      </c>
      <c r="C140" s="12" t="s">
        <v>50</v>
      </c>
      <c r="D140" s="12" t="s">
        <v>694</v>
      </c>
      <c r="E140" s="12" t="s">
        <v>329</v>
      </c>
      <c r="F140" s="12" t="s">
        <v>24</v>
      </c>
      <c r="G140" s="13">
        <v>44406.486111111109</v>
      </c>
      <c r="H140" s="12" t="e">
        <f t="shared" ca="1" si="0"/>
        <v>#NAME?</v>
      </c>
      <c r="I140" s="12"/>
      <c r="J140" s="12"/>
      <c r="K140" s="12"/>
      <c r="L140" s="12"/>
      <c r="M140" s="12"/>
    </row>
    <row r="141" spans="1:13" ht="13" x14ac:dyDescent="0.15">
      <c r="A141" s="13">
        <v>44406.775000000001</v>
      </c>
      <c r="B141" s="12" t="s">
        <v>34</v>
      </c>
      <c r="C141" s="12" t="s">
        <v>43</v>
      </c>
      <c r="D141" s="12" t="s">
        <v>699</v>
      </c>
      <c r="E141" s="12" t="s">
        <v>329</v>
      </c>
      <c r="F141" s="12" t="s">
        <v>24</v>
      </c>
      <c r="G141" s="13">
        <v>44408.595138888886</v>
      </c>
      <c r="H141" s="12" t="e">
        <f t="shared" ca="1" si="0"/>
        <v>#NAME?</v>
      </c>
      <c r="I141" s="12"/>
      <c r="J141" s="12"/>
      <c r="K141" s="12"/>
      <c r="L141" s="12"/>
      <c r="M141" s="12"/>
    </row>
    <row r="142" spans="1:13" ht="13" x14ac:dyDescent="0.15">
      <c r="A142" s="13">
        <v>44413.497916666667</v>
      </c>
      <c r="B142" s="12" t="s">
        <v>34</v>
      </c>
      <c r="C142" s="12" t="s">
        <v>55</v>
      </c>
      <c r="D142" s="12" t="s">
        <v>149</v>
      </c>
      <c r="E142" s="12" t="s">
        <v>704</v>
      </c>
      <c r="F142" s="12" t="s">
        <v>24</v>
      </c>
      <c r="G142" s="13">
        <v>44414.429861111108</v>
      </c>
      <c r="H142" s="12" t="e">
        <f t="shared" ca="1" si="0"/>
        <v>#NAME?</v>
      </c>
      <c r="I142" s="12"/>
      <c r="J142" s="12"/>
      <c r="K142" s="12"/>
      <c r="L142" s="12"/>
      <c r="M142" s="12"/>
    </row>
    <row r="143" spans="1:13" ht="13" x14ac:dyDescent="0.15">
      <c r="A143" s="13">
        <v>44413.530555555553</v>
      </c>
      <c r="B143" s="12" t="s">
        <v>34</v>
      </c>
      <c r="C143" s="12" t="s">
        <v>68</v>
      </c>
      <c r="D143" s="12" t="s">
        <v>705</v>
      </c>
      <c r="E143" s="12" t="s">
        <v>704</v>
      </c>
      <c r="F143" s="12" t="s">
        <v>24</v>
      </c>
      <c r="G143" s="13">
        <v>44414.429861111108</v>
      </c>
      <c r="H143" s="12" t="e">
        <f t="shared" ca="1" si="0"/>
        <v>#NAME?</v>
      </c>
      <c r="I143" s="12"/>
      <c r="J143" s="12"/>
      <c r="K143" s="12"/>
      <c r="L143" s="12"/>
      <c r="M143" s="12"/>
    </row>
    <row r="144" spans="1:13" ht="13" x14ac:dyDescent="0.15">
      <c r="A144" s="13">
        <v>44414.429861111108</v>
      </c>
      <c r="B144" s="12" t="s">
        <v>34</v>
      </c>
      <c r="C144" s="12" t="s">
        <v>68</v>
      </c>
      <c r="D144" s="12" t="s">
        <v>707</v>
      </c>
      <c r="E144" s="12" t="s">
        <v>83</v>
      </c>
      <c r="F144" s="12" t="s">
        <v>24</v>
      </c>
      <c r="G144" s="13">
        <v>44416.725694444445</v>
      </c>
      <c r="H144" s="12" t="e">
        <f t="shared" ca="1" si="0"/>
        <v>#NAME?</v>
      </c>
      <c r="I144" s="12"/>
      <c r="J144" s="12"/>
      <c r="K144" s="12"/>
      <c r="L144" s="12"/>
      <c r="M144" s="12"/>
    </row>
    <row r="145" spans="1:13" ht="13" x14ac:dyDescent="0.15">
      <c r="A145" s="13">
        <v>44417.65347222222</v>
      </c>
      <c r="B145" s="12" t="s">
        <v>34</v>
      </c>
      <c r="C145" s="12" t="s">
        <v>45</v>
      </c>
      <c r="D145" s="12" t="s">
        <v>710</v>
      </c>
      <c r="E145" s="12" t="s">
        <v>711</v>
      </c>
      <c r="F145" s="12" t="s">
        <v>24</v>
      </c>
      <c r="G145" s="13">
        <v>44419.785416666666</v>
      </c>
      <c r="H145" s="12" t="e">
        <f t="shared" ca="1" si="0"/>
        <v>#NAME?</v>
      </c>
      <c r="I145" s="12"/>
      <c r="J145" s="12"/>
      <c r="K145" s="12"/>
      <c r="L145" s="12"/>
      <c r="M145" s="12"/>
    </row>
    <row r="146" spans="1:13" ht="13" x14ac:dyDescent="0.15">
      <c r="A146" s="13">
        <v>44417.731249999997</v>
      </c>
      <c r="B146" s="12" t="s">
        <v>34</v>
      </c>
      <c r="C146" s="12" t="s">
        <v>50</v>
      </c>
      <c r="D146" s="12" t="s">
        <v>712</v>
      </c>
      <c r="E146" s="12" t="s">
        <v>369</v>
      </c>
      <c r="F146" s="12" t="s">
        <v>24</v>
      </c>
      <c r="G146" s="13">
        <v>44421.527777777781</v>
      </c>
      <c r="H146" s="12" t="e">
        <f t="shared" ca="1" si="0"/>
        <v>#NAME?</v>
      </c>
      <c r="I146" s="12"/>
      <c r="J146" s="12"/>
      <c r="K146" s="12"/>
      <c r="L146" s="12"/>
      <c r="M146" s="12"/>
    </row>
    <row r="147" spans="1:13" ht="13" x14ac:dyDescent="0.15">
      <c r="A147" s="13">
        <v>44419.785416666666</v>
      </c>
      <c r="B147" s="12" t="s">
        <v>34</v>
      </c>
      <c r="C147" s="12" t="s">
        <v>50</v>
      </c>
      <c r="D147" s="12" t="s">
        <v>713</v>
      </c>
      <c r="E147" s="12" t="s">
        <v>704</v>
      </c>
      <c r="F147" s="12" t="s">
        <v>24</v>
      </c>
      <c r="G147" s="13">
        <v>44422.539583333331</v>
      </c>
      <c r="H147" s="12" t="e">
        <f t="shared" ca="1" si="0"/>
        <v>#NAME?</v>
      </c>
      <c r="I147" s="12"/>
      <c r="J147" s="12"/>
      <c r="K147" s="12"/>
      <c r="L147" s="12"/>
      <c r="M147" s="12"/>
    </row>
    <row r="148" spans="1:13" ht="13" x14ac:dyDescent="0.15">
      <c r="A148" s="13">
        <v>44422.539583333331</v>
      </c>
      <c r="B148" s="12" t="s">
        <v>34</v>
      </c>
      <c r="C148" s="12" t="s">
        <v>45</v>
      </c>
      <c r="D148" s="12" t="s">
        <v>714</v>
      </c>
      <c r="E148" s="12" t="s">
        <v>369</v>
      </c>
      <c r="F148" s="12" t="s">
        <v>24</v>
      </c>
      <c r="G148" s="13">
        <v>44423.768750000003</v>
      </c>
      <c r="H148" s="12" t="e">
        <f t="shared" ca="1" si="0"/>
        <v>#NAME?</v>
      </c>
      <c r="I148" s="12"/>
      <c r="J148" s="12"/>
      <c r="K148" s="12"/>
      <c r="L148" s="12"/>
      <c r="M148" s="12"/>
    </row>
    <row r="149" spans="1:13" ht="13" x14ac:dyDescent="0.15">
      <c r="A149" s="13">
        <v>44423.768750000003</v>
      </c>
      <c r="B149" s="12" t="s">
        <v>34</v>
      </c>
      <c r="C149" s="12" t="s">
        <v>43</v>
      </c>
      <c r="D149" s="12" t="s">
        <v>624</v>
      </c>
      <c r="E149" s="12" t="s">
        <v>369</v>
      </c>
      <c r="F149" s="12" t="s">
        <v>24</v>
      </c>
      <c r="G149" s="13">
        <v>44436.508333333331</v>
      </c>
      <c r="H149" s="12" t="e">
        <f t="shared" ca="1" si="0"/>
        <v>#NAME?</v>
      </c>
      <c r="I149" s="12"/>
      <c r="J149" s="12"/>
      <c r="K149" s="12"/>
      <c r="L149" s="12"/>
      <c r="M149" s="12"/>
    </row>
  </sheetData>
  <conditionalFormatting sqref="E1:E149">
    <cfRule type="containsBlanks" dxfId="2" priority="1">
      <formula>LEN(TRIM(E1))=0</formula>
    </cfRule>
  </conditionalFormatting>
  <dataValidations count="3">
    <dataValidation type="list" allowBlank="1" sqref="C1" xr:uid="{00000000-0002-0000-0300-000000000000}">
      <formula1>"Single Surrey,Double Surrey,Chopper,Cruiser,Electric,Infinity,Cruiser,Deuce Coupe,Tandem,Quad Sport,Swan Boat,Kids Bike"</formula1>
    </dataValidation>
    <dataValidation type="list" allowBlank="1" showDropDown="1" sqref="C2:C149" xr:uid="{00000000-0002-0000-0300-000001000000}">
      <formula1>"Single Surrey,Double Surrey,Chopper,Cruiser,Electric,Infinity,Cruiser,Deuce Coupe,Tandem,Quad Sport,Swan Boat,Kids Bike"</formula1>
    </dataValidation>
    <dataValidation type="list" allowBlank="1" sqref="B1:B149" xr:uid="{00000000-0002-0000-0300-000002000000}">
      <formula1>"Warner,Waterfront,Edinger,Yorba"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AD981"/>
  <sheetViews>
    <sheetView workbookViewId="0">
      <selection activeCell="E26" sqref="E26"/>
    </sheetView>
  </sheetViews>
  <sheetFormatPr baseColWidth="10" defaultColWidth="12.6640625" defaultRowHeight="15.75" customHeight="1" x14ac:dyDescent="0.15"/>
  <cols>
    <col min="2" max="2" width="21.83203125" customWidth="1"/>
    <col min="3" max="3" width="21.1640625" customWidth="1"/>
    <col min="4" max="4" width="21" customWidth="1"/>
    <col min="5" max="8" width="27" customWidth="1"/>
    <col min="9" max="9" width="25.33203125" customWidth="1"/>
    <col min="10" max="10" width="19.6640625" customWidth="1"/>
  </cols>
  <sheetData>
    <row r="1" spans="1:30" ht="15.75" customHeight="1" x14ac:dyDescent="0.15">
      <c r="A1" s="20" t="s">
        <v>757</v>
      </c>
      <c r="B1" s="19" t="s">
        <v>758</v>
      </c>
      <c r="C1" s="19" t="s">
        <v>759</v>
      </c>
      <c r="D1" s="19" t="s">
        <v>760</v>
      </c>
      <c r="E1" s="19" t="s">
        <v>761</v>
      </c>
      <c r="F1" s="19" t="s">
        <v>762</v>
      </c>
      <c r="G1" s="21" t="s">
        <v>763</v>
      </c>
      <c r="H1" s="19" t="s">
        <v>764</v>
      </c>
      <c r="I1" s="19" t="s">
        <v>765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1:30" ht="13" x14ac:dyDescent="0.15">
      <c r="A2" s="22">
        <v>44044</v>
      </c>
      <c r="B2" s="14">
        <v>82677</v>
      </c>
      <c r="C2" s="12"/>
      <c r="D2" s="14">
        <v>49194</v>
      </c>
      <c r="E2" s="12"/>
      <c r="F2" s="12"/>
      <c r="H2" s="14">
        <f t="shared" ref="H2:H18" si="0">SUM(B2:D2)</f>
        <v>131871</v>
      </c>
      <c r="I2" s="23"/>
      <c r="J2" s="23"/>
    </row>
    <row r="3" spans="1:30" ht="13" x14ac:dyDescent="0.15">
      <c r="A3" s="22">
        <v>44075</v>
      </c>
      <c r="B3" s="14">
        <v>62873</v>
      </c>
      <c r="C3" s="14"/>
      <c r="D3" s="14">
        <v>42503</v>
      </c>
      <c r="E3" s="12"/>
      <c r="F3" s="19" t="s">
        <v>766</v>
      </c>
      <c r="H3" s="14">
        <f t="shared" si="0"/>
        <v>105376</v>
      </c>
      <c r="I3" s="23"/>
      <c r="J3" s="23"/>
    </row>
    <row r="4" spans="1:30" ht="13" x14ac:dyDescent="0.15">
      <c r="A4" s="22">
        <v>44105</v>
      </c>
      <c r="B4" s="14">
        <v>68501</v>
      </c>
      <c r="C4" s="14"/>
      <c r="D4" s="14">
        <v>51028</v>
      </c>
      <c r="E4" s="12">
        <v>11</v>
      </c>
      <c r="F4" s="12">
        <f>CORREL(D4:D14,E4:E14)</f>
        <v>-0.31020798706740321</v>
      </c>
      <c r="H4" s="14">
        <f t="shared" si="0"/>
        <v>119529</v>
      </c>
      <c r="I4" s="23"/>
      <c r="J4" s="23"/>
    </row>
    <row r="5" spans="1:30" ht="13" x14ac:dyDescent="0.15">
      <c r="A5" s="22">
        <v>44136</v>
      </c>
      <c r="B5" s="14">
        <v>42040</v>
      </c>
      <c r="C5" s="14"/>
      <c r="D5" s="14">
        <v>51933</v>
      </c>
      <c r="E5" s="12">
        <v>4</v>
      </c>
      <c r="F5" s="19" t="s">
        <v>767</v>
      </c>
      <c r="H5" s="14">
        <f t="shared" si="0"/>
        <v>93973</v>
      </c>
      <c r="I5" s="23"/>
      <c r="J5" s="23"/>
    </row>
    <row r="6" spans="1:30" ht="13" x14ac:dyDescent="0.15">
      <c r="A6" s="22">
        <v>44166</v>
      </c>
      <c r="B6" s="14">
        <v>43831</v>
      </c>
      <c r="C6" s="14"/>
      <c r="D6" s="14">
        <v>48544</v>
      </c>
      <c r="E6" s="12">
        <v>5</v>
      </c>
      <c r="F6" s="12">
        <f>COVAR(D4:D14, E4:E14)</f>
        <v>-17681.454545454544</v>
      </c>
      <c r="H6" s="14">
        <f t="shared" si="0"/>
        <v>92375</v>
      </c>
      <c r="I6" s="23"/>
      <c r="J6" s="23"/>
    </row>
    <row r="7" spans="1:30" ht="13" x14ac:dyDescent="0.15">
      <c r="A7" s="22">
        <v>44197</v>
      </c>
      <c r="B7" s="14">
        <v>42805</v>
      </c>
      <c r="C7" s="14"/>
      <c r="D7" s="14">
        <v>53323</v>
      </c>
      <c r="E7" s="12">
        <v>6</v>
      </c>
      <c r="F7" s="12"/>
      <c r="G7" s="12"/>
      <c r="H7" s="14">
        <f t="shared" si="0"/>
        <v>96128</v>
      </c>
      <c r="I7" s="23"/>
      <c r="J7" s="23"/>
    </row>
    <row r="8" spans="1:30" ht="13" x14ac:dyDescent="0.15">
      <c r="A8" s="22">
        <v>44228</v>
      </c>
      <c r="B8" s="14">
        <v>47783</v>
      </c>
      <c r="C8" s="14"/>
      <c r="D8" s="14">
        <v>52505</v>
      </c>
      <c r="E8" s="12">
        <v>2</v>
      </c>
      <c r="F8" s="12"/>
      <c r="G8" s="12"/>
      <c r="H8" s="14">
        <f t="shared" si="0"/>
        <v>100288</v>
      </c>
      <c r="I8" s="23"/>
      <c r="J8" s="23"/>
    </row>
    <row r="9" spans="1:30" ht="13" x14ac:dyDescent="0.15">
      <c r="A9" s="22">
        <v>44256</v>
      </c>
      <c r="B9" s="14">
        <v>58766</v>
      </c>
      <c r="C9" s="14"/>
      <c r="D9" s="14">
        <v>55906</v>
      </c>
      <c r="E9" s="12">
        <v>5</v>
      </c>
      <c r="F9" s="12"/>
      <c r="G9" s="12"/>
      <c r="H9" s="14">
        <f t="shared" si="0"/>
        <v>114672</v>
      </c>
      <c r="I9" s="23"/>
      <c r="J9" s="23"/>
    </row>
    <row r="10" spans="1:30" ht="13" x14ac:dyDescent="0.15">
      <c r="A10" s="22">
        <v>44287</v>
      </c>
      <c r="B10" s="14">
        <v>74833</v>
      </c>
      <c r="C10" s="14"/>
      <c r="D10" s="14">
        <v>62256</v>
      </c>
      <c r="E10" s="12">
        <v>7</v>
      </c>
      <c r="F10" s="12"/>
      <c r="G10" s="12"/>
      <c r="H10" s="14">
        <f t="shared" si="0"/>
        <v>137089</v>
      </c>
      <c r="I10" s="23"/>
      <c r="J10" s="23"/>
    </row>
    <row r="11" spans="1:30" ht="13" x14ac:dyDescent="0.15">
      <c r="A11" s="22">
        <v>44317</v>
      </c>
      <c r="B11" s="14">
        <v>84036</v>
      </c>
      <c r="C11" s="14"/>
      <c r="D11" s="14">
        <v>64736</v>
      </c>
      <c r="E11" s="12">
        <v>5</v>
      </c>
      <c r="F11" s="12"/>
      <c r="G11" s="12"/>
      <c r="H11" s="14">
        <f t="shared" si="0"/>
        <v>148772</v>
      </c>
      <c r="I11" s="23"/>
      <c r="J11" s="23"/>
    </row>
    <row r="12" spans="1:30" ht="13" x14ac:dyDescent="0.15">
      <c r="A12" s="22">
        <v>44348</v>
      </c>
      <c r="B12" s="14">
        <v>84699</v>
      </c>
      <c r="C12" s="14"/>
      <c r="D12" s="14">
        <v>62306</v>
      </c>
      <c r="E12" s="12">
        <v>23</v>
      </c>
      <c r="F12" s="12"/>
      <c r="G12" s="12"/>
      <c r="H12" s="14">
        <f t="shared" si="0"/>
        <v>147005</v>
      </c>
      <c r="I12" s="23"/>
      <c r="J12" s="23"/>
    </row>
    <row r="13" spans="1:30" ht="13" x14ac:dyDescent="0.15">
      <c r="A13" s="22">
        <v>44378</v>
      </c>
      <c r="B13" s="14">
        <v>95981</v>
      </c>
      <c r="C13" s="14"/>
      <c r="D13" s="14">
        <v>42521</v>
      </c>
      <c r="E13" s="12">
        <v>30</v>
      </c>
      <c r="F13" s="12"/>
      <c r="G13" s="12"/>
      <c r="H13" s="14">
        <f t="shared" si="0"/>
        <v>138502</v>
      </c>
      <c r="I13" s="23"/>
      <c r="J13" s="23"/>
    </row>
    <row r="14" spans="1:30" ht="13" x14ac:dyDescent="0.15">
      <c r="A14" s="22">
        <v>44409</v>
      </c>
      <c r="B14" s="14">
        <v>80327</v>
      </c>
      <c r="C14" s="14"/>
      <c r="D14" s="14">
        <v>63055</v>
      </c>
      <c r="E14" s="12">
        <v>5</v>
      </c>
      <c r="F14" s="12"/>
      <c r="G14" s="12"/>
      <c r="H14" s="14">
        <f t="shared" si="0"/>
        <v>143382</v>
      </c>
      <c r="I14" s="23"/>
      <c r="J14" s="23"/>
    </row>
    <row r="15" spans="1:30" ht="13" x14ac:dyDescent="0.15">
      <c r="A15" s="22">
        <v>44440</v>
      </c>
      <c r="B15" s="14">
        <v>83831</v>
      </c>
      <c r="C15" s="14"/>
      <c r="D15" s="14">
        <v>59534</v>
      </c>
      <c r="E15" s="12"/>
      <c r="F15" s="12"/>
      <c r="G15" s="12"/>
      <c r="H15" s="14">
        <f t="shared" si="0"/>
        <v>143365</v>
      </c>
      <c r="I15" s="23"/>
      <c r="J15" s="23"/>
    </row>
    <row r="16" spans="1:30" ht="13" x14ac:dyDescent="0.15">
      <c r="A16" s="22">
        <v>44470</v>
      </c>
      <c r="B16" s="14">
        <v>68363</v>
      </c>
      <c r="C16" s="14"/>
      <c r="D16" s="14">
        <v>59369</v>
      </c>
      <c r="E16" s="12"/>
      <c r="F16" s="12"/>
      <c r="G16" s="12"/>
      <c r="H16" s="14">
        <f t="shared" si="0"/>
        <v>127732</v>
      </c>
      <c r="I16" s="23"/>
      <c r="J16" s="23"/>
    </row>
    <row r="17" spans="1:10" ht="13" x14ac:dyDescent="0.15">
      <c r="A17" s="22">
        <v>44501</v>
      </c>
      <c r="B17" s="14">
        <v>55448</v>
      </c>
      <c r="C17" s="14"/>
      <c r="D17" s="14">
        <v>36373</v>
      </c>
      <c r="E17" s="12"/>
      <c r="F17" s="12"/>
      <c r="G17" s="12"/>
      <c r="H17" s="14">
        <f t="shared" si="0"/>
        <v>91821</v>
      </c>
      <c r="I17" s="23"/>
      <c r="J17" s="23"/>
    </row>
    <row r="18" spans="1:10" ht="15.75" customHeight="1" x14ac:dyDescent="0.15">
      <c r="A18" s="22">
        <v>44531</v>
      </c>
      <c r="B18" s="14">
        <v>37580</v>
      </c>
      <c r="C18" s="14"/>
      <c r="D18" s="14">
        <v>41874</v>
      </c>
      <c r="E18" s="12"/>
      <c r="F18" s="12"/>
      <c r="G18" s="12"/>
      <c r="H18" s="14">
        <f t="shared" si="0"/>
        <v>79454</v>
      </c>
    </row>
    <row r="19" spans="1:10" ht="15.75" customHeight="1" x14ac:dyDescent="0.15">
      <c r="A19" s="22"/>
      <c r="E19" s="12"/>
      <c r="F19" s="12"/>
      <c r="G19" s="12"/>
      <c r="H19" s="12"/>
    </row>
    <row r="20" spans="1:10" ht="15.75" customHeight="1" x14ac:dyDescent="0.15">
      <c r="A20" s="22"/>
      <c r="E20" s="12"/>
      <c r="F20" s="12"/>
      <c r="G20" s="12"/>
      <c r="H20" s="12"/>
    </row>
    <row r="21" spans="1:10" ht="15.75" customHeight="1" x14ac:dyDescent="0.15">
      <c r="A21" s="22"/>
      <c r="E21" s="12"/>
      <c r="F21" s="12"/>
      <c r="G21" s="12"/>
      <c r="H21" s="12"/>
    </row>
    <row r="22" spans="1:10" ht="15.75" customHeight="1" x14ac:dyDescent="0.15">
      <c r="A22" s="22"/>
      <c r="E22" s="12"/>
      <c r="F22" s="12"/>
      <c r="G22" s="12"/>
      <c r="H22" s="12"/>
    </row>
    <row r="23" spans="1:10" ht="15.75" customHeight="1" x14ac:dyDescent="0.15">
      <c r="A23" s="22"/>
      <c r="E23" s="12"/>
      <c r="F23" s="12"/>
      <c r="G23" s="12"/>
      <c r="H23" s="12"/>
    </row>
    <row r="24" spans="1:10" ht="15.75" customHeight="1" x14ac:dyDescent="0.15">
      <c r="A24" s="22"/>
      <c r="E24" s="12"/>
      <c r="F24" s="12"/>
      <c r="G24" s="12"/>
      <c r="H24" s="12"/>
    </row>
    <row r="25" spans="1:10" ht="15.75" customHeight="1" x14ac:dyDescent="0.15">
      <c r="A25" s="22"/>
      <c r="E25" s="12"/>
      <c r="F25" s="12"/>
      <c r="G25" s="12"/>
      <c r="H25" s="12"/>
    </row>
    <row r="26" spans="1:10" ht="15.75" customHeight="1" x14ac:dyDescent="0.15">
      <c r="A26" s="22"/>
      <c r="E26" s="12"/>
      <c r="F26" s="12"/>
      <c r="G26" s="12"/>
      <c r="H26" s="12"/>
    </row>
    <row r="27" spans="1:10" ht="15.75" customHeight="1" x14ac:dyDescent="0.15">
      <c r="A27" s="22"/>
      <c r="E27" s="12"/>
      <c r="F27" s="12"/>
      <c r="G27" s="12"/>
      <c r="H27" s="12"/>
    </row>
    <row r="28" spans="1:10" ht="15.75" customHeight="1" x14ac:dyDescent="0.15">
      <c r="A28" s="22"/>
      <c r="E28" s="12"/>
      <c r="F28" s="12"/>
      <c r="G28" s="12"/>
      <c r="H28" s="12"/>
    </row>
    <row r="29" spans="1:10" ht="15.75" customHeight="1" x14ac:dyDescent="0.15">
      <c r="A29" s="22"/>
      <c r="E29" s="12"/>
      <c r="F29" s="12"/>
      <c r="G29" s="12"/>
      <c r="H29" s="12"/>
    </row>
    <row r="30" spans="1:10" ht="15.75" customHeight="1" x14ac:dyDescent="0.15">
      <c r="A30" s="22"/>
      <c r="E30" s="12"/>
      <c r="F30" s="12"/>
      <c r="G30" s="12"/>
      <c r="H30" s="12"/>
    </row>
    <row r="31" spans="1:10" ht="15.75" customHeight="1" x14ac:dyDescent="0.15">
      <c r="A31" s="22"/>
      <c r="E31" s="12"/>
      <c r="F31" s="12"/>
      <c r="G31" s="12"/>
      <c r="H31" s="12"/>
    </row>
    <row r="32" spans="1:10" ht="15.75" customHeight="1" x14ac:dyDescent="0.15">
      <c r="A32" s="22"/>
      <c r="E32" s="12"/>
      <c r="F32" s="12"/>
      <c r="G32" s="12"/>
      <c r="H32" s="12"/>
    </row>
    <row r="33" spans="1:8" ht="15.75" customHeight="1" x14ac:dyDescent="0.15">
      <c r="A33" s="22"/>
      <c r="E33" s="12"/>
      <c r="F33" s="12"/>
      <c r="G33" s="12"/>
      <c r="H33" s="12"/>
    </row>
    <row r="34" spans="1:8" ht="15.75" customHeight="1" x14ac:dyDescent="0.15">
      <c r="A34" s="22"/>
      <c r="E34" s="12"/>
      <c r="F34" s="12"/>
      <c r="G34" s="12"/>
      <c r="H34" s="12"/>
    </row>
    <row r="35" spans="1:8" ht="15.75" customHeight="1" x14ac:dyDescent="0.15">
      <c r="A35" s="22"/>
      <c r="E35" s="12"/>
      <c r="F35" s="12"/>
      <c r="G35" s="12"/>
      <c r="H35" s="12"/>
    </row>
    <row r="36" spans="1:8" ht="15.75" customHeight="1" x14ac:dyDescent="0.15">
      <c r="A36" s="22"/>
      <c r="E36" s="12"/>
      <c r="F36" s="12"/>
      <c r="G36" s="12"/>
      <c r="H36" s="12"/>
    </row>
    <row r="37" spans="1:8" ht="15.75" customHeight="1" x14ac:dyDescent="0.15">
      <c r="A37" s="22"/>
      <c r="E37" s="12"/>
      <c r="F37" s="12"/>
      <c r="G37" s="12"/>
      <c r="H37" s="12"/>
    </row>
    <row r="38" spans="1:8" ht="15.75" customHeight="1" x14ac:dyDescent="0.15">
      <c r="A38" s="22"/>
      <c r="E38" s="12"/>
      <c r="F38" s="12"/>
      <c r="G38" s="12"/>
      <c r="H38" s="12"/>
    </row>
    <row r="39" spans="1:8" ht="15.75" customHeight="1" x14ac:dyDescent="0.15">
      <c r="A39" s="22"/>
      <c r="E39" s="12"/>
      <c r="F39" s="12"/>
      <c r="G39" s="12"/>
      <c r="H39" s="12"/>
    </row>
    <row r="40" spans="1:8" ht="15.75" customHeight="1" x14ac:dyDescent="0.15">
      <c r="A40" s="22"/>
      <c r="E40" s="12"/>
      <c r="F40" s="12"/>
      <c r="G40" s="12"/>
      <c r="H40" s="12"/>
    </row>
    <row r="41" spans="1:8" ht="15.75" customHeight="1" x14ac:dyDescent="0.15">
      <c r="A41" s="22"/>
      <c r="E41" s="12"/>
      <c r="F41" s="12"/>
      <c r="G41" s="12"/>
      <c r="H41" s="12"/>
    </row>
    <row r="42" spans="1:8" ht="15.75" customHeight="1" x14ac:dyDescent="0.15">
      <c r="A42" s="22"/>
      <c r="E42" s="12"/>
      <c r="F42" s="12"/>
      <c r="G42" s="12"/>
      <c r="H42" s="12"/>
    </row>
    <row r="43" spans="1:8" ht="15.75" customHeight="1" x14ac:dyDescent="0.15">
      <c r="A43" s="22"/>
      <c r="E43" s="12"/>
      <c r="F43" s="12"/>
      <c r="G43" s="12"/>
      <c r="H43" s="12"/>
    </row>
    <row r="44" spans="1:8" ht="15.75" customHeight="1" x14ac:dyDescent="0.15">
      <c r="A44" s="22"/>
      <c r="E44" s="12"/>
      <c r="F44" s="12"/>
      <c r="G44" s="12"/>
      <c r="H44" s="12"/>
    </row>
    <row r="45" spans="1:8" ht="15.75" customHeight="1" x14ac:dyDescent="0.15">
      <c r="A45" s="22"/>
      <c r="E45" s="12"/>
      <c r="F45" s="12"/>
      <c r="G45" s="12"/>
      <c r="H45" s="12"/>
    </row>
    <row r="46" spans="1:8" ht="15.75" customHeight="1" x14ac:dyDescent="0.15">
      <c r="A46" s="22"/>
      <c r="E46" s="12"/>
      <c r="F46" s="12"/>
      <c r="G46" s="12"/>
      <c r="H46" s="12"/>
    </row>
    <row r="47" spans="1:8" ht="15.75" customHeight="1" x14ac:dyDescent="0.15">
      <c r="A47" s="22"/>
      <c r="E47" s="12"/>
      <c r="F47" s="12"/>
      <c r="G47" s="12"/>
      <c r="H47" s="12"/>
    </row>
    <row r="48" spans="1:8" ht="15.75" customHeight="1" x14ac:dyDescent="0.15">
      <c r="A48" s="22"/>
      <c r="E48" s="12"/>
      <c r="F48" s="12"/>
      <c r="G48" s="12"/>
      <c r="H48" s="12"/>
    </row>
    <row r="49" spans="1:8" ht="15.75" customHeight="1" x14ac:dyDescent="0.15">
      <c r="A49" s="22"/>
      <c r="E49" s="12"/>
      <c r="F49" s="12"/>
      <c r="G49" s="12"/>
      <c r="H49" s="12"/>
    </row>
    <row r="50" spans="1:8" ht="15.75" customHeight="1" x14ac:dyDescent="0.15">
      <c r="A50" s="22"/>
      <c r="E50" s="12"/>
      <c r="F50" s="12"/>
      <c r="G50" s="12"/>
      <c r="H50" s="12"/>
    </row>
    <row r="51" spans="1:8" ht="15.75" customHeight="1" x14ac:dyDescent="0.15">
      <c r="A51" s="22"/>
      <c r="E51" s="12"/>
      <c r="F51" s="12"/>
      <c r="G51" s="12"/>
      <c r="H51" s="12"/>
    </row>
    <row r="52" spans="1:8" ht="15.75" customHeight="1" x14ac:dyDescent="0.15">
      <c r="A52" s="22"/>
      <c r="E52" s="12"/>
      <c r="F52" s="12"/>
      <c r="G52" s="12"/>
      <c r="H52" s="12"/>
    </row>
    <row r="53" spans="1:8" ht="15.75" customHeight="1" x14ac:dyDescent="0.15">
      <c r="A53" s="22"/>
      <c r="E53" s="12"/>
      <c r="F53" s="12"/>
      <c r="G53" s="12"/>
      <c r="H53" s="12"/>
    </row>
    <row r="54" spans="1:8" ht="15.75" customHeight="1" x14ac:dyDescent="0.15">
      <c r="A54" s="22"/>
      <c r="E54" s="12"/>
      <c r="F54" s="12"/>
      <c r="G54" s="12"/>
      <c r="H54" s="12"/>
    </row>
    <row r="55" spans="1:8" ht="15.75" customHeight="1" x14ac:dyDescent="0.15">
      <c r="A55" s="22"/>
      <c r="E55" s="12"/>
      <c r="F55" s="12"/>
      <c r="G55" s="12"/>
      <c r="H55" s="12"/>
    </row>
    <row r="56" spans="1:8" ht="15.75" customHeight="1" x14ac:dyDescent="0.15">
      <c r="A56" s="22"/>
      <c r="E56" s="12"/>
      <c r="F56" s="12"/>
      <c r="G56" s="12"/>
      <c r="H56" s="12"/>
    </row>
    <row r="57" spans="1:8" ht="15.75" customHeight="1" x14ac:dyDescent="0.15">
      <c r="A57" s="22"/>
      <c r="E57" s="12"/>
      <c r="F57" s="12"/>
      <c r="G57" s="12"/>
      <c r="H57" s="12"/>
    </row>
    <row r="58" spans="1:8" ht="15.75" customHeight="1" x14ac:dyDescent="0.15">
      <c r="A58" s="22"/>
      <c r="E58" s="12"/>
      <c r="F58" s="12"/>
      <c r="G58" s="12"/>
      <c r="H58" s="12"/>
    </row>
    <row r="59" spans="1:8" ht="15.75" customHeight="1" x14ac:dyDescent="0.15">
      <c r="A59" s="22"/>
      <c r="E59" s="12"/>
      <c r="F59" s="12"/>
      <c r="G59" s="12"/>
      <c r="H59" s="12"/>
    </row>
    <row r="60" spans="1:8" ht="15.75" customHeight="1" x14ac:dyDescent="0.15">
      <c r="A60" s="22"/>
      <c r="E60" s="12"/>
      <c r="F60" s="12"/>
      <c r="G60" s="12"/>
      <c r="H60" s="12"/>
    </row>
    <row r="61" spans="1:8" ht="15.75" customHeight="1" x14ac:dyDescent="0.15">
      <c r="A61" s="22"/>
      <c r="E61" s="12"/>
      <c r="F61" s="12"/>
      <c r="G61" s="12"/>
      <c r="H61" s="12"/>
    </row>
    <row r="62" spans="1:8" ht="15.75" customHeight="1" x14ac:dyDescent="0.15">
      <c r="A62" s="22"/>
      <c r="E62" s="12"/>
      <c r="F62" s="12"/>
      <c r="G62" s="12"/>
      <c r="H62" s="12"/>
    </row>
    <row r="63" spans="1:8" ht="15.75" customHeight="1" x14ac:dyDescent="0.15">
      <c r="A63" s="22"/>
      <c r="E63" s="12"/>
      <c r="F63" s="12"/>
      <c r="G63" s="12"/>
      <c r="H63" s="12"/>
    </row>
    <row r="64" spans="1:8" ht="15.75" customHeight="1" x14ac:dyDescent="0.15">
      <c r="A64" s="22"/>
      <c r="E64" s="12"/>
      <c r="F64" s="12"/>
      <c r="G64" s="12"/>
      <c r="H64" s="12"/>
    </row>
    <row r="65" spans="1:8" ht="15.75" customHeight="1" x14ac:dyDescent="0.15">
      <c r="A65" s="22"/>
      <c r="E65" s="12"/>
      <c r="F65" s="12"/>
      <c r="G65" s="12"/>
      <c r="H65" s="12"/>
    </row>
    <row r="66" spans="1:8" ht="15.75" customHeight="1" x14ac:dyDescent="0.15">
      <c r="A66" s="22"/>
      <c r="E66" s="12"/>
      <c r="F66" s="12"/>
      <c r="G66" s="12"/>
      <c r="H66" s="12"/>
    </row>
    <row r="67" spans="1:8" ht="15.75" customHeight="1" x14ac:dyDescent="0.15">
      <c r="A67" s="22"/>
      <c r="E67" s="12"/>
      <c r="F67" s="12"/>
      <c r="G67" s="12"/>
      <c r="H67" s="12"/>
    </row>
    <row r="68" spans="1:8" ht="15.75" customHeight="1" x14ac:dyDescent="0.15">
      <c r="A68" s="22"/>
      <c r="E68" s="12"/>
      <c r="F68" s="12"/>
      <c r="G68" s="12"/>
      <c r="H68" s="12"/>
    </row>
    <row r="69" spans="1:8" ht="15.75" customHeight="1" x14ac:dyDescent="0.15">
      <c r="A69" s="22"/>
      <c r="E69" s="12"/>
      <c r="F69" s="12"/>
      <c r="G69" s="12"/>
      <c r="H69" s="12"/>
    </row>
    <row r="70" spans="1:8" ht="15.75" customHeight="1" x14ac:dyDescent="0.15">
      <c r="A70" s="22"/>
      <c r="E70" s="12"/>
      <c r="F70" s="12"/>
      <c r="G70" s="12"/>
      <c r="H70" s="12"/>
    </row>
    <row r="71" spans="1:8" ht="15.75" customHeight="1" x14ac:dyDescent="0.15">
      <c r="A71" s="22"/>
      <c r="E71" s="12"/>
      <c r="F71" s="12"/>
      <c r="G71" s="12"/>
      <c r="H71" s="12"/>
    </row>
    <row r="72" spans="1:8" ht="15.75" customHeight="1" x14ac:dyDescent="0.15">
      <c r="A72" s="22"/>
      <c r="E72" s="12"/>
      <c r="F72" s="12"/>
      <c r="G72" s="12"/>
      <c r="H72" s="12"/>
    </row>
    <row r="73" spans="1:8" ht="13" x14ac:dyDescent="0.15">
      <c r="A73" s="22"/>
      <c r="E73" s="12"/>
      <c r="F73" s="12"/>
      <c r="G73" s="12"/>
      <c r="H73" s="12"/>
    </row>
    <row r="74" spans="1:8" ht="13" x14ac:dyDescent="0.15">
      <c r="A74" s="22"/>
      <c r="E74" s="12"/>
      <c r="F74" s="12"/>
      <c r="G74" s="12"/>
      <c r="H74" s="12"/>
    </row>
    <row r="75" spans="1:8" ht="13" x14ac:dyDescent="0.15">
      <c r="A75" s="22"/>
      <c r="E75" s="12"/>
      <c r="F75" s="12"/>
      <c r="G75" s="12"/>
      <c r="H75" s="12"/>
    </row>
    <row r="76" spans="1:8" ht="13" x14ac:dyDescent="0.15">
      <c r="A76" s="22"/>
      <c r="E76" s="12"/>
      <c r="F76" s="12"/>
      <c r="G76" s="12"/>
      <c r="H76" s="12"/>
    </row>
    <row r="77" spans="1:8" ht="13" x14ac:dyDescent="0.15">
      <c r="A77" s="22"/>
      <c r="E77" s="12"/>
      <c r="F77" s="12"/>
      <c r="G77" s="12"/>
      <c r="H77" s="12"/>
    </row>
    <row r="78" spans="1:8" ht="13" x14ac:dyDescent="0.15">
      <c r="A78" s="22"/>
      <c r="E78" s="12"/>
      <c r="F78" s="12"/>
      <c r="G78" s="12"/>
      <c r="H78" s="12"/>
    </row>
    <row r="79" spans="1:8" ht="13" x14ac:dyDescent="0.15">
      <c r="A79" s="22"/>
      <c r="E79" s="12"/>
      <c r="F79" s="12"/>
      <c r="G79" s="12"/>
      <c r="H79" s="12"/>
    </row>
    <row r="80" spans="1:8" ht="13" x14ac:dyDescent="0.15">
      <c r="A80" s="22"/>
      <c r="E80" s="12"/>
      <c r="F80" s="12"/>
      <c r="G80" s="12"/>
      <c r="H80" s="12"/>
    </row>
    <row r="81" spans="1:8" ht="13" x14ac:dyDescent="0.15">
      <c r="A81" s="22"/>
      <c r="E81" s="12"/>
      <c r="F81" s="12"/>
      <c r="G81" s="12"/>
      <c r="H81" s="12"/>
    </row>
    <row r="82" spans="1:8" ht="13" x14ac:dyDescent="0.15">
      <c r="A82" s="22"/>
      <c r="E82" s="12"/>
      <c r="F82" s="12"/>
      <c r="G82" s="12"/>
      <c r="H82" s="12"/>
    </row>
    <row r="83" spans="1:8" ht="13" x14ac:dyDescent="0.15">
      <c r="A83" s="22"/>
      <c r="E83" s="12"/>
      <c r="F83" s="12"/>
      <c r="G83" s="12"/>
      <c r="H83" s="12"/>
    </row>
    <row r="84" spans="1:8" ht="13" x14ac:dyDescent="0.15">
      <c r="A84" s="22"/>
      <c r="E84" s="12"/>
      <c r="F84" s="12"/>
      <c r="G84" s="12"/>
      <c r="H84" s="12"/>
    </row>
    <row r="85" spans="1:8" ht="13" x14ac:dyDescent="0.15">
      <c r="A85" s="22"/>
      <c r="E85" s="12"/>
      <c r="F85" s="12"/>
      <c r="G85" s="12"/>
      <c r="H85" s="12"/>
    </row>
    <row r="86" spans="1:8" ht="13" x14ac:dyDescent="0.15">
      <c r="A86" s="22"/>
      <c r="E86" s="12"/>
      <c r="F86" s="12"/>
      <c r="G86" s="12"/>
      <c r="H86" s="12"/>
    </row>
    <row r="87" spans="1:8" ht="13" x14ac:dyDescent="0.15">
      <c r="A87" s="22"/>
      <c r="E87" s="12"/>
      <c r="F87" s="12"/>
      <c r="G87" s="12"/>
      <c r="H87" s="12"/>
    </row>
    <row r="88" spans="1:8" ht="13" x14ac:dyDescent="0.15">
      <c r="A88" s="22"/>
      <c r="E88" s="12"/>
      <c r="F88" s="12"/>
      <c r="G88" s="12"/>
      <c r="H88" s="12"/>
    </row>
    <row r="89" spans="1:8" ht="13" x14ac:dyDescent="0.15">
      <c r="A89" s="22"/>
      <c r="E89" s="12"/>
      <c r="F89" s="12"/>
      <c r="G89" s="12"/>
      <c r="H89" s="12"/>
    </row>
    <row r="90" spans="1:8" ht="13" x14ac:dyDescent="0.15">
      <c r="A90" s="22"/>
      <c r="E90" s="12"/>
      <c r="F90" s="12"/>
      <c r="G90" s="12"/>
      <c r="H90" s="12"/>
    </row>
    <row r="91" spans="1:8" ht="13" x14ac:dyDescent="0.15">
      <c r="A91" s="22"/>
      <c r="E91" s="12"/>
      <c r="F91" s="12"/>
      <c r="G91" s="12"/>
      <c r="H91" s="12"/>
    </row>
    <row r="92" spans="1:8" ht="13" x14ac:dyDescent="0.15">
      <c r="A92" s="22"/>
      <c r="E92" s="12"/>
      <c r="F92" s="12"/>
      <c r="G92" s="12"/>
      <c r="H92" s="12"/>
    </row>
    <row r="93" spans="1:8" ht="13" x14ac:dyDescent="0.15">
      <c r="A93" s="22"/>
      <c r="E93" s="12"/>
      <c r="F93" s="12"/>
      <c r="G93" s="12"/>
      <c r="H93" s="12"/>
    </row>
    <row r="94" spans="1:8" ht="13" x14ac:dyDescent="0.15">
      <c r="A94" s="22"/>
      <c r="E94" s="12"/>
      <c r="F94" s="12"/>
      <c r="G94" s="12"/>
      <c r="H94" s="12"/>
    </row>
    <row r="95" spans="1:8" ht="13" x14ac:dyDescent="0.15">
      <c r="A95" s="22"/>
      <c r="E95" s="12"/>
      <c r="F95" s="12"/>
      <c r="G95" s="12"/>
      <c r="H95" s="12"/>
    </row>
    <row r="96" spans="1:8" ht="13" x14ac:dyDescent="0.15">
      <c r="A96" s="22"/>
      <c r="E96" s="12"/>
      <c r="F96" s="12"/>
      <c r="G96" s="12"/>
      <c r="H96" s="12"/>
    </row>
    <row r="97" spans="1:8" ht="13" x14ac:dyDescent="0.15">
      <c r="A97" s="22"/>
      <c r="E97" s="12"/>
      <c r="F97" s="12"/>
      <c r="G97" s="12"/>
      <c r="H97" s="12"/>
    </row>
    <row r="98" spans="1:8" ht="13" x14ac:dyDescent="0.15">
      <c r="A98" s="22"/>
      <c r="E98" s="12"/>
      <c r="F98" s="12"/>
      <c r="G98" s="12"/>
      <c r="H98" s="12"/>
    </row>
    <row r="99" spans="1:8" ht="13" x14ac:dyDescent="0.15">
      <c r="A99" s="22"/>
      <c r="E99" s="12"/>
      <c r="F99" s="12"/>
      <c r="G99" s="12"/>
      <c r="H99" s="12"/>
    </row>
    <row r="100" spans="1:8" ht="13" x14ac:dyDescent="0.15">
      <c r="A100" s="22"/>
      <c r="E100" s="12"/>
      <c r="F100" s="12"/>
      <c r="G100" s="12"/>
      <c r="H100" s="12"/>
    </row>
    <row r="101" spans="1:8" ht="13" x14ac:dyDescent="0.15">
      <c r="A101" s="22"/>
      <c r="E101" s="12"/>
      <c r="F101" s="12"/>
      <c r="G101" s="12"/>
      <c r="H101" s="12"/>
    </row>
    <row r="102" spans="1:8" ht="13" x14ac:dyDescent="0.15">
      <c r="A102" s="22"/>
      <c r="E102" s="12"/>
      <c r="F102" s="12"/>
      <c r="G102" s="12"/>
      <c r="H102" s="12"/>
    </row>
    <row r="103" spans="1:8" ht="13" x14ac:dyDescent="0.15">
      <c r="A103" s="22"/>
      <c r="E103" s="12"/>
      <c r="F103" s="12"/>
      <c r="G103" s="12"/>
      <c r="H103" s="12"/>
    </row>
    <row r="104" spans="1:8" ht="13" x14ac:dyDescent="0.15">
      <c r="A104" s="22"/>
      <c r="E104" s="12"/>
      <c r="F104" s="12"/>
      <c r="G104" s="12"/>
      <c r="H104" s="12"/>
    </row>
    <row r="105" spans="1:8" ht="13" x14ac:dyDescent="0.15">
      <c r="A105" s="22"/>
      <c r="E105" s="12"/>
      <c r="F105" s="12"/>
      <c r="G105" s="12"/>
      <c r="H105" s="12"/>
    </row>
    <row r="106" spans="1:8" ht="13" x14ac:dyDescent="0.15">
      <c r="A106" s="22"/>
      <c r="E106" s="12"/>
      <c r="F106" s="12"/>
      <c r="G106" s="12"/>
      <c r="H106" s="12"/>
    </row>
    <row r="107" spans="1:8" ht="13" x14ac:dyDescent="0.15">
      <c r="A107" s="22"/>
      <c r="E107" s="12"/>
      <c r="F107" s="12"/>
      <c r="G107" s="12"/>
      <c r="H107" s="12"/>
    </row>
    <row r="108" spans="1:8" ht="13" x14ac:dyDescent="0.15">
      <c r="A108" s="22"/>
      <c r="E108" s="12"/>
      <c r="F108" s="12"/>
      <c r="G108" s="12"/>
      <c r="H108" s="12"/>
    </row>
    <row r="109" spans="1:8" ht="13" x14ac:dyDescent="0.15">
      <c r="A109" s="22"/>
      <c r="E109" s="12"/>
      <c r="F109" s="12"/>
      <c r="G109" s="12"/>
      <c r="H109" s="12"/>
    </row>
    <row r="110" spans="1:8" ht="13" x14ac:dyDescent="0.15">
      <c r="A110" s="22"/>
      <c r="E110" s="12"/>
      <c r="F110" s="12"/>
      <c r="G110" s="12"/>
      <c r="H110" s="12"/>
    </row>
    <row r="111" spans="1:8" ht="13" x14ac:dyDescent="0.15">
      <c r="A111" s="22"/>
      <c r="E111" s="12"/>
      <c r="F111" s="12"/>
      <c r="G111" s="12"/>
      <c r="H111" s="12"/>
    </row>
    <row r="112" spans="1:8" ht="13" x14ac:dyDescent="0.15">
      <c r="A112" s="22"/>
      <c r="E112" s="12"/>
      <c r="F112" s="12"/>
      <c r="G112" s="12"/>
      <c r="H112" s="12"/>
    </row>
    <row r="113" spans="1:8" ht="13" x14ac:dyDescent="0.15">
      <c r="A113" s="22"/>
      <c r="E113" s="12"/>
      <c r="F113" s="12"/>
      <c r="G113" s="12"/>
      <c r="H113" s="12"/>
    </row>
    <row r="114" spans="1:8" ht="13" x14ac:dyDescent="0.15">
      <c r="A114" s="22"/>
      <c r="E114" s="12"/>
      <c r="F114" s="12"/>
      <c r="G114" s="12"/>
      <c r="H114" s="12"/>
    </row>
    <row r="115" spans="1:8" ht="13" x14ac:dyDescent="0.15">
      <c r="A115" s="22"/>
      <c r="E115" s="12"/>
      <c r="F115" s="12"/>
      <c r="G115" s="12"/>
      <c r="H115" s="12"/>
    </row>
    <row r="116" spans="1:8" ht="13" x14ac:dyDescent="0.15">
      <c r="A116" s="22"/>
      <c r="E116" s="12"/>
      <c r="F116" s="12"/>
      <c r="G116" s="12"/>
      <c r="H116" s="12"/>
    </row>
    <row r="117" spans="1:8" ht="13" x14ac:dyDescent="0.15">
      <c r="A117" s="22"/>
      <c r="E117" s="12"/>
      <c r="F117" s="12"/>
      <c r="G117" s="12"/>
      <c r="H117" s="12"/>
    </row>
    <row r="118" spans="1:8" ht="13" x14ac:dyDescent="0.15">
      <c r="A118" s="22"/>
      <c r="E118" s="12"/>
      <c r="F118" s="12"/>
      <c r="G118" s="12"/>
      <c r="H118" s="12"/>
    </row>
    <row r="119" spans="1:8" ht="13" x14ac:dyDescent="0.15">
      <c r="A119" s="22"/>
      <c r="E119" s="12"/>
      <c r="F119" s="12"/>
      <c r="G119" s="12"/>
      <c r="H119" s="12"/>
    </row>
    <row r="120" spans="1:8" ht="13" x14ac:dyDescent="0.15">
      <c r="A120" s="22"/>
      <c r="E120" s="12"/>
      <c r="F120" s="12"/>
      <c r="G120" s="12"/>
      <c r="H120" s="12"/>
    </row>
    <row r="121" spans="1:8" ht="13" x14ac:dyDescent="0.15">
      <c r="A121" s="22"/>
      <c r="E121" s="12"/>
      <c r="F121" s="12"/>
      <c r="G121" s="12"/>
      <c r="H121" s="12"/>
    </row>
    <row r="122" spans="1:8" ht="13" x14ac:dyDescent="0.15">
      <c r="A122" s="22"/>
      <c r="E122" s="12"/>
      <c r="F122" s="12"/>
      <c r="G122" s="12"/>
      <c r="H122" s="12"/>
    </row>
    <row r="123" spans="1:8" ht="13" x14ac:dyDescent="0.15">
      <c r="A123" s="22"/>
      <c r="E123" s="12"/>
      <c r="F123" s="12"/>
      <c r="G123" s="12"/>
      <c r="H123" s="12"/>
    </row>
    <row r="124" spans="1:8" ht="13" x14ac:dyDescent="0.15">
      <c r="A124" s="22"/>
      <c r="E124" s="12"/>
      <c r="F124" s="12"/>
      <c r="G124" s="12"/>
      <c r="H124" s="12"/>
    </row>
    <row r="125" spans="1:8" ht="13" x14ac:dyDescent="0.15">
      <c r="A125" s="22"/>
      <c r="E125" s="12"/>
      <c r="F125" s="12"/>
      <c r="G125" s="12"/>
      <c r="H125" s="12"/>
    </row>
    <row r="126" spans="1:8" ht="13" x14ac:dyDescent="0.15">
      <c r="A126" s="22"/>
      <c r="E126" s="12"/>
      <c r="F126" s="12"/>
      <c r="G126" s="12"/>
      <c r="H126" s="12"/>
    </row>
    <row r="127" spans="1:8" ht="13" x14ac:dyDescent="0.15">
      <c r="A127" s="22"/>
      <c r="E127" s="12"/>
      <c r="F127" s="12"/>
      <c r="G127" s="12"/>
      <c r="H127" s="12"/>
    </row>
    <row r="128" spans="1:8" ht="13" x14ac:dyDescent="0.15">
      <c r="A128" s="22"/>
      <c r="E128" s="12"/>
      <c r="F128" s="12"/>
      <c r="G128" s="12"/>
      <c r="H128" s="12"/>
    </row>
    <row r="129" spans="1:8" ht="13" x14ac:dyDescent="0.15">
      <c r="A129" s="22"/>
      <c r="E129" s="12"/>
      <c r="F129" s="12"/>
      <c r="G129" s="12"/>
      <c r="H129" s="12"/>
    </row>
    <row r="130" spans="1:8" ht="13" x14ac:dyDescent="0.15">
      <c r="A130" s="22"/>
      <c r="E130" s="12"/>
      <c r="F130" s="12"/>
      <c r="G130" s="12"/>
      <c r="H130" s="12"/>
    </row>
    <row r="131" spans="1:8" ht="13" x14ac:dyDescent="0.15">
      <c r="A131" s="22"/>
      <c r="E131" s="12"/>
      <c r="F131" s="12"/>
      <c r="G131" s="12"/>
      <c r="H131" s="12"/>
    </row>
    <row r="132" spans="1:8" ht="13" x14ac:dyDescent="0.15">
      <c r="A132" s="22"/>
      <c r="E132" s="12"/>
      <c r="F132" s="12"/>
      <c r="G132" s="12"/>
      <c r="H132" s="12"/>
    </row>
    <row r="133" spans="1:8" ht="13" x14ac:dyDescent="0.15">
      <c r="A133" s="22"/>
      <c r="E133" s="12"/>
      <c r="F133" s="12"/>
      <c r="G133" s="12"/>
      <c r="H133" s="12"/>
    </row>
    <row r="134" spans="1:8" ht="13" x14ac:dyDescent="0.15">
      <c r="A134" s="22"/>
      <c r="E134" s="12"/>
      <c r="F134" s="12"/>
      <c r="G134" s="12"/>
      <c r="H134" s="12"/>
    </row>
    <row r="135" spans="1:8" ht="13" x14ac:dyDescent="0.15">
      <c r="A135" s="22"/>
      <c r="E135" s="12"/>
      <c r="F135" s="12"/>
      <c r="G135" s="12"/>
      <c r="H135" s="12"/>
    </row>
    <row r="136" spans="1:8" ht="13" x14ac:dyDescent="0.15">
      <c r="A136" s="22"/>
      <c r="E136" s="12"/>
      <c r="F136" s="12"/>
      <c r="G136" s="12"/>
      <c r="H136" s="12"/>
    </row>
    <row r="137" spans="1:8" ht="13" x14ac:dyDescent="0.15">
      <c r="A137" s="22"/>
      <c r="E137" s="12"/>
      <c r="F137" s="12"/>
      <c r="G137" s="12"/>
      <c r="H137" s="12"/>
    </row>
    <row r="138" spans="1:8" ht="13" x14ac:dyDescent="0.15">
      <c r="A138" s="22"/>
      <c r="E138" s="12"/>
      <c r="F138" s="12"/>
      <c r="G138" s="12"/>
      <c r="H138" s="12"/>
    </row>
    <row r="139" spans="1:8" ht="13" x14ac:dyDescent="0.15">
      <c r="A139" s="22"/>
      <c r="E139" s="12"/>
      <c r="F139" s="12"/>
      <c r="G139" s="12"/>
      <c r="H139" s="12"/>
    </row>
    <row r="140" spans="1:8" ht="13" x14ac:dyDescent="0.15">
      <c r="A140" s="22"/>
      <c r="E140" s="12"/>
      <c r="F140" s="12"/>
      <c r="G140" s="12"/>
      <c r="H140" s="12"/>
    </row>
    <row r="141" spans="1:8" ht="13" x14ac:dyDescent="0.15">
      <c r="A141" s="22"/>
      <c r="E141" s="12"/>
      <c r="F141" s="12"/>
      <c r="G141" s="12"/>
      <c r="H141" s="12"/>
    </row>
    <row r="142" spans="1:8" ht="13" x14ac:dyDescent="0.15">
      <c r="A142" s="22"/>
      <c r="E142" s="12"/>
      <c r="F142" s="12"/>
      <c r="G142" s="12"/>
      <c r="H142" s="12"/>
    </row>
    <row r="143" spans="1:8" ht="13" x14ac:dyDescent="0.15">
      <c r="A143" s="22"/>
      <c r="E143" s="12"/>
      <c r="F143" s="12"/>
      <c r="G143" s="12"/>
      <c r="H143" s="12"/>
    </row>
    <row r="144" spans="1:8" ht="13" x14ac:dyDescent="0.15">
      <c r="A144" s="22"/>
      <c r="E144" s="12"/>
      <c r="F144" s="12"/>
      <c r="G144" s="12"/>
      <c r="H144" s="12"/>
    </row>
    <row r="145" spans="1:8" ht="13" x14ac:dyDescent="0.15">
      <c r="A145" s="22"/>
      <c r="E145" s="12"/>
      <c r="F145" s="12"/>
      <c r="G145" s="12"/>
      <c r="H145" s="12"/>
    </row>
    <row r="146" spans="1:8" ht="13" x14ac:dyDescent="0.15">
      <c r="A146" s="22"/>
      <c r="E146" s="12"/>
      <c r="F146" s="12"/>
      <c r="G146" s="12"/>
      <c r="H146" s="12"/>
    </row>
    <row r="147" spans="1:8" ht="13" x14ac:dyDescent="0.15">
      <c r="A147" s="22"/>
      <c r="E147" s="12"/>
      <c r="F147" s="12"/>
      <c r="G147" s="12"/>
      <c r="H147" s="12"/>
    </row>
    <row r="148" spans="1:8" ht="13" x14ac:dyDescent="0.15">
      <c r="A148" s="22"/>
      <c r="E148" s="12"/>
      <c r="F148" s="12"/>
      <c r="G148" s="12"/>
      <c r="H148" s="12"/>
    </row>
    <row r="149" spans="1:8" ht="13" x14ac:dyDescent="0.15">
      <c r="A149" s="22"/>
      <c r="E149" s="12"/>
      <c r="F149" s="12"/>
      <c r="G149" s="12"/>
      <c r="H149" s="12"/>
    </row>
    <row r="150" spans="1:8" ht="13" x14ac:dyDescent="0.15">
      <c r="A150" s="22"/>
      <c r="E150" s="12"/>
      <c r="F150" s="12"/>
      <c r="G150" s="12"/>
      <c r="H150" s="12"/>
    </row>
    <row r="151" spans="1:8" ht="13" x14ac:dyDescent="0.15">
      <c r="A151" s="22"/>
      <c r="E151" s="12"/>
      <c r="F151" s="12"/>
      <c r="G151" s="12"/>
      <c r="H151" s="12"/>
    </row>
    <row r="152" spans="1:8" ht="13" x14ac:dyDescent="0.15">
      <c r="A152" s="22"/>
      <c r="E152" s="12"/>
      <c r="F152" s="12"/>
      <c r="G152" s="12"/>
      <c r="H152" s="12"/>
    </row>
    <row r="153" spans="1:8" ht="13" x14ac:dyDescent="0.15">
      <c r="A153" s="22"/>
      <c r="E153" s="12"/>
      <c r="F153" s="12"/>
      <c r="G153" s="12"/>
      <c r="H153" s="12"/>
    </row>
    <row r="154" spans="1:8" ht="13" x14ac:dyDescent="0.15">
      <c r="A154" s="22"/>
      <c r="E154" s="12"/>
      <c r="F154" s="12"/>
      <c r="G154" s="12"/>
      <c r="H154" s="12"/>
    </row>
    <row r="155" spans="1:8" ht="13" x14ac:dyDescent="0.15">
      <c r="A155" s="22"/>
      <c r="E155" s="12"/>
      <c r="F155" s="12"/>
      <c r="G155" s="12"/>
      <c r="H155" s="12"/>
    </row>
    <row r="156" spans="1:8" ht="13" x14ac:dyDescent="0.15">
      <c r="A156" s="22"/>
      <c r="E156" s="12"/>
      <c r="F156" s="12"/>
      <c r="G156" s="12"/>
      <c r="H156" s="12"/>
    </row>
    <row r="157" spans="1:8" ht="13" x14ac:dyDescent="0.15">
      <c r="A157" s="22"/>
      <c r="E157" s="12"/>
      <c r="F157" s="12"/>
      <c r="G157" s="12"/>
      <c r="H157" s="12"/>
    </row>
    <row r="158" spans="1:8" ht="13" x14ac:dyDescent="0.15">
      <c r="A158" s="22"/>
      <c r="E158" s="12"/>
      <c r="F158" s="12"/>
      <c r="G158" s="12"/>
      <c r="H158" s="12"/>
    </row>
    <row r="159" spans="1:8" ht="13" x14ac:dyDescent="0.15">
      <c r="A159" s="22"/>
      <c r="E159" s="12"/>
      <c r="F159" s="12"/>
      <c r="G159" s="12"/>
      <c r="H159" s="12"/>
    </row>
    <row r="160" spans="1:8" ht="13" x14ac:dyDescent="0.15">
      <c r="A160" s="22"/>
      <c r="E160" s="12"/>
      <c r="F160" s="12"/>
      <c r="G160" s="12"/>
      <c r="H160" s="12"/>
    </row>
    <row r="161" spans="1:8" ht="13" x14ac:dyDescent="0.15">
      <c r="A161" s="22"/>
      <c r="E161" s="12"/>
      <c r="F161" s="12"/>
      <c r="G161" s="12"/>
      <c r="H161" s="12"/>
    </row>
    <row r="162" spans="1:8" ht="13" x14ac:dyDescent="0.15">
      <c r="A162" s="22"/>
      <c r="E162" s="12"/>
      <c r="F162" s="12"/>
      <c r="G162" s="12"/>
      <c r="H162" s="12"/>
    </row>
    <row r="163" spans="1:8" ht="13" x14ac:dyDescent="0.15">
      <c r="A163" s="22"/>
      <c r="E163" s="12"/>
      <c r="F163" s="12"/>
      <c r="G163" s="12"/>
      <c r="H163" s="12"/>
    </row>
    <row r="164" spans="1:8" ht="13" x14ac:dyDescent="0.15">
      <c r="A164" s="22"/>
      <c r="E164" s="12"/>
      <c r="F164" s="12"/>
      <c r="G164" s="12"/>
      <c r="H164" s="12"/>
    </row>
    <row r="165" spans="1:8" ht="13" x14ac:dyDescent="0.15">
      <c r="A165" s="22"/>
      <c r="E165" s="12"/>
      <c r="F165" s="12"/>
      <c r="G165" s="12"/>
      <c r="H165" s="12"/>
    </row>
    <row r="166" spans="1:8" ht="13" x14ac:dyDescent="0.15">
      <c r="A166" s="22"/>
      <c r="E166" s="12"/>
      <c r="F166" s="12"/>
      <c r="G166" s="12"/>
      <c r="H166" s="12"/>
    </row>
    <row r="167" spans="1:8" ht="13" x14ac:dyDescent="0.15">
      <c r="A167" s="22"/>
      <c r="E167" s="12"/>
      <c r="F167" s="12"/>
      <c r="G167" s="12"/>
      <c r="H167" s="12"/>
    </row>
    <row r="168" spans="1:8" ht="13" x14ac:dyDescent="0.15">
      <c r="A168" s="22"/>
      <c r="E168" s="12"/>
      <c r="F168" s="12"/>
      <c r="G168" s="12"/>
      <c r="H168" s="12"/>
    </row>
    <row r="169" spans="1:8" ht="13" x14ac:dyDescent="0.15">
      <c r="A169" s="22"/>
      <c r="E169" s="12"/>
      <c r="F169" s="12"/>
      <c r="G169" s="12"/>
      <c r="H169" s="12"/>
    </row>
    <row r="170" spans="1:8" ht="13" x14ac:dyDescent="0.15">
      <c r="A170" s="22"/>
      <c r="E170" s="12"/>
      <c r="F170" s="12"/>
      <c r="G170" s="12"/>
      <c r="H170" s="12"/>
    </row>
    <row r="171" spans="1:8" ht="13" x14ac:dyDescent="0.15">
      <c r="A171" s="22"/>
      <c r="E171" s="12"/>
      <c r="F171" s="12"/>
      <c r="G171" s="12"/>
      <c r="H171" s="12"/>
    </row>
    <row r="172" spans="1:8" ht="13" x14ac:dyDescent="0.15">
      <c r="A172" s="22"/>
      <c r="E172" s="12"/>
      <c r="F172" s="12"/>
      <c r="G172" s="12"/>
      <c r="H172" s="12"/>
    </row>
    <row r="173" spans="1:8" ht="13" x14ac:dyDescent="0.15">
      <c r="A173" s="22"/>
      <c r="E173" s="12"/>
      <c r="F173" s="12"/>
      <c r="G173" s="12"/>
      <c r="H173" s="12"/>
    </row>
    <row r="174" spans="1:8" ht="13" x14ac:dyDescent="0.15">
      <c r="A174" s="22"/>
      <c r="E174" s="12"/>
      <c r="F174" s="12"/>
      <c r="G174" s="12"/>
      <c r="H174" s="12"/>
    </row>
    <row r="175" spans="1:8" ht="13" x14ac:dyDescent="0.15">
      <c r="A175" s="22"/>
      <c r="E175" s="12"/>
      <c r="F175" s="12"/>
      <c r="G175" s="12"/>
      <c r="H175" s="12"/>
    </row>
    <row r="176" spans="1:8" ht="13" x14ac:dyDescent="0.15">
      <c r="A176" s="22"/>
      <c r="E176" s="12"/>
      <c r="F176" s="12"/>
      <c r="G176" s="12"/>
      <c r="H176" s="12"/>
    </row>
    <row r="177" spans="1:8" ht="13" x14ac:dyDescent="0.15">
      <c r="A177" s="22"/>
      <c r="E177" s="12"/>
      <c r="F177" s="12"/>
      <c r="G177" s="12"/>
      <c r="H177" s="12"/>
    </row>
    <row r="178" spans="1:8" ht="13" x14ac:dyDescent="0.15">
      <c r="A178" s="22"/>
      <c r="E178" s="12"/>
      <c r="F178" s="12"/>
      <c r="G178" s="12"/>
      <c r="H178" s="12"/>
    </row>
    <row r="179" spans="1:8" ht="13" x14ac:dyDescent="0.15">
      <c r="A179" s="22"/>
      <c r="E179" s="12"/>
      <c r="F179" s="12"/>
      <c r="G179" s="12"/>
      <c r="H179" s="12"/>
    </row>
    <row r="180" spans="1:8" ht="13" x14ac:dyDescent="0.15">
      <c r="A180" s="22"/>
      <c r="E180" s="12"/>
      <c r="F180" s="12"/>
      <c r="G180" s="12"/>
      <c r="H180" s="12"/>
    </row>
    <row r="181" spans="1:8" ht="13" x14ac:dyDescent="0.15">
      <c r="A181" s="22"/>
      <c r="E181" s="12"/>
      <c r="F181" s="12"/>
      <c r="G181" s="12"/>
      <c r="H181" s="12"/>
    </row>
    <row r="182" spans="1:8" ht="13" x14ac:dyDescent="0.15">
      <c r="A182" s="22"/>
      <c r="E182" s="12"/>
      <c r="F182" s="12"/>
      <c r="G182" s="12"/>
      <c r="H182" s="12"/>
    </row>
    <row r="183" spans="1:8" ht="13" x14ac:dyDescent="0.15">
      <c r="A183" s="22"/>
      <c r="E183" s="12"/>
      <c r="F183" s="12"/>
      <c r="G183" s="12"/>
      <c r="H183" s="12"/>
    </row>
    <row r="184" spans="1:8" ht="13" x14ac:dyDescent="0.15">
      <c r="A184" s="22"/>
      <c r="E184" s="12"/>
      <c r="F184" s="12"/>
      <c r="G184" s="12"/>
      <c r="H184" s="12"/>
    </row>
    <row r="185" spans="1:8" ht="13" x14ac:dyDescent="0.15">
      <c r="A185" s="22"/>
      <c r="E185" s="12"/>
      <c r="F185" s="12"/>
      <c r="G185" s="12"/>
      <c r="H185" s="12"/>
    </row>
    <row r="186" spans="1:8" ht="13" x14ac:dyDescent="0.15">
      <c r="A186" s="22"/>
      <c r="E186" s="12"/>
      <c r="F186" s="12"/>
      <c r="G186" s="12"/>
      <c r="H186" s="12"/>
    </row>
    <row r="187" spans="1:8" ht="13" x14ac:dyDescent="0.15">
      <c r="A187" s="22"/>
      <c r="E187" s="12"/>
      <c r="F187" s="12"/>
      <c r="G187" s="12"/>
      <c r="H187" s="12"/>
    </row>
    <row r="188" spans="1:8" ht="13" x14ac:dyDescent="0.15">
      <c r="A188" s="22"/>
      <c r="E188" s="12"/>
      <c r="F188" s="12"/>
      <c r="G188" s="12"/>
      <c r="H188" s="12"/>
    </row>
    <row r="189" spans="1:8" ht="13" x14ac:dyDescent="0.15">
      <c r="A189" s="22"/>
      <c r="E189" s="12"/>
      <c r="F189" s="12"/>
      <c r="G189" s="12"/>
      <c r="H189" s="12"/>
    </row>
    <row r="190" spans="1:8" ht="13" x14ac:dyDescent="0.15">
      <c r="A190" s="22"/>
      <c r="E190" s="12"/>
      <c r="F190" s="12"/>
      <c r="G190" s="12"/>
      <c r="H190" s="12"/>
    </row>
    <row r="191" spans="1:8" ht="13" x14ac:dyDescent="0.15">
      <c r="A191" s="22"/>
      <c r="E191" s="12"/>
      <c r="F191" s="12"/>
      <c r="G191" s="12"/>
      <c r="H191" s="12"/>
    </row>
    <row r="192" spans="1:8" ht="13" x14ac:dyDescent="0.15">
      <c r="A192" s="22"/>
      <c r="E192" s="12"/>
      <c r="F192" s="12"/>
      <c r="G192" s="12"/>
      <c r="H192" s="12"/>
    </row>
    <row r="193" spans="1:8" ht="13" x14ac:dyDescent="0.15">
      <c r="A193" s="22"/>
      <c r="E193" s="12"/>
      <c r="F193" s="12"/>
      <c r="G193" s="12"/>
      <c r="H193" s="12"/>
    </row>
    <row r="194" spans="1:8" ht="13" x14ac:dyDescent="0.15">
      <c r="A194" s="22"/>
      <c r="E194" s="12"/>
      <c r="F194" s="12"/>
      <c r="G194" s="12"/>
      <c r="H194" s="12"/>
    </row>
    <row r="195" spans="1:8" ht="13" x14ac:dyDescent="0.15">
      <c r="A195" s="22"/>
      <c r="E195" s="12"/>
      <c r="F195" s="12"/>
      <c r="G195" s="12"/>
      <c r="H195" s="12"/>
    </row>
    <row r="196" spans="1:8" ht="13" x14ac:dyDescent="0.15">
      <c r="A196" s="22"/>
      <c r="E196" s="12"/>
      <c r="F196" s="12"/>
      <c r="G196" s="12"/>
      <c r="H196" s="12"/>
    </row>
    <row r="197" spans="1:8" ht="13" x14ac:dyDescent="0.15">
      <c r="A197" s="22"/>
      <c r="E197" s="12"/>
      <c r="F197" s="12"/>
      <c r="G197" s="12"/>
      <c r="H197" s="12"/>
    </row>
    <row r="198" spans="1:8" ht="13" x14ac:dyDescent="0.15">
      <c r="A198" s="22"/>
      <c r="E198" s="12"/>
      <c r="F198" s="12"/>
      <c r="G198" s="12"/>
      <c r="H198" s="12"/>
    </row>
    <row r="199" spans="1:8" ht="13" x14ac:dyDescent="0.15">
      <c r="A199" s="22"/>
      <c r="E199" s="12"/>
      <c r="F199" s="12"/>
      <c r="G199" s="12"/>
      <c r="H199" s="12"/>
    </row>
    <row r="200" spans="1:8" ht="13" x14ac:dyDescent="0.15">
      <c r="A200" s="22"/>
      <c r="E200" s="12"/>
      <c r="F200" s="12"/>
      <c r="G200" s="12"/>
      <c r="H200" s="12"/>
    </row>
    <row r="201" spans="1:8" ht="13" x14ac:dyDescent="0.15">
      <c r="A201" s="22"/>
      <c r="E201" s="12"/>
      <c r="F201" s="12"/>
      <c r="G201" s="12"/>
      <c r="H201" s="12"/>
    </row>
    <row r="202" spans="1:8" ht="13" x14ac:dyDescent="0.15">
      <c r="A202" s="22"/>
      <c r="E202" s="12"/>
      <c r="F202" s="12"/>
      <c r="G202" s="12"/>
      <c r="H202" s="12"/>
    </row>
    <row r="203" spans="1:8" ht="13" x14ac:dyDescent="0.15">
      <c r="A203" s="22"/>
      <c r="E203" s="12"/>
      <c r="F203" s="12"/>
      <c r="G203" s="12"/>
      <c r="H203" s="12"/>
    </row>
    <row r="204" spans="1:8" ht="13" x14ac:dyDescent="0.15">
      <c r="A204" s="22"/>
      <c r="E204" s="12"/>
      <c r="F204" s="12"/>
      <c r="G204" s="12"/>
      <c r="H204" s="12"/>
    </row>
    <row r="205" spans="1:8" ht="13" x14ac:dyDescent="0.15">
      <c r="A205" s="22"/>
      <c r="E205" s="12"/>
      <c r="F205" s="12"/>
      <c r="G205" s="12"/>
      <c r="H205" s="12"/>
    </row>
    <row r="206" spans="1:8" ht="13" x14ac:dyDescent="0.15">
      <c r="A206" s="22"/>
      <c r="E206" s="12"/>
      <c r="F206" s="12"/>
      <c r="G206" s="12"/>
      <c r="H206" s="12"/>
    </row>
    <row r="207" spans="1:8" ht="13" x14ac:dyDescent="0.15">
      <c r="A207" s="22"/>
      <c r="E207" s="12"/>
      <c r="F207" s="12"/>
      <c r="G207" s="12"/>
      <c r="H207" s="12"/>
    </row>
    <row r="208" spans="1:8" ht="13" x14ac:dyDescent="0.15">
      <c r="A208" s="22"/>
      <c r="E208" s="12"/>
      <c r="F208" s="12"/>
      <c r="G208" s="12"/>
      <c r="H208" s="12"/>
    </row>
    <row r="209" spans="1:8" ht="13" x14ac:dyDescent="0.15">
      <c r="A209" s="22"/>
      <c r="E209" s="12"/>
      <c r="F209" s="12"/>
      <c r="G209" s="12"/>
      <c r="H209" s="12"/>
    </row>
    <row r="210" spans="1:8" ht="13" x14ac:dyDescent="0.15">
      <c r="A210" s="22"/>
      <c r="E210" s="12"/>
      <c r="F210" s="12"/>
      <c r="G210" s="12"/>
      <c r="H210" s="12"/>
    </row>
    <row r="211" spans="1:8" ht="13" x14ac:dyDescent="0.15">
      <c r="A211" s="22"/>
      <c r="E211" s="12"/>
      <c r="F211" s="12"/>
      <c r="G211" s="12"/>
      <c r="H211" s="12"/>
    </row>
    <row r="212" spans="1:8" ht="13" x14ac:dyDescent="0.15">
      <c r="A212" s="22"/>
      <c r="E212" s="12"/>
      <c r="F212" s="12"/>
      <c r="G212" s="12"/>
      <c r="H212" s="12"/>
    </row>
    <row r="213" spans="1:8" ht="13" x14ac:dyDescent="0.15">
      <c r="A213" s="22"/>
      <c r="E213" s="12"/>
      <c r="F213" s="12"/>
      <c r="G213" s="12"/>
      <c r="H213" s="12"/>
    </row>
    <row r="214" spans="1:8" ht="13" x14ac:dyDescent="0.15">
      <c r="A214" s="22"/>
      <c r="E214" s="12"/>
      <c r="F214" s="12"/>
      <c r="G214" s="12"/>
      <c r="H214" s="12"/>
    </row>
    <row r="215" spans="1:8" ht="13" x14ac:dyDescent="0.15">
      <c r="A215" s="22"/>
      <c r="E215" s="12"/>
      <c r="F215" s="12"/>
      <c r="G215" s="12"/>
      <c r="H215" s="12"/>
    </row>
    <row r="216" spans="1:8" ht="13" x14ac:dyDescent="0.15">
      <c r="A216" s="22"/>
      <c r="E216" s="12"/>
      <c r="F216" s="12"/>
      <c r="G216" s="12"/>
      <c r="H216" s="12"/>
    </row>
    <row r="217" spans="1:8" ht="13" x14ac:dyDescent="0.15">
      <c r="A217" s="22"/>
      <c r="E217" s="12"/>
      <c r="F217" s="12"/>
      <c r="G217" s="12"/>
      <c r="H217" s="12"/>
    </row>
    <row r="218" spans="1:8" ht="13" x14ac:dyDescent="0.15">
      <c r="A218" s="22"/>
      <c r="E218" s="12"/>
      <c r="F218" s="12"/>
      <c r="G218" s="12"/>
      <c r="H218" s="12"/>
    </row>
    <row r="219" spans="1:8" ht="13" x14ac:dyDescent="0.15">
      <c r="A219" s="22"/>
      <c r="E219" s="12"/>
      <c r="F219" s="12"/>
      <c r="G219" s="12"/>
      <c r="H219" s="12"/>
    </row>
    <row r="220" spans="1:8" ht="13" x14ac:dyDescent="0.15">
      <c r="A220" s="22"/>
      <c r="E220" s="12"/>
      <c r="F220" s="12"/>
      <c r="G220" s="12"/>
      <c r="H220" s="12"/>
    </row>
    <row r="221" spans="1:8" ht="13" x14ac:dyDescent="0.15">
      <c r="A221" s="22"/>
      <c r="E221" s="12"/>
      <c r="F221" s="12"/>
      <c r="G221" s="12"/>
      <c r="H221" s="12"/>
    </row>
    <row r="222" spans="1:8" ht="13" x14ac:dyDescent="0.15">
      <c r="A222" s="22"/>
      <c r="E222" s="12"/>
      <c r="F222" s="12"/>
      <c r="G222" s="12"/>
      <c r="H222" s="12"/>
    </row>
    <row r="223" spans="1:8" ht="13" x14ac:dyDescent="0.15">
      <c r="A223" s="22"/>
      <c r="E223" s="12"/>
      <c r="F223" s="12"/>
      <c r="G223" s="12"/>
      <c r="H223" s="12"/>
    </row>
    <row r="224" spans="1:8" ht="13" x14ac:dyDescent="0.15">
      <c r="A224" s="22"/>
      <c r="E224" s="12"/>
      <c r="F224" s="12"/>
      <c r="G224" s="12"/>
      <c r="H224" s="12"/>
    </row>
    <row r="225" spans="1:8" ht="13" x14ac:dyDescent="0.15">
      <c r="A225" s="22"/>
      <c r="E225" s="12"/>
      <c r="F225" s="12"/>
      <c r="G225" s="12"/>
      <c r="H225" s="12"/>
    </row>
    <row r="226" spans="1:8" ht="13" x14ac:dyDescent="0.15">
      <c r="A226" s="22"/>
      <c r="E226" s="12"/>
      <c r="F226" s="12"/>
      <c r="G226" s="12"/>
      <c r="H226" s="12"/>
    </row>
    <row r="227" spans="1:8" ht="13" x14ac:dyDescent="0.15">
      <c r="A227" s="22"/>
      <c r="E227" s="12"/>
      <c r="F227" s="12"/>
      <c r="G227" s="12"/>
      <c r="H227" s="12"/>
    </row>
    <row r="228" spans="1:8" ht="13" x14ac:dyDescent="0.15">
      <c r="A228" s="22"/>
      <c r="E228" s="12"/>
      <c r="F228" s="12"/>
      <c r="G228" s="12"/>
      <c r="H228" s="12"/>
    </row>
    <row r="229" spans="1:8" ht="13" x14ac:dyDescent="0.15">
      <c r="A229" s="22"/>
      <c r="E229" s="12"/>
      <c r="F229" s="12"/>
      <c r="G229" s="12"/>
      <c r="H229" s="12"/>
    </row>
    <row r="230" spans="1:8" ht="13" x14ac:dyDescent="0.15">
      <c r="A230" s="22"/>
      <c r="E230" s="12"/>
      <c r="F230" s="12"/>
      <c r="G230" s="12"/>
      <c r="H230" s="12"/>
    </row>
    <row r="231" spans="1:8" ht="13" x14ac:dyDescent="0.15">
      <c r="A231" s="22"/>
      <c r="E231" s="12"/>
      <c r="F231" s="12"/>
      <c r="G231" s="12"/>
      <c r="H231" s="12"/>
    </row>
    <row r="232" spans="1:8" ht="13" x14ac:dyDescent="0.15">
      <c r="A232" s="22"/>
      <c r="E232" s="12"/>
      <c r="F232" s="12"/>
      <c r="G232" s="12"/>
      <c r="H232" s="12"/>
    </row>
    <row r="233" spans="1:8" ht="13" x14ac:dyDescent="0.15">
      <c r="A233" s="22"/>
      <c r="E233" s="12"/>
      <c r="F233" s="12"/>
      <c r="G233" s="12"/>
      <c r="H233" s="12"/>
    </row>
    <row r="234" spans="1:8" ht="13" x14ac:dyDescent="0.15">
      <c r="A234" s="22"/>
      <c r="E234" s="12"/>
      <c r="F234" s="12"/>
      <c r="G234" s="12"/>
      <c r="H234" s="12"/>
    </row>
    <row r="235" spans="1:8" ht="13" x14ac:dyDescent="0.15">
      <c r="A235" s="22"/>
      <c r="E235" s="12"/>
      <c r="F235" s="12"/>
      <c r="G235" s="12"/>
      <c r="H235" s="12"/>
    </row>
    <row r="236" spans="1:8" ht="13" x14ac:dyDescent="0.15">
      <c r="A236" s="22"/>
      <c r="E236" s="12"/>
      <c r="F236" s="12"/>
      <c r="G236" s="12"/>
      <c r="H236" s="12"/>
    </row>
    <row r="237" spans="1:8" ht="13" x14ac:dyDescent="0.15">
      <c r="A237" s="22"/>
      <c r="E237" s="12"/>
      <c r="F237" s="12"/>
      <c r="G237" s="12"/>
      <c r="H237" s="12"/>
    </row>
    <row r="238" spans="1:8" ht="13" x14ac:dyDescent="0.15">
      <c r="A238" s="22"/>
      <c r="E238" s="12"/>
      <c r="F238" s="12"/>
      <c r="G238" s="12"/>
      <c r="H238" s="12"/>
    </row>
    <row r="239" spans="1:8" ht="13" x14ac:dyDescent="0.15">
      <c r="A239" s="22"/>
      <c r="E239" s="12"/>
      <c r="F239" s="12"/>
      <c r="G239" s="12"/>
      <c r="H239" s="12"/>
    </row>
    <row r="240" spans="1:8" ht="13" x14ac:dyDescent="0.15">
      <c r="A240" s="22"/>
      <c r="E240" s="12"/>
      <c r="F240" s="12"/>
      <c r="G240" s="12"/>
      <c r="H240" s="12"/>
    </row>
    <row r="241" spans="1:8" ht="13" x14ac:dyDescent="0.15">
      <c r="A241" s="22"/>
      <c r="E241" s="12"/>
      <c r="F241" s="12"/>
      <c r="G241" s="12"/>
      <c r="H241" s="12"/>
    </row>
    <row r="242" spans="1:8" ht="13" x14ac:dyDescent="0.15">
      <c r="A242" s="22"/>
      <c r="E242" s="12"/>
      <c r="F242" s="12"/>
      <c r="G242" s="12"/>
      <c r="H242" s="12"/>
    </row>
    <row r="243" spans="1:8" ht="13" x14ac:dyDescent="0.15">
      <c r="A243" s="22"/>
      <c r="E243" s="12"/>
      <c r="F243" s="12"/>
      <c r="G243" s="12"/>
      <c r="H243" s="12"/>
    </row>
    <row r="244" spans="1:8" ht="13" x14ac:dyDescent="0.15">
      <c r="A244" s="22"/>
      <c r="E244" s="12"/>
      <c r="F244" s="12"/>
      <c r="G244" s="12"/>
      <c r="H244" s="12"/>
    </row>
    <row r="245" spans="1:8" ht="13" x14ac:dyDescent="0.15">
      <c r="A245" s="22"/>
      <c r="E245" s="12"/>
      <c r="F245" s="12"/>
      <c r="G245" s="12"/>
      <c r="H245" s="12"/>
    </row>
    <row r="246" spans="1:8" ht="13" x14ac:dyDescent="0.15">
      <c r="A246" s="22"/>
      <c r="E246" s="12"/>
      <c r="F246" s="12"/>
      <c r="G246" s="12"/>
      <c r="H246" s="12"/>
    </row>
    <row r="247" spans="1:8" ht="13" x14ac:dyDescent="0.15">
      <c r="A247" s="22"/>
      <c r="E247" s="12"/>
      <c r="F247" s="12"/>
      <c r="G247" s="12"/>
      <c r="H247" s="12"/>
    </row>
    <row r="248" spans="1:8" ht="13" x14ac:dyDescent="0.15">
      <c r="A248" s="22"/>
      <c r="E248" s="12"/>
      <c r="F248" s="12"/>
      <c r="G248" s="12"/>
      <c r="H248" s="12"/>
    </row>
    <row r="249" spans="1:8" ht="13" x14ac:dyDescent="0.15">
      <c r="A249" s="22"/>
      <c r="E249" s="12"/>
      <c r="F249" s="12"/>
      <c r="G249" s="12"/>
      <c r="H249" s="12"/>
    </row>
    <row r="250" spans="1:8" ht="13" x14ac:dyDescent="0.15">
      <c r="A250" s="22"/>
      <c r="E250" s="12"/>
      <c r="F250" s="12"/>
      <c r="G250" s="12"/>
      <c r="H250" s="12"/>
    </row>
    <row r="251" spans="1:8" ht="13" x14ac:dyDescent="0.15">
      <c r="A251" s="22"/>
      <c r="E251" s="12"/>
      <c r="F251" s="12"/>
      <c r="G251" s="12"/>
      <c r="H251" s="12"/>
    </row>
    <row r="252" spans="1:8" ht="13" x14ac:dyDescent="0.15">
      <c r="A252" s="22"/>
      <c r="E252" s="12"/>
      <c r="F252" s="12"/>
      <c r="G252" s="12"/>
      <c r="H252" s="12"/>
    </row>
    <row r="253" spans="1:8" ht="13" x14ac:dyDescent="0.15">
      <c r="A253" s="22"/>
      <c r="E253" s="12"/>
      <c r="F253" s="12"/>
      <c r="G253" s="12"/>
      <c r="H253" s="12"/>
    </row>
    <row r="254" spans="1:8" ht="13" x14ac:dyDescent="0.15">
      <c r="A254" s="22"/>
      <c r="E254" s="12"/>
      <c r="F254" s="12"/>
      <c r="G254" s="12"/>
      <c r="H254" s="12"/>
    </row>
    <row r="255" spans="1:8" ht="13" x14ac:dyDescent="0.15">
      <c r="A255" s="22"/>
      <c r="E255" s="12"/>
      <c r="F255" s="12"/>
      <c r="G255" s="12"/>
      <c r="H255" s="12"/>
    </row>
    <row r="256" spans="1:8" ht="13" x14ac:dyDescent="0.15">
      <c r="A256" s="22"/>
      <c r="E256" s="12"/>
      <c r="F256" s="12"/>
      <c r="G256" s="12"/>
      <c r="H256" s="12"/>
    </row>
    <row r="257" spans="1:8" ht="13" x14ac:dyDescent="0.15">
      <c r="A257" s="22"/>
      <c r="E257" s="12"/>
      <c r="F257" s="12"/>
      <c r="G257" s="12"/>
      <c r="H257" s="12"/>
    </row>
    <row r="258" spans="1:8" ht="13" x14ac:dyDescent="0.15">
      <c r="A258" s="22"/>
      <c r="E258" s="12"/>
      <c r="F258" s="12"/>
      <c r="G258" s="12"/>
      <c r="H258" s="12"/>
    </row>
    <row r="259" spans="1:8" ht="13" x14ac:dyDescent="0.15">
      <c r="A259" s="22"/>
      <c r="E259" s="12"/>
      <c r="F259" s="12"/>
      <c r="G259" s="12"/>
      <c r="H259" s="12"/>
    </row>
    <row r="260" spans="1:8" ht="13" x14ac:dyDescent="0.15">
      <c r="A260" s="22"/>
      <c r="E260" s="12"/>
      <c r="F260" s="12"/>
      <c r="G260" s="12"/>
      <c r="H260" s="12"/>
    </row>
    <row r="261" spans="1:8" ht="13" x14ac:dyDescent="0.15">
      <c r="A261" s="22"/>
      <c r="E261" s="12"/>
      <c r="F261" s="12"/>
      <c r="G261" s="12"/>
      <c r="H261" s="12"/>
    </row>
    <row r="262" spans="1:8" ht="13" x14ac:dyDescent="0.15">
      <c r="A262" s="22"/>
      <c r="E262" s="12"/>
      <c r="F262" s="12"/>
      <c r="G262" s="12"/>
      <c r="H262" s="12"/>
    </row>
    <row r="263" spans="1:8" ht="13" x14ac:dyDescent="0.15">
      <c r="A263" s="22"/>
      <c r="E263" s="12"/>
      <c r="F263" s="12"/>
      <c r="G263" s="12"/>
      <c r="H263" s="12"/>
    </row>
    <row r="264" spans="1:8" ht="13" x14ac:dyDescent="0.15">
      <c r="A264" s="22"/>
      <c r="E264" s="12"/>
      <c r="F264" s="12"/>
      <c r="G264" s="12"/>
      <c r="H264" s="12"/>
    </row>
    <row r="265" spans="1:8" ht="13" x14ac:dyDescent="0.15">
      <c r="A265" s="22"/>
      <c r="E265" s="12"/>
      <c r="F265" s="12"/>
      <c r="G265" s="12"/>
      <c r="H265" s="12"/>
    </row>
    <row r="266" spans="1:8" ht="13" x14ac:dyDescent="0.15">
      <c r="A266" s="22"/>
      <c r="E266" s="12"/>
      <c r="F266" s="12"/>
      <c r="G266" s="12"/>
      <c r="H266" s="12"/>
    </row>
    <row r="267" spans="1:8" ht="13" x14ac:dyDescent="0.15">
      <c r="A267" s="22"/>
      <c r="E267" s="12"/>
      <c r="F267" s="12"/>
      <c r="G267" s="12"/>
      <c r="H267" s="12"/>
    </row>
    <row r="268" spans="1:8" ht="13" x14ac:dyDescent="0.15">
      <c r="A268" s="22"/>
      <c r="E268" s="12"/>
      <c r="F268" s="12"/>
      <c r="G268" s="12"/>
      <c r="H268" s="12"/>
    </row>
    <row r="269" spans="1:8" ht="13" x14ac:dyDescent="0.15">
      <c r="A269" s="22"/>
      <c r="E269" s="12"/>
      <c r="F269" s="12"/>
      <c r="G269" s="12"/>
      <c r="H269" s="12"/>
    </row>
    <row r="270" spans="1:8" ht="13" x14ac:dyDescent="0.15">
      <c r="A270" s="22"/>
      <c r="E270" s="12"/>
      <c r="F270" s="12"/>
      <c r="G270" s="12"/>
      <c r="H270" s="12"/>
    </row>
    <row r="271" spans="1:8" ht="13" x14ac:dyDescent="0.15">
      <c r="A271" s="22"/>
      <c r="E271" s="12"/>
      <c r="F271" s="12"/>
      <c r="G271" s="12"/>
      <c r="H271" s="12"/>
    </row>
    <row r="272" spans="1:8" ht="13" x14ac:dyDescent="0.15">
      <c r="A272" s="22"/>
      <c r="E272" s="12"/>
      <c r="F272" s="12"/>
      <c r="G272" s="12"/>
      <c r="H272" s="12"/>
    </row>
    <row r="273" spans="1:8" ht="13" x14ac:dyDescent="0.15">
      <c r="A273" s="22"/>
      <c r="E273" s="12"/>
      <c r="F273" s="12"/>
      <c r="G273" s="12"/>
      <c r="H273" s="12"/>
    </row>
    <row r="274" spans="1:8" ht="13" x14ac:dyDescent="0.15">
      <c r="A274" s="22"/>
      <c r="E274" s="12"/>
      <c r="F274" s="12"/>
      <c r="G274" s="12"/>
      <c r="H274" s="12"/>
    </row>
    <row r="275" spans="1:8" ht="13" x14ac:dyDescent="0.15">
      <c r="A275" s="22"/>
      <c r="E275" s="12"/>
      <c r="F275" s="12"/>
      <c r="G275" s="12"/>
      <c r="H275" s="12"/>
    </row>
    <row r="276" spans="1:8" ht="13" x14ac:dyDescent="0.15">
      <c r="A276" s="22"/>
      <c r="E276" s="12"/>
      <c r="F276" s="12"/>
      <c r="G276" s="12"/>
      <c r="H276" s="12"/>
    </row>
    <row r="277" spans="1:8" ht="13" x14ac:dyDescent="0.15">
      <c r="A277" s="22"/>
      <c r="E277" s="12"/>
      <c r="F277" s="12"/>
      <c r="G277" s="12"/>
      <c r="H277" s="12"/>
    </row>
    <row r="278" spans="1:8" ht="13" x14ac:dyDescent="0.15">
      <c r="A278" s="22"/>
      <c r="E278" s="12"/>
      <c r="F278" s="12"/>
      <c r="G278" s="12"/>
      <c r="H278" s="12"/>
    </row>
    <row r="279" spans="1:8" ht="13" x14ac:dyDescent="0.15">
      <c r="A279" s="22"/>
      <c r="E279" s="12"/>
      <c r="F279" s="12"/>
      <c r="G279" s="12"/>
      <c r="H279" s="12"/>
    </row>
    <row r="280" spans="1:8" ht="13" x14ac:dyDescent="0.15">
      <c r="A280" s="22"/>
      <c r="E280" s="12"/>
      <c r="F280" s="12"/>
      <c r="G280" s="12"/>
      <c r="H280" s="12"/>
    </row>
    <row r="281" spans="1:8" ht="13" x14ac:dyDescent="0.15">
      <c r="A281" s="22"/>
      <c r="E281" s="12"/>
      <c r="F281" s="12"/>
      <c r="G281" s="12"/>
      <c r="H281" s="12"/>
    </row>
    <row r="282" spans="1:8" ht="13" x14ac:dyDescent="0.15">
      <c r="A282" s="22"/>
      <c r="E282" s="12"/>
      <c r="F282" s="12"/>
      <c r="G282" s="12"/>
      <c r="H282" s="12"/>
    </row>
    <row r="283" spans="1:8" ht="13" x14ac:dyDescent="0.15">
      <c r="A283" s="22"/>
      <c r="E283" s="12"/>
      <c r="F283" s="12"/>
      <c r="G283" s="12"/>
      <c r="H283" s="12"/>
    </row>
    <row r="284" spans="1:8" ht="13" x14ac:dyDescent="0.15">
      <c r="A284" s="22"/>
      <c r="E284" s="12"/>
      <c r="F284" s="12"/>
      <c r="G284" s="12"/>
      <c r="H284" s="12"/>
    </row>
    <row r="285" spans="1:8" ht="13" x14ac:dyDescent="0.15">
      <c r="A285" s="22"/>
      <c r="E285" s="12"/>
      <c r="F285" s="12"/>
      <c r="G285" s="12"/>
      <c r="H285" s="12"/>
    </row>
    <row r="286" spans="1:8" ht="13" x14ac:dyDescent="0.15">
      <c r="A286" s="22"/>
      <c r="E286" s="12"/>
      <c r="F286" s="12"/>
      <c r="G286" s="12"/>
      <c r="H286" s="12"/>
    </row>
    <row r="287" spans="1:8" ht="13" x14ac:dyDescent="0.15">
      <c r="A287" s="22"/>
      <c r="E287" s="12"/>
      <c r="F287" s="12"/>
      <c r="G287" s="12"/>
      <c r="H287" s="12"/>
    </row>
    <row r="288" spans="1:8" ht="13" x14ac:dyDescent="0.15">
      <c r="A288" s="22"/>
      <c r="E288" s="12"/>
      <c r="F288" s="12"/>
      <c r="G288" s="12"/>
      <c r="H288" s="12"/>
    </row>
    <row r="289" spans="1:8" ht="13" x14ac:dyDescent="0.15">
      <c r="A289" s="22"/>
      <c r="E289" s="12"/>
      <c r="F289" s="12"/>
      <c r="G289" s="12"/>
      <c r="H289" s="12"/>
    </row>
    <row r="290" spans="1:8" ht="13" x14ac:dyDescent="0.15">
      <c r="A290" s="22"/>
      <c r="E290" s="12"/>
      <c r="F290" s="12"/>
      <c r="G290" s="12"/>
      <c r="H290" s="12"/>
    </row>
    <row r="291" spans="1:8" ht="13" x14ac:dyDescent="0.15">
      <c r="A291" s="22"/>
      <c r="E291" s="12"/>
      <c r="F291" s="12"/>
      <c r="G291" s="12"/>
      <c r="H291" s="12"/>
    </row>
    <row r="292" spans="1:8" ht="13" x14ac:dyDescent="0.15">
      <c r="A292" s="22"/>
      <c r="E292" s="12"/>
      <c r="F292" s="12"/>
      <c r="G292" s="12"/>
      <c r="H292" s="12"/>
    </row>
    <row r="293" spans="1:8" ht="13" x14ac:dyDescent="0.15">
      <c r="A293" s="22"/>
      <c r="E293" s="12"/>
      <c r="F293" s="12"/>
      <c r="G293" s="12"/>
      <c r="H293" s="12"/>
    </row>
    <row r="294" spans="1:8" ht="13" x14ac:dyDescent="0.15">
      <c r="A294" s="22"/>
      <c r="E294" s="12"/>
      <c r="F294" s="12"/>
      <c r="G294" s="12"/>
      <c r="H294" s="12"/>
    </row>
    <row r="295" spans="1:8" ht="13" x14ac:dyDescent="0.15">
      <c r="A295" s="22"/>
      <c r="E295" s="12"/>
      <c r="F295" s="12"/>
      <c r="G295" s="12"/>
      <c r="H295" s="12"/>
    </row>
    <row r="296" spans="1:8" ht="13" x14ac:dyDescent="0.15">
      <c r="A296" s="22"/>
      <c r="E296" s="12"/>
      <c r="F296" s="12"/>
      <c r="G296" s="12"/>
      <c r="H296" s="12"/>
    </row>
    <row r="297" spans="1:8" ht="13" x14ac:dyDescent="0.15">
      <c r="A297" s="22"/>
      <c r="E297" s="12"/>
      <c r="F297" s="12"/>
      <c r="G297" s="12"/>
      <c r="H297" s="12"/>
    </row>
    <row r="298" spans="1:8" ht="13" x14ac:dyDescent="0.15">
      <c r="A298" s="22"/>
      <c r="E298" s="12"/>
      <c r="F298" s="12"/>
      <c r="G298" s="12"/>
      <c r="H298" s="12"/>
    </row>
    <row r="299" spans="1:8" ht="13" x14ac:dyDescent="0.15">
      <c r="A299" s="22"/>
      <c r="E299" s="12"/>
      <c r="F299" s="12"/>
      <c r="G299" s="12"/>
      <c r="H299" s="12"/>
    </row>
    <row r="300" spans="1:8" ht="13" x14ac:dyDescent="0.15">
      <c r="A300" s="22"/>
      <c r="E300" s="12"/>
      <c r="F300" s="12"/>
      <c r="G300" s="12"/>
      <c r="H300" s="12"/>
    </row>
    <row r="301" spans="1:8" ht="13" x14ac:dyDescent="0.15">
      <c r="A301" s="22"/>
      <c r="E301" s="12"/>
      <c r="F301" s="12"/>
      <c r="G301" s="12"/>
      <c r="H301" s="12"/>
    </row>
    <row r="302" spans="1:8" ht="13" x14ac:dyDescent="0.15">
      <c r="A302" s="22"/>
      <c r="E302" s="12"/>
      <c r="F302" s="12"/>
      <c r="G302" s="12"/>
      <c r="H302" s="12"/>
    </row>
    <row r="303" spans="1:8" ht="13" x14ac:dyDescent="0.15">
      <c r="A303" s="22"/>
      <c r="E303" s="12"/>
      <c r="F303" s="12"/>
      <c r="G303" s="12"/>
      <c r="H303" s="12"/>
    </row>
    <row r="304" spans="1:8" ht="13" x14ac:dyDescent="0.15">
      <c r="A304" s="22"/>
      <c r="E304" s="12"/>
      <c r="F304" s="12"/>
      <c r="G304" s="12"/>
      <c r="H304" s="12"/>
    </row>
    <row r="305" spans="1:8" ht="13" x14ac:dyDescent="0.15">
      <c r="A305" s="22"/>
      <c r="E305" s="12"/>
      <c r="F305" s="12"/>
      <c r="G305" s="12"/>
      <c r="H305" s="12"/>
    </row>
    <row r="306" spans="1:8" ht="13" x14ac:dyDescent="0.15">
      <c r="A306" s="22"/>
      <c r="E306" s="12"/>
      <c r="F306" s="12"/>
      <c r="G306" s="12"/>
      <c r="H306" s="12"/>
    </row>
    <row r="307" spans="1:8" ht="13" x14ac:dyDescent="0.15">
      <c r="A307" s="22"/>
      <c r="E307" s="12"/>
      <c r="F307" s="12"/>
      <c r="G307" s="12"/>
      <c r="H307" s="12"/>
    </row>
    <row r="308" spans="1:8" ht="13" x14ac:dyDescent="0.15">
      <c r="A308" s="22"/>
      <c r="E308" s="12"/>
      <c r="F308" s="12"/>
      <c r="G308" s="12"/>
      <c r="H308" s="12"/>
    </row>
    <row r="309" spans="1:8" ht="13" x14ac:dyDescent="0.15">
      <c r="A309" s="22"/>
      <c r="E309" s="12"/>
      <c r="F309" s="12"/>
      <c r="G309" s="12"/>
      <c r="H309" s="12"/>
    </row>
    <row r="310" spans="1:8" ht="13" x14ac:dyDescent="0.15">
      <c r="A310" s="22"/>
      <c r="E310" s="12"/>
      <c r="F310" s="12"/>
      <c r="G310" s="12"/>
      <c r="H310" s="12"/>
    </row>
    <row r="311" spans="1:8" ht="13" x14ac:dyDescent="0.15">
      <c r="A311" s="22"/>
      <c r="E311" s="12"/>
      <c r="F311" s="12"/>
      <c r="G311" s="12"/>
      <c r="H311" s="12"/>
    </row>
    <row r="312" spans="1:8" ht="13" x14ac:dyDescent="0.15">
      <c r="A312" s="22"/>
      <c r="E312" s="12"/>
      <c r="F312" s="12"/>
      <c r="G312" s="12"/>
      <c r="H312" s="12"/>
    </row>
    <row r="313" spans="1:8" ht="13" x14ac:dyDescent="0.15">
      <c r="A313" s="22"/>
      <c r="E313" s="12"/>
      <c r="F313" s="12"/>
      <c r="G313" s="12"/>
      <c r="H313" s="12"/>
    </row>
    <row r="314" spans="1:8" ht="13" x14ac:dyDescent="0.15">
      <c r="A314" s="22"/>
      <c r="E314" s="12"/>
      <c r="F314" s="12"/>
      <c r="G314" s="12"/>
      <c r="H314" s="12"/>
    </row>
    <row r="315" spans="1:8" ht="13" x14ac:dyDescent="0.15">
      <c r="A315" s="22"/>
      <c r="E315" s="12"/>
      <c r="F315" s="12"/>
      <c r="G315" s="12"/>
      <c r="H315" s="12"/>
    </row>
    <row r="316" spans="1:8" ht="13" x14ac:dyDescent="0.15">
      <c r="A316" s="22"/>
      <c r="E316" s="12"/>
      <c r="F316" s="12"/>
      <c r="G316" s="12"/>
      <c r="H316" s="12"/>
    </row>
    <row r="317" spans="1:8" ht="13" x14ac:dyDescent="0.15">
      <c r="A317" s="22"/>
      <c r="E317" s="12"/>
      <c r="F317" s="12"/>
      <c r="G317" s="12"/>
      <c r="H317" s="12"/>
    </row>
    <row r="318" spans="1:8" ht="13" x14ac:dyDescent="0.15">
      <c r="A318" s="22"/>
      <c r="E318" s="12"/>
      <c r="F318" s="12"/>
      <c r="G318" s="12"/>
      <c r="H318" s="12"/>
    </row>
    <row r="319" spans="1:8" ht="13" x14ac:dyDescent="0.15">
      <c r="A319" s="22"/>
      <c r="E319" s="12"/>
      <c r="F319" s="12"/>
      <c r="G319" s="12"/>
      <c r="H319" s="12"/>
    </row>
    <row r="320" spans="1:8" ht="13" x14ac:dyDescent="0.15">
      <c r="A320" s="22"/>
      <c r="E320" s="12"/>
      <c r="F320" s="12"/>
      <c r="G320" s="12"/>
      <c r="H320" s="12"/>
    </row>
    <row r="321" spans="1:8" ht="13" x14ac:dyDescent="0.15">
      <c r="A321" s="22"/>
      <c r="E321" s="12"/>
      <c r="F321" s="12"/>
      <c r="G321" s="12"/>
      <c r="H321" s="12"/>
    </row>
    <row r="322" spans="1:8" ht="13" x14ac:dyDescent="0.15">
      <c r="A322" s="22"/>
      <c r="E322" s="12"/>
      <c r="F322" s="12"/>
      <c r="G322" s="12"/>
      <c r="H322" s="12"/>
    </row>
    <row r="323" spans="1:8" ht="13" x14ac:dyDescent="0.15">
      <c r="A323" s="22"/>
      <c r="E323" s="12"/>
      <c r="F323" s="12"/>
      <c r="G323" s="12"/>
      <c r="H323" s="12"/>
    </row>
    <row r="324" spans="1:8" ht="13" x14ac:dyDescent="0.15">
      <c r="A324" s="22"/>
      <c r="E324" s="12"/>
      <c r="F324" s="12"/>
      <c r="G324" s="12"/>
      <c r="H324" s="12"/>
    </row>
    <row r="325" spans="1:8" ht="13" x14ac:dyDescent="0.15">
      <c r="A325" s="22"/>
      <c r="E325" s="12"/>
      <c r="F325" s="12"/>
      <c r="G325" s="12"/>
      <c r="H325" s="12"/>
    </row>
    <row r="326" spans="1:8" ht="13" x14ac:dyDescent="0.15">
      <c r="A326" s="22"/>
      <c r="E326" s="12"/>
      <c r="F326" s="12"/>
      <c r="G326" s="12"/>
      <c r="H326" s="12"/>
    </row>
    <row r="327" spans="1:8" ht="13" x14ac:dyDescent="0.15">
      <c r="A327" s="22"/>
      <c r="E327" s="12"/>
      <c r="F327" s="12"/>
      <c r="G327" s="12"/>
      <c r="H327" s="12"/>
    </row>
    <row r="328" spans="1:8" ht="13" x14ac:dyDescent="0.15">
      <c r="A328" s="22"/>
      <c r="E328" s="12"/>
      <c r="F328" s="12"/>
      <c r="G328" s="12"/>
      <c r="H328" s="12"/>
    </row>
    <row r="329" spans="1:8" ht="13" x14ac:dyDescent="0.15">
      <c r="A329" s="22"/>
      <c r="E329" s="12"/>
      <c r="F329" s="12"/>
      <c r="G329" s="12"/>
      <c r="H329" s="12"/>
    </row>
    <row r="330" spans="1:8" ht="13" x14ac:dyDescent="0.15">
      <c r="A330" s="22"/>
      <c r="E330" s="12"/>
      <c r="F330" s="12"/>
      <c r="G330" s="12"/>
      <c r="H330" s="12"/>
    </row>
    <row r="331" spans="1:8" ht="13" x14ac:dyDescent="0.15">
      <c r="A331" s="22"/>
      <c r="E331" s="12"/>
      <c r="F331" s="12"/>
      <c r="G331" s="12"/>
      <c r="H331" s="12"/>
    </row>
    <row r="332" spans="1:8" ht="13" x14ac:dyDescent="0.15">
      <c r="A332" s="22"/>
      <c r="E332" s="12"/>
      <c r="F332" s="12"/>
      <c r="G332" s="12"/>
      <c r="H332" s="12"/>
    </row>
    <row r="333" spans="1:8" ht="13" x14ac:dyDescent="0.15">
      <c r="A333" s="22"/>
      <c r="E333" s="12"/>
      <c r="F333" s="12"/>
      <c r="G333" s="12"/>
      <c r="H333" s="12"/>
    </row>
    <row r="334" spans="1:8" ht="13" x14ac:dyDescent="0.15">
      <c r="A334" s="22"/>
      <c r="E334" s="12"/>
      <c r="F334" s="12"/>
      <c r="G334" s="12"/>
      <c r="H334" s="12"/>
    </row>
    <row r="335" spans="1:8" ht="13" x14ac:dyDescent="0.15">
      <c r="A335" s="22"/>
      <c r="E335" s="12"/>
      <c r="F335" s="12"/>
      <c r="G335" s="12"/>
      <c r="H335" s="12"/>
    </row>
    <row r="336" spans="1:8" ht="13" x14ac:dyDescent="0.15">
      <c r="A336" s="22"/>
      <c r="E336" s="12"/>
      <c r="F336" s="12"/>
      <c r="G336" s="12"/>
      <c r="H336" s="12"/>
    </row>
    <row r="337" spans="1:8" ht="13" x14ac:dyDescent="0.15">
      <c r="A337" s="22"/>
      <c r="E337" s="12"/>
      <c r="F337" s="12"/>
      <c r="G337" s="12"/>
      <c r="H337" s="12"/>
    </row>
    <row r="338" spans="1:8" ht="13" x14ac:dyDescent="0.15">
      <c r="A338" s="22"/>
      <c r="E338" s="12"/>
      <c r="F338" s="12"/>
      <c r="G338" s="12"/>
      <c r="H338" s="12"/>
    </row>
    <row r="339" spans="1:8" ht="13" x14ac:dyDescent="0.15">
      <c r="A339" s="22"/>
      <c r="E339" s="12"/>
      <c r="F339" s="12"/>
      <c r="G339" s="12"/>
      <c r="H339" s="12"/>
    </row>
    <row r="340" spans="1:8" ht="13" x14ac:dyDescent="0.15">
      <c r="A340" s="22"/>
      <c r="E340" s="12"/>
      <c r="F340" s="12"/>
      <c r="G340" s="12"/>
      <c r="H340" s="12"/>
    </row>
    <row r="341" spans="1:8" ht="13" x14ac:dyDescent="0.15">
      <c r="A341" s="22"/>
      <c r="E341" s="12"/>
      <c r="F341" s="12"/>
      <c r="G341" s="12"/>
      <c r="H341" s="12"/>
    </row>
    <row r="342" spans="1:8" ht="13" x14ac:dyDescent="0.15">
      <c r="A342" s="22"/>
      <c r="E342" s="12"/>
      <c r="F342" s="12"/>
      <c r="G342" s="12"/>
      <c r="H342" s="12"/>
    </row>
    <row r="343" spans="1:8" ht="13" x14ac:dyDescent="0.15">
      <c r="A343" s="22"/>
      <c r="E343" s="12"/>
      <c r="F343" s="12"/>
      <c r="G343" s="12"/>
      <c r="H343" s="12"/>
    </row>
    <row r="344" spans="1:8" ht="13" x14ac:dyDescent="0.15">
      <c r="A344" s="22"/>
      <c r="E344" s="12"/>
      <c r="F344" s="12"/>
      <c r="G344" s="12"/>
      <c r="H344" s="12"/>
    </row>
    <row r="345" spans="1:8" ht="13" x14ac:dyDescent="0.15">
      <c r="A345" s="22"/>
      <c r="E345" s="12"/>
      <c r="F345" s="12"/>
      <c r="G345" s="12"/>
      <c r="H345" s="12"/>
    </row>
    <row r="346" spans="1:8" ht="13" x14ac:dyDescent="0.15">
      <c r="A346" s="22"/>
      <c r="E346" s="12"/>
      <c r="F346" s="12"/>
      <c r="G346" s="12"/>
      <c r="H346" s="12"/>
    </row>
    <row r="347" spans="1:8" ht="13" x14ac:dyDescent="0.15">
      <c r="A347" s="22"/>
      <c r="E347" s="12"/>
      <c r="F347" s="12"/>
      <c r="G347" s="12"/>
      <c r="H347" s="12"/>
    </row>
    <row r="348" spans="1:8" ht="13" x14ac:dyDescent="0.15">
      <c r="A348" s="22"/>
      <c r="E348" s="12"/>
      <c r="F348" s="12"/>
      <c r="G348" s="12"/>
      <c r="H348" s="12"/>
    </row>
    <row r="349" spans="1:8" ht="13" x14ac:dyDescent="0.15">
      <c r="A349" s="22"/>
      <c r="E349" s="12"/>
      <c r="F349" s="12"/>
      <c r="G349" s="12"/>
      <c r="H349" s="12"/>
    </row>
    <row r="350" spans="1:8" ht="13" x14ac:dyDescent="0.15">
      <c r="A350" s="22"/>
      <c r="E350" s="12"/>
      <c r="F350" s="12"/>
      <c r="G350" s="12"/>
      <c r="H350" s="12"/>
    </row>
    <row r="351" spans="1:8" ht="13" x14ac:dyDescent="0.15">
      <c r="A351" s="22"/>
      <c r="E351" s="12"/>
      <c r="F351" s="12"/>
      <c r="G351" s="12"/>
      <c r="H351" s="12"/>
    </row>
    <row r="352" spans="1:8" ht="13" x14ac:dyDescent="0.15">
      <c r="A352" s="22"/>
      <c r="E352" s="12"/>
      <c r="F352" s="12"/>
      <c r="G352" s="12"/>
      <c r="H352" s="12"/>
    </row>
    <row r="353" spans="1:8" ht="13" x14ac:dyDescent="0.15">
      <c r="A353" s="22"/>
      <c r="E353" s="12"/>
      <c r="F353" s="12"/>
      <c r="G353" s="12"/>
      <c r="H353" s="12"/>
    </row>
    <row r="354" spans="1:8" ht="13" x14ac:dyDescent="0.15">
      <c r="A354" s="22"/>
      <c r="E354" s="12"/>
      <c r="F354" s="12"/>
      <c r="G354" s="12"/>
      <c r="H354" s="12"/>
    </row>
    <row r="355" spans="1:8" ht="13" x14ac:dyDescent="0.15">
      <c r="A355" s="22"/>
      <c r="E355" s="12"/>
      <c r="F355" s="12"/>
      <c r="G355" s="12"/>
      <c r="H355" s="12"/>
    </row>
    <row r="356" spans="1:8" ht="13" x14ac:dyDescent="0.15">
      <c r="A356" s="22"/>
      <c r="E356" s="12"/>
      <c r="F356" s="12"/>
      <c r="G356" s="12"/>
      <c r="H356" s="12"/>
    </row>
    <row r="357" spans="1:8" ht="13" x14ac:dyDescent="0.15">
      <c r="A357" s="22"/>
      <c r="E357" s="12"/>
      <c r="F357" s="12"/>
      <c r="G357" s="12"/>
      <c r="H357" s="12"/>
    </row>
    <row r="358" spans="1:8" ht="13" x14ac:dyDescent="0.15">
      <c r="A358" s="22"/>
      <c r="E358" s="12"/>
      <c r="F358" s="12"/>
      <c r="G358" s="12"/>
      <c r="H358" s="12"/>
    </row>
    <row r="359" spans="1:8" ht="13" x14ac:dyDescent="0.15">
      <c r="A359" s="22"/>
      <c r="E359" s="12"/>
      <c r="F359" s="12"/>
      <c r="G359" s="12"/>
      <c r="H359" s="12"/>
    </row>
    <row r="360" spans="1:8" ht="13" x14ac:dyDescent="0.15">
      <c r="A360" s="22"/>
      <c r="E360" s="12"/>
      <c r="F360" s="12"/>
      <c r="G360" s="12"/>
      <c r="H360" s="12"/>
    </row>
    <row r="361" spans="1:8" ht="13" x14ac:dyDescent="0.15">
      <c r="A361" s="22"/>
      <c r="E361" s="12"/>
      <c r="F361" s="12"/>
      <c r="G361" s="12"/>
      <c r="H361" s="12"/>
    </row>
    <row r="362" spans="1:8" ht="13" x14ac:dyDescent="0.15">
      <c r="A362" s="22"/>
      <c r="E362" s="12"/>
      <c r="F362" s="12"/>
      <c r="G362" s="12"/>
      <c r="H362" s="12"/>
    </row>
    <row r="363" spans="1:8" ht="13" x14ac:dyDescent="0.15">
      <c r="A363" s="22"/>
      <c r="E363" s="12"/>
      <c r="F363" s="12"/>
      <c r="G363" s="12"/>
      <c r="H363" s="12"/>
    </row>
    <row r="364" spans="1:8" ht="13" x14ac:dyDescent="0.15">
      <c r="A364" s="22"/>
      <c r="E364" s="12"/>
      <c r="F364" s="12"/>
      <c r="G364" s="12"/>
      <c r="H364" s="12"/>
    </row>
    <row r="365" spans="1:8" ht="13" x14ac:dyDescent="0.15">
      <c r="A365" s="22"/>
      <c r="E365" s="12"/>
      <c r="F365" s="12"/>
      <c r="G365" s="12"/>
      <c r="H365" s="12"/>
    </row>
    <row r="366" spans="1:8" ht="13" x14ac:dyDescent="0.15">
      <c r="A366" s="22"/>
      <c r="E366" s="12"/>
      <c r="F366" s="12"/>
      <c r="G366" s="12"/>
      <c r="H366" s="12"/>
    </row>
    <row r="367" spans="1:8" ht="13" x14ac:dyDescent="0.15">
      <c r="A367" s="22"/>
      <c r="E367" s="12"/>
      <c r="F367" s="12"/>
      <c r="G367" s="12"/>
      <c r="H367" s="12"/>
    </row>
    <row r="368" spans="1:8" ht="13" x14ac:dyDescent="0.15">
      <c r="A368" s="22"/>
      <c r="E368" s="12"/>
      <c r="F368" s="12"/>
      <c r="G368" s="12"/>
      <c r="H368" s="12"/>
    </row>
    <row r="369" spans="1:8" ht="13" x14ac:dyDescent="0.15">
      <c r="A369" s="22"/>
      <c r="E369" s="12"/>
      <c r="F369" s="12"/>
      <c r="G369" s="12"/>
      <c r="H369" s="12"/>
    </row>
    <row r="370" spans="1:8" ht="13" x14ac:dyDescent="0.15">
      <c r="A370" s="22"/>
      <c r="E370" s="12"/>
      <c r="F370" s="12"/>
      <c r="G370" s="12"/>
      <c r="H370" s="12"/>
    </row>
    <row r="371" spans="1:8" ht="13" x14ac:dyDescent="0.15">
      <c r="A371" s="22"/>
      <c r="E371" s="12"/>
      <c r="F371" s="12"/>
      <c r="G371" s="12"/>
      <c r="H371" s="12"/>
    </row>
    <row r="372" spans="1:8" ht="13" x14ac:dyDescent="0.15">
      <c r="A372" s="22"/>
      <c r="E372" s="12"/>
      <c r="F372" s="12"/>
      <c r="G372" s="12"/>
      <c r="H372" s="12"/>
    </row>
    <row r="373" spans="1:8" ht="13" x14ac:dyDescent="0.15">
      <c r="A373" s="22"/>
      <c r="E373" s="12"/>
      <c r="F373" s="12"/>
      <c r="G373" s="12"/>
      <c r="H373" s="12"/>
    </row>
    <row r="374" spans="1:8" ht="13" x14ac:dyDescent="0.15">
      <c r="A374" s="22"/>
      <c r="E374" s="12"/>
      <c r="F374" s="12"/>
      <c r="G374" s="12"/>
      <c r="H374" s="12"/>
    </row>
    <row r="375" spans="1:8" ht="13" x14ac:dyDescent="0.15">
      <c r="A375" s="22"/>
      <c r="E375" s="12"/>
      <c r="F375" s="12"/>
      <c r="G375" s="12"/>
      <c r="H375" s="12"/>
    </row>
    <row r="376" spans="1:8" ht="13" x14ac:dyDescent="0.15">
      <c r="A376" s="22"/>
      <c r="E376" s="12"/>
      <c r="F376" s="12"/>
      <c r="G376" s="12"/>
      <c r="H376" s="12"/>
    </row>
    <row r="377" spans="1:8" ht="13" x14ac:dyDescent="0.15">
      <c r="A377" s="22"/>
      <c r="E377" s="12"/>
      <c r="F377" s="12"/>
      <c r="G377" s="12"/>
      <c r="H377" s="12"/>
    </row>
    <row r="378" spans="1:8" ht="13" x14ac:dyDescent="0.15">
      <c r="A378" s="22"/>
      <c r="E378" s="12"/>
      <c r="F378" s="12"/>
      <c r="G378" s="12"/>
      <c r="H378" s="12"/>
    </row>
    <row r="379" spans="1:8" ht="13" x14ac:dyDescent="0.15">
      <c r="A379" s="22"/>
      <c r="E379" s="12"/>
      <c r="F379" s="12"/>
      <c r="G379" s="12"/>
      <c r="H379" s="12"/>
    </row>
    <row r="380" spans="1:8" ht="13" x14ac:dyDescent="0.15">
      <c r="A380" s="22"/>
      <c r="E380" s="12"/>
      <c r="F380" s="12"/>
      <c r="G380" s="12"/>
      <c r="H380" s="12"/>
    </row>
    <row r="381" spans="1:8" ht="13" x14ac:dyDescent="0.15">
      <c r="A381" s="22"/>
      <c r="E381" s="12"/>
      <c r="F381" s="12"/>
      <c r="G381" s="12"/>
      <c r="H381" s="12"/>
    </row>
    <row r="382" spans="1:8" ht="13" x14ac:dyDescent="0.15">
      <c r="A382" s="22"/>
      <c r="E382" s="12"/>
      <c r="F382" s="12"/>
      <c r="G382" s="12"/>
      <c r="H382" s="12"/>
    </row>
    <row r="383" spans="1:8" ht="13" x14ac:dyDescent="0.15">
      <c r="A383" s="22"/>
      <c r="E383" s="12"/>
      <c r="F383" s="12"/>
      <c r="G383" s="12"/>
      <c r="H383" s="12"/>
    </row>
    <row r="384" spans="1:8" ht="13" x14ac:dyDescent="0.15">
      <c r="A384" s="22"/>
      <c r="E384" s="12"/>
      <c r="F384" s="12"/>
      <c r="G384" s="12"/>
      <c r="H384" s="12"/>
    </row>
    <row r="385" spans="1:8" ht="13" x14ac:dyDescent="0.15">
      <c r="A385" s="22"/>
      <c r="E385" s="12"/>
      <c r="F385" s="12"/>
      <c r="G385" s="12"/>
      <c r="H385" s="12"/>
    </row>
    <row r="386" spans="1:8" ht="13" x14ac:dyDescent="0.15">
      <c r="A386" s="22"/>
      <c r="E386" s="12"/>
      <c r="F386" s="12"/>
      <c r="G386" s="12"/>
      <c r="H386" s="12"/>
    </row>
    <row r="387" spans="1:8" ht="13" x14ac:dyDescent="0.15">
      <c r="A387" s="22"/>
      <c r="E387" s="12"/>
      <c r="F387" s="12"/>
      <c r="G387" s="12"/>
      <c r="H387" s="12"/>
    </row>
    <row r="388" spans="1:8" ht="13" x14ac:dyDescent="0.15">
      <c r="A388" s="22"/>
      <c r="E388" s="12"/>
      <c r="F388" s="12"/>
      <c r="G388" s="12"/>
      <c r="H388" s="12"/>
    </row>
    <row r="389" spans="1:8" ht="13" x14ac:dyDescent="0.15">
      <c r="A389" s="22"/>
      <c r="E389" s="12"/>
      <c r="F389" s="12"/>
      <c r="G389" s="12"/>
      <c r="H389" s="12"/>
    </row>
    <row r="390" spans="1:8" ht="13" x14ac:dyDescent="0.15">
      <c r="A390" s="22"/>
      <c r="E390" s="12"/>
      <c r="F390" s="12"/>
      <c r="G390" s="12"/>
      <c r="H390" s="12"/>
    </row>
    <row r="391" spans="1:8" ht="13" x14ac:dyDescent="0.15">
      <c r="A391" s="22"/>
      <c r="E391" s="12"/>
      <c r="F391" s="12"/>
      <c r="G391" s="12"/>
      <c r="H391" s="12"/>
    </row>
    <row r="392" spans="1:8" ht="13" x14ac:dyDescent="0.15">
      <c r="A392" s="22"/>
      <c r="E392" s="12"/>
      <c r="F392" s="12"/>
      <c r="G392" s="12"/>
      <c r="H392" s="12"/>
    </row>
    <row r="393" spans="1:8" ht="13" x14ac:dyDescent="0.15">
      <c r="A393" s="22"/>
      <c r="E393" s="12"/>
      <c r="F393" s="12"/>
      <c r="G393" s="12"/>
      <c r="H393" s="12"/>
    </row>
    <row r="394" spans="1:8" ht="13" x14ac:dyDescent="0.15">
      <c r="A394" s="22"/>
      <c r="E394" s="12"/>
      <c r="F394" s="12"/>
      <c r="G394" s="12"/>
      <c r="H394" s="12"/>
    </row>
    <row r="395" spans="1:8" ht="13" x14ac:dyDescent="0.15">
      <c r="A395" s="22"/>
      <c r="E395" s="12"/>
      <c r="F395" s="12"/>
      <c r="G395" s="12"/>
      <c r="H395" s="12"/>
    </row>
    <row r="396" spans="1:8" ht="13" x14ac:dyDescent="0.15">
      <c r="A396" s="22"/>
      <c r="E396" s="12"/>
      <c r="F396" s="12"/>
      <c r="G396" s="12"/>
      <c r="H396" s="12"/>
    </row>
    <row r="397" spans="1:8" ht="13" x14ac:dyDescent="0.15">
      <c r="A397" s="22"/>
      <c r="E397" s="12"/>
      <c r="F397" s="12"/>
      <c r="G397" s="12"/>
      <c r="H397" s="12"/>
    </row>
    <row r="398" spans="1:8" ht="13" x14ac:dyDescent="0.15">
      <c r="A398" s="22"/>
      <c r="E398" s="12"/>
      <c r="F398" s="12"/>
      <c r="G398" s="12"/>
      <c r="H398" s="12"/>
    </row>
    <row r="399" spans="1:8" ht="13" x14ac:dyDescent="0.15">
      <c r="A399" s="22"/>
      <c r="E399" s="12"/>
      <c r="F399" s="12"/>
      <c r="G399" s="12"/>
      <c r="H399" s="12"/>
    </row>
    <row r="400" spans="1:8" ht="13" x14ac:dyDescent="0.15">
      <c r="A400" s="22"/>
      <c r="E400" s="12"/>
      <c r="F400" s="12"/>
      <c r="G400" s="12"/>
      <c r="H400" s="12"/>
    </row>
    <row r="401" spans="1:8" ht="13" x14ac:dyDescent="0.15">
      <c r="A401" s="22"/>
      <c r="E401" s="12"/>
      <c r="F401" s="12"/>
      <c r="G401" s="12"/>
      <c r="H401" s="12"/>
    </row>
    <row r="402" spans="1:8" ht="13" x14ac:dyDescent="0.15">
      <c r="A402" s="22"/>
      <c r="E402" s="12"/>
      <c r="F402" s="12"/>
      <c r="G402" s="12"/>
      <c r="H402" s="12"/>
    </row>
    <row r="403" spans="1:8" ht="13" x14ac:dyDescent="0.15">
      <c r="A403" s="22"/>
      <c r="E403" s="12"/>
      <c r="F403" s="12"/>
      <c r="G403" s="12"/>
      <c r="H403" s="12"/>
    </row>
    <row r="404" spans="1:8" ht="13" x14ac:dyDescent="0.15">
      <c r="A404" s="22"/>
      <c r="E404" s="12"/>
      <c r="F404" s="12"/>
      <c r="G404" s="12"/>
      <c r="H404" s="12"/>
    </row>
    <row r="405" spans="1:8" ht="13" x14ac:dyDescent="0.15">
      <c r="A405" s="22"/>
      <c r="E405" s="12"/>
      <c r="F405" s="12"/>
      <c r="G405" s="12"/>
      <c r="H405" s="12"/>
    </row>
    <row r="406" spans="1:8" ht="13" x14ac:dyDescent="0.15">
      <c r="A406" s="22"/>
      <c r="E406" s="12"/>
      <c r="F406" s="12"/>
      <c r="G406" s="12"/>
      <c r="H406" s="12"/>
    </row>
    <row r="407" spans="1:8" ht="13" x14ac:dyDescent="0.15">
      <c r="A407" s="22"/>
      <c r="E407" s="12"/>
      <c r="F407" s="12"/>
      <c r="G407" s="12"/>
      <c r="H407" s="12"/>
    </row>
    <row r="408" spans="1:8" ht="13" x14ac:dyDescent="0.15">
      <c r="A408" s="22"/>
      <c r="E408" s="12"/>
      <c r="F408" s="12"/>
      <c r="G408" s="12"/>
      <c r="H408" s="12"/>
    </row>
    <row r="409" spans="1:8" ht="13" x14ac:dyDescent="0.15">
      <c r="A409" s="22"/>
      <c r="E409" s="12"/>
      <c r="F409" s="12"/>
      <c r="G409" s="12"/>
      <c r="H409" s="12"/>
    </row>
    <row r="410" spans="1:8" ht="13" x14ac:dyDescent="0.15">
      <c r="A410" s="22"/>
      <c r="E410" s="12"/>
      <c r="F410" s="12"/>
      <c r="G410" s="12"/>
      <c r="H410" s="12"/>
    </row>
    <row r="411" spans="1:8" ht="13" x14ac:dyDescent="0.15">
      <c r="A411" s="22"/>
      <c r="E411" s="12"/>
      <c r="F411" s="12"/>
      <c r="G411" s="12"/>
      <c r="H411" s="12"/>
    </row>
    <row r="412" spans="1:8" ht="13" x14ac:dyDescent="0.15">
      <c r="A412" s="22"/>
      <c r="E412" s="12"/>
      <c r="F412" s="12"/>
      <c r="G412" s="12"/>
      <c r="H412" s="12"/>
    </row>
    <row r="413" spans="1:8" ht="13" x14ac:dyDescent="0.15">
      <c r="A413" s="22"/>
      <c r="E413" s="12"/>
      <c r="F413" s="12"/>
      <c r="G413" s="12"/>
      <c r="H413" s="12"/>
    </row>
    <row r="414" spans="1:8" ht="13" x14ac:dyDescent="0.15">
      <c r="A414" s="22"/>
      <c r="E414" s="12"/>
      <c r="F414" s="12"/>
      <c r="G414" s="12"/>
      <c r="H414" s="12"/>
    </row>
    <row r="415" spans="1:8" ht="13" x14ac:dyDescent="0.15">
      <c r="A415" s="22"/>
      <c r="E415" s="12"/>
      <c r="F415" s="12"/>
      <c r="G415" s="12"/>
      <c r="H415" s="12"/>
    </row>
    <row r="416" spans="1:8" ht="13" x14ac:dyDescent="0.15">
      <c r="A416" s="22"/>
      <c r="E416" s="12"/>
      <c r="F416" s="12"/>
      <c r="G416" s="12"/>
      <c r="H416" s="12"/>
    </row>
    <row r="417" spans="1:8" ht="13" x14ac:dyDescent="0.15">
      <c r="A417" s="22"/>
      <c r="E417" s="12"/>
      <c r="F417" s="12"/>
      <c r="G417" s="12"/>
      <c r="H417" s="12"/>
    </row>
    <row r="418" spans="1:8" ht="13" x14ac:dyDescent="0.15">
      <c r="A418" s="22"/>
      <c r="E418" s="12"/>
      <c r="F418" s="12"/>
      <c r="G418" s="12"/>
      <c r="H418" s="12"/>
    </row>
    <row r="419" spans="1:8" ht="13" x14ac:dyDescent="0.15">
      <c r="A419" s="22"/>
      <c r="E419" s="12"/>
      <c r="F419" s="12"/>
      <c r="G419" s="12"/>
      <c r="H419" s="12"/>
    </row>
    <row r="420" spans="1:8" ht="13" x14ac:dyDescent="0.15">
      <c r="A420" s="22"/>
      <c r="E420" s="12"/>
      <c r="F420" s="12"/>
      <c r="G420" s="12"/>
      <c r="H420" s="12"/>
    </row>
    <row r="421" spans="1:8" ht="13" x14ac:dyDescent="0.15">
      <c r="A421" s="22"/>
      <c r="E421" s="12"/>
      <c r="F421" s="12"/>
      <c r="G421" s="12"/>
      <c r="H421" s="12"/>
    </row>
    <row r="422" spans="1:8" ht="13" x14ac:dyDescent="0.15">
      <c r="A422" s="22"/>
      <c r="E422" s="12"/>
      <c r="F422" s="12"/>
      <c r="G422" s="12"/>
      <c r="H422" s="12"/>
    </row>
    <row r="423" spans="1:8" ht="13" x14ac:dyDescent="0.15">
      <c r="A423" s="22"/>
      <c r="E423" s="12"/>
      <c r="F423" s="12"/>
      <c r="G423" s="12"/>
      <c r="H423" s="12"/>
    </row>
    <row r="424" spans="1:8" ht="13" x14ac:dyDescent="0.15">
      <c r="A424" s="22"/>
      <c r="E424" s="12"/>
      <c r="F424" s="12"/>
      <c r="G424" s="12"/>
      <c r="H424" s="12"/>
    </row>
    <row r="425" spans="1:8" ht="13" x14ac:dyDescent="0.15">
      <c r="A425" s="22"/>
      <c r="E425" s="12"/>
      <c r="F425" s="12"/>
      <c r="G425" s="12"/>
      <c r="H425" s="12"/>
    </row>
    <row r="426" spans="1:8" ht="13" x14ac:dyDescent="0.15">
      <c r="A426" s="22"/>
      <c r="E426" s="12"/>
      <c r="F426" s="12"/>
      <c r="G426" s="12"/>
      <c r="H426" s="12"/>
    </row>
    <row r="427" spans="1:8" ht="13" x14ac:dyDescent="0.15">
      <c r="A427" s="22"/>
      <c r="E427" s="12"/>
      <c r="F427" s="12"/>
      <c r="G427" s="12"/>
      <c r="H427" s="12"/>
    </row>
    <row r="428" spans="1:8" ht="13" x14ac:dyDescent="0.15">
      <c r="A428" s="22"/>
      <c r="E428" s="12"/>
      <c r="F428" s="12"/>
      <c r="G428" s="12"/>
      <c r="H428" s="12"/>
    </row>
    <row r="429" spans="1:8" ht="13" x14ac:dyDescent="0.15">
      <c r="A429" s="22"/>
      <c r="E429" s="12"/>
      <c r="F429" s="12"/>
      <c r="G429" s="12"/>
      <c r="H429" s="12"/>
    </row>
    <row r="430" spans="1:8" ht="13" x14ac:dyDescent="0.15">
      <c r="A430" s="22"/>
      <c r="E430" s="12"/>
      <c r="F430" s="12"/>
      <c r="G430" s="12"/>
      <c r="H430" s="12"/>
    </row>
    <row r="431" spans="1:8" ht="13" x14ac:dyDescent="0.15">
      <c r="A431" s="22"/>
      <c r="E431" s="12"/>
      <c r="F431" s="12"/>
      <c r="G431" s="12"/>
      <c r="H431" s="12"/>
    </row>
    <row r="432" spans="1:8" ht="13" x14ac:dyDescent="0.15">
      <c r="A432" s="22"/>
      <c r="E432" s="12"/>
      <c r="F432" s="12"/>
      <c r="G432" s="12"/>
      <c r="H432" s="12"/>
    </row>
    <row r="433" spans="1:8" ht="13" x14ac:dyDescent="0.15">
      <c r="A433" s="22"/>
      <c r="E433" s="12"/>
      <c r="F433" s="12"/>
      <c r="G433" s="12"/>
      <c r="H433" s="12"/>
    </row>
    <row r="434" spans="1:8" ht="13" x14ac:dyDescent="0.15">
      <c r="A434" s="22"/>
      <c r="E434" s="12"/>
      <c r="F434" s="12"/>
      <c r="G434" s="12"/>
      <c r="H434" s="12"/>
    </row>
    <row r="435" spans="1:8" ht="13" x14ac:dyDescent="0.15">
      <c r="A435" s="22"/>
      <c r="E435" s="12"/>
      <c r="F435" s="12"/>
      <c r="G435" s="12"/>
      <c r="H435" s="12"/>
    </row>
    <row r="436" spans="1:8" ht="13" x14ac:dyDescent="0.15">
      <c r="A436" s="22"/>
      <c r="E436" s="12"/>
      <c r="F436" s="12"/>
      <c r="G436" s="12"/>
      <c r="H436" s="12"/>
    </row>
    <row r="437" spans="1:8" ht="13" x14ac:dyDescent="0.15">
      <c r="A437" s="22"/>
      <c r="E437" s="12"/>
      <c r="F437" s="12"/>
      <c r="G437" s="12"/>
      <c r="H437" s="12"/>
    </row>
    <row r="438" spans="1:8" ht="13" x14ac:dyDescent="0.15">
      <c r="A438" s="22"/>
      <c r="E438" s="12"/>
      <c r="F438" s="12"/>
      <c r="G438" s="12"/>
      <c r="H438" s="12"/>
    </row>
    <row r="439" spans="1:8" ht="13" x14ac:dyDescent="0.15">
      <c r="A439" s="22"/>
      <c r="E439" s="12"/>
      <c r="F439" s="12"/>
      <c r="G439" s="12"/>
      <c r="H439" s="12"/>
    </row>
    <row r="440" spans="1:8" ht="13" x14ac:dyDescent="0.15">
      <c r="A440" s="22"/>
      <c r="E440" s="12"/>
      <c r="F440" s="12"/>
      <c r="G440" s="12"/>
      <c r="H440" s="12"/>
    </row>
    <row r="441" spans="1:8" ht="13" x14ac:dyDescent="0.15">
      <c r="A441" s="22"/>
      <c r="E441" s="12"/>
      <c r="F441" s="12"/>
      <c r="G441" s="12"/>
      <c r="H441" s="12"/>
    </row>
    <row r="442" spans="1:8" ht="13" x14ac:dyDescent="0.15">
      <c r="A442" s="22"/>
      <c r="E442" s="12"/>
      <c r="F442" s="12"/>
      <c r="G442" s="12"/>
      <c r="H442" s="12"/>
    </row>
    <row r="443" spans="1:8" ht="13" x14ac:dyDescent="0.15">
      <c r="A443" s="22"/>
      <c r="E443" s="12"/>
      <c r="F443" s="12"/>
      <c r="G443" s="12"/>
      <c r="H443" s="12"/>
    </row>
    <row r="444" spans="1:8" ht="13" x14ac:dyDescent="0.15">
      <c r="A444" s="22"/>
      <c r="E444" s="12"/>
      <c r="F444" s="12"/>
      <c r="G444" s="12"/>
      <c r="H444" s="12"/>
    </row>
    <row r="445" spans="1:8" ht="13" x14ac:dyDescent="0.15">
      <c r="A445" s="22"/>
      <c r="E445" s="12"/>
      <c r="F445" s="12"/>
      <c r="G445" s="12"/>
      <c r="H445" s="12"/>
    </row>
    <row r="446" spans="1:8" ht="13" x14ac:dyDescent="0.15">
      <c r="A446" s="22"/>
      <c r="E446" s="12"/>
      <c r="F446" s="12"/>
      <c r="G446" s="12"/>
      <c r="H446" s="12"/>
    </row>
    <row r="447" spans="1:8" ht="13" x14ac:dyDescent="0.15">
      <c r="A447" s="22"/>
      <c r="E447" s="12"/>
      <c r="F447" s="12"/>
      <c r="G447" s="12"/>
      <c r="H447" s="12"/>
    </row>
    <row r="448" spans="1:8" ht="13" x14ac:dyDescent="0.15">
      <c r="A448" s="22"/>
      <c r="E448" s="12"/>
      <c r="F448" s="12"/>
      <c r="G448" s="12"/>
      <c r="H448" s="12"/>
    </row>
    <row r="449" spans="1:8" ht="13" x14ac:dyDescent="0.15">
      <c r="A449" s="22"/>
      <c r="E449" s="12"/>
      <c r="F449" s="12"/>
      <c r="G449" s="12"/>
      <c r="H449" s="12"/>
    </row>
    <row r="450" spans="1:8" ht="13" x14ac:dyDescent="0.15">
      <c r="A450" s="22"/>
      <c r="E450" s="12"/>
      <c r="F450" s="12"/>
      <c r="G450" s="12"/>
      <c r="H450" s="12"/>
    </row>
    <row r="451" spans="1:8" ht="13" x14ac:dyDescent="0.15">
      <c r="A451" s="22"/>
      <c r="E451" s="12"/>
      <c r="F451" s="12"/>
      <c r="G451" s="12"/>
      <c r="H451" s="12"/>
    </row>
    <row r="452" spans="1:8" ht="13" x14ac:dyDescent="0.15">
      <c r="A452" s="22"/>
      <c r="E452" s="12"/>
      <c r="F452" s="12"/>
      <c r="G452" s="12"/>
      <c r="H452" s="12"/>
    </row>
    <row r="453" spans="1:8" ht="13" x14ac:dyDescent="0.15">
      <c r="A453" s="22"/>
      <c r="E453" s="12"/>
      <c r="F453" s="12"/>
      <c r="G453" s="12"/>
      <c r="H453" s="12"/>
    </row>
    <row r="454" spans="1:8" ht="13" x14ac:dyDescent="0.15">
      <c r="A454" s="22"/>
      <c r="E454" s="12"/>
      <c r="F454" s="12"/>
      <c r="G454" s="12"/>
      <c r="H454" s="12"/>
    </row>
    <row r="455" spans="1:8" ht="13" x14ac:dyDescent="0.15">
      <c r="A455" s="22"/>
      <c r="E455" s="12"/>
      <c r="F455" s="12"/>
      <c r="G455" s="12"/>
      <c r="H455" s="12"/>
    </row>
    <row r="456" spans="1:8" ht="13" x14ac:dyDescent="0.15">
      <c r="A456" s="22"/>
      <c r="E456" s="12"/>
      <c r="F456" s="12"/>
      <c r="G456" s="12"/>
      <c r="H456" s="12"/>
    </row>
    <row r="457" spans="1:8" ht="13" x14ac:dyDescent="0.15">
      <c r="A457" s="22"/>
      <c r="E457" s="12"/>
      <c r="F457" s="12"/>
      <c r="G457" s="12"/>
      <c r="H457" s="12"/>
    </row>
    <row r="458" spans="1:8" ht="13" x14ac:dyDescent="0.15">
      <c r="A458" s="22"/>
      <c r="E458" s="12"/>
      <c r="F458" s="12"/>
      <c r="G458" s="12"/>
      <c r="H458" s="12"/>
    </row>
    <row r="459" spans="1:8" ht="13" x14ac:dyDescent="0.15">
      <c r="A459" s="22"/>
      <c r="E459" s="12"/>
      <c r="F459" s="12"/>
      <c r="G459" s="12"/>
      <c r="H459" s="12"/>
    </row>
    <row r="460" spans="1:8" ht="13" x14ac:dyDescent="0.15">
      <c r="A460" s="22"/>
      <c r="E460" s="12"/>
      <c r="F460" s="12"/>
      <c r="G460" s="12"/>
      <c r="H460" s="12"/>
    </row>
    <row r="461" spans="1:8" ht="13" x14ac:dyDescent="0.15">
      <c r="A461" s="22"/>
      <c r="E461" s="12"/>
      <c r="F461" s="12"/>
      <c r="G461" s="12"/>
      <c r="H461" s="12"/>
    </row>
    <row r="462" spans="1:8" ht="13" x14ac:dyDescent="0.15">
      <c r="A462" s="22"/>
      <c r="E462" s="12"/>
      <c r="F462" s="12"/>
      <c r="G462" s="12"/>
      <c r="H462" s="12"/>
    </row>
    <row r="463" spans="1:8" ht="13" x14ac:dyDescent="0.15">
      <c r="A463" s="22"/>
      <c r="E463" s="12"/>
      <c r="F463" s="12"/>
      <c r="G463" s="12"/>
      <c r="H463" s="12"/>
    </row>
    <row r="464" spans="1:8" ht="13" x14ac:dyDescent="0.15">
      <c r="A464" s="22"/>
      <c r="E464" s="12"/>
      <c r="F464" s="12"/>
      <c r="G464" s="12"/>
      <c r="H464" s="12"/>
    </row>
    <row r="465" spans="1:8" ht="13" x14ac:dyDescent="0.15">
      <c r="A465" s="22"/>
      <c r="E465" s="12"/>
      <c r="F465" s="12"/>
      <c r="G465" s="12"/>
      <c r="H465" s="12"/>
    </row>
    <row r="466" spans="1:8" ht="13" x14ac:dyDescent="0.15">
      <c r="A466" s="22"/>
      <c r="E466" s="12"/>
      <c r="F466" s="12"/>
      <c r="G466" s="12"/>
      <c r="H466" s="12"/>
    </row>
    <row r="467" spans="1:8" ht="13" x14ac:dyDescent="0.15">
      <c r="A467" s="22"/>
      <c r="E467" s="12"/>
      <c r="F467" s="12"/>
      <c r="G467" s="12"/>
      <c r="H467" s="12"/>
    </row>
    <row r="468" spans="1:8" ht="13" x14ac:dyDescent="0.15">
      <c r="A468" s="22"/>
      <c r="E468" s="12"/>
      <c r="F468" s="12"/>
      <c r="G468" s="12"/>
      <c r="H468" s="12"/>
    </row>
    <row r="469" spans="1:8" ht="13" x14ac:dyDescent="0.15">
      <c r="A469" s="22"/>
      <c r="E469" s="12"/>
      <c r="F469" s="12"/>
      <c r="G469" s="12"/>
      <c r="H469" s="12"/>
    </row>
    <row r="470" spans="1:8" ht="13" x14ac:dyDescent="0.15">
      <c r="A470" s="22"/>
      <c r="E470" s="12"/>
      <c r="F470" s="12"/>
      <c r="G470" s="12"/>
      <c r="H470" s="12"/>
    </row>
    <row r="471" spans="1:8" ht="13" x14ac:dyDescent="0.15">
      <c r="A471" s="22"/>
      <c r="E471" s="12"/>
      <c r="F471" s="12"/>
      <c r="G471" s="12"/>
      <c r="H471" s="12"/>
    </row>
    <row r="472" spans="1:8" ht="13" x14ac:dyDescent="0.15">
      <c r="A472" s="22"/>
      <c r="E472" s="12"/>
      <c r="F472" s="12"/>
      <c r="G472" s="12"/>
      <c r="H472" s="12"/>
    </row>
    <row r="473" spans="1:8" ht="13" x14ac:dyDescent="0.15">
      <c r="A473" s="22"/>
      <c r="E473" s="12"/>
      <c r="F473" s="12"/>
      <c r="G473" s="12"/>
      <c r="H473" s="12"/>
    </row>
    <row r="474" spans="1:8" ht="13" x14ac:dyDescent="0.15">
      <c r="A474" s="22"/>
      <c r="E474" s="12"/>
      <c r="F474" s="12"/>
      <c r="G474" s="12"/>
      <c r="H474" s="12"/>
    </row>
    <row r="475" spans="1:8" ht="13" x14ac:dyDescent="0.15">
      <c r="A475" s="22"/>
      <c r="E475" s="12"/>
      <c r="F475" s="12"/>
      <c r="G475" s="12"/>
      <c r="H475" s="12"/>
    </row>
    <row r="476" spans="1:8" ht="13" x14ac:dyDescent="0.15">
      <c r="A476" s="22"/>
      <c r="E476" s="12"/>
      <c r="F476" s="12"/>
      <c r="G476" s="12"/>
      <c r="H476" s="12"/>
    </row>
    <row r="477" spans="1:8" ht="13" x14ac:dyDescent="0.15">
      <c r="A477" s="22"/>
      <c r="E477" s="12"/>
      <c r="F477" s="12"/>
      <c r="G477" s="12"/>
      <c r="H477" s="12"/>
    </row>
    <row r="478" spans="1:8" ht="13" x14ac:dyDescent="0.15">
      <c r="A478" s="22"/>
      <c r="E478" s="12"/>
      <c r="F478" s="12"/>
      <c r="G478" s="12"/>
      <c r="H478" s="12"/>
    </row>
    <row r="479" spans="1:8" ht="13" x14ac:dyDescent="0.15">
      <c r="A479" s="22"/>
      <c r="E479" s="12"/>
      <c r="F479" s="12"/>
      <c r="G479" s="12"/>
      <c r="H479" s="12"/>
    </row>
    <row r="480" spans="1:8" ht="13" x14ac:dyDescent="0.15">
      <c r="A480" s="22"/>
      <c r="E480" s="12"/>
      <c r="F480" s="12"/>
      <c r="G480" s="12"/>
      <c r="H480" s="12"/>
    </row>
    <row r="481" spans="1:8" ht="13" x14ac:dyDescent="0.15">
      <c r="A481" s="22"/>
      <c r="E481" s="12"/>
      <c r="F481" s="12"/>
      <c r="G481" s="12"/>
      <c r="H481" s="12"/>
    </row>
    <row r="482" spans="1:8" ht="13" x14ac:dyDescent="0.15">
      <c r="A482" s="22"/>
      <c r="E482" s="12"/>
      <c r="F482" s="12"/>
      <c r="G482" s="12"/>
      <c r="H482" s="12"/>
    </row>
    <row r="483" spans="1:8" ht="13" x14ac:dyDescent="0.15">
      <c r="A483" s="22"/>
      <c r="E483" s="12"/>
      <c r="F483" s="12"/>
      <c r="G483" s="12"/>
      <c r="H483" s="12"/>
    </row>
    <row r="484" spans="1:8" ht="13" x14ac:dyDescent="0.15">
      <c r="A484" s="22"/>
      <c r="E484" s="12"/>
      <c r="F484" s="12"/>
      <c r="G484" s="12"/>
      <c r="H484" s="12"/>
    </row>
    <row r="485" spans="1:8" ht="13" x14ac:dyDescent="0.15">
      <c r="A485" s="22"/>
      <c r="E485" s="12"/>
      <c r="F485" s="12"/>
      <c r="G485" s="12"/>
      <c r="H485" s="12"/>
    </row>
    <row r="486" spans="1:8" ht="13" x14ac:dyDescent="0.15">
      <c r="A486" s="22"/>
      <c r="E486" s="12"/>
      <c r="F486" s="12"/>
      <c r="G486" s="12"/>
      <c r="H486" s="12"/>
    </row>
    <row r="487" spans="1:8" ht="13" x14ac:dyDescent="0.15">
      <c r="A487" s="22"/>
      <c r="E487" s="12"/>
      <c r="F487" s="12"/>
      <c r="G487" s="12"/>
      <c r="H487" s="12"/>
    </row>
    <row r="488" spans="1:8" ht="13" x14ac:dyDescent="0.15">
      <c r="A488" s="22"/>
      <c r="E488" s="12"/>
      <c r="F488" s="12"/>
      <c r="G488" s="12"/>
      <c r="H488" s="12"/>
    </row>
    <row r="489" spans="1:8" ht="13" x14ac:dyDescent="0.15">
      <c r="A489" s="22"/>
      <c r="E489" s="12"/>
      <c r="F489" s="12"/>
      <c r="G489" s="12"/>
      <c r="H489" s="12"/>
    </row>
    <row r="490" spans="1:8" ht="13" x14ac:dyDescent="0.15">
      <c r="A490" s="22"/>
      <c r="E490" s="12"/>
      <c r="F490" s="12"/>
      <c r="G490" s="12"/>
      <c r="H490" s="12"/>
    </row>
    <row r="491" spans="1:8" ht="13" x14ac:dyDescent="0.15">
      <c r="A491" s="22"/>
      <c r="E491" s="12"/>
      <c r="F491" s="12"/>
      <c r="G491" s="12"/>
      <c r="H491" s="12"/>
    </row>
    <row r="492" spans="1:8" ht="13" x14ac:dyDescent="0.15">
      <c r="A492" s="22"/>
      <c r="E492" s="12"/>
      <c r="F492" s="12"/>
      <c r="G492" s="12"/>
      <c r="H492" s="12"/>
    </row>
    <row r="493" spans="1:8" ht="13" x14ac:dyDescent="0.15">
      <c r="A493" s="22"/>
      <c r="E493" s="12"/>
      <c r="F493" s="12"/>
      <c r="G493" s="12"/>
      <c r="H493" s="12"/>
    </row>
    <row r="494" spans="1:8" ht="13" x14ac:dyDescent="0.15">
      <c r="A494" s="22"/>
      <c r="E494" s="12"/>
      <c r="F494" s="12"/>
      <c r="G494" s="12"/>
      <c r="H494" s="12"/>
    </row>
    <row r="495" spans="1:8" ht="13" x14ac:dyDescent="0.15">
      <c r="A495" s="22"/>
      <c r="E495" s="12"/>
      <c r="F495" s="12"/>
      <c r="G495" s="12"/>
      <c r="H495" s="12"/>
    </row>
    <row r="496" spans="1:8" ht="13" x14ac:dyDescent="0.15">
      <c r="A496" s="22"/>
      <c r="E496" s="12"/>
      <c r="F496" s="12"/>
      <c r="G496" s="12"/>
      <c r="H496" s="12"/>
    </row>
    <row r="497" spans="1:8" ht="13" x14ac:dyDescent="0.15">
      <c r="A497" s="22"/>
      <c r="E497" s="12"/>
      <c r="F497" s="12"/>
      <c r="G497" s="12"/>
      <c r="H497" s="12"/>
    </row>
    <row r="498" spans="1:8" ht="13" x14ac:dyDescent="0.15">
      <c r="A498" s="22"/>
      <c r="E498" s="12"/>
      <c r="F498" s="12"/>
      <c r="G498" s="12"/>
      <c r="H498" s="12"/>
    </row>
    <row r="499" spans="1:8" ht="13" x14ac:dyDescent="0.15">
      <c r="A499" s="22"/>
      <c r="E499" s="12"/>
      <c r="F499" s="12"/>
      <c r="G499" s="12"/>
      <c r="H499" s="12"/>
    </row>
    <row r="500" spans="1:8" ht="13" x14ac:dyDescent="0.15">
      <c r="A500" s="22"/>
      <c r="E500" s="12"/>
      <c r="F500" s="12"/>
      <c r="G500" s="12"/>
      <c r="H500" s="12"/>
    </row>
    <row r="501" spans="1:8" ht="13" x14ac:dyDescent="0.15">
      <c r="A501" s="22"/>
      <c r="E501" s="12"/>
      <c r="F501" s="12"/>
      <c r="G501" s="12"/>
      <c r="H501" s="12"/>
    </row>
    <row r="502" spans="1:8" ht="13" x14ac:dyDescent="0.15">
      <c r="A502" s="22"/>
      <c r="E502" s="12"/>
      <c r="F502" s="12"/>
      <c r="G502" s="12"/>
      <c r="H502" s="12"/>
    </row>
    <row r="503" spans="1:8" ht="13" x14ac:dyDescent="0.15">
      <c r="A503" s="22"/>
      <c r="E503" s="12"/>
      <c r="F503" s="12"/>
      <c r="G503" s="12"/>
      <c r="H503" s="12"/>
    </row>
    <row r="504" spans="1:8" ht="13" x14ac:dyDescent="0.15">
      <c r="A504" s="22"/>
      <c r="E504" s="12"/>
      <c r="F504" s="12"/>
      <c r="G504" s="12"/>
      <c r="H504" s="12"/>
    </row>
    <row r="505" spans="1:8" ht="13" x14ac:dyDescent="0.15">
      <c r="A505" s="22"/>
      <c r="E505" s="12"/>
      <c r="F505" s="12"/>
      <c r="G505" s="12"/>
      <c r="H505" s="12"/>
    </row>
    <row r="506" spans="1:8" ht="13" x14ac:dyDescent="0.15">
      <c r="A506" s="22"/>
      <c r="E506" s="12"/>
      <c r="F506" s="12"/>
      <c r="G506" s="12"/>
      <c r="H506" s="12"/>
    </row>
    <row r="507" spans="1:8" ht="13" x14ac:dyDescent="0.15">
      <c r="A507" s="22"/>
      <c r="E507" s="12"/>
      <c r="F507" s="12"/>
      <c r="G507" s="12"/>
      <c r="H507" s="12"/>
    </row>
    <row r="508" spans="1:8" ht="13" x14ac:dyDescent="0.15">
      <c r="A508" s="22"/>
      <c r="E508" s="12"/>
      <c r="F508" s="12"/>
      <c r="G508" s="12"/>
      <c r="H508" s="12"/>
    </row>
    <row r="509" spans="1:8" ht="13" x14ac:dyDescent="0.15">
      <c r="A509" s="22"/>
      <c r="E509" s="12"/>
      <c r="F509" s="12"/>
      <c r="G509" s="12"/>
      <c r="H509" s="12"/>
    </row>
    <row r="510" spans="1:8" ht="13" x14ac:dyDescent="0.15">
      <c r="A510" s="22"/>
      <c r="E510" s="12"/>
      <c r="F510" s="12"/>
      <c r="G510" s="12"/>
      <c r="H510" s="12"/>
    </row>
    <row r="511" spans="1:8" ht="13" x14ac:dyDescent="0.15">
      <c r="A511" s="22"/>
      <c r="E511" s="12"/>
      <c r="F511" s="12"/>
      <c r="G511" s="12"/>
      <c r="H511" s="12"/>
    </row>
    <row r="512" spans="1:8" ht="13" x14ac:dyDescent="0.15">
      <c r="A512" s="22"/>
      <c r="E512" s="12"/>
      <c r="F512" s="12"/>
      <c r="G512" s="12"/>
      <c r="H512" s="12"/>
    </row>
    <row r="513" spans="1:8" ht="13" x14ac:dyDescent="0.15">
      <c r="A513" s="22"/>
      <c r="E513" s="12"/>
      <c r="F513" s="12"/>
      <c r="G513" s="12"/>
      <c r="H513" s="12"/>
    </row>
    <row r="514" spans="1:8" ht="13" x14ac:dyDescent="0.15">
      <c r="A514" s="22"/>
      <c r="E514" s="12"/>
      <c r="F514" s="12"/>
      <c r="G514" s="12"/>
      <c r="H514" s="12"/>
    </row>
    <row r="515" spans="1:8" ht="13" x14ac:dyDescent="0.15">
      <c r="A515" s="22"/>
      <c r="E515" s="12"/>
      <c r="F515" s="12"/>
      <c r="G515" s="12"/>
      <c r="H515" s="12"/>
    </row>
    <row r="516" spans="1:8" ht="13" x14ac:dyDescent="0.15">
      <c r="A516" s="22"/>
      <c r="E516" s="12"/>
      <c r="F516" s="12"/>
      <c r="G516" s="12"/>
      <c r="H516" s="12"/>
    </row>
    <row r="517" spans="1:8" ht="13" x14ac:dyDescent="0.15">
      <c r="A517" s="22"/>
      <c r="E517" s="12"/>
      <c r="F517" s="12"/>
      <c r="G517" s="12"/>
      <c r="H517" s="12"/>
    </row>
    <row r="518" spans="1:8" ht="13" x14ac:dyDescent="0.15">
      <c r="A518" s="22"/>
      <c r="E518" s="12"/>
      <c r="F518" s="12"/>
      <c r="G518" s="12"/>
      <c r="H518" s="12"/>
    </row>
    <row r="519" spans="1:8" ht="13" x14ac:dyDescent="0.15">
      <c r="A519" s="22"/>
      <c r="E519" s="12"/>
      <c r="F519" s="12"/>
      <c r="G519" s="12"/>
      <c r="H519" s="12"/>
    </row>
    <row r="520" spans="1:8" ht="13" x14ac:dyDescent="0.15">
      <c r="A520" s="22"/>
      <c r="E520" s="12"/>
      <c r="F520" s="12"/>
      <c r="G520" s="12"/>
      <c r="H520" s="12"/>
    </row>
    <row r="521" spans="1:8" ht="13" x14ac:dyDescent="0.15">
      <c r="A521" s="22"/>
      <c r="E521" s="12"/>
      <c r="F521" s="12"/>
      <c r="G521" s="12"/>
      <c r="H521" s="12"/>
    </row>
    <row r="522" spans="1:8" ht="13" x14ac:dyDescent="0.15">
      <c r="A522" s="22"/>
      <c r="E522" s="12"/>
      <c r="F522" s="12"/>
      <c r="G522" s="12"/>
      <c r="H522" s="12"/>
    </row>
    <row r="523" spans="1:8" ht="13" x14ac:dyDescent="0.15">
      <c r="A523" s="22"/>
      <c r="E523" s="12"/>
      <c r="F523" s="12"/>
      <c r="G523" s="12"/>
      <c r="H523" s="12"/>
    </row>
    <row r="524" spans="1:8" ht="13" x14ac:dyDescent="0.15">
      <c r="A524" s="22"/>
      <c r="E524" s="12"/>
      <c r="F524" s="12"/>
      <c r="G524" s="12"/>
      <c r="H524" s="12"/>
    </row>
    <row r="525" spans="1:8" ht="13" x14ac:dyDescent="0.15">
      <c r="A525" s="22"/>
      <c r="E525" s="12"/>
      <c r="F525" s="12"/>
      <c r="G525" s="12"/>
      <c r="H525" s="12"/>
    </row>
    <row r="526" spans="1:8" ht="13" x14ac:dyDescent="0.15">
      <c r="A526" s="22"/>
      <c r="E526" s="12"/>
      <c r="F526" s="12"/>
      <c r="G526" s="12"/>
      <c r="H526" s="12"/>
    </row>
    <row r="527" spans="1:8" ht="13" x14ac:dyDescent="0.15">
      <c r="A527" s="22"/>
      <c r="E527" s="12"/>
      <c r="F527" s="12"/>
      <c r="G527" s="12"/>
      <c r="H527" s="12"/>
    </row>
    <row r="528" spans="1:8" ht="13" x14ac:dyDescent="0.15">
      <c r="A528" s="22"/>
      <c r="E528" s="12"/>
      <c r="F528" s="12"/>
      <c r="G528" s="12"/>
      <c r="H528" s="12"/>
    </row>
    <row r="529" spans="1:8" ht="13" x14ac:dyDescent="0.15">
      <c r="A529" s="22"/>
      <c r="E529" s="12"/>
      <c r="F529" s="12"/>
      <c r="G529" s="12"/>
      <c r="H529" s="12"/>
    </row>
    <row r="530" spans="1:8" ht="13" x14ac:dyDescent="0.15">
      <c r="A530" s="22"/>
      <c r="E530" s="12"/>
      <c r="F530" s="12"/>
      <c r="G530" s="12"/>
      <c r="H530" s="12"/>
    </row>
    <row r="531" spans="1:8" ht="13" x14ac:dyDescent="0.15">
      <c r="A531" s="22"/>
      <c r="E531" s="12"/>
      <c r="F531" s="12"/>
      <c r="G531" s="12"/>
      <c r="H531" s="12"/>
    </row>
    <row r="532" spans="1:8" ht="13" x14ac:dyDescent="0.15">
      <c r="A532" s="22"/>
      <c r="E532" s="12"/>
      <c r="F532" s="12"/>
      <c r="G532" s="12"/>
      <c r="H532" s="12"/>
    </row>
    <row r="533" spans="1:8" ht="13" x14ac:dyDescent="0.15">
      <c r="A533" s="22"/>
      <c r="E533" s="12"/>
      <c r="F533" s="12"/>
      <c r="G533" s="12"/>
      <c r="H533" s="12"/>
    </row>
    <row r="534" spans="1:8" ht="13" x14ac:dyDescent="0.15">
      <c r="A534" s="22"/>
      <c r="E534" s="12"/>
      <c r="F534" s="12"/>
      <c r="G534" s="12"/>
      <c r="H534" s="12"/>
    </row>
    <row r="535" spans="1:8" ht="13" x14ac:dyDescent="0.15">
      <c r="A535" s="22"/>
      <c r="E535" s="12"/>
      <c r="F535" s="12"/>
      <c r="G535" s="12"/>
      <c r="H535" s="12"/>
    </row>
    <row r="536" spans="1:8" ht="13" x14ac:dyDescent="0.15">
      <c r="A536" s="22"/>
      <c r="E536" s="12"/>
      <c r="F536" s="12"/>
      <c r="G536" s="12"/>
      <c r="H536" s="12"/>
    </row>
    <row r="537" spans="1:8" ht="13" x14ac:dyDescent="0.15">
      <c r="A537" s="22"/>
      <c r="E537" s="12"/>
      <c r="F537" s="12"/>
      <c r="G537" s="12"/>
      <c r="H537" s="12"/>
    </row>
    <row r="538" spans="1:8" ht="13" x14ac:dyDescent="0.15">
      <c r="A538" s="22"/>
      <c r="E538" s="12"/>
      <c r="F538" s="12"/>
      <c r="G538" s="12"/>
      <c r="H538" s="12"/>
    </row>
    <row r="539" spans="1:8" ht="13" x14ac:dyDescent="0.15">
      <c r="A539" s="22"/>
      <c r="E539" s="12"/>
      <c r="F539" s="12"/>
      <c r="G539" s="12"/>
      <c r="H539" s="12"/>
    </row>
    <row r="540" spans="1:8" ht="13" x14ac:dyDescent="0.15">
      <c r="A540" s="22"/>
      <c r="E540" s="12"/>
      <c r="F540" s="12"/>
      <c r="G540" s="12"/>
      <c r="H540" s="12"/>
    </row>
    <row r="541" spans="1:8" ht="13" x14ac:dyDescent="0.15">
      <c r="A541" s="22"/>
      <c r="E541" s="12"/>
      <c r="F541" s="12"/>
      <c r="G541" s="12"/>
      <c r="H541" s="12"/>
    </row>
    <row r="542" spans="1:8" ht="13" x14ac:dyDescent="0.15">
      <c r="A542" s="22"/>
      <c r="E542" s="12"/>
      <c r="F542" s="12"/>
      <c r="G542" s="12"/>
      <c r="H542" s="12"/>
    </row>
    <row r="543" spans="1:8" ht="13" x14ac:dyDescent="0.15">
      <c r="A543" s="22"/>
      <c r="E543" s="12"/>
      <c r="F543" s="12"/>
      <c r="G543" s="12"/>
      <c r="H543" s="12"/>
    </row>
    <row r="544" spans="1:8" ht="13" x14ac:dyDescent="0.15">
      <c r="A544" s="22"/>
      <c r="E544" s="12"/>
      <c r="F544" s="12"/>
      <c r="G544" s="12"/>
      <c r="H544" s="12"/>
    </row>
    <row r="545" spans="1:8" ht="13" x14ac:dyDescent="0.15">
      <c r="A545" s="22"/>
      <c r="E545" s="12"/>
      <c r="F545" s="12"/>
      <c r="G545" s="12"/>
      <c r="H545" s="12"/>
    </row>
    <row r="546" spans="1:8" ht="13" x14ac:dyDescent="0.15">
      <c r="A546" s="22"/>
      <c r="E546" s="12"/>
      <c r="F546" s="12"/>
      <c r="G546" s="12"/>
      <c r="H546" s="12"/>
    </row>
    <row r="547" spans="1:8" ht="13" x14ac:dyDescent="0.15">
      <c r="A547" s="22"/>
      <c r="E547" s="12"/>
      <c r="F547" s="12"/>
      <c r="G547" s="12"/>
      <c r="H547" s="12"/>
    </row>
    <row r="548" spans="1:8" ht="13" x14ac:dyDescent="0.15">
      <c r="A548" s="22"/>
      <c r="E548" s="12"/>
      <c r="F548" s="12"/>
      <c r="G548" s="12"/>
      <c r="H548" s="12"/>
    </row>
    <row r="549" spans="1:8" ht="13" x14ac:dyDescent="0.15">
      <c r="A549" s="22"/>
      <c r="E549" s="12"/>
      <c r="F549" s="12"/>
      <c r="G549" s="12"/>
      <c r="H549" s="12"/>
    </row>
    <row r="550" spans="1:8" ht="13" x14ac:dyDescent="0.15">
      <c r="A550" s="22"/>
      <c r="E550" s="12"/>
      <c r="F550" s="12"/>
      <c r="G550" s="12"/>
      <c r="H550" s="12"/>
    </row>
    <row r="551" spans="1:8" ht="13" x14ac:dyDescent="0.15">
      <c r="A551" s="22"/>
      <c r="E551" s="12"/>
      <c r="F551" s="12"/>
      <c r="G551" s="12"/>
      <c r="H551" s="12"/>
    </row>
    <row r="552" spans="1:8" ht="13" x14ac:dyDescent="0.15">
      <c r="A552" s="22"/>
      <c r="E552" s="12"/>
      <c r="F552" s="12"/>
      <c r="G552" s="12"/>
      <c r="H552" s="12"/>
    </row>
    <row r="553" spans="1:8" ht="13" x14ac:dyDescent="0.15">
      <c r="A553" s="22"/>
      <c r="E553" s="12"/>
      <c r="F553" s="12"/>
      <c r="G553" s="12"/>
      <c r="H553" s="12"/>
    </row>
    <row r="554" spans="1:8" ht="13" x14ac:dyDescent="0.15">
      <c r="A554" s="22"/>
      <c r="E554" s="12"/>
      <c r="F554" s="12"/>
      <c r="G554" s="12"/>
      <c r="H554" s="12"/>
    </row>
    <row r="555" spans="1:8" ht="13" x14ac:dyDescent="0.15">
      <c r="A555" s="22"/>
      <c r="E555" s="12"/>
      <c r="F555" s="12"/>
      <c r="G555" s="12"/>
      <c r="H555" s="12"/>
    </row>
    <row r="556" spans="1:8" ht="13" x14ac:dyDescent="0.15">
      <c r="A556" s="22"/>
      <c r="E556" s="12"/>
      <c r="F556" s="12"/>
      <c r="G556" s="12"/>
      <c r="H556" s="12"/>
    </row>
    <row r="557" spans="1:8" ht="13" x14ac:dyDescent="0.15">
      <c r="A557" s="22"/>
      <c r="E557" s="12"/>
      <c r="F557" s="12"/>
      <c r="G557" s="12"/>
      <c r="H557" s="12"/>
    </row>
    <row r="558" spans="1:8" ht="13" x14ac:dyDescent="0.15">
      <c r="A558" s="22"/>
      <c r="E558" s="12"/>
      <c r="F558" s="12"/>
      <c r="G558" s="12"/>
      <c r="H558" s="12"/>
    </row>
    <row r="559" spans="1:8" ht="13" x14ac:dyDescent="0.15">
      <c r="A559" s="22"/>
      <c r="E559" s="12"/>
      <c r="F559" s="12"/>
      <c r="G559" s="12"/>
      <c r="H559" s="12"/>
    </row>
    <row r="560" spans="1:8" ht="13" x14ac:dyDescent="0.15">
      <c r="A560" s="22"/>
      <c r="E560" s="12"/>
      <c r="F560" s="12"/>
      <c r="G560" s="12"/>
      <c r="H560" s="12"/>
    </row>
    <row r="561" spans="1:8" ht="13" x14ac:dyDescent="0.15">
      <c r="A561" s="22"/>
      <c r="E561" s="12"/>
      <c r="F561" s="12"/>
      <c r="G561" s="12"/>
      <c r="H561" s="12"/>
    </row>
    <row r="562" spans="1:8" ht="13" x14ac:dyDescent="0.15">
      <c r="A562" s="22"/>
      <c r="E562" s="12"/>
      <c r="F562" s="12"/>
      <c r="G562" s="12"/>
      <c r="H562" s="12"/>
    </row>
    <row r="563" spans="1:8" ht="13" x14ac:dyDescent="0.15">
      <c r="A563" s="22"/>
      <c r="E563" s="12"/>
      <c r="F563" s="12"/>
      <c r="G563" s="12"/>
      <c r="H563" s="12"/>
    </row>
    <row r="564" spans="1:8" ht="13" x14ac:dyDescent="0.15">
      <c r="A564" s="22"/>
      <c r="E564" s="12"/>
      <c r="F564" s="12"/>
      <c r="G564" s="12"/>
      <c r="H564" s="12"/>
    </row>
    <row r="565" spans="1:8" ht="13" x14ac:dyDescent="0.15">
      <c r="A565" s="22"/>
      <c r="E565" s="12"/>
      <c r="F565" s="12"/>
      <c r="G565" s="12"/>
      <c r="H565" s="12"/>
    </row>
    <row r="566" spans="1:8" ht="13" x14ac:dyDescent="0.15">
      <c r="A566" s="22"/>
      <c r="E566" s="12"/>
      <c r="F566" s="12"/>
      <c r="G566" s="12"/>
      <c r="H566" s="12"/>
    </row>
    <row r="567" spans="1:8" ht="13" x14ac:dyDescent="0.15">
      <c r="A567" s="22"/>
      <c r="E567" s="12"/>
      <c r="F567" s="12"/>
      <c r="G567" s="12"/>
      <c r="H567" s="12"/>
    </row>
    <row r="568" spans="1:8" ht="13" x14ac:dyDescent="0.15">
      <c r="A568" s="22"/>
      <c r="E568" s="12"/>
      <c r="F568" s="12"/>
      <c r="G568" s="12"/>
      <c r="H568" s="12"/>
    </row>
    <row r="569" spans="1:8" ht="13" x14ac:dyDescent="0.15">
      <c r="A569" s="22"/>
      <c r="E569" s="12"/>
      <c r="F569" s="12"/>
      <c r="G569" s="12"/>
      <c r="H569" s="12"/>
    </row>
    <row r="570" spans="1:8" ht="13" x14ac:dyDescent="0.15">
      <c r="A570" s="22"/>
      <c r="E570" s="12"/>
      <c r="F570" s="12"/>
      <c r="G570" s="12"/>
      <c r="H570" s="12"/>
    </row>
    <row r="571" spans="1:8" ht="13" x14ac:dyDescent="0.15">
      <c r="A571" s="22"/>
      <c r="E571" s="12"/>
      <c r="F571" s="12"/>
      <c r="G571" s="12"/>
      <c r="H571" s="12"/>
    </row>
    <row r="572" spans="1:8" ht="13" x14ac:dyDescent="0.15">
      <c r="A572" s="22"/>
      <c r="E572" s="12"/>
      <c r="F572" s="12"/>
      <c r="G572" s="12"/>
      <c r="H572" s="12"/>
    </row>
    <row r="573" spans="1:8" ht="13" x14ac:dyDescent="0.15">
      <c r="A573" s="22"/>
      <c r="E573" s="12"/>
      <c r="F573" s="12"/>
      <c r="G573" s="12"/>
      <c r="H573" s="12"/>
    </row>
    <row r="574" spans="1:8" ht="13" x14ac:dyDescent="0.15">
      <c r="A574" s="22"/>
      <c r="E574" s="12"/>
      <c r="F574" s="12"/>
      <c r="G574" s="12"/>
      <c r="H574" s="12"/>
    </row>
    <row r="575" spans="1:8" ht="13" x14ac:dyDescent="0.15">
      <c r="A575" s="22"/>
      <c r="E575" s="12"/>
      <c r="F575" s="12"/>
      <c r="G575" s="12"/>
      <c r="H575" s="12"/>
    </row>
    <row r="576" spans="1:8" ht="13" x14ac:dyDescent="0.15">
      <c r="A576" s="22"/>
      <c r="E576" s="12"/>
      <c r="F576" s="12"/>
      <c r="G576" s="12"/>
      <c r="H576" s="12"/>
    </row>
    <row r="577" spans="1:8" ht="13" x14ac:dyDescent="0.15">
      <c r="A577" s="22"/>
      <c r="E577" s="12"/>
      <c r="F577" s="12"/>
      <c r="G577" s="12"/>
      <c r="H577" s="12"/>
    </row>
    <row r="578" spans="1:8" ht="13" x14ac:dyDescent="0.15">
      <c r="A578" s="22"/>
      <c r="E578" s="12"/>
      <c r="F578" s="12"/>
      <c r="G578" s="12"/>
      <c r="H578" s="12"/>
    </row>
    <row r="579" spans="1:8" ht="13" x14ac:dyDescent="0.15">
      <c r="A579" s="22"/>
      <c r="E579" s="12"/>
      <c r="F579" s="12"/>
      <c r="G579" s="12"/>
      <c r="H579" s="12"/>
    </row>
    <row r="580" spans="1:8" ht="13" x14ac:dyDescent="0.15">
      <c r="A580" s="22"/>
      <c r="E580" s="12"/>
      <c r="F580" s="12"/>
      <c r="G580" s="12"/>
      <c r="H580" s="12"/>
    </row>
    <row r="581" spans="1:8" ht="13" x14ac:dyDescent="0.15">
      <c r="A581" s="22"/>
      <c r="E581" s="12"/>
      <c r="F581" s="12"/>
      <c r="G581" s="12"/>
      <c r="H581" s="12"/>
    </row>
    <row r="582" spans="1:8" ht="13" x14ac:dyDescent="0.15">
      <c r="A582" s="22"/>
      <c r="E582" s="12"/>
      <c r="F582" s="12"/>
      <c r="G582" s="12"/>
      <c r="H582" s="12"/>
    </row>
    <row r="583" spans="1:8" ht="13" x14ac:dyDescent="0.15">
      <c r="A583" s="22"/>
      <c r="E583" s="12"/>
      <c r="F583" s="12"/>
      <c r="G583" s="12"/>
      <c r="H583" s="12"/>
    </row>
    <row r="584" spans="1:8" ht="13" x14ac:dyDescent="0.15">
      <c r="A584" s="22"/>
      <c r="E584" s="12"/>
      <c r="F584" s="12"/>
      <c r="G584" s="12"/>
      <c r="H584" s="12"/>
    </row>
    <row r="585" spans="1:8" ht="13" x14ac:dyDescent="0.15">
      <c r="A585" s="22"/>
      <c r="E585" s="12"/>
      <c r="F585" s="12"/>
      <c r="G585" s="12"/>
      <c r="H585" s="12"/>
    </row>
    <row r="586" spans="1:8" ht="13" x14ac:dyDescent="0.15">
      <c r="A586" s="22"/>
      <c r="E586" s="12"/>
      <c r="F586" s="12"/>
      <c r="G586" s="12"/>
      <c r="H586" s="12"/>
    </row>
    <row r="587" spans="1:8" ht="13" x14ac:dyDescent="0.15">
      <c r="A587" s="22"/>
      <c r="E587" s="12"/>
      <c r="F587" s="12"/>
      <c r="G587" s="12"/>
      <c r="H587" s="12"/>
    </row>
    <row r="588" spans="1:8" ht="13" x14ac:dyDescent="0.15">
      <c r="A588" s="22"/>
      <c r="E588" s="12"/>
      <c r="F588" s="12"/>
      <c r="G588" s="12"/>
      <c r="H588" s="12"/>
    </row>
    <row r="589" spans="1:8" ht="13" x14ac:dyDescent="0.15">
      <c r="A589" s="22"/>
      <c r="E589" s="12"/>
      <c r="F589" s="12"/>
      <c r="G589" s="12"/>
      <c r="H589" s="12"/>
    </row>
    <row r="590" spans="1:8" ht="13" x14ac:dyDescent="0.15">
      <c r="A590" s="22"/>
      <c r="E590" s="12"/>
      <c r="F590" s="12"/>
      <c r="G590" s="12"/>
      <c r="H590" s="12"/>
    </row>
    <row r="591" spans="1:8" ht="13" x14ac:dyDescent="0.15">
      <c r="A591" s="22"/>
      <c r="E591" s="12"/>
      <c r="F591" s="12"/>
      <c r="G591" s="12"/>
      <c r="H591" s="12"/>
    </row>
    <row r="592" spans="1:8" ht="13" x14ac:dyDescent="0.15">
      <c r="A592" s="22"/>
      <c r="E592" s="12"/>
      <c r="F592" s="12"/>
      <c r="G592" s="12"/>
      <c r="H592" s="12"/>
    </row>
    <row r="593" spans="1:8" ht="13" x14ac:dyDescent="0.15">
      <c r="A593" s="22"/>
      <c r="E593" s="12"/>
      <c r="F593" s="12"/>
      <c r="G593" s="12"/>
      <c r="H593" s="12"/>
    </row>
    <row r="594" spans="1:8" ht="13" x14ac:dyDescent="0.15">
      <c r="A594" s="22"/>
      <c r="E594" s="12"/>
      <c r="F594" s="12"/>
      <c r="G594" s="12"/>
      <c r="H594" s="12"/>
    </row>
    <row r="595" spans="1:8" ht="13" x14ac:dyDescent="0.15">
      <c r="A595" s="22"/>
      <c r="E595" s="12"/>
      <c r="F595" s="12"/>
      <c r="G595" s="12"/>
      <c r="H595" s="12"/>
    </row>
    <row r="596" spans="1:8" ht="13" x14ac:dyDescent="0.15">
      <c r="A596" s="22"/>
      <c r="E596" s="12"/>
      <c r="F596" s="12"/>
      <c r="G596" s="12"/>
      <c r="H596" s="12"/>
    </row>
    <row r="597" spans="1:8" ht="13" x14ac:dyDescent="0.15">
      <c r="A597" s="22"/>
      <c r="E597" s="12"/>
      <c r="F597" s="12"/>
      <c r="G597" s="12"/>
      <c r="H597" s="12"/>
    </row>
    <row r="598" spans="1:8" ht="13" x14ac:dyDescent="0.15">
      <c r="A598" s="22"/>
      <c r="E598" s="12"/>
      <c r="F598" s="12"/>
      <c r="G598" s="12"/>
      <c r="H598" s="12"/>
    </row>
    <row r="599" spans="1:8" ht="13" x14ac:dyDescent="0.15">
      <c r="A599" s="22"/>
      <c r="E599" s="12"/>
      <c r="F599" s="12"/>
      <c r="G599" s="12"/>
      <c r="H599" s="12"/>
    </row>
    <row r="600" spans="1:8" ht="13" x14ac:dyDescent="0.15">
      <c r="A600" s="22"/>
      <c r="E600" s="12"/>
      <c r="F600" s="12"/>
      <c r="G600" s="12"/>
      <c r="H600" s="12"/>
    </row>
    <row r="601" spans="1:8" ht="13" x14ac:dyDescent="0.15">
      <c r="A601" s="22"/>
      <c r="E601" s="12"/>
      <c r="F601" s="12"/>
      <c r="G601" s="12"/>
      <c r="H601" s="12"/>
    </row>
    <row r="602" spans="1:8" ht="13" x14ac:dyDescent="0.15">
      <c r="A602" s="22"/>
      <c r="E602" s="12"/>
      <c r="F602" s="12"/>
      <c r="G602" s="12"/>
      <c r="H602" s="12"/>
    </row>
    <row r="603" spans="1:8" ht="13" x14ac:dyDescent="0.15">
      <c r="A603" s="22"/>
      <c r="E603" s="12"/>
      <c r="F603" s="12"/>
      <c r="G603" s="12"/>
      <c r="H603" s="12"/>
    </row>
    <row r="604" spans="1:8" ht="13" x14ac:dyDescent="0.15">
      <c r="A604" s="22"/>
      <c r="E604" s="12"/>
      <c r="F604" s="12"/>
      <c r="G604" s="12"/>
      <c r="H604" s="12"/>
    </row>
    <row r="605" spans="1:8" ht="13" x14ac:dyDescent="0.15">
      <c r="A605" s="22"/>
      <c r="E605" s="12"/>
      <c r="F605" s="12"/>
      <c r="G605" s="12"/>
      <c r="H605" s="12"/>
    </row>
    <row r="606" spans="1:8" ht="13" x14ac:dyDescent="0.15">
      <c r="A606" s="22"/>
      <c r="E606" s="12"/>
      <c r="F606" s="12"/>
      <c r="G606" s="12"/>
      <c r="H606" s="12"/>
    </row>
    <row r="607" spans="1:8" ht="13" x14ac:dyDescent="0.15">
      <c r="A607" s="22"/>
      <c r="E607" s="12"/>
      <c r="F607" s="12"/>
      <c r="G607" s="12"/>
      <c r="H607" s="12"/>
    </row>
    <row r="608" spans="1:8" ht="13" x14ac:dyDescent="0.15">
      <c r="A608" s="22"/>
      <c r="E608" s="12"/>
      <c r="F608" s="12"/>
      <c r="G608" s="12"/>
      <c r="H608" s="12"/>
    </row>
    <row r="609" spans="1:8" ht="13" x14ac:dyDescent="0.15">
      <c r="A609" s="22"/>
      <c r="E609" s="12"/>
      <c r="F609" s="12"/>
      <c r="G609" s="12"/>
      <c r="H609" s="12"/>
    </row>
    <row r="610" spans="1:8" ht="13" x14ac:dyDescent="0.15">
      <c r="A610" s="22"/>
      <c r="E610" s="12"/>
      <c r="F610" s="12"/>
      <c r="G610" s="12"/>
      <c r="H610" s="12"/>
    </row>
    <row r="611" spans="1:8" ht="13" x14ac:dyDescent="0.15">
      <c r="A611" s="22"/>
      <c r="E611" s="12"/>
      <c r="F611" s="12"/>
      <c r="G611" s="12"/>
      <c r="H611" s="12"/>
    </row>
    <row r="612" spans="1:8" ht="13" x14ac:dyDescent="0.15">
      <c r="A612" s="22"/>
      <c r="E612" s="12"/>
      <c r="F612" s="12"/>
      <c r="G612" s="12"/>
      <c r="H612" s="12"/>
    </row>
    <row r="613" spans="1:8" ht="13" x14ac:dyDescent="0.15">
      <c r="A613" s="22"/>
      <c r="E613" s="12"/>
      <c r="F613" s="12"/>
      <c r="G613" s="12"/>
      <c r="H613" s="12"/>
    </row>
    <row r="614" spans="1:8" ht="13" x14ac:dyDescent="0.15">
      <c r="A614" s="22"/>
      <c r="E614" s="12"/>
      <c r="F614" s="12"/>
      <c r="G614" s="12"/>
      <c r="H614" s="12"/>
    </row>
    <row r="615" spans="1:8" ht="13" x14ac:dyDescent="0.15">
      <c r="A615" s="22"/>
      <c r="E615" s="12"/>
      <c r="F615" s="12"/>
      <c r="G615" s="12"/>
      <c r="H615" s="12"/>
    </row>
    <row r="616" spans="1:8" ht="13" x14ac:dyDescent="0.15">
      <c r="A616" s="22"/>
      <c r="E616" s="12"/>
      <c r="F616" s="12"/>
      <c r="G616" s="12"/>
      <c r="H616" s="12"/>
    </row>
    <row r="617" spans="1:8" ht="13" x14ac:dyDescent="0.15">
      <c r="A617" s="22"/>
      <c r="E617" s="12"/>
      <c r="F617" s="12"/>
      <c r="G617" s="12"/>
      <c r="H617" s="12"/>
    </row>
    <row r="618" spans="1:8" ht="13" x14ac:dyDescent="0.15">
      <c r="A618" s="22"/>
      <c r="E618" s="12"/>
      <c r="F618" s="12"/>
      <c r="G618" s="12"/>
      <c r="H618" s="12"/>
    </row>
    <row r="619" spans="1:8" ht="13" x14ac:dyDescent="0.15">
      <c r="A619" s="22"/>
      <c r="E619" s="12"/>
      <c r="F619" s="12"/>
      <c r="G619" s="12"/>
      <c r="H619" s="12"/>
    </row>
    <row r="620" spans="1:8" ht="13" x14ac:dyDescent="0.15">
      <c r="A620" s="22"/>
      <c r="E620" s="12"/>
      <c r="F620" s="12"/>
      <c r="G620" s="12"/>
      <c r="H620" s="12"/>
    </row>
    <row r="621" spans="1:8" ht="13" x14ac:dyDescent="0.15">
      <c r="A621" s="22"/>
      <c r="E621" s="12"/>
      <c r="F621" s="12"/>
      <c r="G621" s="12"/>
      <c r="H621" s="12"/>
    </row>
    <row r="622" spans="1:8" ht="13" x14ac:dyDescent="0.15">
      <c r="A622" s="22"/>
      <c r="E622" s="12"/>
      <c r="F622" s="12"/>
      <c r="G622" s="12"/>
      <c r="H622" s="12"/>
    </row>
    <row r="623" spans="1:8" ht="13" x14ac:dyDescent="0.15">
      <c r="A623" s="22"/>
      <c r="E623" s="12"/>
      <c r="F623" s="12"/>
      <c r="G623" s="12"/>
      <c r="H623" s="12"/>
    </row>
    <row r="624" spans="1:8" ht="13" x14ac:dyDescent="0.15">
      <c r="A624" s="22"/>
      <c r="E624" s="12"/>
      <c r="F624" s="12"/>
      <c r="G624" s="12"/>
      <c r="H624" s="12"/>
    </row>
    <row r="625" spans="1:8" ht="13" x14ac:dyDescent="0.15">
      <c r="A625" s="22"/>
      <c r="E625" s="12"/>
      <c r="F625" s="12"/>
      <c r="G625" s="12"/>
      <c r="H625" s="12"/>
    </row>
    <row r="626" spans="1:8" ht="13" x14ac:dyDescent="0.15">
      <c r="A626" s="22"/>
      <c r="E626" s="12"/>
      <c r="F626" s="12"/>
      <c r="G626" s="12"/>
      <c r="H626" s="12"/>
    </row>
    <row r="627" spans="1:8" ht="13" x14ac:dyDescent="0.15">
      <c r="A627" s="22"/>
      <c r="E627" s="12"/>
      <c r="F627" s="12"/>
      <c r="G627" s="12"/>
      <c r="H627" s="12"/>
    </row>
    <row r="628" spans="1:8" ht="13" x14ac:dyDescent="0.15">
      <c r="A628" s="22"/>
      <c r="E628" s="12"/>
      <c r="F628" s="12"/>
      <c r="G628" s="12"/>
      <c r="H628" s="12"/>
    </row>
    <row r="629" spans="1:8" ht="13" x14ac:dyDescent="0.15">
      <c r="A629" s="22"/>
      <c r="E629" s="12"/>
      <c r="F629" s="12"/>
      <c r="G629" s="12"/>
      <c r="H629" s="12"/>
    </row>
    <row r="630" spans="1:8" ht="13" x14ac:dyDescent="0.15">
      <c r="A630" s="22"/>
      <c r="E630" s="12"/>
      <c r="F630" s="12"/>
      <c r="G630" s="12"/>
      <c r="H630" s="12"/>
    </row>
    <row r="631" spans="1:8" ht="13" x14ac:dyDescent="0.15">
      <c r="A631" s="22"/>
      <c r="E631" s="12"/>
      <c r="F631" s="12"/>
      <c r="G631" s="12"/>
      <c r="H631" s="12"/>
    </row>
    <row r="632" spans="1:8" ht="13" x14ac:dyDescent="0.15">
      <c r="A632" s="22"/>
      <c r="E632" s="12"/>
      <c r="F632" s="12"/>
      <c r="G632" s="12"/>
      <c r="H632" s="12"/>
    </row>
    <row r="633" spans="1:8" ht="13" x14ac:dyDescent="0.15">
      <c r="A633" s="22"/>
      <c r="E633" s="12"/>
      <c r="F633" s="12"/>
      <c r="G633" s="12"/>
      <c r="H633" s="12"/>
    </row>
    <row r="634" spans="1:8" ht="13" x14ac:dyDescent="0.15">
      <c r="A634" s="22"/>
      <c r="E634" s="12"/>
      <c r="F634" s="12"/>
      <c r="G634" s="12"/>
      <c r="H634" s="12"/>
    </row>
    <row r="635" spans="1:8" ht="13" x14ac:dyDescent="0.15">
      <c r="A635" s="22"/>
      <c r="E635" s="12"/>
      <c r="F635" s="12"/>
      <c r="G635" s="12"/>
      <c r="H635" s="12"/>
    </row>
    <row r="636" spans="1:8" ht="13" x14ac:dyDescent="0.15">
      <c r="A636" s="22"/>
      <c r="E636" s="12"/>
      <c r="F636" s="12"/>
      <c r="G636" s="12"/>
      <c r="H636" s="12"/>
    </row>
    <row r="637" spans="1:8" ht="13" x14ac:dyDescent="0.15">
      <c r="A637" s="22"/>
      <c r="E637" s="12"/>
      <c r="F637" s="12"/>
      <c r="G637" s="12"/>
      <c r="H637" s="12"/>
    </row>
    <row r="638" spans="1:8" ht="13" x14ac:dyDescent="0.15">
      <c r="A638" s="22"/>
      <c r="E638" s="12"/>
      <c r="F638" s="12"/>
      <c r="G638" s="12"/>
      <c r="H638" s="12"/>
    </row>
    <row r="639" spans="1:8" ht="13" x14ac:dyDescent="0.15">
      <c r="A639" s="22"/>
      <c r="E639" s="12"/>
      <c r="F639" s="12"/>
      <c r="G639" s="12"/>
      <c r="H639" s="12"/>
    </row>
    <row r="640" spans="1:8" ht="13" x14ac:dyDescent="0.15">
      <c r="A640" s="22"/>
      <c r="E640" s="12"/>
      <c r="F640" s="12"/>
      <c r="G640" s="12"/>
      <c r="H640" s="12"/>
    </row>
    <row r="641" spans="1:8" ht="13" x14ac:dyDescent="0.15">
      <c r="A641" s="22"/>
      <c r="E641" s="12"/>
      <c r="F641" s="12"/>
      <c r="G641" s="12"/>
      <c r="H641" s="12"/>
    </row>
    <row r="642" spans="1:8" ht="13" x14ac:dyDescent="0.15">
      <c r="A642" s="22"/>
      <c r="E642" s="12"/>
      <c r="F642" s="12"/>
      <c r="G642" s="12"/>
      <c r="H642" s="12"/>
    </row>
    <row r="643" spans="1:8" ht="13" x14ac:dyDescent="0.15">
      <c r="A643" s="22"/>
      <c r="E643" s="12"/>
      <c r="F643" s="12"/>
      <c r="G643" s="12"/>
      <c r="H643" s="12"/>
    </row>
    <row r="644" spans="1:8" ht="13" x14ac:dyDescent="0.15">
      <c r="A644" s="22"/>
      <c r="E644" s="12"/>
      <c r="F644" s="12"/>
      <c r="G644" s="12"/>
      <c r="H644" s="12"/>
    </row>
    <row r="645" spans="1:8" ht="13" x14ac:dyDescent="0.15">
      <c r="A645" s="22"/>
      <c r="E645" s="12"/>
      <c r="F645" s="12"/>
      <c r="G645" s="12"/>
      <c r="H645" s="12"/>
    </row>
    <row r="646" spans="1:8" ht="13" x14ac:dyDescent="0.15">
      <c r="A646" s="22"/>
      <c r="E646" s="12"/>
      <c r="F646" s="12"/>
      <c r="G646" s="12"/>
      <c r="H646" s="12"/>
    </row>
    <row r="647" spans="1:8" ht="13" x14ac:dyDescent="0.15">
      <c r="A647" s="22"/>
      <c r="E647" s="12"/>
      <c r="F647" s="12"/>
      <c r="G647" s="12"/>
      <c r="H647" s="12"/>
    </row>
    <row r="648" spans="1:8" ht="13" x14ac:dyDescent="0.15">
      <c r="A648" s="22"/>
      <c r="E648" s="12"/>
      <c r="F648" s="12"/>
      <c r="G648" s="12"/>
      <c r="H648" s="12"/>
    </row>
    <row r="649" spans="1:8" ht="13" x14ac:dyDescent="0.15">
      <c r="A649" s="22"/>
      <c r="E649" s="12"/>
      <c r="F649" s="12"/>
      <c r="G649" s="12"/>
      <c r="H649" s="12"/>
    </row>
    <row r="650" spans="1:8" ht="13" x14ac:dyDescent="0.15">
      <c r="A650" s="22"/>
      <c r="E650" s="12"/>
      <c r="F650" s="12"/>
      <c r="G650" s="12"/>
      <c r="H650" s="12"/>
    </row>
    <row r="651" spans="1:8" ht="13" x14ac:dyDescent="0.15">
      <c r="A651" s="22"/>
      <c r="E651" s="12"/>
      <c r="F651" s="12"/>
      <c r="G651" s="12"/>
      <c r="H651" s="12"/>
    </row>
    <row r="652" spans="1:8" ht="13" x14ac:dyDescent="0.15">
      <c r="A652" s="22"/>
      <c r="E652" s="12"/>
      <c r="F652" s="12"/>
      <c r="G652" s="12"/>
      <c r="H652" s="12"/>
    </row>
    <row r="653" spans="1:8" ht="13" x14ac:dyDescent="0.15">
      <c r="A653" s="22"/>
      <c r="E653" s="12"/>
      <c r="F653" s="12"/>
      <c r="G653" s="12"/>
      <c r="H653" s="12"/>
    </row>
    <row r="654" spans="1:8" ht="13" x14ac:dyDescent="0.15">
      <c r="A654" s="22"/>
      <c r="E654" s="12"/>
      <c r="F654" s="12"/>
      <c r="G654" s="12"/>
      <c r="H654" s="12"/>
    </row>
    <row r="655" spans="1:8" ht="13" x14ac:dyDescent="0.15">
      <c r="A655" s="22"/>
      <c r="E655" s="12"/>
      <c r="F655" s="12"/>
      <c r="G655" s="12"/>
      <c r="H655" s="12"/>
    </row>
    <row r="656" spans="1:8" ht="13" x14ac:dyDescent="0.15">
      <c r="A656" s="22"/>
      <c r="E656" s="12"/>
      <c r="F656" s="12"/>
      <c r="G656" s="12"/>
      <c r="H656" s="12"/>
    </row>
    <row r="657" spans="1:8" ht="13" x14ac:dyDescent="0.15">
      <c r="A657" s="22"/>
      <c r="E657" s="12"/>
      <c r="F657" s="12"/>
      <c r="G657" s="12"/>
      <c r="H657" s="12"/>
    </row>
    <row r="658" spans="1:8" ht="13" x14ac:dyDescent="0.15">
      <c r="A658" s="22"/>
      <c r="E658" s="12"/>
      <c r="F658" s="12"/>
      <c r="G658" s="12"/>
      <c r="H658" s="12"/>
    </row>
    <row r="659" spans="1:8" ht="13" x14ac:dyDescent="0.15">
      <c r="A659" s="22"/>
      <c r="E659" s="12"/>
      <c r="F659" s="12"/>
      <c r="G659" s="12"/>
      <c r="H659" s="12"/>
    </row>
    <row r="660" spans="1:8" ht="13" x14ac:dyDescent="0.15">
      <c r="A660" s="22"/>
      <c r="E660" s="12"/>
      <c r="F660" s="12"/>
      <c r="G660" s="12"/>
      <c r="H660" s="12"/>
    </row>
    <row r="661" spans="1:8" ht="13" x14ac:dyDescent="0.15">
      <c r="A661" s="22"/>
      <c r="E661" s="12"/>
      <c r="F661" s="12"/>
      <c r="G661" s="12"/>
      <c r="H661" s="12"/>
    </row>
    <row r="662" spans="1:8" ht="13" x14ac:dyDescent="0.15">
      <c r="A662" s="22"/>
      <c r="E662" s="12"/>
      <c r="F662" s="12"/>
      <c r="G662" s="12"/>
      <c r="H662" s="12"/>
    </row>
    <row r="663" spans="1:8" ht="13" x14ac:dyDescent="0.15">
      <c r="A663" s="22"/>
      <c r="E663" s="12"/>
      <c r="F663" s="12"/>
      <c r="G663" s="12"/>
      <c r="H663" s="12"/>
    </row>
    <row r="664" spans="1:8" ht="13" x14ac:dyDescent="0.15">
      <c r="A664" s="22"/>
      <c r="E664" s="12"/>
      <c r="F664" s="12"/>
      <c r="G664" s="12"/>
      <c r="H664" s="12"/>
    </row>
    <row r="665" spans="1:8" ht="13" x14ac:dyDescent="0.15">
      <c r="A665" s="22"/>
      <c r="E665" s="12"/>
      <c r="F665" s="12"/>
      <c r="G665" s="12"/>
      <c r="H665" s="12"/>
    </row>
    <row r="666" spans="1:8" ht="13" x14ac:dyDescent="0.15">
      <c r="A666" s="22"/>
      <c r="E666" s="12"/>
      <c r="F666" s="12"/>
      <c r="G666" s="12"/>
      <c r="H666" s="12"/>
    </row>
    <row r="667" spans="1:8" ht="13" x14ac:dyDescent="0.15">
      <c r="A667" s="22"/>
      <c r="E667" s="12"/>
      <c r="F667" s="12"/>
      <c r="G667" s="12"/>
      <c r="H667" s="12"/>
    </row>
    <row r="668" spans="1:8" ht="13" x14ac:dyDescent="0.15">
      <c r="A668" s="22"/>
      <c r="E668" s="12"/>
      <c r="F668" s="12"/>
      <c r="G668" s="12"/>
      <c r="H668" s="12"/>
    </row>
    <row r="669" spans="1:8" ht="13" x14ac:dyDescent="0.15">
      <c r="A669" s="22"/>
      <c r="E669" s="12"/>
      <c r="F669" s="12"/>
      <c r="G669" s="12"/>
      <c r="H669" s="12"/>
    </row>
    <row r="670" spans="1:8" ht="13" x14ac:dyDescent="0.15">
      <c r="A670" s="22"/>
      <c r="E670" s="12"/>
      <c r="F670" s="12"/>
      <c r="G670" s="12"/>
      <c r="H670" s="12"/>
    </row>
    <row r="671" spans="1:8" ht="13" x14ac:dyDescent="0.15">
      <c r="A671" s="22"/>
      <c r="E671" s="12"/>
      <c r="F671" s="12"/>
      <c r="G671" s="12"/>
      <c r="H671" s="12"/>
    </row>
    <row r="672" spans="1:8" ht="13" x14ac:dyDescent="0.15">
      <c r="A672" s="22"/>
      <c r="E672" s="12"/>
      <c r="F672" s="12"/>
      <c r="G672" s="12"/>
      <c r="H672" s="12"/>
    </row>
    <row r="673" spans="1:8" ht="13" x14ac:dyDescent="0.15">
      <c r="A673" s="22"/>
      <c r="E673" s="12"/>
      <c r="F673" s="12"/>
      <c r="G673" s="12"/>
      <c r="H673" s="12"/>
    </row>
    <row r="674" spans="1:8" ht="13" x14ac:dyDescent="0.15">
      <c r="A674" s="22"/>
      <c r="E674" s="12"/>
      <c r="F674" s="12"/>
      <c r="G674" s="12"/>
      <c r="H674" s="12"/>
    </row>
    <row r="675" spans="1:8" ht="13" x14ac:dyDescent="0.15">
      <c r="A675" s="22"/>
      <c r="E675" s="12"/>
      <c r="F675" s="12"/>
      <c r="G675" s="12"/>
      <c r="H675" s="12"/>
    </row>
    <row r="676" spans="1:8" ht="13" x14ac:dyDescent="0.15">
      <c r="A676" s="22"/>
      <c r="E676" s="12"/>
      <c r="F676" s="12"/>
      <c r="G676" s="12"/>
      <c r="H676" s="12"/>
    </row>
    <row r="677" spans="1:8" ht="13" x14ac:dyDescent="0.15">
      <c r="A677" s="22"/>
      <c r="E677" s="12"/>
      <c r="F677" s="12"/>
      <c r="G677" s="12"/>
      <c r="H677" s="12"/>
    </row>
    <row r="678" spans="1:8" ht="13" x14ac:dyDescent="0.15">
      <c r="A678" s="22"/>
      <c r="E678" s="12"/>
      <c r="F678" s="12"/>
      <c r="G678" s="12"/>
      <c r="H678" s="12"/>
    </row>
    <row r="679" spans="1:8" ht="13" x14ac:dyDescent="0.15">
      <c r="A679" s="22"/>
      <c r="E679" s="12"/>
      <c r="F679" s="12"/>
      <c r="G679" s="12"/>
      <c r="H679" s="12"/>
    </row>
    <row r="680" spans="1:8" ht="13" x14ac:dyDescent="0.15">
      <c r="A680" s="22"/>
      <c r="E680" s="12"/>
      <c r="F680" s="12"/>
      <c r="G680" s="12"/>
      <c r="H680" s="12"/>
    </row>
    <row r="681" spans="1:8" ht="13" x14ac:dyDescent="0.15">
      <c r="A681" s="22"/>
      <c r="E681" s="12"/>
      <c r="F681" s="12"/>
      <c r="G681" s="12"/>
      <c r="H681" s="12"/>
    </row>
    <row r="682" spans="1:8" ht="13" x14ac:dyDescent="0.15">
      <c r="A682" s="22"/>
      <c r="E682" s="12"/>
      <c r="F682" s="12"/>
      <c r="G682" s="12"/>
      <c r="H682" s="12"/>
    </row>
    <row r="683" spans="1:8" ht="13" x14ac:dyDescent="0.15">
      <c r="A683" s="22"/>
      <c r="E683" s="12"/>
      <c r="F683" s="12"/>
      <c r="G683" s="12"/>
      <c r="H683" s="12"/>
    </row>
    <row r="684" spans="1:8" ht="13" x14ac:dyDescent="0.15">
      <c r="A684" s="22"/>
      <c r="E684" s="12"/>
      <c r="F684" s="12"/>
      <c r="G684" s="12"/>
      <c r="H684" s="12"/>
    </row>
    <row r="685" spans="1:8" ht="13" x14ac:dyDescent="0.15">
      <c r="A685" s="22"/>
      <c r="E685" s="12"/>
      <c r="F685" s="12"/>
      <c r="G685" s="12"/>
      <c r="H685" s="12"/>
    </row>
    <row r="686" spans="1:8" ht="13" x14ac:dyDescent="0.15">
      <c r="A686" s="22"/>
      <c r="E686" s="12"/>
      <c r="F686" s="12"/>
      <c r="G686" s="12"/>
      <c r="H686" s="12"/>
    </row>
    <row r="687" spans="1:8" ht="13" x14ac:dyDescent="0.15">
      <c r="A687" s="22"/>
      <c r="E687" s="12"/>
      <c r="F687" s="12"/>
      <c r="G687" s="12"/>
      <c r="H687" s="12"/>
    </row>
    <row r="688" spans="1:8" ht="13" x14ac:dyDescent="0.15">
      <c r="A688" s="22"/>
      <c r="E688" s="12"/>
      <c r="F688" s="12"/>
      <c r="G688" s="12"/>
      <c r="H688" s="12"/>
    </row>
    <row r="689" spans="1:8" ht="13" x14ac:dyDescent="0.15">
      <c r="A689" s="22"/>
      <c r="E689" s="12"/>
      <c r="F689" s="12"/>
      <c r="G689" s="12"/>
      <c r="H689" s="12"/>
    </row>
    <row r="690" spans="1:8" ht="13" x14ac:dyDescent="0.15">
      <c r="A690" s="22"/>
      <c r="E690" s="12"/>
      <c r="F690" s="12"/>
      <c r="G690" s="12"/>
      <c r="H690" s="12"/>
    </row>
    <row r="691" spans="1:8" ht="13" x14ac:dyDescent="0.15">
      <c r="A691" s="22"/>
      <c r="E691" s="12"/>
      <c r="F691" s="12"/>
      <c r="G691" s="12"/>
      <c r="H691" s="12"/>
    </row>
    <row r="692" spans="1:8" ht="13" x14ac:dyDescent="0.15">
      <c r="A692" s="22"/>
      <c r="E692" s="12"/>
      <c r="F692" s="12"/>
      <c r="G692" s="12"/>
      <c r="H692" s="12"/>
    </row>
    <row r="693" spans="1:8" ht="13" x14ac:dyDescent="0.15">
      <c r="A693" s="22"/>
      <c r="E693" s="12"/>
      <c r="F693" s="12"/>
      <c r="G693" s="12"/>
      <c r="H693" s="12"/>
    </row>
    <row r="694" spans="1:8" ht="13" x14ac:dyDescent="0.15">
      <c r="A694" s="22"/>
      <c r="E694" s="12"/>
      <c r="F694" s="12"/>
      <c r="G694" s="12"/>
      <c r="H694" s="12"/>
    </row>
    <row r="695" spans="1:8" ht="13" x14ac:dyDescent="0.15">
      <c r="A695" s="22"/>
      <c r="E695" s="12"/>
      <c r="F695" s="12"/>
      <c r="G695" s="12"/>
      <c r="H695" s="12"/>
    </row>
    <row r="696" spans="1:8" ht="13" x14ac:dyDescent="0.15">
      <c r="A696" s="22"/>
      <c r="E696" s="12"/>
      <c r="F696" s="12"/>
      <c r="G696" s="12"/>
      <c r="H696" s="12"/>
    </row>
    <row r="697" spans="1:8" ht="13" x14ac:dyDescent="0.15">
      <c r="A697" s="22"/>
      <c r="E697" s="12"/>
      <c r="F697" s="12"/>
      <c r="G697" s="12"/>
      <c r="H697" s="12"/>
    </row>
    <row r="698" spans="1:8" ht="13" x14ac:dyDescent="0.15">
      <c r="A698" s="22"/>
      <c r="E698" s="12"/>
      <c r="F698" s="12"/>
      <c r="G698" s="12"/>
      <c r="H698" s="12"/>
    </row>
    <row r="699" spans="1:8" ht="13" x14ac:dyDescent="0.15">
      <c r="A699" s="22"/>
      <c r="E699" s="12"/>
      <c r="F699" s="12"/>
      <c r="G699" s="12"/>
      <c r="H699" s="12"/>
    </row>
    <row r="700" spans="1:8" ht="13" x14ac:dyDescent="0.15">
      <c r="A700" s="22"/>
      <c r="E700" s="12"/>
      <c r="F700" s="12"/>
      <c r="G700" s="12"/>
      <c r="H700" s="12"/>
    </row>
    <row r="701" spans="1:8" ht="13" x14ac:dyDescent="0.15">
      <c r="A701" s="22"/>
      <c r="E701" s="12"/>
      <c r="F701" s="12"/>
      <c r="G701" s="12"/>
      <c r="H701" s="12"/>
    </row>
    <row r="702" spans="1:8" ht="13" x14ac:dyDescent="0.15">
      <c r="A702" s="22"/>
      <c r="E702" s="12"/>
      <c r="F702" s="12"/>
      <c r="G702" s="12"/>
      <c r="H702" s="12"/>
    </row>
    <row r="703" spans="1:8" ht="13" x14ac:dyDescent="0.15">
      <c r="A703" s="22"/>
      <c r="E703" s="12"/>
      <c r="F703" s="12"/>
      <c r="G703" s="12"/>
      <c r="H703" s="12"/>
    </row>
    <row r="704" spans="1:8" ht="13" x14ac:dyDescent="0.15">
      <c r="A704" s="22"/>
      <c r="E704" s="12"/>
      <c r="F704" s="12"/>
      <c r="G704" s="12"/>
      <c r="H704" s="12"/>
    </row>
    <row r="705" spans="1:8" ht="13" x14ac:dyDescent="0.15">
      <c r="A705" s="22"/>
      <c r="E705" s="12"/>
      <c r="F705" s="12"/>
      <c r="G705" s="12"/>
      <c r="H705" s="12"/>
    </row>
    <row r="706" spans="1:8" ht="13" x14ac:dyDescent="0.15">
      <c r="A706" s="22"/>
      <c r="E706" s="12"/>
      <c r="F706" s="12"/>
      <c r="G706" s="12"/>
      <c r="H706" s="12"/>
    </row>
    <row r="707" spans="1:8" ht="13" x14ac:dyDescent="0.15">
      <c r="A707" s="22"/>
      <c r="E707" s="12"/>
      <c r="F707" s="12"/>
      <c r="G707" s="12"/>
      <c r="H707" s="12"/>
    </row>
    <row r="708" spans="1:8" ht="13" x14ac:dyDescent="0.15">
      <c r="A708" s="22"/>
      <c r="E708" s="12"/>
      <c r="F708" s="12"/>
      <c r="G708" s="12"/>
      <c r="H708" s="12"/>
    </row>
    <row r="709" spans="1:8" ht="13" x14ac:dyDescent="0.15">
      <c r="A709" s="22"/>
      <c r="E709" s="12"/>
      <c r="F709" s="12"/>
      <c r="G709" s="12"/>
      <c r="H709" s="12"/>
    </row>
    <row r="710" spans="1:8" ht="13" x14ac:dyDescent="0.15">
      <c r="A710" s="22"/>
      <c r="E710" s="12"/>
      <c r="F710" s="12"/>
      <c r="G710" s="12"/>
      <c r="H710" s="12"/>
    </row>
    <row r="711" spans="1:8" ht="13" x14ac:dyDescent="0.15">
      <c r="A711" s="22"/>
      <c r="E711" s="12"/>
      <c r="F711" s="12"/>
      <c r="G711" s="12"/>
      <c r="H711" s="12"/>
    </row>
    <row r="712" spans="1:8" ht="13" x14ac:dyDescent="0.15">
      <c r="A712" s="22"/>
      <c r="E712" s="12"/>
      <c r="F712" s="12"/>
      <c r="G712" s="12"/>
      <c r="H712" s="12"/>
    </row>
    <row r="713" spans="1:8" ht="13" x14ac:dyDescent="0.15">
      <c r="A713" s="22"/>
      <c r="E713" s="12"/>
      <c r="F713" s="12"/>
      <c r="G713" s="12"/>
      <c r="H713" s="12"/>
    </row>
    <row r="714" spans="1:8" ht="13" x14ac:dyDescent="0.15">
      <c r="A714" s="22"/>
      <c r="E714" s="12"/>
      <c r="F714" s="12"/>
      <c r="G714" s="12"/>
      <c r="H714" s="12"/>
    </row>
    <row r="715" spans="1:8" ht="13" x14ac:dyDescent="0.15">
      <c r="A715" s="22"/>
      <c r="E715" s="12"/>
      <c r="F715" s="12"/>
      <c r="G715" s="12"/>
      <c r="H715" s="12"/>
    </row>
    <row r="716" spans="1:8" ht="13" x14ac:dyDescent="0.15">
      <c r="A716" s="22"/>
      <c r="E716" s="12"/>
      <c r="F716" s="12"/>
      <c r="G716" s="12"/>
      <c r="H716" s="12"/>
    </row>
    <row r="717" spans="1:8" ht="13" x14ac:dyDescent="0.15">
      <c r="A717" s="22"/>
      <c r="E717" s="12"/>
      <c r="F717" s="12"/>
      <c r="G717" s="12"/>
      <c r="H717" s="12"/>
    </row>
    <row r="718" spans="1:8" ht="13" x14ac:dyDescent="0.15">
      <c r="A718" s="22"/>
      <c r="E718" s="12"/>
      <c r="F718" s="12"/>
      <c r="G718" s="12"/>
      <c r="H718" s="12"/>
    </row>
    <row r="719" spans="1:8" ht="13" x14ac:dyDescent="0.15">
      <c r="A719" s="22"/>
      <c r="E719" s="12"/>
      <c r="F719" s="12"/>
      <c r="G719" s="12"/>
      <c r="H719" s="12"/>
    </row>
    <row r="720" spans="1:8" ht="13" x14ac:dyDescent="0.15">
      <c r="A720" s="22"/>
      <c r="E720" s="12"/>
      <c r="F720" s="12"/>
      <c r="G720" s="12"/>
      <c r="H720" s="12"/>
    </row>
    <row r="721" spans="1:8" ht="13" x14ac:dyDescent="0.15">
      <c r="A721" s="22"/>
      <c r="E721" s="12"/>
      <c r="F721" s="12"/>
      <c r="G721" s="12"/>
      <c r="H721" s="12"/>
    </row>
    <row r="722" spans="1:8" ht="13" x14ac:dyDescent="0.15">
      <c r="A722" s="22"/>
      <c r="E722" s="12"/>
      <c r="F722" s="12"/>
      <c r="G722" s="12"/>
      <c r="H722" s="12"/>
    </row>
    <row r="723" spans="1:8" ht="13" x14ac:dyDescent="0.15">
      <c r="A723" s="22"/>
      <c r="E723" s="12"/>
      <c r="F723" s="12"/>
      <c r="G723" s="12"/>
      <c r="H723" s="12"/>
    </row>
    <row r="724" spans="1:8" ht="13" x14ac:dyDescent="0.15">
      <c r="A724" s="22"/>
      <c r="E724" s="12"/>
      <c r="F724" s="12"/>
      <c r="G724" s="12"/>
      <c r="H724" s="12"/>
    </row>
    <row r="725" spans="1:8" ht="13" x14ac:dyDescent="0.15">
      <c r="A725" s="22"/>
      <c r="E725" s="12"/>
      <c r="F725" s="12"/>
      <c r="G725" s="12"/>
      <c r="H725" s="12"/>
    </row>
    <row r="726" spans="1:8" ht="13" x14ac:dyDescent="0.15">
      <c r="A726" s="22"/>
      <c r="E726" s="12"/>
      <c r="F726" s="12"/>
      <c r="G726" s="12"/>
      <c r="H726" s="12"/>
    </row>
    <row r="727" spans="1:8" ht="13" x14ac:dyDescent="0.15">
      <c r="A727" s="22"/>
      <c r="E727" s="12"/>
      <c r="F727" s="12"/>
      <c r="G727" s="12"/>
      <c r="H727" s="12"/>
    </row>
    <row r="728" spans="1:8" ht="13" x14ac:dyDescent="0.15">
      <c r="A728" s="22"/>
      <c r="E728" s="12"/>
      <c r="F728" s="12"/>
      <c r="G728" s="12"/>
      <c r="H728" s="12"/>
    </row>
    <row r="729" spans="1:8" ht="13" x14ac:dyDescent="0.15">
      <c r="A729" s="22"/>
      <c r="E729" s="12"/>
      <c r="F729" s="12"/>
      <c r="G729" s="12"/>
      <c r="H729" s="12"/>
    </row>
    <row r="730" spans="1:8" ht="13" x14ac:dyDescent="0.15">
      <c r="A730" s="22"/>
      <c r="E730" s="12"/>
      <c r="F730" s="12"/>
      <c r="G730" s="12"/>
      <c r="H730" s="12"/>
    </row>
    <row r="731" spans="1:8" ht="13" x14ac:dyDescent="0.15">
      <c r="A731" s="22"/>
      <c r="E731" s="12"/>
      <c r="F731" s="12"/>
      <c r="G731" s="12"/>
      <c r="H731" s="12"/>
    </row>
    <row r="732" spans="1:8" ht="13" x14ac:dyDescent="0.15">
      <c r="A732" s="22"/>
      <c r="E732" s="12"/>
      <c r="F732" s="12"/>
      <c r="G732" s="12"/>
      <c r="H732" s="12"/>
    </row>
    <row r="733" spans="1:8" ht="13" x14ac:dyDescent="0.15">
      <c r="A733" s="22"/>
      <c r="E733" s="12"/>
      <c r="F733" s="12"/>
      <c r="G733" s="12"/>
      <c r="H733" s="12"/>
    </row>
    <row r="734" spans="1:8" ht="13" x14ac:dyDescent="0.15">
      <c r="A734" s="22"/>
      <c r="E734" s="12"/>
      <c r="F734" s="12"/>
      <c r="G734" s="12"/>
      <c r="H734" s="12"/>
    </row>
    <row r="735" spans="1:8" ht="13" x14ac:dyDescent="0.15">
      <c r="A735" s="22"/>
      <c r="E735" s="12"/>
      <c r="F735" s="12"/>
      <c r="G735" s="12"/>
      <c r="H735" s="12"/>
    </row>
    <row r="736" spans="1:8" ht="13" x14ac:dyDescent="0.15">
      <c r="A736" s="22"/>
      <c r="E736" s="12"/>
      <c r="F736" s="12"/>
      <c r="G736" s="12"/>
      <c r="H736" s="12"/>
    </row>
    <row r="737" spans="1:8" ht="13" x14ac:dyDescent="0.15">
      <c r="A737" s="22"/>
      <c r="E737" s="12"/>
      <c r="F737" s="12"/>
      <c r="G737" s="12"/>
      <c r="H737" s="12"/>
    </row>
    <row r="738" spans="1:8" ht="13" x14ac:dyDescent="0.15">
      <c r="A738" s="22"/>
      <c r="E738" s="12"/>
      <c r="F738" s="12"/>
      <c r="G738" s="12"/>
      <c r="H738" s="12"/>
    </row>
    <row r="739" spans="1:8" ht="13" x14ac:dyDescent="0.15">
      <c r="A739" s="22"/>
      <c r="E739" s="12"/>
      <c r="F739" s="12"/>
      <c r="G739" s="12"/>
      <c r="H739" s="12"/>
    </row>
    <row r="740" spans="1:8" ht="13" x14ac:dyDescent="0.15">
      <c r="A740" s="22"/>
      <c r="E740" s="12"/>
      <c r="F740" s="12"/>
      <c r="G740" s="12"/>
      <c r="H740" s="12"/>
    </row>
    <row r="741" spans="1:8" ht="13" x14ac:dyDescent="0.15">
      <c r="A741" s="22"/>
      <c r="E741" s="12"/>
      <c r="F741" s="12"/>
      <c r="G741" s="12"/>
      <c r="H741" s="12"/>
    </row>
    <row r="742" spans="1:8" ht="13" x14ac:dyDescent="0.15">
      <c r="A742" s="22"/>
      <c r="E742" s="12"/>
      <c r="F742" s="12"/>
      <c r="G742" s="12"/>
      <c r="H742" s="12"/>
    </row>
    <row r="743" spans="1:8" ht="13" x14ac:dyDescent="0.15">
      <c r="A743" s="22"/>
      <c r="E743" s="12"/>
      <c r="F743" s="12"/>
      <c r="G743" s="12"/>
      <c r="H743" s="12"/>
    </row>
    <row r="744" spans="1:8" ht="13" x14ac:dyDescent="0.15">
      <c r="A744" s="22"/>
      <c r="E744" s="12"/>
      <c r="F744" s="12"/>
      <c r="G744" s="12"/>
      <c r="H744" s="12"/>
    </row>
    <row r="745" spans="1:8" ht="13" x14ac:dyDescent="0.15">
      <c r="A745" s="22"/>
      <c r="E745" s="12"/>
      <c r="F745" s="12"/>
      <c r="G745" s="12"/>
      <c r="H745" s="12"/>
    </row>
    <row r="746" spans="1:8" ht="13" x14ac:dyDescent="0.15">
      <c r="A746" s="22"/>
      <c r="E746" s="12"/>
      <c r="F746" s="12"/>
      <c r="G746" s="12"/>
      <c r="H746" s="12"/>
    </row>
    <row r="747" spans="1:8" ht="13" x14ac:dyDescent="0.15">
      <c r="A747" s="22"/>
      <c r="E747" s="12"/>
      <c r="F747" s="12"/>
      <c r="G747" s="12"/>
      <c r="H747" s="12"/>
    </row>
    <row r="748" spans="1:8" ht="13" x14ac:dyDescent="0.15">
      <c r="A748" s="22"/>
      <c r="E748" s="12"/>
      <c r="F748" s="12"/>
      <c r="G748" s="12"/>
      <c r="H748" s="12"/>
    </row>
    <row r="749" spans="1:8" ht="13" x14ac:dyDescent="0.15">
      <c r="A749" s="22"/>
      <c r="E749" s="12"/>
      <c r="F749" s="12"/>
      <c r="G749" s="12"/>
      <c r="H749" s="12"/>
    </row>
    <row r="750" spans="1:8" ht="13" x14ac:dyDescent="0.15">
      <c r="A750" s="22"/>
      <c r="E750" s="12"/>
      <c r="F750" s="12"/>
      <c r="G750" s="12"/>
      <c r="H750" s="12"/>
    </row>
    <row r="751" spans="1:8" ht="13" x14ac:dyDescent="0.15">
      <c r="A751" s="22"/>
      <c r="E751" s="12"/>
      <c r="F751" s="12"/>
      <c r="G751" s="12"/>
      <c r="H751" s="12"/>
    </row>
    <row r="752" spans="1:8" ht="13" x14ac:dyDescent="0.15">
      <c r="A752" s="22"/>
      <c r="E752" s="12"/>
      <c r="F752" s="12"/>
      <c r="G752" s="12"/>
      <c r="H752" s="12"/>
    </row>
    <row r="753" spans="1:8" ht="13" x14ac:dyDescent="0.15">
      <c r="A753" s="22"/>
      <c r="E753" s="12"/>
      <c r="F753" s="12"/>
      <c r="G753" s="12"/>
      <c r="H753" s="12"/>
    </row>
    <row r="754" spans="1:8" ht="13" x14ac:dyDescent="0.15">
      <c r="A754" s="22"/>
      <c r="E754" s="12"/>
      <c r="F754" s="12"/>
      <c r="G754" s="12"/>
      <c r="H754" s="12"/>
    </row>
    <row r="755" spans="1:8" ht="13" x14ac:dyDescent="0.15">
      <c r="A755" s="22"/>
      <c r="E755" s="12"/>
      <c r="F755" s="12"/>
      <c r="G755" s="12"/>
      <c r="H755" s="12"/>
    </row>
    <row r="756" spans="1:8" ht="13" x14ac:dyDescent="0.15">
      <c r="A756" s="22"/>
      <c r="E756" s="12"/>
      <c r="F756" s="12"/>
      <c r="G756" s="12"/>
      <c r="H756" s="12"/>
    </row>
    <row r="757" spans="1:8" ht="13" x14ac:dyDescent="0.15">
      <c r="A757" s="22"/>
      <c r="E757" s="12"/>
      <c r="F757" s="12"/>
      <c r="G757" s="12"/>
      <c r="H757" s="12"/>
    </row>
    <row r="758" spans="1:8" ht="13" x14ac:dyDescent="0.15">
      <c r="A758" s="22"/>
      <c r="E758" s="12"/>
      <c r="F758" s="12"/>
      <c r="G758" s="12"/>
      <c r="H758" s="12"/>
    </row>
    <row r="759" spans="1:8" ht="13" x14ac:dyDescent="0.15">
      <c r="A759" s="22"/>
      <c r="E759" s="12"/>
      <c r="F759" s="12"/>
      <c r="G759" s="12"/>
      <c r="H759" s="12"/>
    </row>
    <row r="760" spans="1:8" ht="13" x14ac:dyDescent="0.15">
      <c r="A760" s="22"/>
      <c r="E760" s="12"/>
      <c r="F760" s="12"/>
      <c r="G760" s="12"/>
      <c r="H760" s="12"/>
    </row>
    <row r="761" spans="1:8" ht="13" x14ac:dyDescent="0.15">
      <c r="A761" s="22"/>
      <c r="E761" s="12"/>
      <c r="F761" s="12"/>
      <c r="G761" s="12"/>
      <c r="H761" s="12"/>
    </row>
    <row r="762" spans="1:8" ht="13" x14ac:dyDescent="0.15">
      <c r="A762" s="22"/>
      <c r="E762" s="12"/>
      <c r="F762" s="12"/>
      <c r="G762" s="12"/>
      <c r="H762" s="12"/>
    </row>
    <row r="763" spans="1:8" ht="13" x14ac:dyDescent="0.15">
      <c r="A763" s="22"/>
      <c r="E763" s="12"/>
      <c r="F763" s="12"/>
      <c r="G763" s="12"/>
      <c r="H763" s="12"/>
    </row>
    <row r="764" spans="1:8" ht="13" x14ac:dyDescent="0.15">
      <c r="A764" s="22"/>
      <c r="E764" s="12"/>
      <c r="F764" s="12"/>
      <c r="G764" s="12"/>
      <c r="H764" s="12"/>
    </row>
    <row r="765" spans="1:8" ht="13" x14ac:dyDescent="0.15">
      <c r="A765" s="22"/>
      <c r="E765" s="12"/>
      <c r="F765" s="12"/>
      <c r="G765" s="12"/>
      <c r="H765" s="12"/>
    </row>
    <row r="766" spans="1:8" ht="13" x14ac:dyDescent="0.15">
      <c r="A766" s="22"/>
      <c r="E766" s="12"/>
      <c r="F766" s="12"/>
      <c r="G766" s="12"/>
      <c r="H766" s="12"/>
    </row>
    <row r="767" spans="1:8" ht="13" x14ac:dyDescent="0.15">
      <c r="A767" s="22"/>
      <c r="E767" s="12"/>
      <c r="F767" s="12"/>
      <c r="G767" s="12"/>
      <c r="H767" s="12"/>
    </row>
    <row r="768" spans="1:8" ht="13" x14ac:dyDescent="0.15">
      <c r="A768" s="22"/>
      <c r="E768" s="12"/>
      <c r="F768" s="12"/>
      <c r="G768" s="12"/>
      <c r="H768" s="12"/>
    </row>
    <row r="769" spans="1:8" ht="13" x14ac:dyDescent="0.15">
      <c r="A769" s="22"/>
      <c r="E769" s="12"/>
      <c r="F769" s="12"/>
      <c r="G769" s="12"/>
      <c r="H769" s="12"/>
    </row>
    <row r="770" spans="1:8" ht="13" x14ac:dyDescent="0.15">
      <c r="A770" s="22"/>
      <c r="E770" s="12"/>
      <c r="F770" s="12"/>
      <c r="G770" s="12"/>
      <c r="H770" s="12"/>
    </row>
    <row r="771" spans="1:8" ht="13" x14ac:dyDescent="0.15">
      <c r="A771" s="22"/>
      <c r="E771" s="12"/>
      <c r="F771" s="12"/>
      <c r="G771" s="12"/>
      <c r="H771" s="12"/>
    </row>
    <row r="772" spans="1:8" ht="13" x14ac:dyDescent="0.15">
      <c r="A772" s="22"/>
      <c r="E772" s="12"/>
      <c r="F772" s="12"/>
      <c r="G772" s="12"/>
      <c r="H772" s="12"/>
    </row>
    <row r="773" spans="1:8" ht="13" x14ac:dyDescent="0.15">
      <c r="A773" s="22"/>
      <c r="E773" s="12"/>
      <c r="F773" s="12"/>
      <c r="G773" s="12"/>
      <c r="H773" s="12"/>
    </row>
    <row r="774" spans="1:8" ht="13" x14ac:dyDescent="0.15">
      <c r="A774" s="22"/>
      <c r="E774" s="12"/>
      <c r="F774" s="12"/>
      <c r="G774" s="12"/>
      <c r="H774" s="12"/>
    </row>
    <row r="775" spans="1:8" ht="13" x14ac:dyDescent="0.15">
      <c r="A775" s="22"/>
      <c r="E775" s="12"/>
      <c r="F775" s="12"/>
      <c r="G775" s="12"/>
      <c r="H775" s="12"/>
    </row>
    <row r="776" spans="1:8" ht="13" x14ac:dyDescent="0.15">
      <c r="A776" s="22"/>
      <c r="E776" s="12"/>
      <c r="F776" s="12"/>
      <c r="G776" s="12"/>
      <c r="H776" s="12"/>
    </row>
    <row r="777" spans="1:8" ht="13" x14ac:dyDescent="0.15">
      <c r="A777" s="22"/>
      <c r="E777" s="12"/>
      <c r="F777" s="12"/>
      <c r="G777" s="12"/>
      <c r="H777" s="12"/>
    </row>
    <row r="778" spans="1:8" ht="13" x14ac:dyDescent="0.15">
      <c r="A778" s="22"/>
      <c r="E778" s="12"/>
      <c r="F778" s="12"/>
      <c r="G778" s="12"/>
      <c r="H778" s="12"/>
    </row>
    <row r="779" spans="1:8" ht="13" x14ac:dyDescent="0.15">
      <c r="A779" s="22"/>
      <c r="E779" s="12"/>
      <c r="F779" s="12"/>
      <c r="G779" s="12"/>
      <c r="H779" s="12"/>
    </row>
    <row r="780" spans="1:8" ht="13" x14ac:dyDescent="0.15">
      <c r="A780" s="22"/>
      <c r="E780" s="12"/>
      <c r="F780" s="12"/>
      <c r="G780" s="12"/>
      <c r="H780" s="12"/>
    </row>
    <row r="781" spans="1:8" ht="13" x14ac:dyDescent="0.15">
      <c r="A781" s="22"/>
      <c r="E781" s="12"/>
      <c r="F781" s="12"/>
      <c r="G781" s="12"/>
      <c r="H781" s="12"/>
    </row>
    <row r="782" spans="1:8" ht="13" x14ac:dyDescent="0.15">
      <c r="A782" s="22"/>
      <c r="E782" s="12"/>
      <c r="F782" s="12"/>
      <c r="G782" s="12"/>
      <c r="H782" s="12"/>
    </row>
    <row r="783" spans="1:8" ht="13" x14ac:dyDescent="0.15">
      <c r="A783" s="22"/>
      <c r="E783" s="12"/>
      <c r="F783" s="12"/>
      <c r="G783" s="12"/>
      <c r="H783" s="12"/>
    </row>
    <row r="784" spans="1:8" ht="13" x14ac:dyDescent="0.15">
      <c r="A784" s="22"/>
      <c r="E784" s="12"/>
      <c r="F784" s="12"/>
      <c r="G784" s="12"/>
      <c r="H784" s="12"/>
    </row>
    <row r="785" spans="1:8" ht="13" x14ac:dyDescent="0.15">
      <c r="A785" s="22"/>
      <c r="E785" s="12"/>
      <c r="F785" s="12"/>
      <c r="G785" s="12"/>
      <c r="H785" s="12"/>
    </row>
    <row r="786" spans="1:8" ht="13" x14ac:dyDescent="0.15">
      <c r="A786" s="22"/>
      <c r="E786" s="12"/>
      <c r="F786" s="12"/>
      <c r="G786" s="12"/>
      <c r="H786" s="12"/>
    </row>
    <row r="787" spans="1:8" ht="13" x14ac:dyDescent="0.15">
      <c r="A787" s="22"/>
      <c r="E787" s="12"/>
      <c r="F787" s="12"/>
      <c r="G787" s="12"/>
      <c r="H787" s="12"/>
    </row>
    <row r="788" spans="1:8" ht="13" x14ac:dyDescent="0.15">
      <c r="A788" s="22"/>
      <c r="E788" s="12"/>
      <c r="F788" s="12"/>
      <c r="G788" s="12"/>
      <c r="H788" s="12"/>
    </row>
    <row r="789" spans="1:8" ht="13" x14ac:dyDescent="0.15">
      <c r="A789" s="22"/>
      <c r="E789" s="12"/>
      <c r="F789" s="12"/>
      <c r="G789" s="12"/>
      <c r="H789" s="12"/>
    </row>
    <row r="790" spans="1:8" ht="13" x14ac:dyDescent="0.15">
      <c r="A790" s="22"/>
      <c r="E790" s="12"/>
      <c r="F790" s="12"/>
      <c r="G790" s="12"/>
      <c r="H790" s="12"/>
    </row>
    <row r="791" spans="1:8" ht="13" x14ac:dyDescent="0.15">
      <c r="A791" s="22"/>
      <c r="E791" s="12"/>
      <c r="F791" s="12"/>
      <c r="G791" s="12"/>
      <c r="H791" s="12"/>
    </row>
    <row r="792" spans="1:8" ht="13" x14ac:dyDescent="0.15">
      <c r="A792" s="22"/>
      <c r="E792" s="12"/>
      <c r="F792" s="12"/>
      <c r="G792" s="12"/>
      <c r="H792" s="12"/>
    </row>
    <row r="793" spans="1:8" ht="13" x14ac:dyDescent="0.15">
      <c r="A793" s="22"/>
      <c r="E793" s="12"/>
      <c r="F793" s="12"/>
      <c r="G793" s="12"/>
      <c r="H793" s="12"/>
    </row>
    <row r="794" spans="1:8" ht="13" x14ac:dyDescent="0.15">
      <c r="A794" s="22"/>
      <c r="E794" s="12"/>
      <c r="F794" s="12"/>
      <c r="G794" s="12"/>
      <c r="H794" s="12"/>
    </row>
    <row r="795" spans="1:8" ht="13" x14ac:dyDescent="0.15">
      <c r="A795" s="22"/>
      <c r="E795" s="12"/>
      <c r="F795" s="12"/>
      <c r="G795" s="12"/>
      <c r="H795" s="12"/>
    </row>
    <row r="796" spans="1:8" ht="13" x14ac:dyDescent="0.15">
      <c r="A796" s="22"/>
      <c r="E796" s="12"/>
      <c r="F796" s="12"/>
      <c r="G796" s="12"/>
      <c r="H796" s="12"/>
    </row>
    <row r="797" spans="1:8" ht="13" x14ac:dyDescent="0.15">
      <c r="A797" s="22"/>
      <c r="E797" s="12"/>
      <c r="F797" s="12"/>
      <c r="G797" s="12"/>
      <c r="H797" s="12"/>
    </row>
    <row r="798" spans="1:8" ht="13" x14ac:dyDescent="0.15">
      <c r="A798" s="22"/>
      <c r="E798" s="12"/>
      <c r="F798" s="12"/>
      <c r="G798" s="12"/>
      <c r="H798" s="12"/>
    </row>
    <row r="799" spans="1:8" ht="13" x14ac:dyDescent="0.15">
      <c r="A799" s="22"/>
      <c r="E799" s="12"/>
      <c r="F799" s="12"/>
      <c r="G799" s="12"/>
      <c r="H799" s="12"/>
    </row>
    <row r="800" spans="1:8" ht="13" x14ac:dyDescent="0.15">
      <c r="A800" s="22"/>
      <c r="E800" s="12"/>
      <c r="F800" s="12"/>
      <c r="G800" s="12"/>
      <c r="H800" s="12"/>
    </row>
    <row r="801" spans="1:8" ht="13" x14ac:dyDescent="0.15">
      <c r="A801" s="22"/>
      <c r="E801" s="12"/>
      <c r="F801" s="12"/>
      <c r="G801" s="12"/>
      <c r="H801" s="12"/>
    </row>
    <row r="802" spans="1:8" ht="13" x14ac:dyDescent="0.15">
      <c r="A802" s="22"/>
      <c r="E802" s="12"/>
      <c r="F802" s="12"/>
      <c r="G802" s="12"/>
      <c r="H802" s="12"/>
    </row>
    <row r="803" spans="1:8" ht="13" x14ac:dyDescent="0.15">
      <c r="A803" s="22"/>
      <c r="E803" s="12"/>
      <c r="F803" s="12"/>
      <c r="G803" s="12"/>
      <c r="H803" s="12"/>
    </row>
    <row r="804" spans="1:8" ht="13" x14ac:dyDescent="0.15">
      <c r="A804" s="22"/>
      <c r="E804" s="12"/>
      <c r="F804" s="12"/>
      <c r="G804" s="12"/>
      <c r="H804" s="12"/>
    </row>
    <row r="805" spans="1:8" ht="13" x14ac:dyDescent="0.15">
      <c r="A805" s="22"/>
      <c r="E805" s="12"/>
      <c r="F805" s="12"/>
      <c r="G805" s="12"/>
      <c r="H805" s="12"/>
    </row>
    <row r="806" spans="1:8" ht="13" x14ac:dyDescent="0.15">
      <c r="A806" s="22"/>
      <c r="E806" s="12"/>
      <c r="F806" s="12"/>
      <c r="G806" s="12"/>
      <c r="H806" s="12"/>
    </row>
    <row r="807" spans="1:8" ht="13" x14ac:dyDescent="0.15">
      <c r="A807" s="22"/>
      <c r="E807" s="12"/>
      <c r="F807" s="12"/>
      <c r="G807" s="12"/>
      <c r="H807" s="12"/>
    </row>
    <row r="808" spans="1:8" ht="13" x14ac:dyDescent="0.15">
      <c r="A808" s="22"/>
      <c r="E808" s="12"/>
      <c r="F808" s="12"/>
      <c r="G808" s="12"/>
      <c r="H808" s="12"/>
    </row>
    <row r="809" spans="1:8" ht="13" x14ac:dyDescent="0.15">
      <c r="A809" s="22"/>
      <c r="E809" s="12"/>
      <c r="F809" s="12"/>
      <c r="G809" s="12"/>
      <c r="H809" s="12"/>
    </row>
    <row r="810" spans="1:8" ht="13" x14ac:dyDescent="0.15">
      <c r="A810" s="22"/>
      <c r="E810" s="12"/>
      <c r="F810" s="12"/>
      <c r="G810" s="12"/>
      <c r="H810" s="12"/>
    </row>
    <row r="811" spans="1:8" ht="13" x14ac:dyDescent="0.15">
      <c r="A811" s="22"/>
      <c r="E811" s="12"/>
      <c r="F811" s="12"/>
      <c r="G811" s="12"/>
      <c r="H811" s="12"/>
    </row>
    <row r="812" spans="1:8" ht="13" x14ac:dyDescent="0.15">
      <c r="A812" s="22"/>
      <c r="E812" s="12"/>
      <c r="F812" s="12"/>
      <c r="G812" s="12"/>
      <c r="H812" s="12"/>
    </row>
    <row r="813" spans="1:8" ht="13" x14ac:dyDescent="0.15">
      <c r="A813" s="22"/>
      <c r="E813" s="12"/>
      <c r="F813" s="12"/>
      <c r="G813" s="12"/>
      <c r="H813" s="12"/>
    </row>
    <row r="814" spans="1:8" ht="13" x14ac:dyDescent="0.15">
      <c r="A814" s="22"/>
      <c r="E814" s="12"/>
      <c r="F814" s="12"/>
      <c r="G814" s="12"/>
      <c r="H814" s="12"/>
    </row>
    <row r="815" spans="1:8" ht="13" x14ac:dyDescent="0.15">
      <c r="A815" s="22"/>
      <c r="E815" s="12"/>
      <c r="F815" s="12"/>
      <c r="G815" s="12"/>
      <c r="H815" s="12"/>
    </row>
    <row r="816" spans="1:8" ht="13" x14ac:dyDescent="0.15">
      <c r="A816" s="22"/>
      <c r="E816" s="12"/>
      <c r="F816" s="12"/>
      <c r="G816" s="12"/>
      <c r="H816" s="12"/>
    </row>
    <row r="817" spans="1:8" ht="13" x14ac:dyDescent="0.15">
      <c r="A817" s="22"/>
      <c r="E817" s="12"/>
      <c r="F817" s="12"/>
      <c r="G817" s="12"/>
      <c r="H817" s="12"/>
    </row>
    <row r="818" spans="1:8" ht="13" x14ac:dyDescent="0.15">
      <c r="A818" s="22"/>
      <c r="E818" s="12"/>
      <c r="F818" s="12"/>
      <c r="G818" s="12"/>
      <c r="H818" s="12"/>
    </row>
    <row r="819" spans="1:8" ht="13" x14ac:dyDescent="0.15">
      <c r="A819" s="22"/>
      <c r="E819" s="12"/>
      <c r="F819" s="12"/>
      <c r="G819" s="12"/>
      <c r="H819" s="12"/>
    </row>
    <row r="820" spans="1:8" ht="13" x14ac:dyDescent="0.15">
      <c r="A820" s="22"/>
      <c r="E820" s="12"/>
      <c r="F820" s="12"/>
      <c r="G820" s="12"/>
      <c r="H820" s="12"/>
    </row>
    <row r="821" spans="1:8" ht="13" x14ac:dyDescent="0.15">
      <c r="A821" s="22"/>
      <c r="E821" s="12"/>
      <c r="F821" s="12"/>
      <c r="G821" s="12"/>
      <c r="H821" s="12"/>
    </row>
    <row r="822" spans="1:8" ht="13" x14ac:dyDescent="0.15">
      <c r="A822" s="22"/>
      <c r="E822" s="12"/>
      <c r="F822" s="12"/>
      <c r="G822" s="12"/>
      <c r="H822" s="12"/>
    </row>
    <row r="823" spans="1:8" ht="13" x14ac:dyDescent="0.15">
      <c r="A823" s="22"/>
      <c r="E823" s="12"/>
      <c r="F823" s="12"/>
      <c r="G823" s="12"/>
      <c r="H823" s="12"/>
    </row>
    <row r="824" spans="1:8" ht="13" x14ac:dyDescent="0.15">
      <c r="A824" s="22"/>
      <c r="E824" s="12"/>
      <c r="F824" s="12"/>
      <c r="G824" s="12"/>
      <c r="H824" s="12"/>
    </row>
    <row r="825" spans="1:8" ht="13" x14ac:dyDescent="0.15">
      <c r="A825" s="22"/>
      <c r="E825" s="12"/>
      <c r="F825" s="12"/>
      <c r="G825" s="12"/>
      <c r="H825" s="12"/>
    </row>
    <row r="826" spans="1:8" ht="13" x14ac:dyDescent="0.15">
      <c r="A826" s="22"/>
      <c r="E826" s="12"/>
      <c r="F826" s="12"/>
      <c r="G826" s="12"/>
      <c r="H826" s="12"/>
    </row>
    <row r="827" spans="1:8" ht="13" x14ac:dyDescent="0.15">
      <c r="A827" s="22"/>
      <c r="E827" s="12"/>
      <c r="F827" s="12"/>
      <c r="G827" s="12"/>
      <c r="H827" s="12"/>
    </row>
    <row r="828" spans="1:8" ht="13" x14ac:dyDescent="0.15">
      <c r="A828" s="22"/>
      <c r="E828" s="12"/>
      <c r="F828" s="12"/>
      <c r="G828" s="12"/>
      <c r="H828" s="12"/>
    </row>
    <row r="829" spans="1:8" ht="13" x14ac:dyDescent="0.15">
      <c r="A829" s="22"/>
      <c r="E829" s="12"/>
      <c r="F829" s="12"/>
      <c r="G829" s="12"/>
      <c r="H829" s="12"/>
    </row>
    <row r="830" spans="1:8" ht="13" x14ac:dyDescent="0.15">
      <c r="A830" s="22"/>
      <c r="E830" s="12"/>
      <c r="F830" s="12"/>
      <c r="G830" s="12"/>
      <c r="H830" s="12"/>
    </row>
    <row r="831" spans="1:8" ht="13" x14ac:dyDescent="0.15">
      <c r="A831" s="22"/>
      <c r="E831" s="12"/>
      <c r="F831" s="12"/>
      <c r="G831" s="12"/>
      <c r="H831" s="12"/>
    </row>
    <row r="832" spans="1:8" ht="13" x14ac:dyDescent="0.15">
      <c r="A832" s="22"/>
      <c r="E832" s="12"/>
      <c r="F832" s="12"/>
      <c r="G832" s="12"/>
      <c r="H832" s="12"/>
    </row>
    <row r="833" spans="1:8" ht="13" x14ac:dyDescent="0.15">
      <c r="A833" s="22"/>
      <c r="E833" s="12"/>
      <c r="F833" s="12"/>
      <c r="G833" s="12"/>
      <c r="H833" s="12"/>
    </row>
    <row r="834" spans="1:8" ht="13" x14ac:dyDescent="0.15">
      <c r="A834" s="22"/>
      <c r="E834" s="12"/>
      <c r="F834" s="12"/>
      <c r="G834" s="12"/>
      <c r="H834" s="12"/>
    </row>
    <row r="835" spans="1:8" ht="13" x14ac:dyDescent="0.15">
      <c r="A835" s="22"/>
      <c r="E835" s="12"/>
      <c r="F835" s="12"/>
      <c r="G835" s="12"/>
      <c r="H835" s="12"/>
    </row>
    <row r="836" spans="1:8" ht="13" x14ac:dyDescent="0.15">
      <c r="A836" s="22"/>
      <c r="E836" s="12"/>
      <c r="F836" s="12"/>
      <c r="G836" s="12"/>
      <c r="H836" s="12"/>
    </row>
    <row r="837" spans="1:8" ht="13" x14ac:dyDescent="0.15">
      <c r="A837" s="22"/>
      <c r="E837" s="12"/>
      <c r="F837" s="12"/>
      <c r="G837" s="12"/>
      <c r="H837" s="12"/>
    </row>
    <row r="838" spans="1:8" ht="13" x14ac:dyDescent="0.15">
      <c r="A838" s="22"/>
      <c r="E838" s="12"/>
      <c r="F838" s="12"/>
      <c r="G838" s="12"/>
      <c r="H838" s="12"/>
    </row>
    <row r="839" spans="1:8" ht="13" x14ac:dyDescent="0.15">
      <c r="A839" s="22"/>
      <c r="E839" s="12"/>
      <c r="F839" s="12"/>
      <c r="G839" s="12"/>
      <c r="H839" s="12"/>
    </row>
    <row r="840" spans="1:8" ht="13" x14ac:dyDescent="0.15">
      <c r="A840" s="22"/>
      <c r="E840" s="12"/>
      <c r="F840" s="12"/>
      <c r="G840" s="12"/>
      <c r="H840" s="12"/>
    </row>
    <row r="841" spans="1:8" ht="13" x14ac:dyDescent="0.15">
      <c r="A841" s="22"/>
      <c r="E841" s="12"/>
      <c r="F841" s="12"/>
      <c r="G841" s="12"/>
      <c r="H841" s="12"/>
    </row>
    <row r="842" spans="1:8" ht="13" x14ac:dyDescent="0.15">
      <c r="A842" s="22"/>
      <c r="E842" s="12"/>
      <c r="F842" s="12"/>
      <c r="G842" s="12"/>
      <c r="H842" s="12"/>
    </row>
    <row r="843" spans="1:8" ht="13" x14ac:dyDescent="0.15">
      <c r="A843" s="22"/>
      <c r="E843" s="12"/>
      <c r="F843" s="12"/>
      <c r="G843" s="12"/>
      <c r="H843" s="12"/>
    </row>
    <row r="844" spans="1:8" ht="13" x14ac:dyDescent="0.15">
      <c r="A844" s="22"/>
      <c r="E844" s="12"/>
      <c r="F844" s="12"/>
      <c r="G844" s="12"/>
      <c r="H844" s="12"/>
    </row>
    <row r="845" spans="1:8" ht="13" x14ac:dyDescent="0.15">
      <c r="A845" s="22"/>
      <c r="E845" s="12"/>
      <c r="F845" s="12"/>
      <c r="G845" s="12"/>
      <c r="H845" s="12"/>
    </row>
    <row r="846" spans="1:8" ht="13" x14ac:dyDescent="0.15">
      <c r="A846" s="22"/>
      <c r="E846" s="12"/>
      <c r="F846" s="12"/>
      <c r="G846" s="12"/>
      <c r="H846" s="12"/>
    </row>
    <row r="847" spans="1:8" ht="13" x14ac:dyDescent="0.15">
      <c r="A847" s="22"/>
      <c r="E847" s="12"/>
      <c r="F847" s="12"/>
      <c r="G847" s="12"/>
      <c r="H847" s="12"/>
    </row>
    <row r="848" spans="1:8" ht="13" x14ac:dyDescent="0.15">
      <c r="A848" s="22"/>
      <c r="E848" s="12"/>
      <c r="F848" s="12"/>
      <c r="G848" s="12"/>
      <c r="H848" s="12"/>
    </row>
    <row r="849" spans="1:8" ht="13" x14ac:dyDescent="0.15">
      <c r="A849" s="22"/>
      <c r="E849" s="12"/>
      <c r="F849" s="12"/>
      <c r="G849" s="12"/>
      <c r="H849" s="12"/>
    </row>
    <row r="850" spans="1:8" ht="13" x14ac:dyDescent="0.15">
      <c r="A850" s="22"/>
      <c r="E850" s="12"/>
      <c r="F850" s="12"/>
      <c r="G850" s="12"/>
      <c r="H850" s="12"/>
    </row>
    <row r="851" spans="1:8" ht="13" x14ac:dyDescent="0.15">
      <c r="A851" s="22"/>
      <c r="E851" s="12"/>
      <c r="F851" s="12"/>
      <c r="G851" s="12"/>
      <c r="H851" s="12"/>
    </row>
    <row r="852" spans="1:8" ht="13" x14ac:dyDescent="0.15">
      <c r="A852" s="22"/>
      <c r="E852" s="12"/>
      <c r="F852" s="12"/>
      <c r="G852" s="12"/>
      <c r="H852" s="12"/>
    </row>
    <row r="853" spans="1:8" ht="13" x14ac:dyDescent="0.15">
      <c r="A853" s="22"/>
      <c r="E853" s="12"/>
      <c r="F853" s="12"/>
      <c r="G853" s="12"/>
      <c r="H853" s="12"/>
    </row>
    <row r="854" spans="1:8" ht="13" x14ac:dyDescent="0.15">
      <c r="A854" s="22"/>
      <c r="E854" s="12"/>
      <c r="F854" s="12"/>
      <c r="G854" s="12"/>
      <c r="H854" s="12"/>
    </row>
    <row r="855" spans="1:8" ht="13" x14ac:dyDescent="0.15">
      <c r="A855" s="22"/>
      <c r="E855" s="12"/>
      <c r="F855" s="12"/>
      <c r="G855" s="12"/>
      <c r="H855" s="12"/>
    </row>
    <row r="856" spans="1:8" ht="13" x14ac:dyDescent="0.15">
      <c r="A856" s="22"/>
      <c r="E856" s="12"/>
      <c r="F856" s="12"/>
      <c r="G856" s="12"/>
      <c r="H856" s="12"/>
    </row>
    <row r="857" spans="1:8" ht="13" x14ac:dyDescent="0.15">
      <c r="A857" s="22"/>
      <c r="E857" s="12"/>
      <c r="F857" s="12"/>
      <c r="G857" s="12"/>
      <c r="H857" s="12"/>
    </row>
    <row r="858" spans="1:8" ht="13" x14ac:dyDescent="0.15">
      <c r="A858" s="22"/>
      <c r="E858" s="12"/>
      <c r="F858" s="12"/>
      <c r="G858" s="12"/>
      <c r="H858" s="12"/>
    </row>
    <row r="859" spans="1:8" ht="13" x14ac:dyDescent="0.15">
      <c r="A859" s="22"/>
      <c r="E859" s="12"/>
      <c r="F859" s="12"/>
      <c r="G859" s="12"/>
      <c r="H859" s="12"/>
    </row>
    <row r="860" spans="1:8" ht="13" x14ac:dyDescent="0.15">
      <c r="A860" s="22"/>
      <c r="E860" s="12"/>
      <c r="F860" s="12"/>
      <c r="G860" s="12"/>
      <c r="H860" s="12"/>
    </row>
    <row r="861" spans="1:8" ht="13" x14ac:dyDescent="0.15">
      <c r="A861" s="22"/>
      <c r="E861" s="12"/>
      <c r="F861" s="12"/>
      <c r="G861" s="12"/>
      <c r="H861" s="12"/>
    </row>
    <row r="862" spans="1:8" ht="13" x14ac:dyDescent="0.15">
      <c r="A862" s="22"/>
      <c r="E862" s="12"/>
      <c r="F862" s="12"/>
      <c r="G862" s="12"/>
      <c r="H862" s="12"/>
    </row>
    <row r="863" spans="1:8" ht="13" x14ac:dyDescent="0.15">
      <c r="A863" s="22"/>
      <c r="E863" s="12"/>
      <c r="F863" s="12"/>
      <c r="G863" s="12"/>
      <c r="H863" s="12"/>
    </row>
    <row r="864" spans="1:8" ht="13" x14ac:dyDescent="0.15">
      <c r="A864" s="22"/>
      <c r="E864" s="12"/>
      <c r="F864" s="12"/>
      <c r="G864" s="12"/>
      <c r="H864" s="12"/>
    </row>
    <row r="865" spans="1:8" ht="13" x14ac:dyDescent="0.15">
      <c r="A865" s="22"/>
      <c r="E865" s="12"/>
      <c r="F865" s="12"/>
      <c r="G865" s="12"/>
      <c r="H865" s="12"/>
    </row>
    <row r="866" spans="1:8" ht="13" x14ac:dyDescent="0.15">
      <c r="A866" s="22"/>
      <c r="E866" s="12"/>
      <c r="F866" s="12"/>
      <c r="G866" s="12"/>
      <c r="H866" s="12"/>
    </row>
    <row r="867" spans="1:8" ht="13" x14ac:dyDescent="0.15">
      <c r="A867" s="22"/>
      <c r="E867" s="12"/>
      <c r="F867" s="12"/>
      <c r="G867" s="12"/>
      <c r="H867" s="12"/>
    </row>
    <row r="868" spans="1:8" ht="13" x14ac:dyDescent="0.15">
      <c r="A868" s="22"/>
      <c r="E868" s="12"/>
      <c r="F868" s="12"/>
      <c r="G868" s="12"/>
      <c r="H868" s="12"/>
    </row>
    <row r="869" spans="1:8" ht="13" x14ac:dyDescent="0.15">
      <c r="A869" s="22"/>
      <c r="E869" s="12"/>
      <c r="F869" s="12"/>
      <c r="G869" s="12"/>
      <c r="H869" s="12"/>
    </row>
    <row r="870" spans="1:8" ht="13" x14ac:dyDescent="0.15">
      <c r="A870" s="22"/>
      <c r="E870" s="12"/>
      <c r="F870" s="12"/>
      <c r="G870" s="12"/>
      <c r="H870" s="12"/>
    </row>
    <row r="871" spans="1:8" ht="13" x14ac:dyDescent="0.15">
      <c r="A871" s="22"/>
      <c r="E871" s="12"/>
      <c r="F871" s="12"/>
      <c r="G871" s="12"/>
      <c r="H871" s="12"/>
    </row>
    <row r="872" spans="1:8" ht="13" x14ac:dyDescent="0.15">
      <c r="A872" s="22"/>
      <c r="E872" s="12"/>
      <c r="F872" s="12"/>
      <c r="G872" s="12"/>
      <c r="H872" s="12"/>
    </row>
    <row r="873" spans="1:8" ht="13" x14ac:dyDescent="0.15">
      <c r="A873" s="22"/>
      <c r="E873" s="12"/>
      <c r="F873" s="12"/>
      <c r="G873" s="12"/>
      <c r="H873" s="12"/>
    </row>
    <row r="874" spans="1:8" ht="13" x14ac:dyDescent="0.15">
      <c r="A874" s="22"/>
      <c r="E874" s="12"/>
      <c r="F874" s="12"/>
      <c r="G874" s="12"/>
      <c r="H874" s="12"/>
    </row>
    <row r="875" spans="1:8" ht="13" x14ac:dyDescent="0.15">
      <c r="A875" s="22"/>
      <c r="E875" s="12"/>
      <c r="F875" s="12"/>
      <c r="G875" s="12"/>
      <c r="H875" s="12"/>
    </row>
    <row r="876" spans="1:8" ht="13" x14ac:dyDescent="0.15">
      <c r="A876" s="22"/>
      <c r="E876" s="12"/>
      <c r="F876" s="12"/>
      <c r="G876" s="12"/>
      <c r="H876" s="12"/>
    </row>
    <row r="877" spans="1:8" ht="13" x14ac:dyDescent="0.15">
      <c r="A877" s="22"/>
      <c r="E877" s="12"/>
      <c r="F877" s="12"/>
      <c r="G877" s="12"/>
      <c r="H877" s="12"/>
    </row>
    <row r="878" spans="1:8" ht="13" x14ac:dyDescent="0.15">
      <c r="A878" s="22"/>
      <c r="E878" s="12"/>
      <c r="F878" s="12"/>
      <c r="G878" s="12"/>
      <c r="H878" s="12"/>
    </row>
    <row r="879" spans="1:8" ht="13" x14ac:dyDescent="0.15">
      <c r="A879" s="22"/>
      <c r="E879" s="12"/>
      <c r="F879" s="12"/>
      <c r="G879" s="12"/>
      <c r="H879" s="12"/>
    </row>
    <row r="880" spans="1:8" ht="13" x14ac:dyDescent="0.15">
      <c r="A880" s="22"/>
      <c r="E880" s="12"/>
      <c r="F880" s="12"/>
      <c r="G880" s="12"/>
      <c r="H880" s="12"/>
    </row>
    <row r="881" spans="1:8" ht="13" x14ac:dyDescent="0.15">
      <c r="A881" s="22"/>
      <c r="E881" s="12"/>
      <c r="F881" s="12"/>
      <c r="G881" s="12"/>
      <c r="H881" s="12"/>
    </row>
    <row r="882" spans="1:8" ht="13" x14ac:dyDescent="0.15">
      <c r="A882" s="22"/>
      <c r="E882" s="12"/>
      <c r="F882" s="12"/>
      <c r="G882" s="12"/>
      <c r="H882" s="12"/>
    </row>
    <row r="883" spans="1:8" ht="13" x14ac:dyDescent="0.15">
      <c r="A883" s="22"/>
      <c r="E883" s="12"/>
      <c r="F883" s="12"/>
      <c r="G883" s="12"/>
      <c r="H883" s="12"/>
    </row>
    <row r="884" spans="1:8" ht="13" x14ac:dyDescent="0.15">
      <c r="A884" s="22"/>
      <c r="E884" s="12"/>
      <c r="F884" s="12"/>
      <c r="G884" s="12"/>
      <c r="H884" s="12"/>
    </row>
    <row r="885" spans="1:8" ht="13" x14ac:dyDescent="0.15">
      <c r="A885" s="22"/>
      <c r="E885" s="12"/>
      <c r="F885" s="12"/>
      <c r="G885" s="12"/>
      <c r="H885" s="12"/>
    </row>
    <row r="886" spans="1:8" ht="13" x14ac:dyDescent="0.15">
      <c r="A886" s="22"/>
      <c r="E886" s="12"/>
      <c r="F886" s="12"/>
      <c r="G886" s="12"/>
      <c r="H886" s="12"/>
    </row>
    <row r="887" spans="1:8" ht="13" x14ac:dyDescent="0.15">
      <c r="A887" s="22"/>
      <c r="E887" s="12"/>
      <c r="F887" s="12"/>
      <c r="G887" s="12"/>
      <c r="H887" s="12"/>
    </row>
    <row r="888" spans="1:8" ht="13" x14ac:dyDescent="0.15">
      <c r="A888" s="22"/>
      <c r="E888" s="12"/>
      <c r="F888" s="12"/>
      <c r="G888" s="12"/>
      <c r="H888" s="12"/>
    </row>
    <row r="889" spans="1:8" ht="13" x14ac:dyDescent="0.15">
      <c r="A889" s="22"/>
      <c r="E889" s="12"/>
      <c r="F889" s="12"/>
      <c r="G889" s="12"/>
      <c r="H889" s="12"/>
    </row>
    <row r="890" spans="1:8" ht="13" x14ac:dyDescent="0.15">
      <c r="A890" s="22"/>
      <c r="E890" s="12"/>
      <c r="F890" s="12"/>
      <c r="G890" s="12"/>
      <c r="H890" s="12"/>
    </row>
    <row r="891" spans="1:8" ht="13" x14ac:dyDescent="0.15">
      <c r="A891" s="22"/>
      <c r="E891" s="12"/>
      <c r="F891" s="12"/>
      <c r="G891" s="12"/>
      <c r="H891" s="12"/>
    </row>
    <row r="892" spans="1:8" ht="13" x14ac:dyDescent="0.15">
      <c r="A892" s="22"/>
      <c r="E892" s="12"/>
      <c r="F892" s="12"/>
      <c r="G892" s="12"/>
      <c r="H892" s="12"/>
    </row>
    <row r="893" spans="1:8" ht="13" x14ac:dyDescent="0.15">
      <c r="A893" s="22"/>
      <c r="E893" s="12"/>
      <c r="F893" s="12"/>
      <c r="G893" s="12"/>
      <c r="H893" s="12"/>
    </row>
    <row r="894" spans="1:8" ht="13" x14ac:dyDescent="0.15">
      <c r="A894" s="22"/>
      <c r="E894" s="12"/>
      <c r="F894" s="12"/>
      <c r="G894" s="12"/>
      <c r="H894" s="12"/>
    </row>
    <row r="895" spans="1:8" ht="13" x14ac:dyDescent="0.15">
      <c r="A895" s="22"/>
      <c r="E895" s="12"/>
      <c r="F895" s="12"/>
      <c r="G895" s="12"/>
      <c r="H895" s="12"/>
    </row>
    <row r="896" spans="1:8" ht="13" x14ac:dyDescent="0.15">
      <c r="A896" s="22"/>
      <c r="E896" s="12"/>
      <c r="F896" s="12"/>
      <c r="G896" s="12"/>
      <c r="H896" s="12"/>
    </row>
    <row r="897" spans="1:8" ht="13" x14ac:dyDescent="0.15">
      <c r="A897" s="22"/>
      <c r="E897" s="12"/>
      <c r="F897" s="12"/>
      <c r="G897" s="12"/>
      <c r="H897" s="12"/>
    </row>
    <row r="898" spans="1:8" ht="13" x14ac:dyDescent="0.15">
      <c r="A898" s="22"/>
      <c r="E898" s="12"/>
      <c r="F898" s="12"/>
      <c r="G898" s="12"/>
      <c r="H898" s="12"/>
    </row>
    <row r="899" spans="1:8" ht="13" x14ac:dyDescent="0.15">
      <c r="A899" s="22"/>
      <c r="E899" s="12"/>
      <c r="F899" s="12"/>
      <c r="G899" s="12"/>
      <c r="H899" s="12"/>
    </row>
    <row r="900" spans="1:8" ht="13" x14ac:dyDescent="0.15">
      <c r="A900" s="22"/>
      <c r="E900" s="12"/>
      <c r="F900" s="12"/>
      <c r="G900" s="12"/>
      <c r="H900" s="12"/>
    </row>
    <row r="901" spans="1:8" ht="13" x14ac:dyDescent="0.15">
      <c r="A901" s="22"/>
      <c r="E901" s="12"/>
      <c r="F901" s="12"/>
      <c r="G901" s="12"/>
      <c r="H901" s="12"/>
    </row>
    <row r="902" spans="1:8" ht="13" x14ac:dyDescent="0.15">
      <c r="A902" s="22"/>
      <c r="E902" s="12"/>
      <c r="F902" s="12"/>
      <c r="G902" s="12"/>
      <c r="H902" s="12"/>
    </row>
    <row r="903" spans="1:8" ht="13" x14ac:dyDescent="0.15">
      <c r="A903" s="22"/>
      <c r="E903" s="12"/>
      <c r="F903" s="12"/>
      <c r="G903" s="12"/>
      <c r="H903" s="12"/>
    </row>
    <row r="904" spans="1:8" ht="13" x14ac:dyDescent="0.15">
      <c r="A904" s="22"/>
      <c r="E904" s="12"/>
      <c r="F904" s="12"/>
      <c r="G904" s="12"/>
      <c r="H904" s="12"/>
    </row>
    <row r="905" spans="1:8" ht="13" x14ac:dyDescent="0.15">
      <c r="A905" s="22"/>
      <c r="E905" s="12"/>
      <c r="F905" s="12"/>
      <c r="G905" s="12"/>
      <c r="H905" s="12"/>
    </row>
    <row r="906" spans="1:8" ht="13" x14ac:dyDescent="0.15">
      <c r="A906" s="22"/>
      <c r="E906" s="12"/>
      <c r="F906" s="12"/>
      <c r="G906" s="12"/>
      <c r="H906" s="12"/>
    </row>
    <row r="907" spans="1:8" ht="13" x14ac:dyDescent="0.15">
      <c r="A907" s="22"/>
      <c r="E907" s="12"/>
      <c r="F907" s="12"/>
      <c r="G907" s="12"/>
      <c r="H907" s="12"/>
    </row>
    <row r="908" spans="1:8" ht="13" x14ac:dyDescent="0.15">
      <c r="A908" s="22"/>
      <c r="E908" s="12"/>
      <c r="F908" s="12"/>
      <c r="G908" s="12"/>
      <c r="H908" s="12"/>
    </row>
    <row r="909" spans="1:8" ht="13" x14ac:dyDescent="0.15">
      <c r="A909" s="22"/>
      <c r="E909" s="12"/>
      <c r="F909" s="12"/>
      <c r="G909" s="12"/>
      <c r="H909" s="12"/>
    </row>
    <row r="910" spans="1:8" ht="13" x14ac:dyDescent="0.15">
      <c r="A910" s="22"/>
      <c r="E910" s="12"/>
      <c r="F910" s="12"/>
      <c r="G910" s="12"/>
      <c r="H910" s="12"/>
    </row>
    <row r="911" spans="1:8" ht="13" x14ac:dyDescent="0.15">
      <c r="A911" s="22"/>
      <c r="E911" s="12"/>
      <c r="F911" s="12"/>
      <c r="G911" s="12"/>
      <c r="H911" s="12"/>
    </row>
    <row r="912" spans="1:8" ht="13" x14ac:dyDescent="0.15">
      <c r="A912" s="22"/>
      <c r="E912" s="12"/>
      <c r="F912" s="12"/>
      <c r="G912" s="12"/>
      <c r="H912" s="12"/>
    </row>
    <row r="913" spans="1:8" ht="13" x14ac:dyDescent="0.15">
      <c r="A913" s="22"/>
      <c r="E913" s="12"/>
      <c r="F913" s="12"/>
      <c r="G913" s="12"/>
      <c r="H913" s="12"/>
    </row>
    <row r="914" spans="1:8" ht="13" x14ac:dyDescent="0.15">
      <c r="A914" s="22"/>
      <c r="E914" s="12"/>
      <c r="F914" s="12"/>
      <c r="G914" s="12"/>
      <c r="H914" s="12"/>
    </row>
    <row r="915" spans="1:8" ht="13" x14ac:dyDescent="0.15">
      <c r="A915" s="22"/>
      <c r="E915" s="12"/>
      <c r="F915" s="12"/>
      <c r="G915" s="12"/>
      <c r="H915" s="12"/>
    </row>
    <row r="916" spans="1:8" ht="13" x14ac:dyDescent="0.15">
      <c r="A916" s="22"/>
      <c r="E916" s="12"/>
      <c r="F916" s="12"/>
      <c r="G916" s="12"/>
      <c r="H916" s="12"/>
    </row>
    <row r="917" spans="1:8" ht="13" x14ac:dyDescent="0.15">
      <c r="A917" s="22"/>
      <c r="E917" s="12"/>
      <c r="F917" s="12"/>
      <c r="G917" s="12"/>
      <c r="H917" s="12"/>
    </row>
    <row r="918" spans="1:8" ht="13" x14ac:dyDescent="0.15">
      <c r="A918" s="22"/>
      <c r="E918" s="12"/>
      <c r="F918" s="12"/>
      <c r="G918" s="12"/>
      <c r="H918" s="12"/>
    </row>
    <row r="919" spans="1:8" ht="13" x14ac:dyDescent="0.15">
      <c r="A919" s="22"/>
      <c r="E919" s="12"/>
      <c r="F919" s="12"/>
      <c r="G919" s="12"/>
      <c r="H919" s="12"/>
    </row>
    <row r="920" spans="1:8" ht="13" x14ac:dyDescent="0.15">
      <c r="A920" s="22"/>
      <c r="E920" s="12"/>
      <c r="F920" s="12"/>
      <c r="G920" s="12"/>
      <c r="H920" s="12"/>
    </row>
    <row r="921" spans="1:8" ht="13" x14ac:dyDescent="0.15">
      <c r="A921" s="22"/>
      <c r="E921" s="12"/>
      <c r="F921" s="12"/>
      <c r="G921" s="12"/>
      <c r="H921" s="12"/>
    </row>
    <row r="922" spans="1:8" ht="13" x14ac:dyDescent="0.15">
      <c r="A922" s="22"/>
      <c r="E922" s="12"/>
      <c r="F922" s="12"/>
      <c r="G922" s="12"/>
      <c r="H922" s="12"/>
    </row>
    <row r="923" spans="1:8" ht="13" x14ac:dyDescent="0.15">
      <c r="A923" s="22"/>
      <c r="E923" s="12"/>
      <c r="F923" s="12"/>
      <c r="G923" s="12"/>
      <c r="H923" s="12"/>
    </row>
    <row r="924" spans="1:8" ht="13" x14ac:dyDescent="0.15">
      <c r="A924" s="22"/>
      <c r="E924" s="12"/>
      <c r="F924" s="12"/>
      <c r="G924" s="12"/>
      <c r="H924" s="12"/>
    </row>
    <row r="925" spans="1:8" ht="13" x14ac:dyDescent="0.15">
      <c r="A925" s="22"/>
      <c r="E925" s="12"/>
      <c r="F925" s="12"/>
      <c r="G925" s="12"/>
      <c r="H925" s="12"/>
    </row>
    <row r="926" spans="1:8" ht="13" x14ac:dyDescent="0.15">
      <c r="A926" s="22"/>
      <c r="E926" s="12"/>
      <c r="F926" s="12"/>
      <c r="G926" s="12"/>
      <c r="H926" s="12"/>
    </row>
    <row r="927" spans="1:8" ht="13" x14ac:dyDescent="0.15">
      <c r="A927" s="22"/>
      <c r="E927" s="12"/>
      <c r="F927" s="12"/>
      <c r="G927" s="12"/>
      <c r="H927" s="12"/>
    </row>
    <row r="928" spans="1:8" ht="13" x14ac:dyDescent="0.15">
      <c r="A928" s="22"/>
      <c r="E928" s="12"/>
      <c r="F928" s="12"/>
      <c r="G928" s="12"/>
      <c r="H928" s="12"/>
    </row>
    <row r="929" spans="1:8" ht="13" x14ac:dyDescent="0.15">
      <c r="A929" s="22"/>
      <c r="E929" s="12"/>
      <c r="F929" s="12"/>
      <c r="G929" s="12"/>
      <c r="H929" s="12"/>
    </row>
    <row r="930" spans="1:8" ht="13" x14ac:dyDescent="0.15">
      <c r="A930" s="22"/>
      <c r="E930" s="12"/>
      <c r="F930" s="12"/>
      <c r="G930" s="12"/>
      <c r="H930" s="12"/>
    </row>
    <row r="931" spans="1:8" ht="13" x14ac:dyDescent="0.15">
      <c r="A931" s="22"/>
      <c r="E931" s="12"/>
      <c r="F931" s="12"/>
      <c r="G931" s="12"/>
      <c r="H931" s="12"/>
    </row>
    <row r="932" spans="1:8" ht="13" x14ac:dyDescent="0.15">
      <c r="A932" s="22"/>
      <c r="E932" s="12"/>
      <c r="F932" s="12"/>
      <c r="G932" s="12"/>
      <c r="H932" s="12"/>
    </row>
    <row r="933" spans="1:8" ht="13" x14ac:dyDescent="0.15">
      <c r="A933" s="22"/>
      <c r="E933" s="12"/>
      <c r="F933" s="12"/>
      <c r="G933" s="12"/>
      <c r="H933" s="12"/>
    </row>
    <row r="934" spans="1:8" ht="13" x14ac:dyDescent="0.15">
      <c r="A934" s="22"/>
      <c r="E934" s="12"/>
      <c r="F934" s="12"/>
      <c r="G934" s="12"/>
      <c r="H934" s="12"/>
    </row>
    <row r="935" spans="1:8" ht="13" x14ac:dyDescent="0.15">
      <c r="A935" s="22"/>
      <c r="E935" s="12"/>
      <c r="F935" s="12"/>
      <c r="G935" s="12"/>
      <c r="H935" s="12"/>
    </row>
    <row r="936" spans="1:8" ht="13" x14ac:dyDescent="0.15">
      <c r="A936" s="22"/>
      <c r="E936" s="12"/>
      <c r="F936" s="12"/>
      <c r="G936" s="12"/>
      <c r="H936" s="12"/>
    </row>
    <row r="937" spans="1:8" ht="13" x14ac:dyDescent="0.15">
      <c r="A937" s="22"/>
      <c r="E937" s="12"/>
      <c r="F937" s="12"/>
      <c r="G937" s="12"/>
      <c r="H937" s="12"/>
    </row>
    <row r="938" spans="1:8" ht="13" x14ac:dyDescent="0.15">
      <c r="A938" s="22"/>
      <c r="E938" s="12"/>
      <c r="F938" s="12"/>
      <c r="G938" s="12"/>
      <c r="H938" s="12"/>
    </row>
    <row r="939" spans="1:8" ht="13" x14ac:dyDescent="0.15">
      <c r="A939" s="22"/>
      <c r="E939" s="12"/>
      <c r="F939" s="12"/>
      <c r="G939" s="12"/>
      <c r="H939" s="12"/>
    </row>
    <row r="940" spans="1:8" ht="13" x14ac:dyDescent="0.15">
      <c r="A940" s="22"/>
      <c r="E940" s="12"/>
      <c r="F940" s="12"/>
      <c r="G940" s="12"/>
      <c r="H940" s="12"/>
    </row>
    <row r="941" spans="1:8" ht="13" x14ac:dyDescent="0.15">
      <c r="A941" s="22"/>
      <c r="E941" s="12"/>
      <c r="F941" s="12"/>
      <c r="G941" s="12"/>
      <c r="H941" s="12"/>
    </row>
    <row r="942" spans="1:8" ht="13" x14ac:dyDescent="0.15">
      <c r="A942" s="22"/>
      <c r="E942" s="12"/>
      <c r="F942" s="12"/>
      <c r="G942" s="12"/>
      <c r="H942" s="12"/>
    </row>
    <row r="943" spans="1:8" ht="13" x14ac:dyDescent="0.15">
      <c r="A943" s="22"/>
      <c r="E943" s="12"/>
      <c r="F943" s="12"/>
      <c r="G943" s="12"/>
      <c r="H943" s="12"/>
    </row>
    <row r="944" spans="1:8" ht="13" x14ac:dyDescent="0.15">
      <c r="A944" s="22"/>
      <c r="E944" s="12"/>
      <c r="F944" s="12"/>
      <c r="G944" s="12"/>
      <c r="H944" s="12"/>
    </row>
    <row r="945" spans="1:8" ht="13" x14ac:dyDescent="0.15">
      <c r="A945" s="22"/>
      <c r="E945" s="12"/>
      <c r="F945" s="12"/>
      <c r="G945" s="12"/>
      <c r="H945" s="12"/>
    </row>
    <row r="946" spans="1:8" ht="13" x14ac:dyDescent="0.15">
      <c r="A946" s="22"/>
      <c r="E946" s="12"/>
      <c r="F946" s="12"/>
      <c r="G946" s="12"/>
      <c r="H946" s="12"/>
    </row>
    <row r="947" spans="1:8" ht="13" x14ac:dyDescent="0.15">
      <c r="A947" s="22"/>
      <c r="E947" s="12"/>
      <c r="F947" s="12"/>
      <c r="G947" s="12"/>
      <c r="H947" s="12"/>
    </row>
    <row r="948" spans="1:8" ht="13" x14ac:dyDescent="0.15">
      <c r="A948" s="22"/>
      <c r="E948" s="12"/>
      <c r="F948" s="12"/>
      <c r="G948" s="12"/>
      <c r="H948" s="12"/>
    </row>
    <row r="949" spans="1:8" ht="13" x14ac:dyDescent="0.15">
      <c r="A949" s="22"/>
      <c r="E949" s="12"/>
      <c r="F949" s="12"/>
      <c r="G949" s="12"/>
      <c r="H949" s="12"/>
    </row>
    <row r="950" spans="1:8" ht="13" x14ac:dyDescent="0.15">
      <c r="A950" s="22"/>
      <c r="E950" s="12"/>
      <c r="F950" s="12"/>
      <c r="G950" s="12"/>
      <c r="H950" s="12"/>
    </row>
    <row r="951" spans="1:8" ht="13" x14ac:dyDescent="0.15">
      <c r="A951" s="22"/>
      <c r="E951" s="12"/>
      <c r="F951" s="12"/>
      <c r="G951" s="12"/>
      <c r="H951" s="12"/>
    </row>
    <row r="952" spans="1:8" ht="13" x14ac:dyDescent="0.15">
      <c r="A952" s="22"/>
      <c r="E952" s="12"/>
      <c r="F952" s="12"/>
      <c r="G952" s="12"/>
      <c r="H952" s="12"/>
    </row>
    <row r="953" spans="1:8" ht="13" x14ac:dyDescent="0.15">
      <c r="A953" s="22"/>
      <c r="E953" s="12"/>
      <c r="F953" s="12"/>
      <c r="G953" s="12"/>
      <c r="H953" s="12"/>
    </row>
    <row r="954" spans="1:8" ht="13" x14ac:dyDescent="0.15">
      <c r="A954" s="22"/>
      <c r="E954" s="12"/>
      <c r="F954" s="12"/>
      <c r="G954" s="12"/>
      <c r="H954" s="12"/>
    </row>
    <row r="955" spans="1:8" ht="13" x14ac:dyDescent="0.15">
      <c r="A955" s="22"/>
      <c r="E955" s="12"/>
      <c r="F955" s="12"/>
      <c r="G955" s="12"/>
      <c r="H955" s="12"/>
    </row>
    <row r="956" spans="1:8" ht="13" x14ac:dyDescent="0.15">
      <c r="A956" s="22"/>
      <c r="E956" s="12"/>
      <c r="F956" s="12"/>
      <c r="G956" s="12"/>
      <c r="H956" s="12"/>
    </row>
    <row r="957" spans="1:8" ht="13" x14ac:dyDescent="0.15">
      <c r="A957" s="22"/>
      <c r="E957" s="12"/>
      <c r="F957" s="12"/>
      <c r="G957" s="12"/>
      <c r="H957" s="12"/>
    </row>
    <row r="958" spans="1:8" ht="13" x14ac:dyDescent="0.15">
      <c r="A958" s="22"/>
      <c r="E958" s="12"/>
      <c r="F958" s="12"/>
      <c r="G958" s="12"/>
      <c r="H958" s="12"/>
    </row>
    <row r="959" spans="1:8" ht="13" x14ac:dyDescent="0.15">
      <c r="A959" s="22"/>
      <c r="E959" s="12"/>
      <c r="F959" s="12"/>
      <c r="G959" s="12"/>
      <c r="H959" s="12"/>
    </row>
    <row r="960" spans="1:8" ht="13" x14ac:dyDescent="0.15">
      <c r="A960" s="22"/>
      <c r="E960" s="12"/>
      <c r="F960" s="12"/>
      <c r="G960" s="12"/>
      <c r="H960" s="12"/>
    </row>
    <row r="961" spans="1:8" ht="13" x14ac:dyDescent="0.15">
      <c r="A961" s="22"/>
      <c r="E961" s="12"/>
      <c r="F961" s="12"/>
      <c r="G961" s="12"/>
      <c r="H961" s="12"/>
    </row>
    <row r="962" spans="1:8" ht="13" x14ac:dyDescent="0.15">
      <c r="A962" s="22"/>
      <c r="E962" s="12"/>
      <c r="F962" s="12"/>
      <c r="G962" s="12"/>
      <c r="H962" s="12"/>
    </row>
    <row r="963" spans="1:8" ht="13" x14ac:dyDescent="0.15">
      <c r="A963" s="22"/>
      <c r="E963" s="12"/>
      <c r="F963" s="12"/>
      <c r="G963" s="12"/>
      <c r="H963" s="12"/>
    </row>
    <row r="964" spans="1:8" ht="13" x14ac:dyDescent="0.15">
      <c r="A964" s="22"/>
      <c r="E964" s="12"/>
      <c r="F964" s="12"/>
      <c r="G964" s="12"/>
      <c r="H964" s="12"/>
    </row>
    <row r="965" spans="1:8" ht="13" x14ac:dyDescent="0.15">
      <c r="A965" s="22"/>
      <c r="E965" s="12"/>
      <c r="F965" s="12"/>
      <c r="G965" s="12"/>
      <c r="H965" s="12"/>
    </row>
    <row r="966" spans="1:8" ht="13" x14ac:dyDescent="0.15">
      <c r="A966" s="22"/>
      <c r="E966" s="12"/>
      <c r="F966" s="12"/>
      <c r="G966" s="12"/>
      <c r="H966" s="12"/>
    </row>
    <row r="967" spans="1:8" ht="13" x14ac:dyDescent="0.15">
      <c r="A967" s="22"/>
      <c r="E967" s="12"/>
      <c r="F967" s="12"/>
      <c r="G967" s="12"/>
      <c r="H967" s="12"/>
    </row>
    <row r="968" spans="1:8" ht="13" x14ac:dyDescent="0.15">
      <c r="A968" s="22"/>
      <c r="E968" s="12"/>
      <c r="F968" s="12"/>
      <c r="G968" s="12"/>
      <c r="H968" s="12"/>
    </row>
    <row r="969" spans="1:8" ht="13" x14ac:dyDescent="0.15">
      <c r="A969" s="22"/>
      <c r="E969" s="12"/>
      <c r="F969" s="12"/>
      <c r="G969" s="12"/>
      <c r="H969" s="12"/>
    </row>
    <row r="970" spans="1:8" ht="13" x14ac:dyDescent="0.15">
      <c r="A970" s="22"/>
      <c r="E970" s="12"/>
      <c r="F970" s="12"/>
      <c r="G970" s="12"/>
      <c r="H970" s="12"/>
    </row>
    <row r="971" spans="1:8" ht="13" x14ac:dyDescent="0.15">
      <c r="A971" s="22"/>
      <c r="E971" s="12"/>
      <c r="F971" s="12"/>
      <c r="G971" s="12"/>
      <c r="H971" s="12"/>
    </row>
    <row r="972" spans="1:8" ht="13" x14ac:dyDescent="0.15">
      <c r="A972" s="22"/>
      <c r="E972" s="12"/>
      <c r="F972" s="12"/>
      <c r="G972" s="12"/>
      <c r="H972" s="12"/>
    </row>
    <row r="973" spans="1:8" ht="13" x14ac:dyDescent="0.15">
      <c r="A973" s="22"/>
      <c r="E973" s="12"/>
      <c r="F973" s="12"/>
      <c r="G973" s="12"/>
      <c r="H973" s="12"/>
    </row>
    <row r="974" spans="1:8" ht="13" x14ac:dyDescent="0.15">
      <c r="A974" s="22"/>
      <c r="E974" s="12"/>
      <c r="F974" s="12"/>
      <c r="G974" s="12"/>
      <c r="H974" s="12"/>
    </row>
    <row r="975" spans="1:8" ht="13" x14ac:dyDescent="0.15">
      <c r="A975" s="22"/>
      <c r="E975" s="12"/>
      <c r="F975" s="12"/>
      <c r="G975" s="12"/>
      <c r="H975" s="12"/>
    </row>
    <row r="976" spans="1:8" ht="13" x14ac:dyDescent="0.15">
      <c r="A976" s="22"/>
      <c r="E976" s="12"/>
      <c r="F976" s="12"/>
      <c r="G976" s="12"/>
      <c r="H976" s="12"/>
    </row>
    <row r="977" spans="1:8" ht="13" x14ac:dyDescent="0.15">
      <c r="A977" s="22"/>
      <c r="E977" s="12"/>
      <c r="F977" s="12"/>
      <c r="G977" s="12"/>
      <c r="H977" s="12"/>
    </row>
    <row r="978" spans="1:8" ht="13" x14ac:dyDescent="0.15">
      <c r="A978" s="22"/>
      <c r="E978" s="12"/>
      <c r="F978" s="12"/>
      <c r="G978" s="12"/>
      <c r="H978" s="12"/>
    </row>
    <row r="979" spans="1:8" ht="13" x14ac:dyDescent="0.15">
      <c r="A979" s="22"/>
      <c r="E979" s="12"/>
      <c r="F979" s="12"/>
      <c r="G979" s="12"/>
      <c r="H979" s="12"/>
    </row>
    <row r="980" spans="1:8" ht="13" x14ac:dyDescent="0.15">
      <c r="A980" s="22"/>
      <c r="E980" s="12"/>
      <c r="F980" s="12"/>
      <c r="G980" s="12"/>
      <c r="H980" s="12"/>
    </row>
    <row r="981" spans="1:8" ht="13" x14ac:dyDescent="0.15">
      <c r="A981" s="22"/>
      <c r="E981" s="12"/>
      <c r="F981" s="12"/>
      <c r="G981" s="12"/>
      <c r="H98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76"/>
  <sheetViews>
    <sheetView workbookViewId="0"/>
  </sheetViews>
  <sheetFormatPr baseColWidth="10" defaultColWidth="12.6640625" defaultRowHeight="15.75" customHeight="1" outlineLevelCol="1" x14ac:dyDescent="0.15"/>
  <cols>
    <col min="2" max="3" width="12.6640625" outlineLevel="1"/>
    <col min="4" max="4" width="34.6640625" customWidth="1"/>
    <col min="5" max="5" width="17.1640625" customWidth="1"/>
    <col min="6" max="6" width="12.6640625" outlineLevel="1"/>
  </cols>
  <sheetData>
    <row r="1" spans="1:13" ht="15.75" customHeight="1" x14ac:dyDescent="0.15">
      <c r="A1" s="18" t="s">
        <v>1</v>
      </c>
      <c r="B1" s="19" t="s">
        <v>0</v>
      </c>
      <c r="C1" s="19" t="s">
        <v>2</v>
      </c>
      <c r="D1" s="19" t="s">
        <v>3</v>
      </c>
      <c r="E1" s="19" t="s">
        <v>9</v>
      </c>
      <c r="F1" s="19" t="s">
        <v>6</v>
      </c>
      <c r="G1" s="18" t="s">
        <v>750</v>
      </c>
      <c r="H1" s="19" t="s">
        <v>751</v>
      </c>
      <c r="I1" s="19"/>
      <c r="J1" s="19"/>
      <c r="K1" s="19"/>
      <c r="L1" s="19"/>
      <c r="M1" s="19"/>
    </row>
    <row r="2" spans="1:13" ht="15.75" customHeight="1" x14ac:dyDescent="0.15">
      <c r="A2" s="13">
        <v>44083</v>
      </c>
      <c r="B2" s="12" t="s">
        <v>19</v>
      </c>
      <c r="C2" s="12" t="s">
        <v>724</v>
      </c>
      <c r="D2" s="12" t="s">
        <v>725</v>
      </c>
      <c r="E2" s="12" t="s">
        <v>768</v>
      </c>
      <c r="F2" s="12" t="s">
        <v>24</v>
      </c>
      <c r="G2" s="13" t="s">
        <v>284</v>
      </c>
      <c r="H2" s="12" t="e">
        <f t="shared" ref="H2:H176" ca="1" si="0">_xludf.days(G2,A2)</f>
        <v>#NAME?</v>
      </c>
      <c r="I2" s="12"/>
      <c r="J2" s="12"/>
      <c r="K2" s="12"/>
      <c r="L2" s="12"/>
      <c r="M2" s="12"/>
    </row>
    <row r="3" spans="1:13" ht="15.75" customHeight="1" x14ac:dyDescent="0.15">
      <c r="A3" s="13">
        <v>44087</v>
      </c>
      <c r="B3" s="12" t="s">
        <v>19</v>
      </c>
      <c r="C3" s="12" t="s">
        <v>724</v>
      </c>
      <c r="D3" s="12" t="s">
        <v>728</v>
      </c>
      <c r="E3" s="12" t="s">
        <v>130</v>
      </c>
      <c r="F3" s="12" t="s">
        <v>24</v>
      </c>
      <c r="G3" s="13" t="s">
        <v>284</v>
      </c>
      <c r="H3" s="12" t="e">
        <f t="shared" ca="1" si="0"/>
        <v>#NAME?</v>
      </c>
      <c r="I3" s="12"/>
      <c r="J3" s="12"/>
      <c r="K3" s="12"/>
      <c r="L3" s="12"/>
      <c r="M3" s="12"/>
    </row>
    <row r="4" spans="1:13" ht="15.75" customHeight="1" x14ac:dyDescent="0.15">
      <c r="A4" s="13">
        <v>44093</v>
      </c>
      <c r="B4" s="12" t="s">
        <v>19</v>
      </c>
      <c r="C4" s="12" t="s">
        <v>729</v>
      </c>
      <c r="D4" s="12" t="s">
        <v>730</v>
      </c>
      <c r="E4" s="12" t="s">
        <v>83</v>
      </c>
      <c r="F4" s="12" t="s">
        <v>24</v>
      </c>
      <c r="G4" s="13" t="s">
        <v>284</v>
      </c>
      <c r="H4" s="12" t="e">
        <f t="shared" ca="1" si="0"/>
        <v>#NAME?</v>
      </c>
      <c r="I4" s="12"/>
      <c r="J4" s="12"/>
      <c r="K4" s="12"/>
      <c r="L4" s="12"/>
      <c r="M4" s="12"/>
    </row>
    <row r="5" spans="1:13" ht="15.75" customHeight="1" x14ac:dyDescent="0.15">
      <c r="A5" s="13">
        <v>44103</v>
      </c>
      <c r="B5" s="12" t="s">
        <v>19</v>
      </c>
      <c r="C5" s="12" t="s">
        <v>724</v>
      </c>
      <c r="D5" s="12" t="s">
        <v>736</v>
      </c>
      <c r="E5" s="12" t="s">
        <v>752</v>
      </c>
      <c r="F5" s="12" t="s">
        <v>24</v>
      </c>
      <c r="G5" s="13" t="s">
        <v>284</v>
      </c>
      <c r="H5" s="12" t="e">
        <f t="shared" ca="1" si="0"/>
        <v>#NAME?</v>
      </c>
      <c r="I5" s="12"/>
      <c r="J5" s="12"/>
      <c r="K5" s="12"/>
      <c r="L5" s="12"/>
      <c r="M5" s="12"/>
    </row>
    <row r="6" spans="1:13" ht="15.75" customHeight="1" x14ac:dyDescent="0.15">
      <c r="A6" s="13">
        <v>44105</v>
      </c>
      <c r="B6" s="12" t="s">
        <v>19</v>
      </c>
      <c r="C6" s="12" t="s">
        <v>50</v>
      </c>
      <c r="D6" s="12" t="s">
        <v>737</v>
      </c>
      <c r="E6" s="12" t="s">
        <v>752</v>
      </c>
      <c r="F6" s="12" t="s">
        <v>24</v>
      </c>
      <c r="G6" s="13" t="s">
        <v>284</v>
      </c>
      <c r="H6" s="12" t="e">
        <f t="shared" ca="1" si="0"/>
        <v>#NAME?</v>
      </c>
      <c r="I6" s="12"/>
      <c r="J6" s="12"/>
      <c r="K6" s="12"/>
      <c r="L6" s="12"/>
      <c r="M6" s="12"/>
    </row>
    <row r="7" spans="1:13" ht="15.75" customHeight="1" x14ac:dyDescent="0.15">
      <c r="A7" s="13">
        <v>44110</v>
      </c>
      <c r="B7" s="12" t="s">
        <v>19</v>
      </c>
      <c r="C7" s="12" t="s">
        <v>724</v>
      </c>
      <c r="D7" s="12" t="s">
        <v>28</v>
      </c>
      <c r="E7" s="12" t="s">
        <v>25</v>
      </c>
      <c r="F7" s="12" t="s">
        <v>24</v>
      </c>
      <c r="G7" s="13">
        <v>44195.770833333336</v>
      </c>
      <c r="H7" s="12" t="e">
        <f t="shared" ca="1" si="0"/>
        <v>#NAME?</v>
      </c>
      <c r="I7" s="12"/>
      <c r="J7" s="12"/>
      <c r="K7" s="12"/>
      <c r="L7" s="12"/>
      <c r="M7" s="12"/>
    </row>
    <row r="8" spans="1:13" ht="15.75" customHeight="1" x14ac:dyDescent="0.15">
      <c r="A8" s="13">
        <v>44110.598611111112</v>
      </c>
      <c r="B8" s="12" t="s">
        <v>19</v>
      </c>
      <c r="C8" s="12" t="s">
        <v>724</v>
      </c>
      <c r="D8" s="12" t="s">
        <v>30</v>
      </c>
      <c r="E8" s="12" t="s">
        <v>25</v>
      </c>
      <c r="F8" s="12" t="s">
        <v>24</v>
      </c>
      <c r="G8" s="13">
        <v>44195.773611111108</v>
      </c>
      <c r="H8" s="12" t="e">
        <f t="shared" ca="1" si="0"/>
        <v>#NAME?</v>
      </c>
      <c r="I8" s="12"/>
      <c r="J8" s="12"/>
      <c r="K8" s="12"/>
      <c r="L8" s="12"/>
      <c r="M8" s="12"/>
    </row>
    <row r="9" spans="1:13" ht="15.75" customHeight="1" x14ac:dyDescent="0.15">
      <c r="A9" s="13">
        <v>44110.598611111112</v>
      </c>
      <c r="B9" s="12" t="s">
        <v>19</v>
      </c>
      <c r="C9" s="12" t="s">
        <v>724</v>
      </c>
      <c r="D9" s="12" t="s">
        <v>31</v>
      </c>
      <c r="E9" s="12" t="s">
        <v>25</v>
      </c>
      <c r="F9" s="12" t="s">
        <v>33</v>
      </c>
      <c r="G9" s="13">
        <v>44212.571527777778</v>
      </c>
      <c r="H9" s="12" t="e">
        <f t="shared" ca="1" si="0"/>
        <v>#NAME?</v>
      </c>
      <c r="I9" s="12"/>
      <c r="J9" s="12"/>
      <c r="K9" s="12"/>
      <c r="L9" s="12"/>
      <c r="M9" s="12"/>
    </row>
    <row r="10" spans="1:13" ht="15.75" customHeight="1" x14ac:dyDescent="0.15">
      <c r="A10" s="13">
        <v>44110.615972222222</v>
      </c>
      <c r="B10" s="12" t="s">
        <v>19</v>
      </c>
      <c r="C10" s="12" t="s">
        <v>50</v>
      </c>
      <c r="D10" s="12" t="s">
        <v>65</v>
      </c>
      <c r="E10" s="12" t="s">
        <v>66</v>
      </c>
      <c r="F10" s="12" t="s">
        <v>24</v>
      </c>
      <c r="G10" s="13" t="s">
        <v>284</v>
      </c>
      <c r="H10" s="12" t="e">
        <f t="shared" ca="1" si="0"/>
        <v>#NAME?</v>
      </c>
      <c r="I10" s="12"/>
      <c r="J10" s="12"/>
      <c r="K10" s="12"/>
      <c r="L10" s="12"/>
      <c r="M10" s="12"/>
    </row>
    <row r="11" spans="1:13" ht="15.75" customHeight="1" x14ac:dyDescent="0.15">
      <c r="A11" s="13">
        <v>44111.332638888889</v>
      </c>
      <c r="B11" s="12" t="s">
        <v>19</v>
      </c>
      <c r="C11" s="12" t="s">
        <v>55</v>
      </c>
      <c r="D11" s="12" t="s">
        <v>67</v>
      </c>
      <c r="E11" s="12" t="s">
        <v>25</v>
      </c>
      <c r="F11" s="12" t="s">
        <v>24</v>
      </c>
      <c r="G11" s="13" t="s">
        <v>284</v>
      </c>
      <c r="H11" s="12" t="e">
        <f t="shared" ca="1" si="0"/>
        <v>#NAME?</v>
      </c>
      <c r="I11" s="12"/>
      <c r="J11" s="12"/>
      <c r="K11" s="12"/>
      <c r="L11" s="12"/>
      <c r="M11" s="12"/>
    </row>
    <row r="12" spans="1:13" ht="15.75" customHeight="1" x14ac:dyDescent="0.15">
      <c r="A12" s="13">
        <v>44113.777685185189</v>
      </c>
      <c r="B12" s="12" t="s">
        <v>19</v>
      </c>
      <c r="C12" s="12" t="s">
        <v>50</v>
      </c>
      <c r="D12" s="12" t="s">
        <v>738</v>
      </c>
      <c r="E12" s="12" t="s">
        <v>769</v>
      </c>
      <c r="F12" s="12" t="s">
        <v>24</v>
      </c>
      <c r="G12" s="13" t="s">
        <v>284</v>
      </c>
      <c r="H12" s="12" t="e">
        <f t="shared" ca="1" si="0"/>
        <v>#NAME?</v>
      </c>
      <c r="I12" s="12"/>
      <c r="J12" s="12"/>
      <c r="K12" s="12"/>
      <c r="L12" s="12"/>
      <c r="M12" s="12"/>
    </row>
    <row r="13" spans="1:13" ht="15.75" customHeight="1" x14ac:dyDescent="0.15">
      <c r="A13" s="13">
        <v>44113.953634259262</v>
      </c>
      <c r="B13" s="12" t="s">
        <v>19</v>
      </c>
      <c r="C13" s="12" t="s">
        <v>50</v>
      </c>
      <c r="D13" s="12" t="s">
        <v>738</v>
      </c>
      <c r="E13" s="12" t="s">
        <v>769</v>
      </c>
      <c r="F13" s="12" t="s">
        <v>24</v>
      </c>
      <c r="G13" s="13" t="s">
        <v>284</v>
      </c>
      <c r="H13" s="12" t="e">
        <f t="shared" ca="1" si="0"/>
        <v>#NAME?</v>
      </c>
      <c r="I13" s="12"/>
      <c r="J13" s="12"/>
      <c r="K13" s="12"/>
      <c r="L13" s="12"/>
      <c r="M13" s="12"/>
    </row>
    <row r="14" spans="1:13" ht="15.75" customHeight="1" x14ac:dyDescent="0.15">
      <c r="A14" s="13">
        <v>44121.501377314817</v>
      </c>
      <c r="B14" s="12" t="s">
        <v>19</v>
      </c>
      <c r="C14" s="12" t="s">
        <v>37</v>
      </c>
      <c r="D14" s="12" t="s">
        <v>262</v>
      </c>
      <c r="E14" s="12" t="s">
        <v>769</v>
      </c>
      <c r="F14" s="12" t="s">
        <v>24</v>
      </c>
      <c r="G14" s="13" t="s">
        <v>284</v>
      </c>
      <c r="H14" s="12" t="e">
        <f t="shared" ca="1" si="0"/>
        <v>#NAME?</v>
      </c>
      <c r="I14" s="12"/>
      <c r="J14" s="12"/>
      <c r="K14" s="12"/>
      <c r="L14" s="12"/>
      <c r="M14" s="12"/>
    </row>
    <row r="15" spans="1:13" ht="15.75" customHeight="1" x14ac:dyDescent="0.15">
      <c r="A15" s="13">
        <v>44121.888067129628</v>
      </c>
      <c r="B15" s="12" t="s">
        <v>19</v>
      </c>
      <c r="C15" s="12" t="s">
        <v>37</v>
      </c>
      <c r="D15" s="12" t="s">
        <v>262</v>
      </c>
      <c r="E15" s="12" t="s">
        <v>769</v>
      </c>
      <c r="F15" s="12" t="s">
        <v>24</v>
      </c>
      <c r="G15" s="13" t="s">
        <v>284</v>
      </c>
      <c r="H15" s="12" t="e">
        <f t="shared" ca="1" si="0"/>
        <v>#NAME?</v>
      </c>
      <c r="I15" s="12"/>
      <c r="J15" s="12"/>
      <c r="K15" s="12"/>
      <c r="L15" s="12"/>
      <c r="M15" s="12"/>
    </row>
    <row r="16" spans="1:13" ht="15.75" customHeight="1" x14ac:dyDescent="0.15">
      <c r="A16" s="13">
        <v>44123.475694444445</v>
      </c>
      <c r="B16" s="12" t="s">
        <v>19</v>
      </c>
      <c r="C16" s="12" t="s">
        <v>37</v>
      </c>
      <c r="D16" s="12" t="s">
        <v>81</v>
      </c>
      <c r="E16" s="12" t="s">
        <v>25</v>
      </c>
      <c r="F16" s="12" t="s">
        <v>24</v>
      </c>
      <c r="G16" s="13" t="s">
        <v>284</v>
      </c>
      <c r="H16" s="12" t="e">
        <f t="shared" ca="1" si="0"/>
        <v>#NAME?</v>
      </c>
      <c r="I16" s="12"/>
      <c r="J16" s="12"/>
      <c r="K16" s="12"/>
      <c r="L16" s="12"/>
      <c r="M16" s="12"/>
    </row>
    <row r="17" spans="1:13" ht="15.75" customHeight="1" x14ac:dyDescent="0.15">
      <c r="A17" s="13">
        <v>44123.621527777781</v>
      </c>
      <c r="B17" s="12" t="s">
        <v>19</v>
      </c>
      <c r="C17" s="12" t="s">
        <v>37</v>
      </c>
      <c r="D17" s="12" t="s">
        <v>51</v>
      </c>
      <c r="E17" s="12" t="s">
        <v>71</v>
      </c>
      <c r="F17" s="12" t="s">
        <v>24</v>
      </c>
      <c r="G17" s="13" t="s">
        <v>284</v>
      </c>
      <c r="H17" s="12" t="e">
        <f t="shared" ca="1" si="0"/>
        <v>#NAME?</v>
      </c>
      <c r="I17" s="12"/>
      <c r="J17" s="12"/>
      <c r="K17" s="12"/>
      <c r="L17" s="12"/>
      <c r="M17" s="12"/>
    </row>
    <row r="18" spans="1:13" ht="15.75" customHeight="1" x14ac:dyDescent="0.15">
      <c r="A18" s="13">
        <v>44125.521504629629</v>
      </c>
      <c r="B18" s="12" t="s">
        <v>19</v>
      </c>
      <c r="C18" s="12" t="s">
        <v>68</v>
      </c>
      <c r="D18" s="12" t="s">
        <v>51</v>
      </c>
      <c r="E18" s="12" t="s">
        <v>83</v>
      </c>
      <c r="F18" s="12" t="s">
        <v>24</v>
      </c>
      <c r="G18" s="13" t="s">
        <v>284</v>
      </c>
      <c r="H18" s="12" t="e">
        <f t="shared" ca="1" si="0"/>
        <v>#NAME?</v>
      </c>
      <c r="I18" s="12"/>
      <c r="J18" s="12"/>
      <c r="K18" s="12"/>
      <c r="L18" s="12"/>
      <c r="M18" s="12"/>
    </row>
    <row r="19" spans="1:13" ht="15.75" customHeight="1" x14ac:dyDescent="0.15">
      <c r="A19" s="13">
        <v>44125.848310185182</v>
      </c>
      <c r="B19" s="12" t="s">
        <v>19</v>
      </c>
      <c r="C19" s="12" t="s">
        <v>68</v>
      </c>
      <c r="D19" s="12" t="s">
        <v>51</v>
      </c>
      <c r="E19" s="12" t="s">
        <v>83</v>
      </c>
      <c r="F19" s="12" t="s">
        <v>24</v>
      </c>
      <c r="G19" s="13" t="s">
        <v>284</v>
      </c>
      <c r="H19" s="12" t="e">
        <f t="shared" ca="1" si="0"/>
        <v>#NAME?</v>
      </c>
      <c r="I19" s="12"/>
      <c r="J19" s="12"/>
      <c r="K19" s="12"/>
      <c r="L19" s="12"/>
      <c r="M19" s="12"/>
    </row>
    <row r="20" spans="1:13" ht="15.75" customHeight="1" x14ac:dyDescent="0.15">
      <c r="A20" s="13">
        <v>44126.347916666666</v>
      </c>
      <c r="B20" s="12" t="s">
        <v>19</v>
      </c>
      <c r="C20" s="12" t="s">
        <v>37</v>
      </c>
      <c r="D20" s="12" t="s">
        <v>82</v>
      </c>
      <c r="E20" s="12" t="s">
        <v>71</v>
      </c>
      <c r="F20" s="12" t="s">
        <v>24</v>
      </c>
      <c r="G20" s="13" t="s">
        <v>284</v>
      </c>
      <c r="H20" s="12" t="e">
        <f t="shared" ca="1" si="0"/>
        <v>#NAME?</v>
      </c>
      <c r="I20" s="12"/>
      <c r="J20" s="12"/>
      <c r="K20" s="12"/>
      <c r="L20" s="12"/>
      <c r="M20" s="12"/>
    </row>
    <row r="21" spans="1:13" ht="15.75" customHeight="1" x14ac:dyDescent="0.15">
      <c r="A21" s="13">
        <v>44126.348611111112</v>
      </c>
      <c r="B21" s="12" t="s">
        <v>19</v>
      </c>
      <c r="C21" s="12" t="s">
        <v>37</v>
      </c>
      <c r="D21" s="12" t="s">
        <v>51</v>
      </c>
      <c r="E21" s="12" t="s">
        <v>83</v>
      </c>
      <c r="F21" s="12" t="s">
        <v>24</v>
      </c>
      <c r="G21" s="13" t="s">
        <v>284</v>
      </c>
      <c r="H21" s="12" t="e">
        <f t="shared" ca="1" si="0"/>
        <v>#NAME?</v>
      </c>
      <c r="I21" s="12"/>
      <c r="J21" s="12"/>
      <c r="K21" s="12"/>
      <c r="L21" s="12"/>
      <c r="M21" s="12"/>
    </row>
    <row r="22" spans="1:13" ht="15.75" customHeight="1" x14ac:dyDescent="0.15">
      <c r="A22" s="13">
        <v>44126.563194444447</v>
      </c>
      <c r="B22" s="12" t="s">
        <v>19</v>
      </c>
      <c r="C22" s="12" t="s">
        <v>729</v>
      </c>
      <c r="D22" s="12" t="s">
        <v>84</v>
      </c>
      <c r="E22" s="12" t="s">
        <v>25</v>
      </c>
      <c r="F22" s="12" t="s">
        <v>770</v>
      </c>
      <c r="G22" s="13">
        <v>44385.34652777778</v>
      </c>
      <c r="H22" s="12" t="e">
        <f t="shared" ca="1" si="0"/>
        <v>#NAME?</v>
      </c>
      <c r="I22" s="12"/>
      <c r="J22" s="12"/>
      <c r="K22" s="12"/>
      <c r="L22" s="12"/>
      <c r="M22" s="12"/>
    </row>
    <row r="23" spans="1:13" ht="15.75" customHeight="1" x14ac:dyDescent="0.15">
      <c r="A23" s="13">
        <v>44128.800694444442</v>
      </c>
      <c r="B23" s="12" t="s">
        <v>19</v>
      </c>
      <c r="C23" s="12" t="s">
        <v>45</v>
      </c>
      <c r="D23" s="12" t="s">
        <v>89</v>
      </c>
      <c r="E23" s="12" t="s">
        <v>25</v>
      </c>
      <c r="F23" s="12" t="s">
        <v>24</v>
      </c>
      <c r="G23" s="13">
        <v>44195.770833333336</v>
      </c>
      <c r="H23" s="12" t="e">
        <f t="shared" ca="1" si="0"/>
        <v>#NAME?</v>
      </c>
      <c r="I23" s="12"/>
      <c r="J23" s="12"/>
      <c r="K23" s="12"/>
      <c r="L23" s="12"/>
      <c r="M23" s="12"/>
    </row>
    <row r="24" spans="1:13" ht="15.75" customHeight="1" x14ac:dyDescent="0.15">
      <c r="A24" s="13">
        <v>44130.506249999999</v>
      </c>
      <c r="B24" s="12" t="s">
        <v>19</v>
      </c>
      <c r="C24" s="12" t="s">
        <v>90</v>
      </c>
      <c r="D24" s="12" t="s">
        <v>91</v>
      </c>
      <c r="E24" s="12" t="s">
        <v>25</v>
      </c>
      <c r="F24" s="12" t="s">
        <v>24</v>
      </c>
      <c r="G24" s="13">
        <v>44235.332638888889</v>
      </c>
      <c r="H24" s="12" t="e">
        <f t="shared" ca="1" si="0"/>
        <v>#NAME?</v>
      </c>
      <c r="I24" s="12"/>
      <c r="J24" s="12"/>
      <c r="K24" s="12"/>
      <c r="L24" s="12"/>
      <c r="M24" s="12"/>
    </row>
    <row r="25" spans="1:13" ht="15.75" customHeight="1" x14ac:dyDescent="0.15">
      <c r="A25" s="13">
        <v>44132.456944444442</v>
      </c>
      <c r="B25" s="12" t="s">
        <v>19</v>
      </c>
      <c r="C25" s="12" t="s">
        <v>37</v>
      </c>
      <c r="D25" s="12" t="s">
        <v>93</v>
      </c>
      <c r="E25" s="12" t="s">
        <v>71</v>
      </c>
      <c r="F25" s="12" t="s">
        <v>24</v>
      </c>
      <c r="G25" s="13" t="s">
        <v>284</v>
      </c>
      <c r="H25" s="12" t="e">
        <f t="shared" ca="1" si="0"/>
        <v>#NAME?</v>
      </c>
      <c r="I25" s="12"/>
      <c r="J25" s="12"/>
      <c r="K25" s="12"/>
      <c r="L25" s="12"/>
      <c r="M25" s="12"/>
    </row>
    <row r="26" spans="1:13" ht="15.75" customHeight="1" x14ac:dyDescent="0.15">
      <c r="A26" s="13">
        <v>44132.460416666669</v>
      </c>
      <c r="B26" s="12" t="s">
        <v>19</v>
      </c>
      <c r="C26" s="12" t="s">
        <v>729</v>
      </c>
      <c r="D26" s="12" t="s">
        <v>95</v>
      </c>
      <c r="E26" s="12" t="s">
        <v>71</v>
      </c>
      <c r="F26" s="12" t="s">
        <v>24</v>
      </c>
      <c r="G26" s="13" t="s">
        <v>284</v>
      </c>
      <c r="H26" s="12" t="e">
        <f t="shared" ca="1" si="0"/>
        <v>#NAME?</v>
      </c>
      <c r="I26" s="12"/>
      <c r="J26" s="12"/>
      <c r="K26" s="12"/>
      <c r="L26" s="12"/>
      <c r="M26" s="12"/>
    </row>
    <row r="27" spans="1:13" ht="15.75" customHeight="1" x14ac:dyDescent="0.15">
      <c r="A27" s="13">
        <v>44143.701736111114</v>
      </c>
      <c r="B27" s="12" t="s">
        <v>19</v>
      </c>
      <c r="C27" s="12" t="s">
        <v>729</v>
      </c>
      <c r="D27" s="12" t="s">
        <v>771</v>
      </c>
      <c r="E27" s="12" t="s">
        <v>769</v>
      </c>
      <c r="F27" s="12" t="s">
        <v>24</v>
      </c>
      <c r="G27" s="13" t="s">
        <v>284</v>
      </c>
      <c r="H27" s="12" t="e">
        <f t="shared" ca="1" si="0"/>
        <v>#NAME?</v>
      </c>
      <c r="I27" s="12"/>
      <c r="J27" s="12"/>
      <c r="K27" s="12"/>
      <c r="L27" s="12"/>
      <c r="M27" s="12"/>
    </row>
    <row r="28" spans="1:13" ht="15.75" customHeight="1" x14ac:dyDescent="0.15">
      <c r="A28" s="13">
        <v>44143.725254629629</v>
      </c>
      <c r="B28" s="12" t="s">
        <v>19</v>
      </c>
      <c r="C28" s="12" t="s">
        <v>729</v>
      </c>
      <c r="D28" s="12" t="s">
        <v>771</v>
      </c>
      <c r="E28" s="12" t="s">
        <v>769</v>
      </c>
      <c r="F28" s="12" t="s">
        <v>24</v>
      </c>
      <c r="G28" s="13" t="s">
        <v>284</v>
      </c>
      <c r="H28" s="12" t="e">
        <f t="shared" ca="1" si="0"/>
        <v>#NAME?</v>
      </c>
      <c r="I28" s="12"/>
      <c r="J28" s="12"/>
      <c r="K28" s="12"/>
      <c r="L28" s="12"/>
      <c r="M28" s="12"/>
    </row>
    <row r="29" spans="1:13" ht="15.75" customHeight="1" x14ac:dyDescent="0.15">
      <c r="A29" s="13">
        <v>44147.575694444444</v>
      </c>
      <c r="B29" s="12" t="s">
        <v>19</v>
      </c>
      <c r="C29" s="12" t="s">
        <v>729</v>
      </c>
      <c r="D29" s="12" t="s">
        <v>51</v>
      </c>
      <c r="E29" s="12" t="s">
        <v>71</v>
      </c>
      <c r="F29" s="12" t="s">
        <v>107</v>
      </c>
      <c r="G29" s="13">
        <v>44398.419444444444</v>
      </c>
      <c r="H29" s="12" t="e">
        <f t="shared" ca="1" si="0"/>
        <v>#NAME?</v>
      </c>
      <c r="I29" s="12"/>
      <c r="J29" s="12"/>
      <c r="K29" s="12"/>
      <c r="L29" s="12"/>
      <c r="M29" s="12"/>
    </row>
    <row r="30" spans="1:13" ht="15.75" customHeight="1" x14ac:dyDescent="0.15">
      <c r="A30" s="13">
        <v>44147.620138888888</v>
      </c>
      <c r="B30" s="12" t="s">
        <v>19</v>
      </c>
      <c r="C30" s="12" t="s">
        <v>724</v>
      </c>
      <c r="D30" s="12" t="s">
        <v>109</v>
      </c>
      <c r="E30" s="12" t="s">
        <v>26</v>
      </c>
      <c r="F30" s="12" t="s">
        <v>24</v>
      </c>
      <c r="G30" s="13" t="s">
        <v>284</v>
      </c>
      <c r="H30" s="12" t="e">
        <f t="shared" ca="1" si="0"/>
        <v>#NAME?</v>
      </c>
      <c r="I30" s="12"/>
      <c r="J30" s="12"/>
      <c r="K30" s="12"/>
      <c r="L30" s="12"/>
      <c r="M30" s="12"/>
    </row>
    <row r="31" spans="1:13" ht="15.75" customHeight="1" x14ac:dyDescent="0.15">
      <c r="A31" s="13">
        <v>44148.573611111111</v>
      </c>
      <c r="B31" s="12" t="s">
        <v>19</v>
      </c>
      <c r="C31" s="12" t="s">
        <v>37</v>
      </c>
      <c r="D31" s="12" t="s">
        <v>110</v>
      </c>
      <c r="E31" s="12" t="s">
        <v>83</v>
      </c>
      <c r="F31" s="12" t="s">
        <v>24</v>
      </c>
      <c r="G31" s="13" t="s">
        <v>284</v>
      </c>
      <c r="H31" s="12" t="e">
        <f t="shared" ca="1" si="0"/>
        <v>#NAME?</v>
      </c>
      <c r="I31" s="12"/>
      <c r="J31" s="12"/>
      <c r="K31" s="12"/>
      <c r="L31" s="12"/>
      <c r="M31" s="12"/>
    </row>
    <row r="32" spans="1:13" ht="15.75" customHeight="1" x14ac:dyDescent="0.15">
      <c r="A32" s="13">
        <v>44150.912499999999</v>
      </c>
      <c r="B32" s="12" t="s">
        <v>19</v>
      </c>
      <c r="C32" s="12" t="s">
        <v>37</v>
      </c>
      <c r="D32" s="12" t="s">
        <v>111</v>
      </c>
      <c r="E32" s="12" t="s">
        <v>83</v>
      </c>
      <c r="F32" s="12" t="s">
        <v>24</v>
      </c>
      <c r="G32" s="13" t="s">
        <v>284</v>
      </c>
      <c r="H32" s="12" t="e">
        <f t="shared" ca="1" si="0"/>
        <v>#NAME?</v>
      </c>
      <c r="I32" s="12"/>
      <c r="J32" s="12"/>
      <c r="K32" s="12"/>
      <c r="L32" s="12"/>
      <c r="M32" s="12"/>
    </row>
    <row r="33" spans="1:13" ht="15.75" customHeight="1" x14ac:dyDescent="0.15">
      <c r="A33" s="13">
        <v>44153.451388888891</v>
      </c>
      <c r="B33" s="12" t="s">
        <v>19</v>
      </c>
      <c r="C33" s="12" t="s">
        <v>37</v>
      </c>
      <c r="D33" s="12" t="s">
        <v>112</v>
      </c>
      <c r="E33" s="12" t="s">
        <v>83</v>
      </c>
      <c r="F33" s="12" t="s">
        <v>24</v>
      </c>
      <c r="G33" s="13">
        <v>44198.54583333333</v>
      </c>
      <c r="H33" s="12" t="e">
        <f t="shared" ca="1" si="0"/>
        <v>#NAME?</v>
      </c>
      <c r="I33" s="12"/>
      <c r="J33" s="12"/>
      <c r="K33" s="12"/>
      <c r="L33" s="12"/>
      <c r="M33" s="12"/>
    </row>
    <row r="34" spans="1:13" ht="15.75" customHeight="1" x14ac:dyDescent="0.15">
      <c r="A34" s="13">
        <v>44153.451388888891</v>
      </c>
      <c r="B34" s="12" t="s">
        <v>19</v>
      </c>
      <c r="C34" s="12" t="s">
        <v>37</v>
      </c>
      <c r="D34" s="12" t="s">
        <v>114</v>
      </c>
      <c r="E34" s="12" t="s">
        <v>83</v>
      </c>
      <c r="F34" s="12" t="s">
        <v>24</v>
      </c>
      <c r="G34" s="13" t="s">
        <v>284</v>
      </c>
      <c r="H34" s="12" t="e">
        <f t="shared" ca="1" si="0"/>
        <v>#NAME?</v>
      </c>
      <c r="I34" s="12"/>
      <c r="J34" s="12"/>
      <c r="K34" s="12"/>
      <c r="L34" s="12"/>
      <c r="M34" s="12"/>
    </row>
    <row r="35" spans="1:13" ht="15.75" customHeight="1" x14ac:dyDescent="0.15">
      <c r="A35" s="13">
        <v>44161.461111111108</v>
      </c>
      <c r="B35" s="12" t="s">
        <v>19</v>
      </c>
      <c r="C35" s="12" t="s">
        <v>37</v>
      </c>
      <c r="D35" s="12" t="s">
        <v>127</v>
      </c>
      <c r="E35" s="12" t="s">
        <v>25</v>
      </c>
      <c r="F35" s="12" t="s">
        <v>24</v>
      </c>
      <c r="G35" s="13" t="s">
        <v>284</v>
      </c>
      <c r="H35" s="12" t="e">
        <f t="shared" ca="1" si="0"/>
        <v>#NAME?</v>
      </c>
      <c r="I35" s="12"/>
      <c r="J35" s="12"/>
      <c r="K35" s="12"/>
      <c r="L35" s="12"/>
      <c r="M35" s="12"/>
    </row>
    <row r="36" spans="1:13" ht="15.75" customHeight="1" x14ac:dyDescent="0.15">
      <c r="A36" s="13">
        <v>44176.51666666667</v>
      </c>
      <c r="B36" s="12" t="s">
        <v>19</v>
      </c>
      <c r="C36" s="12" t="s">
        <v>729</v>
      </c>
      <c r="D36" s="12" t="s">
        <v>143</v>
      </c>
      <c r="E36" s="12" t="s">
        <v>145</v>
      </c>
      <c r="F36" s="12" t="s">
        <v>24</v>
      </c>
      <c r="G36" s="13">
        <v>44211.677777777775</v>
      </c>
      <c r="H36" s="12" t="e">
        <f t="shared" ca="1" si="0"/>
        <v>#NAME?</v>
      </c>
      <c r="I36" s="12"/>
      <c r="J36" s="12"/>
      <c r="K36" s="12"/>
      <c r="L36" s="12"/>
      <c r="M36" s="12"/>
    </row>
    <row r="37" spans="1:13" ht="15.75" customHeight="1" x14ac:dyDescent="0.15">
      <c r="A37" s="13">
        <v>44177.51666666667</v>
      </c>
      <c r="B37" s="12" t="s">
        <v>19</v>
      </c>
      <c r="C37" s="12" t="s">
        <v>724</v>
      </c>
      <c r="D37" s="12" t="s">
        <v>146</v>
      </c>
      <c r="E37" s="12" t="s">
        <v>145</v>
      </c>
      <c r="F37" s="12" t="s">
        <v>24</v>
      </c>
      <c r="G37" s="13">
        <v>44367.788888888892</v>
      </c>
      <c r="H37" s="12" t="e">
        <f t="shared" ca="1" si="0"/>
        <v>#NAME?</v>
      </c>
      <c r="I37" s="12"/>
      <c r="J37" s="12"/>
      <c r="K37" s="12"/>
      <c r="L37" s="12"/>
      <c r="M37" s="12"/>
    </row>
    <row r="38" spans="1:13" ht="15.75" customHeight="1" x14ac:dyDescent="0.15">
      <c r="A38" s="13">
        <v>44177.570833333331</v>
      </c>
      <c r="B38" s="12" t="s">
        <v>19</v>
      </c>
      <c r="C38" s="12" t="s">
        <v>724</v>
      </c>
      <c r="D38" s="12" t="s">
        <v>148</v>
      </c>
      <c r="E38" s="12" t="s">
        <v>145</v>
      </c>
      <c r="F38" s="12" t="s">
        <v>24</v>
      </c>
      <c r="G38" s="13">
        <v>44195.772222222222</v>
      </c>
      <c r="H38" s="12" t="e">
        <f t="shared" ca="1" si="0"/>
        <v>#NAME?</v>
      </c>
      <c r="I38" s="12"/>
      <c r="J38" s="12"/>
      <c r="K38" s="12"/>
      <c r="L38" s="12"/>
      <c r="M38" s="12"/>
    </row>
    <row r="39" spans="1:13" ht="15.75" customHeight="1" x14ac:dyDescent="0.15">
      <c r="A39" s="13">
        <v>44184.652083333334</v>
      </c>
      <c r="B39" s="12" t="s">
        <v>19</v>
      </c>
      <c r="C39" s="12" t="s">
        <v>37</v>
      </c>
      <c r="D39" s="12" t="s">
        <v>156</v>
      </c>
      <c r="E39" s="12" t="s">
        <v>83</v>
      </c>
      <c r="F39" s="12" t="s">
        <v>24</v>
      </c>
      <c r="G39" s="13">
        <v>44195.770833333336</v>
      </c>
      <c r="H39" s="12" t="e">
        <f t="shared" ca="1" si="0"/>
        <v>#NAME?</v>
      </c>
      <c r="I39" s="12"/>
      <c r="J39" s="12"/>
      <c r="K39" s="12"/>
      <c r="L39" s="12"/>
      <c r="M39" s="12"/>
    </row>
    <row r="40" spans="1:13" ht="15.75" customHeight="1" x14ac:dyDescent="0.15">
      <c r="A40" s="13">
        <v>44186.616666666669</v>
      </c>
      <c r="B40" s="12" t="s">
        <v>19</v>
      </c>
      <c r="C40" s="12" t="s">
        <v>37</v>
      </c>
      <c r="D40" s="12" t="s">
        <v>158</v>
      </c>
      <c r="E40" s="12" t="s">
        <v>130</v>
      </c>
      <c r="F40" s="12" t="s">
        <v>24</v>
      </c>
      <c r="G40" s="13">
        <v>44195.770833333336</v>
      </c>
      <c r="H40" s="12" t="e">
        <f t="shared" ca="1" si="0"/>
        <v>#NAME?</v>
      </c>
      <c r="I40" s="12"/>
      <c r="J40" s="12"/>
      <c r="K40" s="12"/>
      <c r="L40" s="12"/>
      <c r="M40" s="12"/>
    </row>
    <row r="41" spans="1:13" ht="15.75" customHeight="1" x14ac:dyDescent="0.15">
      <c r="A41" s="13">
        <v>44189.442361111112</v>
      </c>
      <c r="B41" s="12" t="s">
        <v>19</v>
      </c>
      <c r="C41" s="12" t="s">
        <v>55</v>
      </c>
      <c r="D41" s="12" t="s">
        <v>162</v>
      </c>
      <c r="E41" s="12" t="s">
        <v>130</v>
      </c>
      <c r="F41" s="12" t="s">
        <v>24</v>
      </c>
      <c r="G41" s="13">
        <v>44195.770833333336</v>
      </c>
      <c r="H41" s="12" t="e">
        <f t="shared" ca="1" si="0"/>
        <v>#NAME?</v>
      </c>
      <c r="I41" s="12"/>
      <c r="J41" s="12"/>
      <c r="K41" s="12"/>
      <c r="L41" s="12"/>
      <c r="M41" s="12"/>
    </row>
    <row r="42" spans="1:13" ht="15.75" customHeight="1" x14ac:dyDescent="0.15">
      <c r="A42" s="13">
        <v>44196.446527777778</v>
      </c>
      <c r="B42" s="12" t="s">
        <v>19</v>
      </c>
      <c r="C42" s="12" t="s">
        <v>68</v>
      </c>
      <c r="D42" s="12" t="s">
        <v>167</v>
      </c>
      <c r="E42" s="12" t="s">
        <v>145</v>
      </c>
      <c r="F42" s="12" t="s">
        <v>24</v>
      </c>
      <c r="G42" s="13">
        <v>44199.616666666669</v>
      </c>
      <c r="H42" s="12" t="e">
        <f t="shared" ca="1" si="0"/>
        <v>#NAME?</v>
      </c>
      <c r="I42" s="12"/>
      <c r="J42" s="12"/>
      <c r="K42" s="12"/>
      <c r="L42" s="12"/>
      <c r="M42" s="12"/>
    </row>
    <row r="43" spans="1:13" ht="15.75" customHeight="1" x14ac:dyDescent="0.15">
      <c r="A43" s="13">
        <v>44201.304166666669</v>
      </c>
      <c r="B43" s="12" t="s">
        <v>19</v>
      </c>
      <c r="C43" s="12" t="s">
        <v>68</v>
      </c>
      <c r="D43" s="12" t="s">
        <v>172</v>
      </c>
      <c r="E43" s="12" t="s">
        <v>71</v>
      </c>
      <c r="F43" s="12" t="s">
        <v>741</v>
      </c>
      <c r="G43" s="13">
        <v>44229.488194444442</v>
      </c>
      <c r="H43" s="12" t="e">
        <f t="shared" ca="1" si="0"/>
        <v>#NAME?</v>
      </c>
      <c r="I43" s="12"/>
      <c r="J43" s="12"/>
      <c r="K43" s="12"/>
      <c r="L43" s="12"/>
      <c r="M43" s="12"/>
    </row>
    <row r="44" spans="1:13" ht="15.75" customHeight="1" x14ac:dyDescent="0.15">
      <c r="A44" s="13">
        <v>44201.338888888888</v>
      </c>
      <c r="B44" s="12" t="s">
        <v>19</v>
      </c>
      <c r="C44" s="12" t="s">
        <v>39</v>
      </c>
      <c r="D44" s="12" t="s">
        <v>174</v>
      </c>
      <c r="E44" s="12" t="s">
        <v>83</v>
      </c>
      <c r="F44" s="12" t="s">
        <v>24</v>
      </c>
      <c r="G44" s="13">
        <v>44207.537499999999</v>
      </c>
      <c r="H44" s="12" t="e">
        <f t="shared" ca="1" si="0"/>
        <v>#NAME?</v>
      </c>
      <c r="I44" s="12"/>
      <c r="J44" s="12"/>
      <c r="K44" s="12"/>
      <c r="L44" s="12"/>
      <c r="M44" s="12"/>
    </row>
    <row r="45" spans="1:13" ht="15.75" customHeight="1" x14ac:dyDescent="0.15">
      <c r="A45" s="13">
        <v>44202.415277777778</v>
      </c>
      <c r="B45" s="12" t="s">
        <v>19</v>
      </c>
      <c r="C45" s="12" t="s">
        <v>39</v>
      </c>
      <c r="D45" s="12" t="s">
        <v>176</v>
      </c>
      <c r="E45" s="12" t="s">
        <v>130</v>
      </c>
      <c r="F45" s="12" t="s">
        <v>24</v>
      </c>
      <c r="G45" s="13">
        <v>44220.356944444444</v>
      </c>
      <c r="H45" s="12" t="e">
        <f t="shared" ca="1" si="0"/>
        <v>#NAME?</v>
      </c>
      <c r="I45" s="12"/>
      <c r="J45" s="12"/>
      <c r="K45" s="12"/>
      <c r="L45" s="12"/>
      <c r="M45" s="12"/>
    </row>
    <row r="46" spans="1:13" ht="15.75" customHeight="1" x14ac:dyDescent="0.15">
      <c r="A46" s="13">
        <v>44203.462500000001</v>
      </c>
      <c r="B46" s="12" t="s">
        <v>19</v>
      </c>
      <c r="C46" s="12" t="s">
        <v>37</v>
      </c>
      <c r="D46" s="12" t="s">
        <v>178</v>
      </c>
      <c r="E46" s="12" t="s">
        <v>130</v>
      </c>
      <c r="F46" s="12" t="s">
        <v>24</v>
      </c>
      <c r="G46" s="13">
        <v>44208.533333333333</v>
      </c>
      <c r="H46" s="12" t="e">
        <f t="shared" ca="1" si="0"/>
        <v>#NAME?</v>
      </c>
      <c r="I46" s="12"/>
      <c r="J46" s="12"/>
      <c r="K46" s="12"/>
      <c r="L46" s="12"/>
      <c r="M46" s="12"/>
    </row>
    <row r="47" spans="1:13" ht="15.75" customHeight="1" x14ac:dyDescent="0.15">
      <c r="A47" s="13">
        <v>44204.71597222222</v>
      </c>
      <c r="B47" s="12" t="s">
        <v>19</v>
      </c>
      <c r="C47" s="12" t="s">
        <v>37</v>
      </c>
      <c r="D47" s="12" t="s">
        <v>183</v>
      </c>
      <c r="E47" s="12" t="s">
        <v>182</v>
      </c>
      <c r="F47" s="12" t="s">
        <v>24</v>
      </c>
      <c r="G47" s="13">
        <v>44211.677777777775</v>
      </c>
      <c r="H47" s="12" t="e">
        <f t="shared" ca="1" si="0"/>
        <v>#NAME?</v>
      </c>
      <c r="I47" s="12"/>
      <c r="J47" s="12"/>
      <c r="K47" s="12"/>
      <c r="L47" s="12"/>
      <c r="M47" s="12"/>
    </row>
    <row r="48" spans="1:13" ht="15.75" customHeight="1" x14ac:dyDescent="0.15">
      <c r="A48" s="13">
        <v>44208.489583333336</v>
      </c>
      <c r="B48" s="12" t="s">
        <v>19</v>
      </c>
      <c r="C48" s="12" t="s">
        <v>37</v>
      </c>
      <c r="D48" s="12" t="s">
        <v>190</v>
      </c>
      <c r="E48" s="12" t="s">
        <v>83</v>
      </c>
      <c r="F48" s="12" t="s">
        <v>24</v>
      </c>
      <c r="G48" s="13">
        <v>44218.521527777775</v>
      </c>
      <c r="H48" s="12" t="e">
        <f t="shared" ca="1" si="0"/>
        <v>#NAME?</v>
      </c>
      <c r="I48" s="12"/>
      <c r="J48" s="12"/>
      <c r="K48" s="12"/>
      <c r="L48" s="12"/>
      <c r="M48" s="12"/>
    </row>
    <row r="49" spans="1:13" ht="15.75" customHeight="1" x14ac:dyDescent="0.15">
      <c r="A49" s="13">
        <v>44208.491666666669</v>
      </c>
      <c r="B49" s="12" t="s">
        <v>19</v>
      </c>
      <c r="C49" s="12" t="s">
        <v>37</v>
      </c>
      <c r="D49" s="12" t="s">
        <v>192</v>
      </c>
      <c r="E49" s="12" t="s">
        <v>83</v>
      </c>
      <c r="F49" s="12" t="s">
        <v>24</v>
      </c>
      <c r="G49" s="13">
        <v>44212.570138888892</v>
      </c>
      <c r="H49" s="12" t="e">
        <f t="shared" ca="1" si="0"/>
        <v>#NAME?</v>
      </c>
      <c r="I49" s="12"/>
      <c r="J49" s="12"/>
      <c r="K49" s="12"/>
      <c r="L49" s="12"/>
      <c r="M49" s="12"/>
    </row>
    <row r="50" spans="1:13" ht="15.75" customHeight="1" x14ac:dyDescent="0.15">
      <c r="A50" s="13">
        <v>44213.919444444444</v>
      </c>
      <c r="B50" s="12" t="s">
        <v>19</v>
      </c>
      <c r="C50" s="12" t="s">
        <v>50</v>
      </c>
      <c r="D50" s="12" t="s">
        <v>212</v>
      </c>
      <c r="E50" s="12" t="s">
        <v>83</v>
      </c>
      <c r="F50" s="12" t="s">
        <v>24</v>
      </c>
      <c r="G50" s="13">
        <v>44238.916666666664</v>
      </c>
      <c r="H50" s="12" t="e">
        <f t="shared" ca="1" si="0"/>
        <v>#NAME?</v>
      </c>
      <c r="I50" s="12"/>
      <c r="J50" s="12"/>
      <c r="K50" s="12"/>
      <c r="L50" s="12"/>
      <c r="M50" s="12"/>
    </row>
    <row r="51" spans="1:13" ht="15.75" customHeight="1" x14ac:dyDescent="0.15">
      <c r="A51" s="13">
        <v>44214.383333333331</v>
      </c>
      <c r="B51" s="12" t="s">
        <v>19</v>
      </c>
      <c r="C51" s="12" t="s">
        <v>37</v>
      </c>
      <c r="D51" s="12" t="s">
        <v>217</v>
      </c>
      <c r="E51" s="12" t="s">
        <v>83</v>
      </c>
      <c r="F51" s="12" t="s">
        <v>77</v>
      </c>
      <c r="G51" s="13">
        <v>44235.334722222222</v>
      </c>
      <c r="H51" s="12" t="e">
        <f t="shared" ca="1" si="0"/>
        <v>#NAME?</v>
      </c>
      <c r="I51" s="12"/>
      <c r="J51" s="12"/>
      <c r="K51" s="12"/>
      <c r="L51" s="12"/>
      <c r="M51" s="12"/>
    </row>
    <row r="52" spans="1:13" ht="15.75" customHeight="1" x14ac:dyDescent="0.15">
      <c r="A52" s="13">
        <v>44214.540972222225</v>
      </c>
      <c r="B52" s="12" t="s">
        <v>19</v>
      </c>
      <c r="C52" s="12" t="s">
        <v>55</v>
      </c>
      <c r="D52" s="12" t="s">
        <v>219</v>
      </c>
      <c r="E52" s="12" t="s">
        <v>130</v>
      </c>
      <c r="F52" s="12" t="s">
        <v>24</v>
      </c>
      <c r="G52" s="13">
        <v>44229.488194444442</v>
      </c>
      <c r="H52" s="12" t="e">
        <f t="shared" ca="1" si="0"/>
        <v>#NAME?</v>
      </c>
      <c r="I52" s="12"/>
      <c r="J52" s="12"/>
      <c r="K52" s="12"/>
      <c r="L52" s="12"/>
      <c r="M52" s="12"/>
    </row>
    <row r="53" spans="1:13" ht="15.75" customHeight="1" x14ac:dyDescent="0.15">
      <c r="A53" s="13">
        <v>44214.605555555558</v>
      </c>
      <c r="B53" s="12" t="s">
        <v>19</v>
      </c>
      <c r="C53" s="12" t="s">
        <v>37</v>
      </c>
      <c r="D53" s="12" t="s">
        <v>221</v>
      </c>
      <c r="E53" s="12" t="s">
        <v>83</v>
      </c>
      <c r="F53" s="12" t="s">
        <v>24</v>
      </c>
      <c r="G53" s="13">
        <v>44235.334722222222</v>
      </c>
      <c r="H53" s="12" t="e">
        <f t="shared" ca="1" si="0"/>
        <v>#NAME?</v>
      </c>
      <c r="I53" s="12"/>
      <c r="J53" s="12"/>
      <c r="K53" s="12"/>
      <c r="L53" s="12"/>
      <c r="M53" s="12"/>
    </row>
    <row r="54" spans="1:13" ht="15.75" customHeight="1" x14ac:dyDescent="0.15">
      <c r="A54" s="13">
        <v>44214.678472222222</v>
      </c>
      <c r="B54" s="12" t="s">
        <v>19</v>
      </c>
      <c r="C54" s="12" t="s">
        <v>37</v>
      </c>
      <c r="D54" s="12" t="s">
        <v>226</v>
      </c>
      <c r="E54" s="12" t="s">
        <v>71</v>
      </c>
      <c r="F54" s="12" t="s">
        <v>104</v>
      </c>
      <c r="G54" s="13">
        <v>44367.788888888892</v>
      </c>
      <c r="H54" s="12" t="e">
        <f t="shared" ca="1" si="0"/>
        <v>#NAME?</v>
      </c>
      <c r="I54" s="12"/>
      <c r="J54" s="12"/>
      <c r="K54" s="12"/>
      <c r="L54" s="12"/>
      <c r="M54" s="12"/>
    </row>
    <row r="55" spans="1:13" ht="15.75" customHeight="1" x14ac:dyDescent="0.15">
      <c r="A55" s="13">
        <v>44222.572916666664</v>
      </c>
      <c r="B55" s="12" t="s">
        <v>19</v>
      </c>
      <c r="C55" s="12" t="s">
        <v>37</v>
      </c>
      <c r="D55" s="12" t="s">
        <v>234</v>
      </c>
      <c r="E55" s="12" t="s">
        <v>130</v>
      </c>
      <c r="F55" s="12" t="s">
        <v>24</v>
      </c>
      <c r="G55" s="13">
        <v>44239.795138888891</v>
      </c>
      <c r="H55" s="12" t="e">
        <f t="shared" ca="1" si="0"/>
        <v>#NAME?</v>
      </c>
      <c r="I55" s="12"/>
      <c r="J55" s="12"/>
      <c r="K55" s="12"/>
      <c r="L55" s="12"/>
      <c r="M55" s="12"/>
    </row>
    <row r="56" spans="1:13" ht="15.75" customHeight="1" x14ac:dyDescent="0.15">
      <c r="A56" s="13">
        <v>44235.529861111114</v>
      </c>
      <c r="B56" s="12" t="s">
        <v>19</v>
      </c>
      <c r="C56" s="12" t="s">
        <v>724</v>
      </c>
      <c r="D56" s="12" t="s">
        <v>251</v>
      </c>
      <c r="E56" s="12" t="s">
        <v>25</v>
      </c>
      <c r="F56" s="12" t="s">
        <v>24</v>
      </c>
      <c r="G56" s="13">
        <v>44273.647916666669</v>
      </c>
      <c r="H56" s="12" t="e">
        <f t="shared" ca="1" si="0"/>
        <v>#NAME?</v>
      </c>
      <c r="I56" s="12"/>
      <c r="J56" s="12"/>
      <c r="K56" s="12"/>
      <c r="L56" s="12"/>
      <c r="M56" s="12"/>
    </row>
    <row r="57" spans="1:13" ht="15.75" customHeight="1" x14ac:dyDescent="0.15">
      <c r="A57" s="13">
        <v>44240.587500000001</v>
      </c>
      <c r="B57" s="12" t="s">
        <v>19</v>
      </c>
      <c r="C57" s="12" t="s">
        <v>724</v>
      </c>
      <c r="D57" s="12" t="s">
        <v>252</v>
      </c>
      <c r="E57" s="12" t="s">
        <v>25</v>
      </c>
      <c r="F57" s="12" t="s">
        <v>24</v>
      </c>
      <c r="G57" s="13">
        <v>44253.230555555558</v>
      </c>
      <c r="H57" s="12" t="e">
        <f t="shared" ca="1" si="0"/>
        <v>#NAME?</v>
      </c>
      <c r="I57" s="12"/>
      <c r="J57" s="12"/>
      <c r="K57" s="12"/>
      <c r="L57" s="12"/>
      <c r="M57" s="12"/>
    </row>
    <row r="58" spans="1:13" ht="15.75" customHeight="1" x14ac:dyDescent="0.15">
      <c r="A58" s="13">
        <v>44240.590277777781</v>
      </c>
      <c r="B58" s="12" t="s">
        <v>19</v>
      </c>
      <c r="C58" s="12" t="s">
        <v>50</v>
      </c>
      <c r="D58" s="12" t="s">
        <v>237</v>
      </c>
      <c r="E58" s="12" t="s">
        <v>130</v>
      </c>
      <c r="F58" s="12" t="s">
        <v>24</v>
      </c>
      <c r="G58" s="13">
        <v>44246.262499999997</v>
      </c>
      <c r="H58" s="12" t="e">
        <f t="shared" ca="1" si="0"/>
        <v>#NAME?</v>
      </c>
      <c r="I58" s="12"/>
      <c r="J58" s="12"/>
      <c r="K58" s="12"/>
      <c r="L58" s="12"/>
      <c r="M58" s="12"/>
    </row>
    <row r="59" spans="1:13" ht="15.75" customHeight="1" x14ac:dyDescent="0.15">
      <c r="A59" s="13">
        <v>44241.425694444442</v>
      </c>
      <c r="B59" s="12" t="s">
        <v>19</v>
      </c>
      <c r="C59" s="12" t="s">
        <v>37</v>
      </c>
      <c r="D59" s="12" t="s">
        <v>256</v>
      </c>
      <c r="E59" s="12" t="s">
        <v>130</v>
      </c>
      <c r="F59" s="12" t="s">
        <v>24</v>
      </c>
      <c r="G59" s="13">
        <v>44253.230555555558</v>
      </c>
      <c r="H59" s="12" t="e">
        <f t="shared" ca="1" si="0"/>
        <v>#NAME?</v>
      </c>
      <c r="I59" s="12"/>
      <c r="J59" s="12"/>
      <c r="K59" s="12"/>
      <c r="L59" s="12"/>
      <c r="M59" s="12"/>
    </row>
    <row r="60" spans="1:13" ht="15.75" customHeight="1" x14ac:dyDescent="0.15">
      <c r="A60" s="13">
        <v>44241.431250000001</v>
      </c>
      <c r="B60" s="12" t="s">
        <v>19</v>
      </c>
      <c r="C60" s="12" t="s">
        <v>37</v>
      </c>
      <c r="D60" s="12" t="s">
        <v>258</v>
      </c>
      <c r="E60" s="12" t="s">
        <v>71</v>
      </c>
      <c r="F60" s="12" t="s">
        <v>104</v>
      </c>
      <c r="G60" s="13">
        <v>44253.230555555558</v>
      </c>
      <c r="H60" s="12" t="e">
        <f t="shared" ca="1" si="0"/>
        <v>#NAME?</v>
      </c>
      <c r="I60" s="12"/>
      <c r="J60" s="12"/>
      <c r="K60" s="12"/>
      <c r="L60" s="12"/>
      <c r="M60" s="12"/>
    </row>
    <row r="61" spans="1:13" ht="15.75" customHeight="1" x14ac:dyDescent="0.15">
      <c r="A61" s="13">
        <v>44242.587500000001</v>
      </c>
      <c r="B61" s="12" t="s">
        <v>19</v>
      </c>
      <c r="C61" s="12" t="s">
        <v>50</v>
      </c>
      <c r="D61" s="12" t="s">
        <v>262</v>
      </c>
      <c r="E61" s="12" t="s">
        <v>130</v>
      </c>
      <c r="F61" s="12" t="s">
        <v>24</v>
      </c>
      <c r="G61" s="13">
        <v>44253.229861111111</v>
      </c>
      <c r="H61" s="12" t="e">
        <f t="shared" ca="1" si="0"/>
        <v>#NAME?</v>
      </c>
      <c r="I61" s="12"/>
      <c r="J61" s="12"/>
      <c r="K61" s="12"/>
      <c r="L61" s="12"/>
      <c r="M61" s="12"/>
    </row>
    <row r="62" spans="1:13" ht="15.75" customHeight="1" x14ac:dyDescent="0.15">
      <c r="A62" s="13">
        <v>44246.595833333333</v>
      </c>
      <c r="B62" s="12" t="s">
        <v>19</v>
      </c>
      <c r="C62" s="12" t="s">
        <v>724</v>
      </c>
      <c r="D62" s="12" t="s">
        <v>263</v>
      </c>
      <c r="E62" s="12" t="s">
        <v>265</v>
      </c>
      <c r="F62" s="12" t="s">
        <v>255</v>
      </c>
      <c r="G62" s="13">
        <v>44371.350694444445</v>
      </c>
      <c r="H62" s="12" t="e">
        <f t="shared" ca="1" si="0"/>
        <v>#NAME?</v>
      </c>
      <c r="I62" s="12"/>
      <c r="J62" s="12"/>
      <c r="K62" s="12"/>
      <c r="L62" s="12"/>
      <c r="M62" s="12"/>
    </row>
    <row r="63" spans="1:13" ht="15.75" customHeight="1" x14ac:dyDescent="0.15">
      <c r="A63" s="13">
        <v>44247.699305555558</v>
      </c>
      <c r="B63" s="12" t="s">
        <v>19</v>
      </c>
      <c r="C63" s="12" t="s">
        <v>37</v>
      </c>
      <c r="D63" s="12" t="s">
        <v>266</v>
      </c>
      <c r="E63" s="12" t="s">
        <v>83</v>
      </c>
      <c r="F63" s="12" t="s">
        <v>24</v>
      </c>
      <c r="G63" s="13">
        <v>44253.229861111111</v>
      </c>
      <c r="H63" s="12" t="e">
        <f t="shared" ca="1" si="0"/>
        <v>#NAME?</v>
      </c>
      <c r="I63" s="12"/>
      <c r="J63" s="12"/>
      <c r="K63" s="12"/>
      <c r="L63" s="12"/>
      <c r="M63" s="12"/>
    </row>
    <row r="64" spans="1:13" ht="15.75" customHeight="1" x14ac:dyDescent="0.15">
      <c r="A64" s="13">
        <v>44255.618750000001</v>
      </c>
      <c r="B64" s="12" t="s">
        <v>19</v>
      </c>
      <c r="C64" s="12" t="s">
        <v>45</v>
      </c>
      <c r="D64" s="12" t="s">
        <v>274</v>
      </c>
      <c r="E64" s="12" t="s">
        <v>275</v>
      </c>
      <c r="F64" s="12" t="s">
        <v>24</v>
      </c>
      <c r="G64" s="13">
        <v>44263.42291666667</v>
      </c>
      <c r="H64" s="12" t="e">
        <f t="shared" ca="1" si="0"/>
        <v>#NAME?</v>
      </c>
      <c r="I64" s="12"/>
      <c r="J64" s="12"/>
      <c r="K64" s="12"/>
      <c r="L64" s="12"/>
      <c r="M64" s="12"/>
    </row>
    <row r="65" spans="1:13" ht="15.75" customHeight="1" x14ac:dyDescent="0.15">
      <c r="A65" s="13">
        <v>44256.486805555556</v>
      </c>
      <c r="B65" s="12" t="s">
        <v>19</v>
      </c>
      <c r="C65" s="12" t="s">
        <v>50</v>
      </c>
      <c r="D65" s="12" t="s">
        <v>262</v>
      </c>
      <c r="E65" s="12" t="s">
        <v>271</v>
      </c>
      <c r="F65" s="12" t="s">
        <v>24</v>
      </c>
      <c r="G65" s="13">
        <v>44273.647916666669</v>
      </c>
      <c r="H65" s="12" t="e">
        <f t="shared" ca="1" si="0"/>
        <v>#NAME?</v>
      </c>
      <c r="I65" s="12"/>
      <c r="J65" s="12"/>
      <c r="K65" s="12"/>
      <c r="L65" s="12"/>
      <c r="M65" s="12"/>
    </row>
    <row r="66" spans="1:13" ht="15.75" customHeight="1" x14ac:dyDescent="0.15">
      <c r="A66" s="13">
        <v>44261.756249999999</v>
      </c>
      <c r="B66" s="12" t="s">
        <v>19</v>
      </c>
      <c r="C66" s="12" t="s">
        <v>37</v>
      </c>
      <c r="D66" s="12" t="s">
        <v>282</v>
      </c>
      <c r="E66" s="12" t="s">
        <v>285</v>
      </c>
      <c r="F66" s="12" t="s">
        <v>33</v>
      </c>
      <c r="G66" s="13">
        <v>44347.400694444441</v>
      </c>
      <c r="H66" s="12" t="e">
        <f t="shared" ca="1" si="0"/>
        <v>#NAME?</v>
      </c>
      <c r="I66" s="12"/>
      <c r="J66" s="12"/>
      <c r="K66" s="12"/>
      <c r="L66" s="12"/>
      <c r="M66" s="12"/>
    </row>
    <row r="67" spans="1:13" ht="15.75" customHeight="1" x14ac:dyDescent="0.15">
      <c r="A67" s="13">
        <v>44262.55972222222</v>
      </c>
      <c r="B67" s="12" t="s">
        <v>19</v>
      </c>
      <c r="C67" s="12" t="s">
        <v>50</v>
      </c>
      <c r="D67" s="12" t="s">
        <v>286</v>
      </c>
      <c r="E67" s="12" t="s">
        <v>130</v>
      </c>
      <c r="F67" s="12" t="s">
        <v>24</v>
      </c>
      <c r="G67" s="13">
        <v>44279.311805555553</v>
      </c>
      <c r="H67" s="12" t="e">
        <f t="shared" ca="1" si="0"/>
        <v>#NAME?</v>
      </c>
      <c r="I67" s="12"/>
      <c r="J67" s="12"/>
      <c r="K67" s="12"/>
      <c r="L67" s="12"/>
      <c r="M67" s="12"/>
    </row>
    <row r="68" spans="1:13" ht="15.75" customHeight="1" x14ac:dyDescent="0.15">
      <c r="A68" s="13">
        <v>44262.670138888891</v>
      </c>
      <c r="B68" s="12" t="s">
        <v>19</v>
      </c>
      <c r="C68" s="12" t="s">
        <v>39</v>
      </c>
      <c r="D68" s="12" t="s">
        <v>288</v>
      </c>
      <c r="E68" s="12" t="s">
        <v>130</v>
      </c>
      <c r="F68" s="12" t="s">
        <v>24</v>
      </c>
      <c r="G68" s="13">
        <v>44326.481249999997</v>
      </c>
      <c r="H68" s="12" t="e">
        <f t="shared" ca="1" si="0"/>
        <v>#NAME?</v>
      </c>
      <c r="I68" s="12"/>
      <c r="J68" s="12"/>
      <c r="K68" s="12"/>
      <c r="L68" s="12"/>
      <c r="M68" s="12"/>
    </row>
    <row r="69" spans="1:13" ht="15.75" customHeight="1" x14ac:dyDescent="0.15">
      <c r="A69" s="13">
        <v>44269.636805555558</v>
      </c>
      <c r="B69" s="12" t="s">
        <v>19</v>
      </c>
      <c r="C69" s="12" t="s">
        <v>45</v>
      </c>
      <c r="D69" s="12" t="s">
        <v>300</v>
      </c>
      <c r="E69" s="12" t="s">
        <v>301</v>
      </c>
      <c r="F69" s="12" t="s">
        <v>24</v>
      </c>
      <c r="G69" s="13">
        <v>44274.655555555553</v>
      </c>
      <c r="H69" s="12" t="e">
        <f t="shared" ca="1" si="0"/>
        <v>#NAME?</v>
      </c>
      <c r="I69" s="12"/>
      <c r="J69" s="12"/>
      <c r="K69" s="12"/>
      <c r="L69" s="12"/>
      <c r="M69" s="12"/>
    </row>
    <row r="70" spans="1:13" ht="15.75" customHeight="1" x14ac:dyDescent="0.15">
      <c r="A70" s="13">
        <v>44272.591666666667</v>
      </c>
      <c r="B70" s="12" t="s">
        <v>19</v>
      </c>
      <c r="C70" s="12" t="s">
        <v>50</v>
      </c>
      <c r="D70" s="12" t="s">
        <v>303</v>
      </c>
      <c r="E70" s="12" t="s">
        <v>304</v>
      </c>
      <c r="F70" s="12" t="s">
        <v>24</v>
      </c>
      <c r="G70" s="13">
        <v>44279.311805555553</v>
      </c>
      <c r="H70" s="12" t="e">
        <f t="shared" ca="1" si="0"/>
        <v>#NAME?</v>
      </c>
      <c r="I70" s="12"/>
      <c r="J70" s="12"/>
      <c r="K70" s="12"/>
      <c r="L70" s="12"/>
      <c r="M70" s="12"/>
    </row>
    <row r="71" spans="1:13" ht="13" x14ac:dyDescent="0.15">
      <c r="A71" s="13">
        <v>44276.541666666664</v>
      </c>
      <c r="B71" s="12" t="s">
        <v>19</v>
      </c>
      <c r="C71" s="12" t="s">
        <v>35</v>
      </c>
      <c r="D71" s="12" t="s">
        <v>306</v>
      </c>
      <c r="E71" s="12" t="s">
        <v>71</v>
      </c>
      <c r="F71" s="12" t="s">
        <v>308</v>
      </c>
      <c r="G71" s="13">
        <v>44344.645833333336</v>
      </c>
      <c r="H71" s="12" t="e">
        <f t="shared" ca="1" si="0"/>
        <v>#NAME?</v>
      </c>
      <c r="I71" s="12"/>
      <c r="J71" s="12"/>
      <c r="K71" s="12"/>
      <c r="L71" s="12"/>
      <c r="M71" s="12"/>
    </row>
    <row r="72" spans="1:13" ht="13" x14ac:dyDescent="0.15">
      <c r="A72" s="13">
        <v>44278.553472222222</v>
      </c>
      <c r="B72" s="12" t="s">
        <v>19</v>
      </c>
      <c r="C72" s="12" t="s">
        <v>68</v>
      </c>
      <c r="D72" s="12" t="s">
        <v>312</v>
      </c>
      <c r="E72" s="12" t="s">
        <v>130</v>
      </c>
      <c r="F72" s="12" t="s">
        <v>24</v>
      </c>
      <c r="G72" s="13">
        <v>44291.468055555553</v>
      </c>
      <c r="H72" s="12" t="e">
        <f t="shared" ca="1" si="0"/>
        <v>#NAME?</v>
      </c>
      <c r="I72" s="12"/>
      <c r="J72" s="12"/>
      <c r="K72" s="12"/>
      <c r="L72" s="12"/>
      <c r="M72" s="12"/>
    </row>
    <row r="73" spans="1:13" ht="13" x14ac:dyDescent="0.15">
      <c r="A73" s="13">
        <v>44282.6</v>
      </c>
      <c r="B73" s="12" t="s">
        <v>19</v>
      </c>
      <c r="C73" s="12" t="s">
        <v>39</v>
      </c>
      <c r="D73" s="12" t="s">
        <v>317</v>
      </c>
      <c r="E73" s="12" t="s">
        <v>130</v>
      </c>
      <c r="F73" s="12" t="s">
        <v>24</v>
      </c>
      <c r="G73" s="13">
        <v>44291.468055555553</v>
      </c>
      <c r="H73" s="12" t="e">
        <f t="shared" ca="1" si="0"/>
        <v>#NAME?</v>
      </c>
      <c r="I73" s="12"/>
      <c r="J73" s="12"/>
      <c r="K73" s="12"/>
      <c r="L73" s="12"/>
      <c r="M73" s="12"/>
    </row>
    <row r="74" spans="1:13" ht="13" x14ac:dyDescent="0.15">
      <c r="A74" s="13">
        <v>44283.462500000001</v>
      </c>
      <c r="B74" s="12" t="s">
        <v>19</v>
      </c>
      <c r="C74" s="12" t="s">
        <v>50</v>
      </c>
      <c r="D74" s="12" t="s">
        <v>318</v>
      </c>
      <c r="E74" s="12" t="s">
        <v>130</v>
      </c>
      <c r="F74" s="12" t="s">
        <v>24</v>
      </c>
      <c r="G74" s="13">
        <v>44291.468055555553</v>
      </c>
      <c r="H74" s="12" t="e">
        <f t="shared" ca="1" si="0"/>
        <v>#NAME?</v>
      </c>
      <c r="I74" s="12"/>
      <c r="J74" s="12"/>
      <c r="K74" s="12"/>
      <c r="L74" s="12"/>
      <c r="M74" s="12"/>
    </row>
    <row r="75" spans="1:13" ht="13" x14ac:dyDescent="0.15">
      <c r="A75" s="13">
        <v>44284.838888888888</v>
      </c>
      <c r="B75" s="12" t="s">
        <v>19</v>
      </c>
      <c r="C75" s="12" t="s">
        <v>37</v>
      </c>
      <c r="D75" s="12" t="s">
        <v>319</v>
      </c>
      <c r="E75" s="12" t="s">
        <v>130</v>
      </c>
      <c r="F75" s="12" t="s">
        <v>24</v>
      </c>
      <c r="G75" s="13">
        <v>44341.371527777781</v>
      </c>
      <c r="H75" s="12" t="e">
        <f t="shared" ca="1" si="0"/>
        <v>#NAME?</v>
      </c>
      <c r="I75" s="12"/>
      <c r="J75" s="12"/>
      <c r="K75" s="12"/>
      <c r="L75" s="12"/>
      <c r="M75" s="12"/>
    </row>
    <row r="76" spans="1:13" ht="13" x14ac:dyDescent="0.15">
      <c r="A76" s="13">
        <v>44284.84097222222</v>
      </c>
      <c r="B76" s="12" t="s">
        <v>19</v>
      </c>
      <c r="C76" s="12" t="s">
        <v>37</v>
      </c>
      <c r="D76" s="12" t="s">
        <v>282</v>
      </c>
      <c r="E76" s="12" t="s">
        <v>130</v>
      </c>
      <c r="F76" s="12" t="s">
        <v>33</v>
      </c>
      <c r="G76" s="13">
        <v>44351.593055555553</v>
      </c>
      <c r="H76" s="12" t="e">
        <f t="shared" ca="1" si="0"/>
        <v>#NAME?</v>
      </c>
      <c r="I76" s="12"/>
      <c r="J76" s="12"/>
      <c r="K76" s="12"/>
      <c r="L76" s="12"/>
      <c r="M76" s="12"/>
    </row>
    <row r="77" spans="1:13" ht="13" x14ac:dyDescent="0.15">
      <c r="A77" s="13">
        <v>44297.752083333333</v>
      </c>
      <c r="B77" s="12" t="s">
        <v>19</v>
      </c>
      <c r="C77" s="12" t="s">
        <v>50</v>
      </c>
      <c r="D77" s="12" t="s">
        <v>237</v>
      </c>
      <c r="E77" s="12" t="s">
        <v>340</v>
      </c>
      <c r="F77" s="12" t="s">
        <v>24</v>
      </c>
      <c r="G77" s="13">
        <v>44367.788888888892</v>
      </c>
      <c r="H77" s="12" t="e">
        <f t="shared" ca="1" si="0"/>
        <v>#NAME?</v>
      </c>
      <c r="I77" s="12"/>
      <c r="J77" s="12"/>
      <c r="K77" s="12"/>
      <c r="L77" s="12"/>
      <c r="M77" s="12"/>
    </row>
    <row r="78" spans="1:13" ht="13" x14ac:dyDescent="0.15">
      <c r="A78" s="13">
        <v>44304.638888888891</v>
      </c>
      <c r="B78" s="12" t="s">
        <v>19</v>
      </c>
      <c r="C78" s="12" t="s">
        <v>55</v>
      </c>
      <c r="D78" s="12" t="s">
        <v>345</v>
      </c>
      <c r="E78" s="12" t="s">
        <v>83</v>
      </c>
      <c r="F78" s="12" t="s">
        <v>24</v>
      </c>
      <c r="G78" s="13">
        <v>44320.467361111114</v>
      </c>
      <c r="H78" s="12" t="e">
        <f t="shared" ca="1" si="0"/>
        <v>#NAME?</v>
      </c>
      <c r="I78" s="12"/>
      <c r="J78" s="12"/>
      <c r="K78" s="12"/>
      <c r="L78" s="12"/>
      <c r="M78" s="12"/>
    </row>
    <row r="79" spans="1:13" ht="13" x14ac:dyDescent="0.15">
      <c r="A79" s="13">
        <v>44304.640277777777</v>
      </c>
      <c r="B79" s="12" t="s">
        <v>19</v>
      </c>
      <c r="C79" s="12" t="s">
        <v>724</v>
      </c>
      <c r="D79" s="12" t="s">
        <v>346</v>
      </c>
      <c r="E79" s="12" t="s">
        <v>271</v>
      </c>
      <c r="F79" s="12" t="s">
        <v>24</v>
      </c>
      <c r="G79" s="13">
        <v>44336.65902777778</v>
      </c>
      <c r="H79" s="12" t="e">
        <f t="shared" ca="1" si="0"/>
        <v>#NAME?</v>
      </c>
      <c r="I79" s="12"/>
      <c r="J79" s="12"/>
      <c r="K79" s="12"/>
      <c r="L79" s="12"/>
      <c r="M79" s="12"/>
    </row>
    <row r="80" spans="1:13" ht="13" x14ac:dyDescent="0.15">
      <c r="A80" s="13">
        <v>44304.738194444442</v>
      </c>
      <c r="B80" s="12" t="s">
        <v>19</v>
      </c>
      <c r="C80" s="12" t="s">
        <v>50</v>
      </c>
      <c r="D80" s="12" t="s">
        <v>347</v>
      </c>
      <c r="E80" s="12" t="s">
        <v>130</v>
      </c>
      <c r="F80" s="12" t="s">
        <v>24</v>
      </c>
      <c r="G80" s="13">
        <v>44320.467361111114</v>
      </c>
      <c r="H80" s="12" t="e">
        <f t="shared" ca="1" si="0"/>
        <v>#NAME?</v>
      </c>
      <c r="I80" s="12"/>
      <c r="J80" s="12"/>
      <c r="K80" s="12"/>
      <c r="L80" s="12"/>
      <c r="M80" s="12"/>
    </row>
    <row r="81" spans="1:13" ht="13" x14ac:dyDescent="0.15">
      <c r="A81" s="13">
        <v>44304.806944444441</v>
      </c>
      <c r="B81" s="12" t="s">
        <v>19</v>
      </c>
      <c r="C81" s="12" t="s">
        <v>39</v>
      </c>
      <c r="D81" s="12" t="s">
        <v>348</v>
      </c>
      <c r="E81" s="12" t="s">
        <v>350</v>
      </c>
      <c r="F81" s="12" t="s">
        <v>24</v>
      </c>
      <c r="G81" s="13">
        <v>44324.470833333333</v>
      </c>
      <c r="H81" s="12" t="e">
        <f t="shared" ca="1" si="0"/>
        <v>#NAME?</v>
      </c>
      <c r="I81" s="12"/>
      <c r="J81" s="12"/>
      <c r="K81" s="12"/>
      <c r="L81" s="12"/>
      <c r="M81" s="12"/>
    </row>
    <row r="82" spans="1:13" ht="13" x14ac:dyDescent="0.15">
      <c r="A82" s="13">
        <v>44307.629166666666</v>
      </c>
      <c r="B82" s="12" t="s">
        <v>19</v>
      </c>
      <c r="C82" s="12" t="s">
        <v>39</v>
      </c>
      <c r="D82" s="12" t="s">
        <v>353</v>
      </c>
      <c r="E82" s="12" t="s">
        <v>350</v>
      </c>
      <c r="F82" s="12" t="s">
        <v>24</v>
      </c>
      <c r="G82" s="13">
        <v>44320.467361111114</v>
      </c>
      <c r="H82" s="12" t="e">
        <f t="shared" ca="1" si="0"/>
        <v>#NAME?</v>
      </c>
      <c r="I82" s="12"/>
      <c r="J82" s="12"/>
      <c r="K82" s="12"/>
      <c r="L82" s="12"/>
      <c r="M82" s="12"/>
    </row>
    <row r="83" spans="1:13" ht="13" x14ac:dyDescent="0.15">
      <c r="A83" s="13">
        <v>44311.772916666669</v>
      </c>
      <c r="B83" s="12" t="s">
        <v>19</v>
      </c>
      <c r="C83" s="12" t="s">
        <v>37</v>
      </c>
      <c r="D83" s="12" t="s">
        <v>354</v>
      </c>
      <c r="E83" s="12" t="s">
        <v>271</v>
      </c>
      <c r="F83" s="12" t="s">
        <v>24</v>
      </c>
      <c r="G83" s="13">
        <v>44367.788888888892</v>
      </c>
      <c r="H83" s="12" t="e">
        <f t="shared" ca="1" si="0"/>
        <v>#NAME?</v>
      </c>
      <c r="I83" s="12"/>
      <c r="J83" s="12"/>
      <c r="K83" s="12"/>
      <c r="L83" s="12"/>
      <c r="M83" s="12"/>
    </row>
    <row r="84" spans="1:13" ht="13" x14ac:dyDescent="0.15">
      <c r="A84" s="13">
        <v>44311.884722222225</v>
      </c>
      <c r="B84" s="12" t="s">
        <v>19</v>
      </c>
      <c r="C84" s="12" t="s">
        <v>45</v>
      </c>
      <c r="D84" s="12" t="s">
        <v>356</v>
      </c>
      <c r="E84" s="12" t="s">
        <v>304</v>
      </c>
      <c r="F84" s="12" t="s">
        <v>24</v>
      </c>
      <c r="G84" s="13">
        <v>44320.468055555553</v>
      </c>
      <c r="H84" s="12" t="e">
        <f t="shared" ca="1" si="0"/>
        <v>#NAME?</v>
      </c>
      <c r="I84" s="12"/>
      <c r="J84" s="12"/>
      <c r="K84" s="12"/>
      <c r="L84" s="12"/>
      <c r="M84" s="12"/>
    </row>
    <row r="85" spans="1:13" ht="13" x14ac:dyDescent="0.15">
      <c r="A85" s="13">
        <v>44314.541666666664</v>
      </c>
      <c r="B85" s="12" t="s">
        <v>19</v>
      </c>
      <c r="C85" s="12" t="s">
        <v>39</v>
      </c>
      <c r="D85" s="12" t="s">
        <v>357</v>
      </c>
      <c r="E85" s="12" t="s">
        <v>350</v>
      </c>
      <c r="F85" s="12" t="s">
        <v>24</v>
      </c>
      <c r="G85" s="13">
        <v>44324.470833333333</v>
      </c>
      <c r="H85" s="12" t="e">
        <f t="shared" ca="1" si="0"/>
        <v>#NAME?</v>
      </c>
      <c r="I85" s="12"/>
      <c r="J85" s="12"/>
      <c r="K85" s="12"/>
      <c r="L85" s="12"/>
      <c r="M85" s="12"/>
    </row>
    <row r="86" spans="1:13" ht="13" x14ac:dyDescent="0.15">
      <c r="A86" s="13">
        <v>44318.753472222219</v>
      </c>
      <c r="B86" s="12" t="s">
        <v>19</v>
      </c>
      <c r="C86" s="12" t="s">
        <v>68</v>
      </c>
      <c r="D86" s="12" t="s">
        <v>364</v>
      </c>
      <c r="E86" s="12" t="s">
        <v>271</v>
      </c>
      <c r="F86" s="12" t="s">
        <v>24</v>
      </c>
      <c r="G86" s="13">
        <v>44367.788888888892</v>
      </c>
      <c r="H86" s="12" t="e">
        <f t="shared" ca="1" si="0"/>
        <v>#NAME?</v>
      </c>
      <c r="I86" s="12"/>
      <c r="J86" s="12"/>
      <c r="K86" s="12"/>
      <c r="L86" s="12"/>
      <c r="M86" s="12"/>
    </row>
    <row r="87" spans="1:13" ht="13" x14ac:dyDescent="0.15">
      <c r="A87" s="13">
        <v>44323.495833333334</v>
      </c>
      <c r="B87" s="12" t="s">
        <v>19</v>
      </c>
      <c r="C87" s="12" t="s">
        <v>39</v>
      </c>
      <c r="D87" s="12" t="s">
        <v>149</v>
      </c>
      <c r="E87" s="12" t="s">
        <v>370</v>
      </c>
      <c r="F87" s="12" t="s">
        <v>24</v>
      </c>
      <c r="G87" s="13">
        <v>44367.788888888892</v>
      </c>
      <c r="H87" s="12" t="e">
        <f t="shared" ca="1" si="0"/>
        <v>#NAME?</v>
      </c>
      <c r="I87" s="12"/>
      <c r="J87" s="12"/>
      <c r="K87" s="12"/>
      <c r="L87" s="12"/>
      <c r="M87" s="12"/>
    </row>
    <row r="88" spans="1:13" ht="13" x14ac:dyDescent="0.15">
      <c r="A88" s="13">
        <v>44324.668055555558</v>
      </c>
      <c r="B88" s="12" t="s">
        <v>19</v>
      </c>
      <c r="C88" s="12" t="s">
        <v>55</v>
      </c>
      <c r="D88" s="12" t="s">
        <v>372</v>
      </c>
      <c r="E88" s="12" t="s">
        <v>271</v>
      </c>
      <c r="F88" s="12" t="s">
        <v>374</v>
      </c>
      <c r="G88" s="13">
        <v>44341.513888888891</v>
      </c>
      <c r="H88" s="12" t="e">
        <f t="shared" ca="1" si="0"/>
        <v>#NAME?</v>
      </c>
      <c r="I88" s="12"/>
      <c r="J88" s="12"/>
      <c r="K88" s="12"/>
      <c r="L88" s="12"/>
      <c r="M88" s="12"/>
    </row>
    <row r="89" spans="1:13" ht="13" x14ac:dyDescent="0.15">
      <c r="A89" s="13">
        <v>44324.715277777781</v>
      </c>
      <c r="B89" s="12" t="s">
        <v>19</v>
      </c>
      <c r="C89" s="12" t="s">
        <v>55</v>
      </c>
      <c r="D89" s="12" t="s">
        <v>375</v>
      </c>
      <c r="E89" s="12" t="s">
        <v>83</v>
      </c>
      <c r="F89" s="12" t="s">
        <v>24</v>
      </c>
      <c r="G89" s="13">
        <v>44332.661111111112</v>
      </c>
      <c r="H89" s="12" t="e">
        <f t="shared" ca="1" si="0"/>
        <v>#NAME?</v>
      </c>
      <c r="I89" s="12"/>
      <c r="J89" s="12"/>
      <c r="K89" s="12"/>
      <c r="L89" s="12"/>
      <c r="M89" s="12"/>
    </row>
    <row r="90" spans="1:13" ht="13" x14ac:dyDescent="0.15">
      <c r="A90" s="13">
        <v>44325.515277777777</v>
      </c>
      <c r="B90" s="12" t="s">
        <v>19</v>
      </c>
      <c r="C90" s="12" t="s">
        <v>45</v>
      </c>
      <c r="D90" s="12" t="s">
        <v>54</v>
      </c>
      <c r="E90" s="12" t="s">
        <v>376</v>
      </c>
      <c r="F90" s="12" t="s">
        <v>24</v>
      </c>
      <c r="G90" s="13">
        <v>44332.660416666666</v>
      </c>
      <c r="H90" s="12" t="e">
        <f t="shared" ca="1" si="0"/>
        <v>#NAME?</v>
      </c>
      <c r="I90" s="12"/>
      <c r="J90" s="12"/>
      <c r="K90" s="12"/>
      <c r="L90" s="12"/>
      <c r="M90" s="12"/>
    </row>
    <row r="91" spans="1:13" ht="13" x14ac:dyDescent="0.15">
      <c r="A91" s="13">
        <v>44328.568749999999</v>
      </c>
      <c r="B91" s="12" t="s">
        <v>19</v>
      </c>
      <c r="C91" s="12" t="s">
        <v>37</v>
      </c>
      <c r="D91" s="12" t="s">
        <v>389</v>
      </c>
      <c r="E91" s="12" t="s">
        <v>271</v>
      </c>
      <c r="F91" s="12" t="s">
        <v>24</v>
      </c>
      <c r="G91" s="13">
        <v>44367.788194444445</v>
      </c>
      <c r="H91" s="12" t="e">
        <f t="shared" ca="1" si="0"/>
        <v>#NAME?</v>
      </c>
      <c r="I91" s="12"/>
      <c r="J91" s="12"/>
      <c r="K91" s="12"/>
      <c r="L91" s="12"/>
      <c r="M91" s="12"/>
    </row>
    <row r="92" spans="1:13" ht="13" x14ac:dyDescent="0.15">
      <c r="A92" s="13">
        <v>44338.472916666666</v>
      </c>
      <c r="B92" s="12" t="s">
        <v>19</v>
      </c>
      <c r="C92" s="12" t="s">
        <v>37</v>
      </c>
      <c r="D92" s="12" t="s">
        <v>407</v>
      </c>
      <c r="E92" s="12" t="s">
        <v>130</v>
      </c>
      <c r="F92" s="12" t="s">
        <v>77</v>
      </c>
      <c r="G92" s="13">
        <v>44362.570833333331</v>
      </c>
      <c r="H92" s="12" t="e">
        <f t="shared" ca="1" si="0"/>
        <v>#NAME?</v>
      </c>
      <c r="I92" s="12"/>
      <c r="J92" s="12"/>
      <c r="K92" s="12"/>
      <c r="L92" s="12"/>
      <c r="M92" s="12"/>
    </row>
    <row r="93" spans="1:13" ht="13" x14ac:dyDescent="0.15">
      <c r="A93" s="13">
        <v>44339.412499999999</v>
      </c>
      <c r="B93" s="12" t="s">
        <v>19</v>
      </c>
      <c r="C93" s="12" t="s">
        <v>37</v>
      </c>
      <c r="D93" s="12" t="s">
        <v>407</v>
      </c>
      <c r="E93" s="12" t="s">
        <v>130</v>
      </c>
      <c r="F93" s="12" t="s">
        <v>411</v>
      </c>
      <c r="G93" s="13">
        <v>44383.245138888888</v>
      </c>
      <c r="H93" s="12" t="e">
        <f t="shared" ca="1" si="0"/>
        <v>#NAME?</v>
      </c>
      <c r="I93" s="12"/>
      <c r="J93" s="12"/>
      <c r="K93" s="12"/>
      <c r="L93" s="12"/>
      <c r="M93" s="12"/>
    </row>
    <row r="94" spans="1:13" ht="13" x14ac:dyDescent="0.15">
      <c r="A94" s="13">
        <v>44339.775000000001</v>
      </c>
      <c r="B94" s="12" t="s">
        <v>19</v>
      </c>
      <c r="C94" s="12" t="s">
        <v>45</v>
      </c>
      <c r="D94" s="12" t="s">
        <v>414</v>
      </c>
      <c r="E94" s="12" t="s">
        <v>130</v>
      </c>
      <c r="F94" s="12" t="s">
        <v>77</v>
      </c>
      <c r="G94" s="13">
        <v>44341.444444444445</v>
      </c>
      <c r="H94" s="12" t="e">
        <f t="shared" ca="1" si="0"/>
        <v>#NAME?</v>
      </c>
      <c r="I94" s="12"/>
      <c r="J94" s="12"/>
      <c r="K94" s="12"/>
      <c r="L94" s="12"/>
      <c r="M94" s="12"/>
    </row>
    <row r="95" spans="1:13" ht="13" x14ac:dyDescent="0.15">
      <c r="A95" s="13">
        <v>44340.587500000001</v>
      </c>
      <c r="B95" s="12" t="s">
        <v>19</v>
      </c>
      <c r="C95" s="12" t="s">
        <v>729</v>
      </c>
      <c r="D95" s="12" t="s">
        <v>419</v>
      </c>
      <c r="E95" s="12" t="s">
        <v>376</v>
      </c>
      <c r="F95" s="12" t="s">
        <v>24</v>
      </c>
      <c r="G95" s="13">
        <v>44367.788194444445</v>
      </c>
      <c r="H95" s="12" t="e">
        <f t="shared" ca="1" si="0"/>
        <v>#NAME?</v>
      </c>
      <c r="I95" s="12"/>
      <c r="J95" s="12"/>
      <c r="K95" s="12"/>
      <c r="L95" s="12"/>
      <c r="M95" s="12"/>
    </row>
    <row r="96" spans="1:13" ht="13" x14ac:dyDescent="0.15">
      <c r="A96" s="13">
        <v>44340.618750000001</v>
      </c>
      <c r="B96" s="12" t="s">
        <v>19</v>
      </c>
      <c r="C96" s="12" t="s">
        <v>37</v>
      </c>
      <c r="D96" s="12" t="s">
        <v>420</v>
      </c>
      <c r="E96" s="12" t="s">
        <v>25</v>
      </c>
      <c r="F96" s="12" t="s">
        <v>745</v>
      </c>
      <c r="G96" s="13">
        <v>44362.570833333331</v>
      </c>
      <c r="H96" s="12" t="e">
        <f t="shared" ca="1" si="0"/>
        <v>#NAME?</v>
      </c>
      <c r="I96" s="12"/>
      <c r="J96" s="12"/>
      <c r="K96" s="12"/>
      <c r="L96" s="12"/>
      <c r="M96" s="12"/>
    </row>
    <row r="97" spans="1:13" ht="13" x14ac:dyDescent="0.15">
      <c r="A97" s="13">
        <v>44343.438194444447</v>
      </c>
      <c r="B97" s="12" t="s">
        <v>19</v>
      </c>
      <c r="C97" s="12" t="s">
        <v>90</v>
      </c>
      <c r="D97" s="12" t="s">
        <v>427</v>
      </c>
      <c r="E97" s="12" t="s">
        <v>25</v>
      </c>
      <c r="F97" s="12" t="s">
        <v>429</v>
      </c>
      <c r="G97" s="13">
        <v>44371.361805555556</v>
      </c>
      <c r="H97" s="12" t="e">
        <f t="shared" ca="1" si="0"/>
        <v>#NAME?</v>
      </c>
      <c r="I97" s="12"/>
      <c r="J97" s="12"/>
      <c r="K97" s="12"/>
      <c r="L97" s="12"/>
      <c r="M97" s="12"/>
    </row>
    <row r="98" spans="1:13" ht="13" x14ac:dyDescent="0.15">
      <c r="A98" s="13">
        <v>44343.442361111112</v>
      </c>
      <c r="B98" s="12" t="s">
        <v>19</v>
      </c>
      <c r="C98" s="12" t="s">
        <v>729</v>
      </c>
      <c r="D98" s="12" t="s">
        <v>430</v>
      </c>
      <c r="E98" s="12" t="s">
        <v>25</v>
      </c>
      <c r="F98" s="12" t="s">
        <v>326</v>
      </c>
      <c r="G98" s="13">
        <v>44347.411805555559</v>
      </c>
      <c r="H98" s="12" t="e">
        <f t="shared" ca="1" si="0"/>
        <v>#NAME?</v>
      </c>
      <c r="I98" s="12"/>
      <c r="J98" s="12"/>
      <c r="K98" s="12"/>
      <c r="L98" s="12"/>
      <c r="M98" s="12"/>
    </row>
    <row r="99" spans="1:13" ht="13" x14ac:dyDescent="0.15">
      <c r="A99" s="13">
        <v>44343.613194444442</v>
      </c>
      <c r="B99" s="12" t="s">
        <v>19</v>
      </c>
      <c r="C99" s="12" t="s">
        <v>729</v>
      </c>
      <c r="D99" s="12" t="s">
        <v>431</v>
      </c>
      <c r="E99" s="12" t="s">
        <v>71</v>
      </c>
      <c r="F99" s="12" t="s">
        <v>326</v>
      </c>
      <c r="G99" s="13">
        <v>44375.388888888891</v>
      </c>
      <c r="H99" s="12" t="e">
        <f t="shared" ca="1" si="0"/>
        <v>#NAME?</v>
      </c>
      <c r="I99" s="12"/>
      <c r="J99" s="12"/>
      <c r="K99" s="12"/>
      <c r="L99" s="12"/>
      <c r="M99" s="12"/>
    </row>
    <row r="100" spans="1:13" ht="13" x14ac:dyDescent="0.15">
      <c r="A100" s="13">
        <v>44343.613888888889</v>
      </c>
      <c r="B100" s="12" t="s">
        <v>19</v>
      </c>
      <c r="C100" s="12" t="s">
        <v>90</v>
      </c>
      <c r="D100" s="12" t="s">
        <v>432</v>
      </c>
      <c r="E100" s="12" t="s">
        <v>25</v>
      </c>
      <c r="F100" s="12" t="s">
        <v>429</v>
      </c>
      <c r="G100" s="13">
        <v>44371.361805555556</v>
      </c>
      <c r="H100" s="12" t="e">
        <f t="shared" ca="1" si="0"/>
        <v>#NAME?</v>
      </c>
      <c r="I100" s="12"/>
      <c r="J100" s="12"/>
      <c r="K100" s="12"/>
      <c r="L100" s="12"/>
      <c r="M100" s="12"/>
    </row>
    <row r="101" spans="1:13" ht="13" x14ac:dyDescent="0.15">
      <c r="A101" s="13">
        <v>44343.615277777775</v>
      </c>
      <c r="B101" s="12" t="s">
        <v>19</v>
      </c>
      <c r="C101" s="12" t="s">
        <v>729</v>
      </c>
      <c r="D101" s="12" t="s">
        <v>438</v>
      </c>
      <c r="E101" s="12" t="s">
        <v>350</v>
      </c>
      <c r="F101" s="12" t="s">
        <v>440</v>
      </c>
      <c r="G101" s="13">
        <v>44398.419444444444</v>
      </c>
      <c r="H101" s="12" t="e">
        <f t="shared" ca="1" si="0"/>
        <v>#NAME?</v>
      </c>
      <c r="I101" s="12"/>
      <c r="J101" s="12"/>
      <c r="K101" s="12"/>
      <c r="L101" s="12"/>
      <c r="M101" s="12"/>
    </row>
    <row r="102" spans="1:13" ht="13" x14ac:dyDescent="0.15">
      <c r="A102" s="13">
        <v>44343.720138888886</v>
      </c>
      <c r="B102" s="12" t="s">
        <v>19</v>
      </c>
      <c r="C102" s="12" t="s">
        <v>50</v>
      </c>
      <c r="D102" s="12" t="s">
        <v>441</v>
      </c>
      <c r="E102" s="12" t="s">
        <v>130</v>
      </c>
      <c r="F102" s="12" t="s">
        <v>255</v>
      </c>
      <c r="G102" s="13">
        <v>44371.345833333333</v>
      </c>
      <c r="H102" s="12" t="e">
        <f t="shared" ca="1" si="0"/>
        <v>#NAME?</v>
      </c>
      <c r="I102" s="12"/>
      <c r="J102" s="12"/>
      <c r="K102" s="12"/>
      <c r="L102" s="12"/>
      <c r="M102" s="12"/>
    </row>
    <row r="103" spans="1:13" ht="13" x14ac:dyDescent="0.15">
      <c r="A103" s="13">
        <v>44346.804166666669</v>
      </c>
      <c r="B103" s="12" t="s">
        <v>19</v>
      </c>
      <c r="C103" s="12" t="s">
        <v>50</v>
      </c>
      <c r="D103" s="12" t="s">
        <v>447</v>
      </c>
      <c r="E103" s="12" t="s">
        <v>83</v>
      </c>
      <c r="F103" s="12" t="s">
        <v>24</v>
      </c>
      <c r="G103" s="13">
        <v>44361.396527777775</v>
      </c>
      <c r="H103" s="12" t="e">
        <f t="shared" ca="1" si="0"/>
        <v>#NAME?</v>
      </c>
      <c r="I103" s="12"/>
      <c r="J103" s="12"/>
      <c r="K103" s="12"/>
      <c r="L103" s="12"/>
      <c r="M103" s="12"/>
    </row>
    <row r="104" spans="1:13" ht="13" x14ac:dyDescent="0.15">
      <c r="A104" s="13">
        <v>44353.554166666669</v>
      </c>
      <c r="B104" s="12" t="s">
        <v>19</v>
      </c>
      <c r="C104" s="12" t="s">
        <v>37</v>
      </c>
      <c r="D104" s="12" t="s">
        <v>468</v>
      </c>
      <c r="E104" s="12" t="s">
        <v>376</v>
      </c>
      <c r="F104" s="12" t="s">
        <v>24</v>
      </c>
      <c r="G104" s="13">
        <v>44362.570833333331</v>
      </c>
      <c r="H104" s="12" t="e">
        <f t="shared" ca="1" si="0"/>
        <v>#NAME?</v>
      </c>
      <c r="I104" s="12"/>
      <c r="J104" s="12"/>
      <c r="K104" s="12"/>
      <c r="L104" s="12"/>
      <c r="M104" s="12"/>
    </row>
    <row r="105" spans="1:13" ht="13" x14ac:dyDescent="0.15">
      <c r="A105" s="13">
        <v>44353.691666666666</v>
      </c>
      <c r="B105" s="12" t="s">
        <v>19</v>
      </c>
      <c r="C105" s="12" t="s">
        <v>45</v>
      </c>
      <c r="D105" s="12" t="s">
        <v>471</v>
      </c>
      <c r="E105" s="12" t="s">
        <v>130</v>
      </c>
      <c r="F105" s="12" t="s">
        <v>24</v>
      </c>
      <c r="G105" s="13">
        <v>44367.449305555558</v>
      </c>
      <c r="H105" s="12" t="e">
        <f t="shared" ca="1" si="0"/>
        <v>#NAME?</v>
      </c>
      <c r="I105" s="12"/>
      <c r="J105" s="12"/>
      <c r="K105" s="12"/>
      <c r="L105" s="12"/>
      <c r="M105" s="12"/>
    </row>
    <row r="106" spans="1:13" ht="13" x14ac:dyDescent="0.15">
      <c r="A106" s="13">
        <v>44354.628472222219</v>
      </c>
      <c r="B106" s="12" t="s">
        <v>19</v>
      </c>
      <c r="C106" s="12" t="s">
        <v>68</v>
      </c>
      <c r="D106" s="12" t="s">
        <v>472</v>
      </c>
      <c r="E106" s="12" t="s">
        <v>271</v>
      </c>
      <c r="F106" s="12" t="s">
        <v>24</v>
      </c>
      <c r="G106" s="13">
        <v>44361.46875</v>
      </c>
      <c r="H106" s="12" t="e">
        <f t="shared" ca="1" si="0"/>
        <v>#NAME?</v>
      </c>
      <c r="I106" s="12"/>
      <c r="J106" s="12"/>
      <c r="K106" s="12"/>
      <c r="L106" s="12"/>
      <c r="M106" s="12"/>
    </row>
    <row r="107" spans="1:13" ht="13" x14ac:dyDescent="0.15">
      <c r="A107" s="13">
        <v>44354.688888888886</v>
      </c>
      <c r="B107" s="12" t="s">
        <v>19</v>
      </c>
      <c r="C107" s="12" t="s">
        <v>37</v>
      </c>
      <c r="D107" s="12" t="s">
        <v>473</v>
      </c>
      <c r="E107" s="12" t="s">
        <v>271</v>
      </c>
      <c r="F107" s="12" t="s">
        <v>24</v>
      </c>
      <c r="G107" s="13">
        <v>44374.34097222222</v>
      </c>
      <c r="H107" s="12" t="e">
        <f t="shared" ca="1" si="0"/>
        <v>#NAME?</v>
      </c>
      <c r="I107" s="12"/>
      <c r="J107" s="12"/>
      <c r="K107" s="12"/>
      <c r="L107" s="12"/>
      <c r="M107" s="12"/>
    </row>
    <row r="108" spans="1:13" ht="13" x14ac:dyDescent="0.15">
      <c r="A108" s="13">
        <v>44355.543749999997</v>
      </c>
      <c r="B108" s="12" t="s">
        <v>19</v>
      </c>
      <c r="C108" s="12" t="s">
        <v>724</v>
      </c>
      <c r="D108" s="12" t="s">
        <v>477</v>
      </c>
      <c r="E108" s="12" t="s">
        <v>130</v>
      </c>
      <c r="F108" s="12" t="s">
        <v>255</v>
      </c>
      <c r="G108" s="13">
        <v>44371.327777777777</v>
      </c>
      <c r="H108" s="12" t="e">
        <f t="shared" ca="1" si="0"/>
        <v>#NAME?</v>
      </c>
      <c r="I108" s="12"/>
      <c r="J108" s="12"/>
      <c r="K108" s="12"/>
      <c r="L108" s="12"/>
      <c r="M108" s="12"/>
    </row>
    <row r="109" spans="1:13" ht="13" x14ac:dyDescent="0.15">
      <c r="A109" s="13">
        <v>44356.536111111112</v>
      </c>
      <c r="B109" s="12" t="s">
        <v>19</v>
      </c>
      <c r="C109" s="12" t="s">
        <v>37</v>
      </c>
      <c r="D109" s="12" t="s">
        <v>478</v>
      </c>
      <c r="E109" s="12" t="s">
        <v>130</v>
      </c>
      <c r="F109" s="12" t="s">
        <v>24</v>
      </c>
      <c r="G109" s="13">
        <v>44361.469444444447</v>
      </c>
      <c r="H109" s="12" t="e">
        <f t="shared" ca="1" si="0"/>
        <v>#NAME?</v>
      </c>
      <c r="I109" s="12"/>
      <c r="J109" s="12"/>
      <c r="K109" s="12"/>
      <c r="L109" s="12"/>
      <c r="M109" s="12"/>
    </row>
    <row r="110" spans="1:13" ht="13" x14ac:dyDescent="0.15">
      <c r="A110" s="13">
        <v>44357.646527777775</v>
      </c>
      <c r="B110" s="12" t="s">
        <v>19</v>
      </c>
      <c r="C110" s="12" t="s">
        <v>37</v>
      </c>
      <c r="D110" s="12" t="s">
        <v>479</v>
      </c>
      <c r="E110" s="12" t="s">
        <v>130</v>
      </c>
      <c r="F110" s="12" t="s">
        <v>24</v>
      </c>
      <c r="G110" s="13">
        <v>44361.469444444447</v>
      </c>
      <c r="H110" s="12" t="e">
        <f t="shared" ca="1" si="0"/>
        <v>#NAME?</v>
      </c>
      <c r="I110" s="12"/>
      <c r="J110" s="12"/>
      <c r="K110" s="12"/>
      <c r="L110" s="12"/>
      <c r="M110" s="12"/>
    </row>
    <row r="111" spans="1:13" ht="13" x14ac:dyDescent="0.15">
      <c r="A111" s="13">
        <v>44357.647916666669</v>
      </c>
      <c r="B111" s="12" t="s">
        <v>19</v>
      </c>
      <c r="C111" s="12" t="s">
        <v>50</v>
      </c>
      <c r="D111" s="12" t="s">
        <v>480</v>
      </c>
      <c r="E111" s="12" t="s">
        <v>130</v>
      </c>
      <c r="F111" s="12" t="s">
        <v>255</v>
      </c>
      <c r="G111" s="13">
        <v>44371.327777777777</v>
      </c>
      <c r="H111" s="12" t="e">
        <f t="shared" ca="1" si="0"/>
        <v>#NAME?</v>
      </c>
      <c r="I111" s="12"/>
      <c r="J111" s="12"/>
      <c r="K111" s="12"/>
      <c r="L111" s="12"/>
      <c r="M111" s="12"/>
    </row>
    <row r="112" spans="1:13" ht="13" x14ac:dyDescent="0.15">
      <c r="A112" s="13">
        <v>44358.445138888892</v>
      </c>
      <c r="B112" s="12" t="s">
        <v>19</v>
      </c>
      <c r="C112" s="12" t="s">
        <v>724</v>
      </c>
      <c r="D112" s="12" t="s">
        <v>491</v>
      </c>
      <c r="E112" s="12" t="s">
        <v>350</v>
      </c>
      <c r="F112" s="12" t="s">
        <v>77</v>
      </c>
      <c r="G112" s="13">
        <v>44374.340277777781</v>
      </c>
      <c r="H112" s="12" t="e">
        <f t="shared" ca="1" si="0"/>
        <v>#NAME?</v>
      </c>
      <c r="I112" s="12"/>
      <c r="J112" s="12"/>
      <c r="K112" s="12"/>
      <c r="L112" s="12"/>
      <c r="M112" s="12"/>
    </row>
    <row r="113" spans="1:13" ht="13" x14ac:dyDescent="0.15">
      <c r="A113" s="13">
        <v>44358.789583333331</v>
      </c>
      <c r="B113" s="12" t="s">
        <v>19</v>
      </c>
      <c r="C113" s="12" t="s">
        <v>37</v>
      </c>
      <c r="D113" s="12" t="s">
        <v>499</v>
      </c>
      <c r="E113" s="12" t="s">
        <v>376</v>
      </c>
      <c r="F113" s="12" t="s">
        <v>24</v>
      </c>
      <c r="G113" s="13">
        <v>44361.966666666667</v>
      </c>
      <c r="H113" s="12" t="e">
        <f t="shared" ca="1" si="0"/>
        <v>#NAME?</v>
      </c>
      <c r="I113" s="12"/>
      <c r="J113" s="12"/>
      <c r="K113" s="12"/>
      <c r="L113" s="12"/>
      <c r="M113" s="12"/>
    </row>
    <row r="114" spans="1:13" ht="13" x14ac:dyDescent="0.15">
      <c r="A114" s="13">
        <v>44358.793055555558</v>
      </c>
      <c r="B114" s="12" t="s">
        <v>19</v>
      </c>
      <c r="C114" s="12" t="s">
        <v>37</v>
      </c>
      <c r="D114" s="12" t="s">
        <v>500</v>
      </c>
      <c r="E114" s="12" t="s">
        <v>376</v>
      </c>
      <c r="F114" s="12" t="s">
        <v>24</v>
      </c>
      <c r="G114" s="13">
        <v>44362.571527777778</v>
      </c>
      <c r="H114" s="12" t="e">
        <f t="shared" ca="1" si="0"/>
        <v>#NAME?</v>
      </c>
      <c r="I114" s="12"/>
      <c r="J114" s="12"/>
      <c r="K114" s="12"/>
      <c r="L114" s="12"/>
      <c r="M114" s="12"/>
    </row>
    <row r="115" spans="1:13" ht="13" x14ac:dyDescent="0.15">
      <c r="A115" s="13">
        <v>44359.59375</v>
      </c>
      <c r="B115" s="12" t="s">
        <v>19</v>
      </c>
      <c r="C115" s="12" t="s">
        <v>45</v>
      </c>
      <c r="D115" s="12" t="s">
        <v>292</v>
      </c>
      <c r="E115" s="12" t="s">
        <v>503</v>
      </c>
      <c r="F115" s="12" t="s">
        <v>24</v>
      </c>
      <c r="G115" s="13">
        <v>44361.469444444447</v>
      </c>
      <c r="H115" s="12" t="e">
        <f t="shared" ca="1" si="0"/>
        <v>#NAME?</v>
      </c>
      <c r="I115" s="12"/>
      <c r="J115" s="12"/>
      <c r="K115" s="12"/>
      <c r="L115" s="12"/>
      <c r="M115" s="12"/>
    </row>
    <row r="116" spans="1:13" ht="13" x14ac:dyDescent="0.15">
      <c r="A116" s="13">
        <v>44359.616666666669</v>
      </c>
      <c r="B116" s="12" t="s">
        <v>19</v>
      </c>
      <c r="C116" s="12" t="s">
        <v>68</v>
      </c>
      <c r="D116" s="12" t="s">
        <v>504</v>
      </c>
      <c r="E116" s="12" t="s">
        <v>503</v>
      </c>
      <c r="F116" s="12" t="s">
        <v>24</v>
      </c>
      <c r="G116" s="13">
        <v>44361.469444444447</v>
      </c>
      <c r="H116" s="12" t="e">
        <f t="shared" ca="1" si="0"/>
        <v>#NAME?</v>
      </c>
      <c r="I116" s="12"/>
      <c r="J116" s="12"/>
      <c r="K116" s="12"/>
      <c r="L116" s="12"/>
      <c r="M116" s="12"/>
    </row>
    <row r="117" spans="1:13" ht="13" x14ac:dyDescent="0.15">
      <c r="A117" s="13">
        <v>44359.805555555555</v>
      </c>
      <c r="B117" s="12" t="s">
        <v>19</v>
      </c>
      <c r="C117" s="12" t="s">
        <v>724</v>
      </c>
      <c r="D117" s="12" t="s">
        <v>512</v>
      </c>
      <c r="E117" s="12" t="s">
        <v>130</v>
      </c>
      <c r="F117" s="12" t="s">
        <v>24</v>
      </c>
      <c r="G117" s="13">
        <v>44362.571527777778</v>
      </c>
      <c r="H117" s="12" t="e">
        <f t="shared" ca="1" si="0"/>
        <v>#NAME?</v>
      </c>
      <c r="I117" s="12"/>
      <c r="J117" s="12"/>
      <c r="K117" s="12"/>
      <c r="L117" s="12"/>
      <c r="M117" s="12"/>
    </row>
    <row r="118" spans="1:13" ht="13" x14ac:dyDescent="0.15">
      <c r="A118" s="13">
        <v>44360.463888888888</v>
      </c>
      <c r="B118" s="12" t="s">
        <v>19</v>
      </c>
      <c r="C118" s="12" t="s">
        <v>37</v>
      </c>
      <c r="D118" s="12" t="s">
        <v>513</v>
      </c>
      <c r="E118" s="12" t="s">
        <v>130</v>
      </c>
      <c r="F118" s="12" t="s">
        <v>24</v>
      </c>
      <c r="G118" s="13">
        <v>44362.571527777778</v>
      </c>
      <c r="H118" s="12" t="e">
        <f t="shared" ca="1" si="0"/>
        <v>#NAME?</v>
      </c>
      <c r="I118" s="12"/>
      <c r="J118" s="12"/>
      <c r="K118" s="12"/>
      <c r="L118" s="12"/>
      <c r="M118" s="12"/>
    </row>
    <row r="119" spans="1:13" ht="13" x14ac:dyDescent="0.15">
      <c r="A119" s="13">
        <v>44360.614583333336</v>
      </c>
      <c r="B119" s="12" t="s">
        <v>19</v>
      </c>
      <c r="C119" s="12" t="s">
        <v>39</v>
      </c>
      <c r="D119" s="12" t="s">
        <v>514</v>
      </c>
      <c r="E119" s="12" t="s">
        <v>271</v>
      </c>
      <c r="F119" s="12" t="s">
        <v>24</v>
      </c>
      <c r="G119" s="13">
        <v>44361.351388888892</v>
      </c>
      <c r="H119" s="12" t="e">
        <f t="shared" ca="1" si="0"/>
        <v>#NAME?</v>
      </c>
      <c r="I119" s="12"/>
      <c r="J119" s="12"/>
      <c r="K119" s="12"/>
      <c r="L119" s="12"/>
      <c r="M119" s="12"/>
    </row>
    <row r="120" spans="1:13" ht="13" x14ac:dyDescent="0.15">
      <c r="A120" s="13">
        <v>44361.412499999999</v>
      </c>
      <c r="B120" s="12" t="s">
        <v>19</v>
      </c>
      <c r="C120" s="12" t="s">
        <v>39</v>
      </c>
      <c r="D120" s="12" t="s">
        <v>518</v>
      </c>
      <c r="E120" s="12" t="s">
        <v>271</v>
      </c>
      <c r="F120" s="12" t="s">
        <v>255</v>
      </c>
      <c r="G120" s="13">
        <v>44371.327777777777</v>
      </c>
      <c r="H120" s="12" t="e">
        <f t="shared" ca="1" si="0"/>
        <v>#NAME?</v>
      </c>
      <c r="I120" s="12"/>
      <c r="J120" s="12"/>
      <c r="K120" s="12"/>
      <c r="L120" s="12"/>
      <c r="M120" s="12"/>
    </row>
    <row r="121" spans="1:13" ht="13" x14ac:dyDescent="0.15">
      <c r="A121" s="13">
        <v>44361.413194444445</v>
      </c>
      <c r="B121" s="12" t="s">
        <v>19</v>
      </c>
      <c r="C121" s="12" t="s">
        <v>55</v>
      </c>
      <c r="D121" s="12" t="s">
        <v>499</v>
      </c>
      <c r="E121" s="12" t="s">
        <v>519</v>
      </c>
      <c r="F121" s="12" t="s">
        <v>24</v>
      </c>
      <c r="G121" s="13">
        <v>44362.571527777778</v>
      </c>
      <c r="H121" s="12" t="e">
        <f t="shared" ca="1" si="0"/>
        <v>#NAME?</v>
      </c>
      <c r="I121" s="12"/>
      <c r="J121" s="12"/>
      <c r="K121" s="12"/>
      <c r="L121" s="12"/>
      <c r="M121" s="12"/>
    </row>
    <row r="122" spans="1:13" ht="13" x14ac:dyDescent="0.15">
      <c r="A122" s="13">
        <v>44361.456250000003</v>
      </c>
      <c r="B122" s="12" t="s">
        <v>19</v>
      </c>
      <c r="C122" s="12" t="s">
        <v>724</v>
      </c>
      <c r="D122" s="12" t="s">
        <v>520</v>
      </c>
      <c r="E122" s="12" t="s">
        <v>369</v>
      </c>
      <c r="F122" s="12" t="s">
        <v>24</v>
      </c>
      <c r="G122" s="13">
        <v>44362.571527777778</v>
      </c>
      <c r="H122" s="12" t="e">
        <f t="shared" ca="1" si="0"/>
        <v>#NAME?</v>
      </c>
      <c r="I122" s="12"/>
      <c r="J122" s="12"/>
      <c r="K122" s="12"/>
      <c r="L122" s="12"/>
      <c r="M122" s="12"/>
    </row>
    <row r="123" spans="1:13" ht="13" x14ac:dyDescent="0.15">
      <c r="A123" s="13">
        <v>44361.87222222222</v>
      </c>
      <c r="B123" s="12" t="s">
        <v>19</v>
      </c>
      <c r="C123" s="12" t="s">
        <v>39</v>
      </c>
      <c r="D123" s="12" t="s">
        <v>523</v>
      </c>
      <c r="E123" s="12" t="s">
        <v>130</v>
      </c>
      <c r="F123" s="12" t="s">
        <v>24</v>
      </c>
      <c r="G123" s="13">
        <v>44374.34097222222</v>
      </c>
      <c r="H123" s="12" t="e">
        <f t="shared" ca="1" si="0"/>
        <v>#NAME?</v>
      </c>
      <c r="I123" s="12"/>
      <c r="J123" s="12"/>
      <c r="K123" s="12"/>
      <c r="L123" s="12"/>
      <c r="M123" s="12"/>
    </row>
    <row r="124" spans="1:13" ht="13" x14ac:dyDescent="0.15">
      <c r="A124" s="13">
        <v>44367.487500000003</v>
      </c>
      <c r="B124" s="12" t="s">
        <v>19</v>
      </c>
      <c r="C124" s="12" t="s">
        <v>724</v>
      </c>
      <c r="D124" s="12" t="s">
        <v>512</v>
      </c>
      <c r="E124" s="12" t="s">
        <v>130</v>
      </c>
      <c r="F124" s="12" t="s">
        <v>24</v>
      </c>
      <c r="G124" s="13">
        <v>44390.722916666666</v>
      </c>
      <c r="H124" s="12" t="e">
        <f t="shared" ca="1" si="0"/>
        <v>#NAME?</v>
      </c>
      <c r="I124" s="12"/>
      <c r="J124" s="12"/>
      <c r="K124" s="12"/>
      <c r="L124" s="12"/>
      <c r="M124" s="12"/>
    </row>
    <row r="125" spans="1:13" ht="13" x14ac:dyDescent="0.15">
      <c r="A125" s="13">
        <v>44367.789583333331</v>
      </c>
      <c r="B125" s="12" t="s">
        <v>19</v>
      </c>
      <c r="C125" s="12" t="s">
        <v>729</v>
      </c>
      <c r="D125" s="12" t="s">
        <v>526</v>
      </c>
      <c r="E125" s="12" t="s">
        <v>71</v>
      </c>
      <c r="F125" s="12" t="s">
        <v>411</v>
      </c>
      <c r="G125" s="13">
        <v>44370.246527777781</v>
      </c>
      <c r="H125" s="12" t="e">
        <f t="shared" ca="1" si="0"/>
        <v>#NAME?</v>
      </c>
      <c r="I125" s="12"/>
      <c r="J125" s="12"/>
      <c r="K125" s="12"/>
      <c r="L125" s="12"/>
      <c r="M125" s="12"/>
    </row>
    <row r="126" spans="1:13" ht="13" x14ac:dyDescent="0.15">
      <c r="A126" s="13">
        <v>44367.789583333331</v>
      </c>
      <c r="B126" s="12" t="s">
        <v>19</v>
      </c>
      <c r="C126" s="12" t="s">
        <v>50</v>
      </c>
      <c r="D126" s="12" t="s">
        <v>526</v>
      </c>
      <c r="E126" s="12" t="s">
        <v>71</v>
      </c>
      <c r="F126" s="12" t="s">
        <v>411</v>
      </c>
      <c r="G126" s="13">
        <v>44383.244444444441</v>
      </c>
      <c r="H126" s="12" t="e">
        <f t="shared" ca="1" si="0"/>
        <v>#NAME?</v>
      </c>
      <c r="I126" s="12"/>
      <c r="J126" s="12"/>
      <c r="K126" s="12"/>
      <c r="L126" s="12"/>
      <c r="M126" s="12"/>
    </row>
    <row r="127" spans="1:13" ht="13" x14ac:dyDescent="0.15">
      <c r="A127" s="13">
        <v>44367.791666666664</v>
      </c>
      <c r="B127" s="12" t="s">
        <v>19</v>
      </c>
      <c r="C127" s="12" t="s">
        <v>39</v>
      </c>
      <c r="D127" s="12" t="s">
        <v>526</v>
      </c>
      <c r="E127" s="12" t="s">
        <v>71</v>
      </c>
      <c r="F127" s="12" t="s">
        <v>411</v>
      </c>
      <c r="G127" s="13">
        <v>44383.244444444441</v>
      </c>
      <c r="H127" s="12" t="e">
        <f t="shared" ca="1" si="0"/>
        <v>#NAME?</v>
      </c>
      <c r="I127" s="12"/>
      <c r="J127" s="12"/>
      <c r="K127" s="12"/>
      <c r="L127" s="12"/>
      <c r="M127" s="12"/>
    </row>
    <row r="128" spans="1:13" ht="13" x14ac:dyDescent="0.15">
      <c r="A128" s="13">
        <v>44367.793055555558</v>
      </c>
      <c r="B128" s="12" t="s">
        <v>19</v>
      </c>
      <c r="C128" s="12" t="s">
        <v>37</v>
      </c>
      <c r="D128" s="12" t="s">
        <v>528</v>
      </c>
      <c r="E128" s="12" t="s">
        <v>71</v>
      </c>
      <c r="F128" s="12" t="s">
        <v>24</v>
      </c>
      <c r="G128" s="13">
        <v>44376.815972222219</v>
      </c>
      <c r="H128" s="12" t="e">
        <f t="shared" ca="1" si="0"/>
        <v>#NAME?</v>
      </c>
      <c r="I128" s="12"/>
      <c r="J128" s="12"/>
      <c r="K128" s="12"/>
      <c r="L128" s="12"/>
      <c r="M128" s="12"/>
    </row>
    <row r="129" spans="1:13" ht="13" x14ac:dyDescent="0.15">
      <c r="A129" s="13">
        <v>44367.793055555558</v>
      </c>
      <c r="B129" s="12" t="s">
        <v>19</v>
      </c>
      <c r="C129" s="12" t="s">
        <v>37</v>
      </c>
      <c r="D129" s="12" t="s">
        <v>529</v>
      </c>
      <c r="E129" s="12" t="s">
        <v>71</v>
      </c>
      <c r="F129" s="12" t="s">
        <v>24</v>
      </c>
      <c r="G129" s="13">
        <v>44371.793749999997</v>
      </c>
      <c r="H129" s="12" t="e">
        <f t="shared" ca="1" si="0"/>
        <v>#NAME?</v>
      </c>
      <c r="I129" s="12"/>
      <c r="J129" s="12"/>
      <c r="K129" s="12"/>
      <c r="L129" s="12"/>
      <c r="M129" s="12"/>
    </row>
    <row r="130" spans="1:13" ht="13" x14ac:dyDescent="0.15">
      <c r="A130" s="13">
        <v>44367.793055555558</v>
      </c>
      <c r="B130" s="12" t="s">
        <v>19</v>
      </c>
      <c r="C130" s="12" t="s">
        <v>68</v>
      </c>
      <c r="D130" s="12" t="s">
        <v>530</v>
      </c>
      <c r="E130" s="12" t="s">
        <v>71</v>
      </c>
      <c r="F130" s="12" t="s">
        <v>411</v>
      </c>
      <c r="G130" s="13">
        <v>44371.326388888891</v>
      </c>
      <c r="H130" s="12" t="e">
        <f t="shared" ca="1" si="0"/>
        <v>#NAME?</v>
      </c>
      <c r="I130" s="12"/>
      <c r="J130" s="12"/>
      <c r="K130" s="12"/>
      <c r="L130" s="12"/>
      <c r="M130" s="12"/>
    </row>
    <row r="131" spans="1:13" ht="13" x14ac:dyDescent="0.15">
      <c r="A131" s="13">
        <v>44367.795138888891</v>
      </c>
      <c r="B131" s="12" t="s">
        <v>19</v>
      </c>
      <c r="C131" s="12"/>
      <c r="D131" s="12" t="s">
        <v>531</v>
      </c>
      <c r="E131" s="12" t="s">
        <v>71</v>
      </c>
      <c r="F131" s="12" t="s">
        <v>77</v>
      </c>
      <c r="G131" s="13">
        <v>44371.326388888891</v>
      </c>
      <c r="H131" s="12" t="e">
        <f t="shared" ca="1" si="0"/>
        <v>#NAME?</v>
      </c>
      <c r="I131" s="12"/>
      <c r="J131" s="12"/>
      <c r="K131" s="12"/>
      <c r="L131" s="12"/>
      <c r="M131" s="12"/>
    </row>
    <row r="132" spans="1:13" ht="13" x14ac:dyDescent="0.15">
      <c r="A132" s="13">
        <v>44370.26458333333</v>
      </c>
      <c r="B132" s="12" t="s">
        <v>19</v>
      </c>
      <c r="C132" s="12" t="s">
        <v>37</v>
      </c>
      <c r="D132" s="12" t="s">
        <v>537</v>
      </c>
      <c r="E132" s="12" t="s">
        <v>130</v>
      </c>
      <c r="F132" s="12" t="s">
        <v>24</v>
      </c>
      <c r="G132" s="13">
        <v>44383.651388888888</v>
      </c>
      <c r="H132" s="12" t="e">
        <f t="shared" ca="1" si="0"/>
        <v>#NAME?</v>
      </c>
      <c r="I132" s="12"/>
      <c r="J132" s="12"/>
      <c r="K132" s="12"/>
      <c r="L132" s="12"/>
      <c r="M132" s="12"/>
    </row>
    <row r="133" spans="1:13" ht="13" x14ac:dyDescent="0.15">
      <c r="A133" s="13">
        <v>44370.552083333336</v>
      </c>
      <c r="B133" s="12" t="s">
        <v>19</v>
      </c>
      <c r="C133" s="12" t="s">
        <v>39</v>
      </c>
      <c r="D133" s="12" t="s">
        <v>540</v>
      </c>
      <c r="E133" s="12" t="s">
        <v>25</v>
      </c>
      <c r="F133" s="12" t="s">
        <v>24</v>
      </c>
      <c r="G133" s="13">
        <v>44371.799305555556</v>
      </c>
      <c r="H133" s="12" t="e">
        <f t="shared" ca="1" si="0"/>
        <v>#NAME?</v>
      </c>
      <c r="I133" s="12"/>
      <c r="J133" s="12"/>
      <c r="K133" s="12"/>
      <c r="L133" s="12"/>
      <c r="M133" s="12"/>
    </row>
    <row r="134" spans="1:13" ht="13" x14ac:dyDescent="0.15">
      <c r="A134" s="13">
        <v>44370.604861111111</v>
      </c>
      <c r="B134" s="12" t="s">
        <v>19</v>
      </c>
      <c r="C134" s="12" t="s">
        <v>37</v>
      </c>
      <c r="D134" s="12" t="s">
        <v>93</v>
      </c>
      <c r="E134" s="12" t="s">
        <v>25</v>
      </c>
      <c r="F134" s="12" t="s">
        <v>24</v>
      </c>
      <c r="G134" s="13">
        <v>44381.368750000001</v>
      </c>
      <c r="H134" s="12" t="e">
        <f t="shared" ca="1" si="0"/>
        <v>#NAME?</v>
      </c>
      <c r="I134" s="12"/>
      <c r="J134" s="12"/>
      <c r="K134" s="12"/>
      <c r="L134" s="12"/>
      <c r="M134" s="12"/>
    </row>
    <row r="135" spans="1:13" ht="13" x14ac:dyDescent="0.15">
      <c r="A135" s="13">
        <v>44370.666666666664</v>
      </c>
      <c r="B135" s="12" t="s">
        <v>19</v>
      </c>
      <c r="C135" s="12" t="s">
        <v>724</v>
      </c>
      <c r="D135" s="12" t="s">
        <v>420</v>
      </c>
      <c r="E135" s="12" t="s">
        <v>25</v>
      </c>
      <c r="F135" s="12" t="s">
        <v>746</v>
      </c>
      <c r="G135" s="13">
        <v>44398.420138888891</v>
      </c>
      <c r="H135" s="12" t="e">
        <f t="shared" ca="1" si="0"/>
        <v>#NAME?</v>
      </c>
      <c r="I135" s="12"/>
      <c r="J135" s="12"/>
      <c r="K135" s="12"/>
      <c r="L135" s="12"/>
      <c r="M135" s="12"/>
    </row>
    <row r="136" spans="1:13" ht="13" x14ac:dyDescent="0.15">
      <c r="A136" s="13">
        <v>44371.331250000003</v>
      </c>
      <c r="B136" s="12" t="s">
        <v>19</v>
      </c>
      <c r="C136" s="12" t="s">
        <v>37</v>
      </c>
      <c r="D136" s="12" t="s">
        <v>489</v>
      </c>
      <c r="E136" s="12" t="s">
        <v>25</v>
      </c>
      <c r="F136" s="12" t="s">
        <v>24</v>
      </c>
      <c r="G136" s="13">
        <v>44371.793055555558</v>
      </c>
      <c r="H136" s="12" t="e">
        <f t="shared" ca="1" si="0"/>
        <v>#NAME?</v>
      </c>
      <c r="I136" s="12"/>
      <c r="J136" s="12"/>
      <c r="K136" s="12"/>
      <c r="L136" s="12"/>
      <c r="M136" s="12"/>
    </row>
    <row r="137" spans="1:13" ht="13" x14ac:dyDescent="0.15">
      <c r="A137" s="13">
        <v>44371.332638888889</v>
      </c>
      <c r="B137" s="12" t="s">
        <v>19</v>
      </c>
      <c r="C137" s="12" t="s">
        <v>37</v>
      </c>
      <c r="D137" s="12" t="s">
        <v>547</v>
      </c>
      <c r="E137" s="12" t="s">
        <v>130</v>
      </c>
      <c r="F137" s="12" t="s">
        <v>77</v>
      </c>
      <c r="G137" s="13">
        <v>44383.651388888888</v>
      </c>
      <c r="H137" s="12" t="e">
        <f t="shared" ca="1" si="0"/>
        <v>#NAME?</v>
      </c>
      <c r="I137" s="12"/>
      <c r="J137" s="12"/>
      <c r="K137" s="12"/>
      <c r="L137" s="12"/>
      <c r="M137" s="12"/>
    </row>
    <row r="138" spans="1:13" ht="13" x14ac:dyDescent="0.15">
      <c r="A138" s="13">
        <v>44371.333333333336</v>
      </c>
      <c r="B138" s="12" t="s">
        <v>19</v>
      </c>
      <c r="C138" s="12" t="s">
        <v>39</v>
      </c>
      <c r="D138" s="12" t="s">
        <v>550</v>
      </c>
      <c r="E138" s="12" t="s">
        <v>130</v>
      </c>
      <c r="F138" s="12" t="s">
        <v>24</v>
      </c>
      <c r="G138" s="13">
        <v>44371.740277777775</v>
      </c>
      <c r="H138" s="12" t="e">
        <f t="shared" ca="1" si="0"/>
        <v>#NAME?</v>
      </c>
      <c r="I138" s="12"/>
      <c r="J138" s="12"/>
      <c r="K138" s="12"/>
      <c r="L138" s="12"/>
      <c r="M138" s="12"/>
    </row>
    <row r="139" spans="1:13" ht="13" x14ac:dyDescent="0.15">
      <c r="A139" s="13">
        <v>44371.334027777775</v>
      </c>
      <c r="B139" s="12" t="s">
        <v>19</v>
      </c>
      <c r="C139" s="12" t="s">
        <v>37</v>
      </c>
      <c r="D139" s="12" t="s">
        <v>489</v>
      </c>
      <c r="E139" s="12" t="s">
        <v>25</v>
      </c>
      <c r="F139" s="12" t="s">
        <v>77</v>
      </c>
      <c r="G139" s="13">
        <v>44381.48541666667</v>
      </c>
      <c r="H139" s="12" t="e">
        <f t="shared" ca="1" si="0"/>
        <v>#NAME?</v>
      </c>
      <c r="I139" s="12"/>
      <c r="J139" s="12"/>
      <c r="K139" s="12"/>
      <c r="L139" s="12"/>
      <c r="M139" s="12"/>
    </row>
    <row r="140" spans="1:13" ht="13" x14ac:dyDescent="0.15">
      <c r="A140" s="13">
        <v>44371.470138888886</v>
      </c>
      <c r="B140" s="12" t="s">
        <v>19</v>
      </c>
      <c r="C140" s="12" t="s">
        <v>50</v>
      </c>
      <c r="D140" s="12" t="s">
        <v>292</v>
      </c>
      <c r="E140" s="12" t="s">
        <v>503</v>
      </c>
      <c r="F140" s="12" t="s">
        <v>24</v>
      </c>
      <c r="G140" s="13">
        <v>44397.863888888889</v>
      </c>
      <c r="H140" s="12" t="e">
        <f t="shared" ca="1" si="0"/>
        <v>#NAME?</v>
      </c>
      <c r="I140" s="12"/>
      <c r="J140" s="12"/>
      <c r="K140" s="12"/>
      <c r="L140" s="12"/>
      <c r="M140" s="12"/>
    </row>
    <row r="141" spans="1:13" ht="13" x14ac:dyDescent="0.15">
      <c r="A141" s="13">
        <v>44371.470138888886</v>
      </c>
      <c r="B141" s="12" t="s">
        <v>19</v>
      </c>
      <c r="C141" s="12" t="s">
        <v>37</v>
      </c>
      <c r="D141" s="12" t="s">
        <v>568</v>
      </c>
      <c r="E141" s="12" t="s">
        <v>503</v>
      </c>
      <c r="F141" s="12" t="s">
        <v>24</v>
      </c>
      <c r="G141" s="13">
        <v>44381.48541666667</v>
      </c>
      <c r="H141" s="12" t="e">
        <f t="shared" ca="1" si="0"/>
        <v>#NAME?</v>
      </c>
      <c r="I141" s="12"/>
      <c r="J141" s="12"/>
      <c r="K141" s="12"/>
      <c r="L141" s="12"/>
      <c r="M141" s="12"/>
    </row>
    <row r="142" spans="1:13" ht="13" x14ac:dyDescent="0.15">
      <c r="A142" s="13">
        <v>44371.675000000003</v>
      </c>
      <c r="B142" s="12" t="s">
        <v>19</v>
      </c>
      <c r="C142" s="12" t="s">
        <v>37</v>
      </c>
      <c r="D142" s="12" t="s">
        <v>573</v>
      </c>
      <c r="E142" s="12" t="s">
        <v>182</v>
      </c>
      <c r="F142" s="12" t="s">
        <v>24</v>
      </c>
      <c r="G142" s="13">
        <v>44390.745138888888</v>
      </c>
      <c r="H142" s="12" t="e">
        <f t="shared" ca="1" si="0"/>
        <v>#NAME?</v>
      </c>
      <c r="I142" s="12"/>
      <c r="J142" s="12"/>
      <c r="K142" s="12"/>
      <c r="L142" s="12"/>
      <c r="M142" s="12"/>
    </row>
    <row r="143" spans="1:13" ht="13" x14ac:dyDescent="0.15">
      <c r="A143" s="13">
        <v>44371.745833333334</v>
      </c>
      <c r="B143" s="12" t="s">
        <v>19</v>
      </c>
      <c r="C143" s="12" t="s">
        <v>37</v>
      </c>
      <c r="D143" s="12" t="s">
        <v>575</v>
      </c>
      <c r="E143" s="12" t="s">
        <v>182</v>
      </c>
      <c r="F143" s="12" t="s">
        <v>24</v>
      </c>
      <c r="G143" s="13">
        <v>44388.55</v>
      </c>
      <c r="H143" s="12" t="e">
        <f t="shared" ca="1" si="0"/>
        <v>#NAME?</v>
      </c>
      <c r="I143" s="12"/>
      <c r="J143" s="12"/>
      <c r="K143" s="12"/>
      <c r="L143" s="12"/>
      <c r="M143" s="12"/>
    </row>
    <row r="144" spans="1:13" ht="13" x14ac:dyDescent="0.15">
      <c r="A144" s="13">
        <v>44371.800694444442</v>
      </c>
      <c r="B144" s="12" t="s">
        <v>19</v>
      </c>
      <c r="C144" s="12" t="s">
        <v>37</v>
      </c>
      <c r="D144" s="12" t="s">
        <v>149</v>
      </c>
      <c r="E144" s="12" t="s">
        <v>271</v>
      </c>
      <c r="F144" s="12" t="s">
        <v>77</v>
      </c>
      <c r="G144" s="13">
        <v>44381.368750000001</v>
      </c>
      <c r="H144" s="12" t="e">
        <f t="shared" ca="1" si="0"/>
        <v>#NAME?</v>
      </c>
      <c r="I144" s="12"/>
      <c r="J144" s="12"/>
      <c r="K144" s="12"/>
      <c r="L144" s="12"/>
      <c r="M144" s="12"/>
    </row>
    <row r="145" spans="1:13" ht="13" x14ac:dyDescent="0.15">
      <c r="A145" s="13">
        <v>44371.801388888889</v>
      </c>
      <c r="B145" s="12" t="s">
        <v>19</v>
      </c>
      <c r="C145" s="12" t="s">
        <v>50</v>
      </c>
      <c r="D145" s="12" t="s">
        <v>578</v>
      </c>
      <c r="E145" s="12" t="s">
        <v>503</v>
      </c>
      <c r="F145" s="12" t="s">
        <v>24</v>
      </c>
      <c r="G145" s="13">
        <v>44376.454861111109</v>
      </c>
      <c r="H145" s="12" t="e">
        <f t="shared" ca="1" si="0"/>
        <v>#NAME?</v>
      </c>
      <c r="I145" s="12"/>
      <c r="J145" s="12"/>
      <c r="K145" s="12"/>
      <c r="L145" s="12"/>
      <c r="M145" s="12"/>
    </row>
    <row r="146" spans="1:13" ht="13" x14ac:dyDescent="0.15">
      <c r="A146" s="13">
        <v>44372.592361111114</v>
      </c>
      <c r="B146" s="12" t="s">
        <v>19</v>
      </c>
      <c r="C146" s="12" t="s">
        <v>39</v>
      </c>
      <c r="D146" s="12" t="s">
        <v>579</v>
      </c>
      <c r="E146" s="12" t="s">
        <v>503</v>
      </c>
      <c r="F146" s="12" t="s">
        <v>24</v>
      </c>
      <c r="G146" s="13">
        <v>44376.770833333336</v>
      </c>
      <c r="H146" s="12" t="e">
        <f t="shared" ca="1" si="0"/>
        <v>#NAME?</v>
      </c>
      <c r="I146" s="12"/>
      <c r="J146" s="12"/>
      <c r="K146" s="12"/>
      <c r="L146" s="12"/>
      <c r="M146" s="12"/>
    </row>
    <row r="147" spans="1:13" ht="13" x14ac:dyDescent="0.15">
      <c r="A147" s="13">
        <v>44372.881249999999</v>
      </c>
      <c r="B147" s="12" t="s">
        <v>19</v>
      </c>
      <c r="C147" s="12" t="s">
        <v>50</v>
      </c>
      <c r="D147" s="12" t="s">
        <v>578</v>
      </c>
      <c r="E147" s="12" t="s">
        <v>503</v>
      </c>
      <c r="F147" s="12" t="s">
        <v>77</v>
      </c>
      <c r="G147" s="13">
        <v>44376.455555555556</v>
      </c>
      <c r="H147" s="12" t="e">
        <f t="shared" ca="1" si="0"/>
        <v>#NAME?</v>
      </c>
      <c r="I147" s="12"/>
      <c r="J147" s="12"/>
      <c r="K147" s="12"/>
      <c r="L147" s="12"/>
      <c r="M147" s="12"/>
    </row>
    <row r="148" spans="1:13" ht="13" x14ac:dyDescent="0.15">
      <c r="A148" s="13">
        <v>44373.538888888892</v>
      </c>
      <c r="B148" s="12" t="s">
        <v>19</v>
      </c>
      <c r="C148" s="12" t="s">
        <v>39</v>
      </c>
      <c r="D148" s="12" t="s">
        <v>581</v>
      </c>
      <c r="E148" s="12" t="s">
        <v>503</v>
      </c>
      <c r="F148" s="12" t="s">
        <v>77</v>
      </c>
      <c r="G148" s="13">
        <v>44376.455555555556</v>
      </c>
      <c r="H148" s="12" t="e">
        <f t="shared" ca="1" si="0"/>
        <v>#NAME?</v>
      </c>
      <c r="I148" s="12"/>
      <c r="J148" s="12"/>
      <c r="K148" s="12"/>
      <c r="L148" s="12"/>
      <c r="M148" s="12"/>
    </row>
    <row r="149" spans="1:13" ht="13" x14ac:dyDescent="0.15">
      <c r="A149" s="13">
        <v>44373.647916666669</v>
      </c>
      <c r="B149" s="12" t="s">
        <v>19</v>
      </c>
      <c r="C149" s="12" t="s">
        <v>37</v>
      </c>
      <c r="D149" s="12" t="s">
        <v>149</v>
      </c>
      <c r="E149" s="12" t="s">
        <v>585</v>
      </c>
      <c r="F149" s="12" t="s">
        <v>584</v>
      </c>
      <c r="G149" s="13">
        <v>44383.607638888891</v>
      </c>
      <c r="H149" s="12" t="e">
        <f t="shared" ca="1" si="0"/>
        <v>#NAME?</v>
      </c>
      <c r="I149" s="12"/>
      <c r="J149" s="12"/>
      <c r="K149" s="12"/>
      <c r="L149" s="12"/>
      <c r="M149" s="12"/>
    </row>
    <row r="150" spans="1:13" ht="13" x14ac:dyDescent="0.15">
      <c r="A150" s="13">
        <v>44375.53402777778</v>
      </c>
      <c r="B150" s="12" t="s">
        <v>19</v>
      </c>
      <c r="C150" s="12" t="s">
        <v>39</v>
      </c>
      <c r="D150" s="12" t="s">
        <v>601</v>
      </c>
      <c r="E150" s="12" t="s">
        <v>602</v>
      </c>
      <c r="F150" s="12" t="s">
        <v>24</v>
      </c>
      <c r="G150" s="13">
        <v>44376.772222222222</v>
      </c>
      <c r="H150" s="12" t="e">
        <f t="shared" ca="1" si="0"/>
        <v>#NAME?</v>
      </c>
      <c r="I150" s="12"/>
      <c r="J150" s="12"/>
      <c r="K150" s="12"/>
      <c r="L150" s="12"/>
      <c r="M150" s="12"/>
    </row>
    <row r="151" spans="1:13" ht="13" x14ac:dyDescent="0.15">
      <c r="A151" s="13">
        <v>44378.775000000001</v>
      </c>
      <c r="B151" s="12" t="s">
        <v>19</v>
      </c>
      <c r="C151" s="12" t="s">
        <v>68</v>
      </c>
      <c r="D151" s="12" t="s">
        <v>438</v>
      </c>
      <c r="E151" s="12" t="s">
        <v>130</v>
      </c>
      <c r="F151" s="12" t="s">
        <v>24</v>
      </c>
      <c r="G151" s="13">
        <v>44381.486111111109</v>
      </c>
      <c r="H151" s="12" t="e">
        <f t="shared" ca="1" si="0"/>
        <v>#NAME?</v>
      </c>
      <c r="I151" s="12"/>
      <c r="J151" s="12"/>
      <c r="K151" s="12"/>
      <c r="L151" s="12"/>
      <c r="M151" s="12"/>
    </row>
    <row r="152" spans="1:13" ht="13" x14ac:dyDescent="0.15">
      <c r="A152" s="13">
        <v>44378.804166666669</v>
      </c>
      <c r="B152" s="12" t="s">
        <v>19</v>
      </c>
      <c r="C152" s="12" t="s">
        <v>68</v>
      </c>
      <c r="D152" s="12" t="s">
        <v>607</v>
      </c>
      <c r="E152" s="12" t="s">
        <v>25</v>
      </c>
      <c r="F152" s="12" t="s">
        <v>77</v>
      </c>
      <c r="G152" s="13">
        <v>44383.527083333334</v>
      </c>
      <c r="H152" s="12" t="e">
        <f t="shared" ca="1" si="0"/>
        <v>#NAME?</v>
      </c>
      <c r="I152" s="12"/>
      <c r="J152" s="12"/>
      <c r="K152" s="12"/>
      <c r="L152" s="12"/>
      <c r="M152" s="12"/>
    </row>
    <row r="153" spans="1:13" ht="13" x14ac:dyDescent="0.15">
      <c r="A153" s="13">
        <v>44378.824305555558</v>
      </c>
      <c r="B153" s="12" t="s">
        <v>19</v>
      </c>
      <c r="C153" s="12" t="s">
        <v>68</v>
      </c>
      <c r="D153" s="12" t="s">
        <v>499</v>
      </c>
      <c r="E153" s="12" t="s">
        <v>25</v>
      </c>
      <c r="F153" s="12" t="s">
        <v>77</v>
      </c>
      <c r="G153" s="13">
        <v>44383.527083333334</v>
      </c>
      <c r="H153" s="12" t="e">
        <f t="shared" ca="1" si="0"/>
        <v>#NAME?</v>
      </c>
      <c r="I153" s="12"/>
      <c r="J153" s="12"/>
      <c r="K153" s="12"/>
      <c r="L153" s="12"/>
      <c r="M153" s="12"/>
    </row>
    <row r="154" spans="1:13" ht="13" x14ac:dyDescent="0.15">
      <c r="A154" s="13">
        <v>44383.410416666666</v>
      </c>
      <c r="B154" s="12" t="s">
        <v>19</v>
      </c>
      <c r="C154" s="12" t="s">
        <v>37</v>
      </c>
      <c r="D154" s="12" t="s">
        <v>499</v>
      </c>
      <c r="E154" s="12" t="s">
        <v>25</v>
      </c>
      <c r="F154" s="12" t="s">
        <v>24</v>
      </c>
      <c r="G154" s="13">
        <v>44383.527777777781</v>
      </c>
      <c r="H154" s="12" t="e">
        <f t="shared" ca="1" si="0"/>
        <v>#NAME?</v>
      </c>
      <c r="I154" s="12"/>
      <c r="J154" s="12"/>
      <c r="K154" s="12"/>
      <c r="L154" s="12"/>
      <c r="M154" s="12"/>
    </row>
    <row r="155" spans="1:13" ht="13" x14ac:dyDescent="0.15">
      <c r="A155" s="13">
        <v>44384.504166666666</v>
      </c>
      <c r="B155" s="12" t="s">
        <v>19</v>
      </c>
      <c r="C155" s="12" t="s">
        <v>68</v>
      </c>
      <c r="D155" s="12" t="s">
        <v>616</v>
      </c>
      <c r="E155" s="12" t="s">
        <v>606</v>
      </c>
      <c r="F155" s="12" t="s">
        <v>411</v>
      </c>
      <c r="G155" s="13">
        <v>44398.419444444444</v>
      </c>
      <c r="H155" s="12" t="e">
        <f t="shared" ca="1" si="0"/>
        <v>#NAME?</v>
      </c>
      <c r="I155" s="12"/>
      <c r="J155" s="12"/>
      <c r="K155" s="12"/>
      <c r="L155" s="12"/>
      <c r="M155" s="12"/>
    </row>
    <row r="156" spans="1:13" ht="13" x14ac:dyDescent="0.15">
      <c r="A156" s="13">
        <v>44387.698611111111</v>
      </c>
      <c r="B156" s="12" t="s">
        <v>19</v>
      </c>
      <c r="C156" s="12" t="s">
        <v>68</v>
      </c>
      <c r="D156" s="12" t="s">
        <v>169</v>
      </c>
      <c r="E156" s="12" t="s">
        <v>182</v>
      </c>
      <c r="F156" s="12" t="s">
        <v>24</v>
      </c>
      <c r="G156" s="13">
        <v>44388.418055555558</v>
      </c>
      <c r="H156" s="12" t="e">
        <f t="shared" ca="1" si="0"/>
        <v>#NAME?</v>
      </c>
      <c r="I156" s="12"/>
      <c r="J156" s="12"/>
      <c r="K156" s="12"/>
      <c r="L156" s="12"/>
      <c r="M156" s="12"/>
    </row>
    <row r="157" spans="1:13" ht="13" x14ac:dyDescent="0.15">
      <c r="A157" s="13">
        <v>44387.77847222222</v>
      </c>
      <c r="B157" s="12" t="s">
        <v>19</v>
      </c>
      <c r="C157" s="12" t="s">
        <v>50</v>
      </c>
      <c r="D157" s="12" t="s">
        <v>626</v>
      </c>
      <c r="E157" s="12" t="s">
        <v>182</v>
      </c>
      <c r="F157" s="12" t="s">
        <v>24</v>
      </c>
      <c r="G157" s="13">
        <v>44388.549305555556</v>
      </c>
      <c r="H157" s="12" t="e">
        <f t="shared" ca="1" si="0"/>
        <v>#NAME?</v>
      </c>
      <c r="I157" s="12"/>
      <c r="J157" s="12"/>
      <c r="K157" s="12"/>
      <c r="L157" s="12"/>
      <c r="M157" s="12"/>
    </row>
    <row r="158" spans="1:13" ht="13" x14ac:dyDescent="0.15">
      <c r="A158" s="13">
        <v>44388.381944444445</v>
      </c>
      <c r="B158" s="12" t="s">
        <v>19</v>
      </c>
      <c r="C158" s="12" t="s">
        <v>39</v>
      </c>
      <c r="D158" s="12" t="s">
        <v>627</v>
      </c>
      <c r="E158" s="12" t="s">
        <v>182</v>
      </c>
      <c r="F158" s="12" t="s">
        <v>24</v>
      </c>
      <c r="G158" s="13">
        <v>44388.417361111111</v>
      </c>
      <c r="H158" s="12" t="e">
        <f t="shared" ca="1" si="0"/>
        <v>#NAME?</v>
      </c>
      <c r="I158" s="12"/>
      <c r="J158" s="12"/>
      <c r="K158" s="12"/>
      <c r="L158" s="12"/>
      <c r="M158" s="12"/>
    </row>
    <row r="159" spans="1:13" ht="13" x14ac:dyDescent="0.15">
      <c r="A159" s="13">
        <v>44391.451388888891</v>
      </c>
      <c r="B159" s="12" t="s">
        <v>19</v>
      </c>
      <c r="C159" s="12" t="s">
        <v>39</v>
      </c>
      <c r="D159" s="12" t="s">
        <v>636</v>
      </c>
      <c r="E159" s="12" t="s">
        <v>637</v>
      </c>
      <c r="F159" s="12" t="s">
        <v>24</v>
      </c>
      <c r="G159" s="13">
        <v>44398.419444444444</v>
      </c>
      <c r="H159" s="12" t="e">
        <f t="shared" ca="1" si="0"/>
        <v>#NAME?</v>
      </c>
      <c r="I159" s="12"/>
      <c r="J159" s="12"/>
      <c r="K159" s="12"/>
      <c r="L159" s="12"/>
      <c r="M159" s="12"/>
    </row>
    <row r="160" spans="1:13" ht="13" x14ac:dyDescent="0.15">
      <c r="A160" s="13">
        <v>44392.726388888892</v>
      </c>
      <c r="B160" s="12" t="s">
        <v>19</v>
      </c>
      <c r="C160" s="12" t="s">
        <v>50</v>
      </c>
      <c r="D160" s="12" t="s">
        <v>639</v>
      </c>
      <c r="E160" s="12" t="s">
        <v>519</v>
      </c>
      <c r="F160" s="12" t="s">
        <v>24</v>
      </c>
      <c r="G160" s="13">
        <v>44403.407638888886</v>
      </c>
      <c r="H160" s="12" t="e">
        <f t="shared" ca="1" si="0"/>
        <v>#NAME?</v>
      </c>
      <c r="I160" s="12"/>
      <c r="J160" s="12"/>
      <c r="K160" s="12"/>
      <c r="L160" s="12"/>
      <c r="M160" s="12"/>
    </row>
    <row r="161" spans="1:13" ht="13" x14ac:dyDescent="0.15">
      <c r="A161" s="13">
        <v>44395.642361111109</v>
      </c>
      <c r="B161" s="12" t="s">
        <v>19</v>
      </c>
      <c r="C161" s="12" t="s">
        <v>68</v>
      </c>
      <c r="D161" s="12" t="s">
        <v>667</v>
      </c>
      <c r="E161" s="12" t="s">
        <v>668</v>
      </c>
      <c r="F161" s="12" t="s">
        <v>24</v>
      </c>
      <c r="G161" s="13">
        <v>44395.728472222225</v>
      </c>
      <c r="H161" s="12" t="e">
        <f t="shared" ca="1" si="0"/>
        <v>#NAME?</v>
      </c>
      <c r="I161" s="12"/>
      <c r="J161" s="12"/>
      <c r="K161" s="12"/>
      <c r="L161" s="12"/>
      <c r="M161" s="12"/>
    </row>
    <row r="162" spans="1:13" ht="13" x14ac:dyDescent="0.15">
      <c r="A162" s="13">
        <v>44397.418749999997</v>
      </c>
      <c r="B162" s="12" t="s">
        <v>19</v>
      </c>
      <c r="C162" s="12" t="s">
        <v>37</v>
      </c>
      <c r="D162" s="12" t="s">
        <v>206</v>
      </c>
      <c r="E162" s="12" t="s">
        <v>674</v>
      </c>
      <c r="F162" s="12" t="s">
        <v>24</v>
      </c>
      <c r="G162" s="13">
        <v>44397.866666666669</v>
      </c>
      <c r="H162" s="12" t="e">
        <f t="shared" ca="1" si="0"/>
        <v>#NAME?</v>
      </c>
      <c r="I162" s="12"/>
      <c r="J162" s="12"/>
      <c r="K162" s="12"/>
      <c r="L162" s="12"/>
      <c r="M162" s="12"/>
    </row>
    <row r="163" spans="1:13" ht="13" x14ac:dyDescent="0.15">
      <c r="A163" s="13">
        <v>44397.418749999997</v>
      </c>
      <c r="B163" s="12" t="s">
        <v>19</v>
      </c>
      <c r="C163" s="12" t="s">
        <v>37</v>
      </c>
      <c r="D163" s="12" t="s">
        <v>206</v>
      </c>
      <c r="E163" s="12" t="s">
        <v>182</v>
      </c>
      <c r="F163" s="12" t="s">
        <v>24</v>
      </c>
      <c r="G163" s="13">
        <v>44397.867361111108</v>
      </c>
      <c r="H163" s="12" t="e">
        <f t="shared" ca="1" si="0"/>
        <v>#NAME?</v>
      </c>
      <c r="I163" s="12"/>
      <c r="J163" s="12"/>
      <c r="K163" s="12"/>
      <c r="L163" s="12"/>
      <c r="M163" s="12"/>
    </row>
    <row r="164" spans="1:13" ht="13" x14ac:dyDescent="0.15">
      <c r="A164" s="13">
        <v>44399.6875</v>
      </c>
      <c r="B164" s="12" t="s">
        <v>19</v>
      </c>
      <c r="C164" s="12" t="s">
        <v>39</v>
      </c>
      <c r="D164" s="12" t="s">
        <v>676</v>
      </c>
      <c r="E164" s="12" t="s">
        <v>599</v>
      </c>
      <c r="F164" s="12" t="s">
        <v>24</v>
      </c>
      <c r="G164" s="13">
        <v>44403.407638888886</v>
      </c>
      <c r="H164" s="12" t="e">
        <f t="shared" ca="1" si="0"/>
        <v>#NAME?</v>
      </c>
      <c r="I164" s="12"/>
      <c r="J164" s="12"/>
      <c r="K164" s="12"/>
      <c r="L164" s="12"/>
      <c r="M164" s="12"/>
    </row>
    <row r="165" spans="1:13" ht="13" x14ac:dyDescent="0.15">
      <c r="A165" s="13">
        <v>44400.461111111108</v>
      </c>
      <c r="B165" s="12" t="s">
        <v>19</v>
      </c>
      <c r="C165" s="12" t="s">
        <v>39</v>
      </c>
      <c r="D165" s="12" t="s">
        <v>677</v>
      </c>
      <c r="E165" s="12" t="s">
        <v>130</v>
      </c>
      <c r="F165" s="12" t="s">
        <v>24</v>
      </c>
      <c r="G165" s="13">
        <v>44403.407638888886</v>
      </c>
      <c r="H165" s="12" t="e">
        <f t="shared" ca="1" si="0"/>
        <v>#NAME?</v>
      </c>
      <c r="I165" s="12"/>
      <c r="J165" s="12"/>
      <c r="K165" s="12"/>
      <c r="L165" s="12"/>
      <c r="M165" s="12"/>
    </row>
    <row r="166" spans="1:13" ht="13" x14ac:dyDescent="0.15">
      <c r="A166" s="13">
        <v>44400.79791666667</v>
      </c>
      <c r="B166" s="12" t="s">
        <v>19</v>
      </c>
      <c r="C166" s="12" t="s">
        <v>37</v>
      </c>
      <c r="D166" s="12" t="s">
        <v>262</v>
      </c>
      <c r="E166" s="12" t="s">
        <v>678</v>
      </c>
      <c r="F166" s="12" t="s">
        <v>24</v>
      </c>
      <c r="G166" s="13">
        <v>44401.686805555553</v>
      </c>
      <c r="H166" s="12" t="e">
        <f t="shared" ca="1" si="0"/>
        <v>#NAME?</v>
      </c>
      <c r="I166" s="12"/>
      <c r="J166" s="12"/>
      <c r="K166" s="12"/>
      <c r="L166" s="12"/>
      <c r="M166" s="12"/>
    </row>
    <row r="167" spans="1:13" ht="13" x14ac:dyDescent="0.15">
      <c r="A167" s="13">
        <v>44401.686805555553</v>
      </c>
      <c r="B167" s="12" t="s">
        <v>19</v>
      </c>
      <c r="C167" s="12" t="s">
        <v>50</v>
      </c>
      <c r="D167" s="12" t="s">
        <v>681</v>
      </c>
      <c r="E167" s="12" t="s">
        <v>682</v>
      </c>
      <c r="F167" s="12" t="s">
        <v>24</v>
      </c>
      <c r="G167" s="13">
        <v>44401.863194444442</v>
      </c>
      <c r="H167" s="12" t="e">
        <f t="shared" ca="1" si="0"/>
        <v>#NAME?</v>
      </c>
      <c r="I167" s="12"/>
      <c r="J167" s="12"/>
      <c r="K167" s="12"/>
      <c r="L167" s="12"/>
      <c r="M167" s="12"/>
    </row>
    <row r="168" spans="1:13" ht="13" x14ac:dyDescent="0.15">
      <c r="A168" s="13">
        <v>44404.338194444441</v>
      </c>
      <c r="B168" s="12" t="s">
        <v>19</v>
      </c>
      <c r="C168" s="12" t="s">
        <v>37</v>
      </c>
      <c r="D168" s="12" t="s">
        <v>686</v>
      </c>
      <c r="E168" s="12" t="s">
        <v>682</v>
      </c>
      <c r="F168" s="12" t="s">
        <v>24</v>
      </c>
      <c r="G168" s="13">
        <v>44406.8125</v>
      </c>
      <c r="H168" s="12" t="e">
        <f t="shared" ca="1" si="0"/>
        <v>#NAME?</v>
      </c>
      <c r="I168" s="12"/>
      <c r="J168" s="12"/>
      <c r="K168" s="12"/>
      <c r="L168" s="12"/>
      <c r="M168" s="12"/>
    </row>
    <row r="169" spans="1:13" ht="13" x14ac:dyDescent="0.15">
      <c r="A169" s="13">
        <v>44404.789583333331</v>
      </c>
      <c r="B169" s="12" t="s">
        <v>19</v>
      </c>
      <c r="C169" s="12" t="s">
        <v>68</v>
      </c>
      <c r="D169" s="12" t="s">
        <v>692</v>
      </c>
      <c r="E169" s="12" t="s">
        <v>275</v>
      </c>
      <c r="F169" s="12" t="s">
        <v>24</v>
      </c>
      <c r="G169" s="13">
        <v>44406.770833333336</v>
      </c>
      <c r="H169" s="12" t="e">
        <f t="shared" ca="1" si="0"/>
        <v>#NAME?</v>
      </c>
      <c r="I169" s="12"/>
      <c r="J169" s="12"/>
      <c r="K169" s="12"/>
      <c r="L169" s="12"/>
      <c r="M169" s="12"/>
    </row>
    <row r="170" spans="1:13" ht="13" x14ac:dyDescent="0.15">
      <c r="A170" s="13">
        <v>44404.790277777778</v>
      </c>
      <c r="B170" s="12" t="s">
        <v>19</v>
      </c>
      <c r="C170" s="12" t="s">
        <v>50</v>
      </c>
      <c r="D170" s="12" t="s">
        <v>693</v>
      </c>
      <c r="E170" s="12" t="s">
        <v>275</v>
      </c>
      <c r="F170" s="12" t="s">
        <v>24</v>
      </c>
      <c r="G170" s="13">
        <v>44405.748611111114</v>
      </c>
      <c r="H170" s="12" t="e">
        <f t="shared" ca="1" si="0"/>
        <v>#NAME?</v>
      </c>
      <c r="I170" s="12"/>
      <c r="J170" s="12"/>
      <c r="K170" s="12"/>
      <c r="L170" s="12"/>
      <c r="M170" s="12"/>
    </row>
    <row r="171" spans="1:13" ht="13" x14ac:dyDescent="0.15">
      <c r="A171" s="13">
        <v>44406.504166666666</v>
      </c>
      <c r="B171" s="12" t="s">
        <v>19</v>
      </c>
      <c r="C171" s="12" t="s">
        <v>45</v>
      </c>
      <c r="D171" s="12" t="s">
        <v>697</v>
      </c>
      <c r="E171" s="12" t="s">
        <v>602</v>
      </c>
      <c r="F171" s="12" t="s">
        <v>24</v>
      </c>
      <c r="G171" s="13">
        <v>44406.775000000001</v>
      </c>
      <c r="H171" s="12" t="e">
        <f t="shared" ca="1" si="0"/>
        <v>#NAME?</v>
      </c>
      <c r="I171" s="12"/>
      <c r="J171" s="12"/>
      <c r="K171" s="12"/>
      <c r="L171" s="12"/>
      <c r="M171" s="12"/>
    </row>
    <row r="172" spans="1:13" ht="13" x14ac:dyDescent="0.15">
      <c r="A172" s="13">
        <v>44408.543749999997</v>
      </c>
      <c r="B172" s="12" t="s">
        <v>19</v>
      </c>
      <c r="C172" s="12" t="s">
        <v>50</v>
      </c>
      <c r="D172" s="12" t="s">
        <v>700</v>
      </c>
      <c r="E172" s="12" t="s">
        <v>350</v>
      </c>
      <c r="F172" s="12" t="s">
        <v>24</v>
      </c>
      <c r="G172" s="13">
        <v>44408.677777777775</v>
      </c>
      <c r="H172" s="12" t="e">
        <f t="shared" ca="1" si="0"/>
        <v>#NAME?</v>
      </c>
      <c r="I172" s="12"/>
      <c r="J172" s="12"/>
      <c r="K172" s="12"/>
      <c r="L172" s="12"/>
      <c r="M172" s="12"/>
    </row>
    <row r="173" spans="1:13" ht="13" x14ac:dyDescent="0.15">
      <c r="A173" s="13">
        <v>44408.677777777775</v>
      </c>
      <c r="B173" s="12" t="s">
        <v>19</v>
      </c>
      <c r="C173" s="12" t="s">
        <v>45</v>
      </c>
      <c r="D173" s="12" t="s">
        <v>702</v>
      </c>
      <c r="E173" s="12" t="s">
        <v>682</v>
      </c>
      <c r="F173" s="12" t="s">
        <v>24</v>
      </c>
      <c r="G173" s="13">
        <v>44410.71875</v>
      </c>
      <c r="H173" s="12" t="e">
        <f t="shared" ca="1" si="0"/>
        <v>#NAME?</v>
      </c>
      <c r="I173" s="12"/>
      <c r="J173" s="12"/>
      <c r="K173" s="12"/>
      <c r="L173" s="12"/>
      <c r="M173" s="12"/>
    </row>
    <row r="174" spans="1:13" ht="13" x14ac:dyDescent="0.15">
      <c r="A174" s="13">
        <v>44408.677777777775</v>
      </c>
      <c r="B174" s="12" t="s">
        <v>19</v>
      </c>
      <c r="C174" s="12" t="s">
        <v>45</v>
      </c>
      <c r="D174" s="12" t="s">
        <v>702</v>
      </c>
      <c r="E174" s="12" t="s">
        <v>682</v>
      </c>
      <c r="F174" s="12" t="s">
        <v>24</v>
      </c>
      <c r="G174" s="13">
        <v>44413.497916666667</v>
      </c>
      <c r="H174" s="12" t="e">
        <f t="shared" ca="1" si="0"/>
        <v>#NAME?</v>
      </c>
      <c r="I174" s="12"/>
      <c r="J174" s="12"/>
      <c r="K174" s="12"/>
      <c r="L174" s="12"/>
      <c r="M174" s="12"/>
    </row>
    <row r="175" spans="1:13" ht="13" x14ac:dyDescent="0.15">
      <c r="A175" s="13">
        <v>44410.71875</v>
      </c>
      <c r="B175" s="12" t="s">
        <v>19</v>
      </c>
      <c r="C175" s="12" t="s">
        <v>39</v>
      </c>
      <c r="D175" s="12" t="s">
        <v>703</v>
      </c>
      <c r="E175" s="12" t="s">
        <v>599</v>
      </c>
      <c r="F175" s="12" t="s">
        <v>24</v>
      </c>
      <c r="G175" s="13">
        <v>44413.530555555553</v>
      </c>
      <c r="H175" s="12" t="e">
        <f t="shared" ca="1" si="0"/>
        <v>#NAME?</v>
      </c>
      <c r="I175" s="12"/>
      <c r="J175" s="12"/>
      <c r="K175" s="12"/>
      <c r="L175" s="12"/>
      <c r="M175" s="12"/>
    </row>
    <row r="176" spans="1:13" ht="13" x14ac:dyDescent="0.15">
      <c r="A176" s="13">
        <v>44422.788888888892</v>
      </c>
      <c r="B176" s="12" t="s">
        <v>19</v>
      </c>
      <c r="C176" s="12" t="s">
        <v>37</v>
      </c>
      <c r="D176" s="12" t="s">
        <v>686</v>
      </c>
      <c r="E176" s="12" t="s">
        <v>682</v>
      </c>
      <c r="F176" s="12" t="s">
        <v>24</v>
      </c>
      <c r="G176" s="13">
        <v>44432.700694444444</v>
      </c>
      <c r="H176" s="12" t="e">
        <f t="shared" ca="1" si="0"/>
        <v>#NAME?</v>
      </c>
      <c r="I176" s="12"/>
      <c r="J176" s="12"/>
      <c r="K176" s="12"/>
      <c r="L176" s="12"/>
      <c r="M176" s="12"/>
    </row>
  </sheetData>
  <conditionalFormatting sqref="E1:E176">
    <cfRule type="containsBlanks" dxfId="1" priority="1">
      <formula>LEN(TRIM(E1))=0</formula>
    </cfRule>
  </conditionalFormatting>
  <dataValidations count="3">
    <dataValidation type="list" allowBlank="1" sqref="C1" xr:uid="{00000000-0002-0000-0500-000000000000}">
      <formula1>"Single Surrey,Double Surrey,Chopper,Cruiser,Electric,Infinity,Cruiser,Deuce Coupe,Tandem,Quad Sport,Swan Boat,Kids Bike"</formula1>
    </dataValidation>
    <dataValidation type="list" allowBlank="1" showDropDown="1" sqref="C2:C176" xr:uid="{00000000-0002-0000-0500-000001000000}">
      <formula1>"Single Surrey,Double Surrey,Chopper,Cruiser,Electric,Infinity,Cruiser,Deuce Coupe,Tandem,Quad Sport,Swan Boat,Kids Bike"</formula1>
    </dataValidation>
    <dataValidation type="list" allowBlank="1" sqref="B1:B176" xr:uid="{00000000-0002-0000-0500-000002000000}">
      <formula1>"Warner,Waterfront,Edinger,Yorba"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81"/>
  <sheetViews>
    <sheetView workbookViewId="0"/>
  </sheetViews>
  <sheetFormatPr baseColWidth="10" defaultColWidth="12.6640625" defaultRowHeight="15.75" customHeight="1" outlineLevelCol="1" x14ac:dyDescent="0.15"/>
  <cols>
    <col min="2" max="2" width="20.33203125" customWidth="1" outlineLevel="1"/>
    <col min="3" max="3" width="17" customWidth="1"/>
    <col min="4" max="4" width="15" customWidth="1"/>
    <col min="6" max="6" width="35.1640625" customWidth="1"/>
    <col min="7" max="7" width="20.5" customWidth="1"/>
    <col min="16" max="16" width="18.5" customWidth="1"/>
  </cols>
  <sheetData>
    <row r="1" spans="1:18" ht="15.75" customHeight="1" x14ac:dyDescent="0.15">
      <c r="A1" s="20" t="s">
        <v>772</v>
      </c>
      <c r="B1" s="19" t="s">
        <v>773</v>
      </c>
      <c r="C1" s="19" t="s">
        <v>774</v>
      </c>
      <c r="D1" s="19" t="s">
        <v>775</v>
      </c>
      <c r="E1" s="19" t="s">
        <v>776</v>
      </c>
      <c r="F1" s="19" t="s">
        <v>777</v>
      </c>
      <c r="G1" s="24" t="s">
        <v>778</v>
      </c>
      <c r="H1" s="12"/>
      <c r="I1" s="12"/>
      <c r="J1" s="12"/>
      <c r="K1" s="12"/>
      <c r="L1" s="12"/>
      <c r="M1" s="12"/>
      <c r="N1" s="12"/>
      <c r="O1" s="12"/>
      <c r="Q1" s="12"/>
      <c r="R1" s="12"/>
    </row>
    <row r="2" spans="1:18" ht="15.75" customHeight="1" x14ac:dyDescent="0.15">
      <c r="A2" s="22">
        <v>44044</v>
      </c>
      <c r="B2" s="12" t="s">
        <v>779</v>
      </c>
      <c r="C2" s="12">
        <v>1</v>
      </c>
      <c r="D2" s="12">
        <v>1</v>
      </c>
      <c r="E2" s="12"/>
      <c r="F2" s="25"/>
      <c r="G2" s="15">
        <v>2667</v>
      </c>
      <c r="H2" s="12"/>
      <c r="L2" s="12"/>
      <c r="M2" s="12"/>
      <c r="N2" s="12"/>
      <c r="O2" s="12"/>
      <c r="Q2" s="12"/>
      <c r="R2" s="12"/>
    </row>
    <row r="3" spans="1:18" ht="15.75" customHeight="1" x14ac:dyDescent="0.15">
      <c r="A3" s="22">
        <v>44075</v>
      </c>
      <c r="B3" s="12" t="s">
        <v>779</v>
      </c>
      <c r="C3" s="12">
        <v>2</v>
      </c>
      <c r="D3" s="12">
        <v>1</v>
      </c>
      <c r="E3" s="12"/>
      <c r="F3" s="25"/>
      <c r="G3" s="15">
        <v>2028.1612903225807</v>
      </c>
      <c r="H3" s="12"/>
      <c r="L3" s="12"/>
      <c r="M3" s="12"/>
      <c r="N3" s="12"/>
      <c r="O3" s="12"/>
      <c r="Q3" s="12"/>
      <c r="R3" s="12"/>
    </row>
    <row r="4" spans="1:18" ht="15.75" customHeight="1" x14ac:dyDescent="0.15">
      <c r="A4" s="22">
        <v>44105</v>
      </c>
      <c r="B4" s="12" t="s">
        <v>779</v>
      </c>
      <c r="C4" s="12">
        <v>9</v>
      </c>
      <c r="D4" s="12">
        <v>4</v>
      </c>
      <c r="E4" s="12"/>
      <c r="F4" s="25"/>
      <c r="G4" s="15">
        <v>2209.7096774193546</v>
      </c>
      <c r="H4" s="12"/>
      <c r="I4" s="12"/>
      <c r="J4" s="12"/>
      <c r="K4" s="12"/>
      <c r="L4" s="12"/>
      <c r="M4" s="12"/>
      <c r="N4" s="12"/>
      <c r="O4" s="12"/>
      <c r="Q4" s="12"/>
      <c r="R4" s="12"/>
    </row>
    <row r="5" spans="1:18" ht="15.75" customHeight="1" x14ac:dyDescent="0.15">
      <c r="A5" s="22">
        <v>44136</v>
      </c>
      <c r="B5" s="12" t="s">
        <v>779</v>
      </c>
      <c r="C5" s="12">
        <v>0</v>
      </c>
      <c r="D5" s="12">
        <v>1</v>
      </c>
      <c r="E5" s="12"/>
      <c r="F5" s="25"/>
      <c r="G5" s="15">
        <v>1356.1290322580646</v>
      </c>
      <c r="H5" s="12"/>
      <c r="I5" s="12"/>
      <c r="J5" s="12"/>
      <c r="K5" s="12"/>
      <c r="L5" s="12"/>
      <c r="M5" s="12"/>
      <c r="N5" s="12"/>
      <c r="O5" s="12"/>
      <c r="Q5" s="12"/>
      <c r="R5" s="12"/>
    </row>
    <row r="6" spans="1:18" ht="15.75" customHeight="1" x14ac:dyDescent="0.15">
      <c r="A6" s="22">
        <v>44166</v>
      </c>
      <c r="B6" s="12" t="s">
        <v>779</v>
      </c>
      <c r="C6" s="12">
        <v>8</v>
      </c>
      <c r="D6" s="12">
        <v>0</v>
      </c>
      <c r="E6" s="12"/>
      <c r="F6" s="25"/>
      <c r="G6" s="15">
        <v>1413.9032258064517</v>
      </c>
      <c r="H6" s="12"/>
      <c r="I6" s="12"/>
      <c r="J6" s="12"/>
      <c r="K6" s="12"/>
      <c r="L6" s="12"/>
      <c r="M6" s="12"/>
      <c r="N6" s="12"/>
      <c r="O6" s="12"/>
      <c r="Q6" s="12"/>
      <c r="R6" s="12"/>
    </row>
    <row r="7" spans="1:18" ht="15.75" customHeight="1" x14ac:dyDescent="0.15">
      <c r="A7" s="22">
        <v>44197</v>
      </c>
      <c r="B7" s="12" t="s">
        <v>779</v>
      </c>
      <c r="C7" s="12">
        <v>14</v>
      </c>
      <c r="D7" s="12">
        <v>4</v>
      </c>
      <c r="E7" s="12"/>
      <c r="F7" s="25"/>
      <c r="G7" s="15">
        <v>1380.8064516129032</v>
      </c>
      <c r="H7" s="12"/>
      <c r="I7" s="12"/>
      <c r="J7" s="12"/>
      <c r="K7" s="12"/>
      <c r="L7" s="12"/>
      <c r="M7" s="12"/>
      <c r="N7" s="12"/>
      <c r="O7" s="12"/>
      <c r="Q7" s="12"/>
      <c r="R7" s="12"/>
    </row>
    <row r="8" spans="1:18" ht="15.75" customHeight="1" x14ac:dyDescent="0.15">
      <c r="A8" s="22">
        <v>44228</v>
      </c>
      <c r="B8" s="12" t="s">
        <v>779</v>
      </c>
      <c r="C8" s="12">
        <v>7</v>
      </c>
      <c r="D8" s="12">
        <v>3</v>
      </c>
      <c r="E8" s="12"/>
      <c r="F8" s="25"/>
      <c r="G8" s="15">
        <v>1541.3870967741937</v>
      </c>
      <c r="H8" s="12"/>
      <c r="I8" s="12"/>
      <c r="J8" s="12"/>
      <c r="K8" s="12"/>
      <c r="L8" s="12"/>
      <c r="M8" s="12"/>
      <c r="N8" s="12"/>
      <c r="O8" s="12"/>
      <c r="Q8" s="12"/>
      <c r="R8" s="12"/>
    </row>
    <row r="9" spans="1:18" ht="15.75" customHeight="1" x14ac:dyDescent="0.15">
      <c r="A9" s="22">
        <v>44256</v>
      </c>
      <c r="B9" s="12" t="s">
        <v>779</v>
      </c>
      <c r="C9" s="12">
        <v>15</v>
      </c>
      <c r="D9" s="12">
        <v>0</v>
      </c>
      <c r="E9" s="12"/>
      <c r="F9" s="25"/>
      <c r="G9" s="15">
        <v>1895.6774193548388</v>
      </c>
      <c r="H9" s="12"/>
      <c r="I9" s="12"/>
      <c r="J9" s="12"/>
      <c r="K9" s="12"/>
      <c r="L9" s="12"/>
      <c r="M9" s="12"/>
      <c r="N9" s="12"/>
      <c r="O9" s="12"/>
      <c r="Q9" s="12"/>
      <c r="R9" s="12"/>
    </row>
    <row r="10" spans="1:18" ht="15.75" customHeight="1" x14ac:dyDescent="0.15">
      <c r="A10" s="22">
        <v>44287</v>
      </c>
      <c r="B10" s="12" t="s">
        <v>779</v>
      </c>
      <c r="C10" s="12">
        <v>8</v>
      </c>
      <c r="D10" s="12">
        <v>3</v>
      </c>
      <c r="E10" s="12"/>
      <c r="F10" s="25"/>
      <c r="G10" s="15">
        <v>2413.9677419354839</v>
      </c>
      <c r="H10" s="12"/>
      <c r="I10" s="12"/>
      <c r="J10" s="12"/>
      <c r="K10" s="12"/>
      <c r="L10" s="12"/>
      <c r="M10" s="12"/>
      <c r="N10" s="12"/>
      <c r="O10" s="12"/>
      <c r="Q10" s="12"/>
      <c r="R10" s="12"/>
    </row>
    <row r="11" spans="1:18" ht="15.75" customHeight="1" x14ac:dyDescent="0.15">
      <c r="A11" s="22">
        <v>44317</v>
      </c>
      <c r="B11" s="12" t="s">
        <v>779</v>
      </c>
      <c r="C11" s="12">
        <v>19</v>
      </c>
      <c r="D11" s="12">
        <v>5</v>
      </c>
      <c r="E11" s="12"/>
      <c r="F11" s="25"/>
      <c r="G11" s="15">
        <v>2710.8387096774195</v>
      </c>
      <c r="H11" s="12"/>
      <c r="I11" s="12"/>
      <c r="J11" s="12"/>
      <c r="K11" s="12"/>
      <c r="L11" s="12"/>
      <c r="M11" s="12"/>
      <c r="N11" s="12"/>
      <c r="O11" s="12"/>
      <c r="Q11" s="12"/>
      <c r="R11" s="12"/>
    </row>
    <row r="12" spans="1:18" ht="15.75" customHeight="1" x14ac:dyDescent="0.15">
      <c r="A12" s="22">
        <v>44348</v>
      </c>
      <c r="B12" s="12" t="s">
        <v>779</v>
      </c>
      <c r="C12" s="12">
        <v>27</v>
      </c>
      <c r="D12" s="12">
        <v>1</v>
      </c>
      <c r="E12" s="12"/>
      <c r="F12" s="25"/>
      <c r="G12" s="15">
        <v>2732.2258064516127</v>
      </c>
      <c r="H12" s="12"/>
      <c r="I12" s="12"/>
      <c r="J12" s="12"/>
      <c r="K12" s="12"/>
      <c r="L12" s="12"/>
      <c r="M12" s="12"/>
      <c r="N12" s="12"/>
      <c r="O12" s="12"/>
      <c r="Q12" s="12"/>
      <c r="R12" s="12"/>
    </row>
    <row r="13" spans="1:18" ht="15.75" customHeight="1" x14ac:dyDescent="0.15">
      <c r="A13" s="22">
        <v>44378</v>
      </c>
      <c r="B13" s="12" t="s">
        <v>779</v>
      </c>
      <c r="C13" s="12">
        <v>21</v>
      </c>
      <c r="D13" s="12">
        <v>15</v>
      </c>
      <c r="E13" s="12"/>
      <c r="F13" s="25"/>
      <c r="G13" s="15">
        <v>3096.1612903225805</v>
      </c>
      <c r="H13" s="12"/>
      <c r="I13" s="12"/>
      <c r="J13" s="12"/>
      <c r="K13" s="12"/>
      <c r="L13" s="12"/>
      <c r="M13" s="12"/>
      <c r="N13" s="12"/>
      <c r="O13" s="12"/>
      <c r="Q13" s="12"/>
      <c r="R13" s="12"/>
    </row>
    <row r="14" spans="1:18" ht="15.75" customHeight="1" x14ac:dyDescent="0.15">
      <c r="A14" s="22">
        <v>44409</v>
      </c>
      <c r="B14" s="12" t="s">
        <v>779</v>
      </c>
      <c r="C14" s="12">
        <v>7</v>
      </c>
      <c r="D14" s="12">
        <v>0</v>
      </c>
      <c r="E14" s="12"/>
      <c r="F14" s="25"/>
      <c r="G14" s="15">
        <v>2591.1935483870966</v>
      </c>
      <c r="H14" s="12"/>
      <c r="I14" s="12"/>
      <c r="J14" s="12"/>
      <c r="K14" s="12"/>
      <c r="L14" s="12"/>
      <c r="M14" s="12"/>
      <c r="N14" s="12"/>
      <c r="O14" s="12"/>
      <c r="Q14" s="12"/>
      <c r="R14" s="12"/>
    </row>
    <row r="15" spans="1:18" ht="15.75" customHeight="1" x14ac:dyDescent="0.15">
      <c r="A15" s="22">
        <v>44440</v>
      </c>
      <c r="B15" s="12" t="s">
        <v>779</v>
      </c>
      <c r="C15" s="12"/>
      <c r="D15" s="12"/>
      <c r="E15" s="12"/>
      <c r="F15" s="25"/>
      <c r="G15" s="15">
        <v>2704.2258064516127</v>
      </c>
      <c r="H15" s="12"/>
      <c r="I15" s="12"/>
      <c r="J15" s="12"/>
      <c r="K15" s="12"/>
      <c r="L15" s="12"/>
      <c r="M15" s="12"/>
      <c r="N15" s="12"/>
      <c r="O15" s="12"/>
      <c r="Q15" s="12"/>
      <c r="R15" s="12"/>
    </row>
    <row r="16" spans="1:18" ht="15.75" customHeight="1" x14ac:dyDescent="0.15">
      <c r="A16" s="22">
        <v>44470</v>
      </c>
      <c r="B16" s="12" t="s">
        <v>779</v>
      </c>
      <c r="C16" s="12"/>
      <c r="D16" s="12"/>
      <c r="E16" s="12"/>
      <c r="F16" s="25"/>
      <c r="G16" s="15">
        <v>2205.2580645161293</v>
      </c>
      <c r="H16" s="12"/>
      <c r="I16" s="12"/>
      <c r="J16" s="12"/>
      <c r="K16" s="12"/>
      <c r="L16" s="12"/>
      <c r="M16" s="12"/>
      <c r="N16" s="12"/>
      <c r="O16" s="12"/>
      <c r="Q16" s="12"/>
      <c r="R16" s="12"/>
    </row>
    <row r="17" spans="1:18" ht="15.75" customHeight="1" x14ac:dyDescent="0.15">
      <c r="A17" s="22">
        <v>44501</v>
      </c>
      <c r="B17" s="12" t="s">
        <v>779</v>
      </c>
      <c r="C17" s="12"/>
      <c r="D17" s="12"/>
      <c r="E17" s="12"/>
      <c r="F17" s="25"/>
      <c r="G17" s="15">
        <v>1788.6451612903227</v>
      </c>
      <c r="H17" s="12"/>
      <c r="I17" s="12"/>
      <c r="J17" s="12"/>
      <c r="K17" s="12"/>
      <c r="L17" s="12"/>
      <c r="M17" s="12"/>
      <c r="N17" s="12"/>
      <c r="O17" s="12"/>
      <c r="Q17" s="12"/>
      <c r="R17" s="12"/>
    </row>
    <row r="18" spans="1:18" ht="15.75" customHeight="1" x14ac:dyDescent="0.15">
      <c r="A18" s="22">
        <v>44531</v>
      </c>
      <c r="B18" s="12" t="s">
        <v>779</v>
      </c>
      <c r="C18" s="12"/>
      <c r="D18" s="12"/>
      <c r="E18" s="12"/>
      <c r="F18" s="25"/>
      <c r="G18" s="15">
        <v>1212.258064516129</v>
      </c>
      <c r="H18" s="12"/>
      <c r="I18" s="12"/>
      <c r="J18" s="12"/>
      <c r="K18" s="12"/>
      <c r="L18" s="12"/>
      <c r="M18" s="12"/>
      <c r="N18" s="12"/>
      <c r="O18" s="12"/>
      <c r="Q18" s="12"/>
      <c r="R18" s="12"/>
    </row>
    <row r="19" spans="1:18" ht="15.75" customHeight="1" x14ac:dyDescent="0.15">
      <c r="F19" s="26"/>
      <c r="G19" s="27"/>
      <c r="P19" s="27"/>
      <c r="Q19" s="24" t="s">
        <v>780</v>
      </c>
    </row>
    <row r="20" spans="1:18" ht="15.75" customHeight="1" x14ac:dyDescent="0.15">
      <c r="F20" s="26"/>
      <c r="G20" s="27"/>
      <c r="P20" s="27"/>
      <c r="Q20" s="15">
        <v>82677</v>
      </c>
    </row>
    <row r="21" spans="1:18" ht="15.75" customHeight="1" x14ac:dyDescent="0.15">
      <c r="F21" s="26"/>
      <c r="G21" s="27"/>
      <c r="P21" s="27"/>
      <c r="Q21" s="15">
        <v>62873</v>
      </c>
    </row>
    <row r="22" spans="1:18" ht="15.75" customHeight="1" x14ac:dyDescent="0.15">
      <c r="F22" s="26"/>
      <c r="G22" s="27"/>
      <c r="P22" s="27"/>
      <c r="Q22" s="15">
        <v>68501</v>
      </c>
    </row>
    <row r="23" spans="1:18" ht="15.75" customHeight="1" x14ac:dyDescent="0.15">
      <c r="F23" s="26"/>
      <c r="G23" s="27"/>
      <c r="P23" s="27"/>
      <c r="Q23" s="15">
        <v>42040</v>
      </c>
    </row>
    <row r="24" spans="1:18" ht="15.75" customHeight="1" x14ac:dyDescent="0.15">
      <c r="F24" s="26"/>
      <c r="G24" s="27"/>
      <c r="P24" s="27"/>
      <c r="Q24" s="15">
        <v>43831</v>
      </c>
    </row>
    <row r="25" spans="1:18" ht="15.75" customHeight="1" x14ac:dyDescent="0.15">
      <c r="F25" s="26"/>
      <c r="G25" s="27"/>
      <c r="P25" s="27"/>
      <c r="Q25" s="15">
        <v>42805</v>
      </c>
    </row>
    <row r="26" spans="1:18" ht="15.75" customHeight="1" x14ac:dyDescent="0.15">
      <c r="F26" s="26"/>
      <c r="G26" s="27"/>
      <c r="P26" s="27"/>
      <c r="Q26" s="15">
        <v>47783</v>
      </c>
    </row>
    <row r="27" spans="1:18" ht="15.75" customHeight="1" x14ac:dyDescent="0.15">
      <c r="F27" s="26"/>
      <c r="G27" s="27"/>
      <c r="P27" s="27"/>
      <c r="Q27" s="15">
        <v>58766</v>
      </c>
    </row>
    <row r="28" spans="1:18" ht="15.75" customHeight="1" x14ac:dyDescent="0.15">
      <c r="F28" s="26"/>
      <c r="G28" s="27"/>
      <c r="P28" s="27"/>
      <c r="Q28" s="15">
        <v>74833</v>
      </c>
    </row>
    <row r="29" spans="1:18" ht="15.75" customHeight="1" x14ac:dyDescent="0.15">
      <c r="F29" s="26"/>
      <c r="G29" s="27"/>
      <c r="P29" s="27"/>
      <c r="Q29" s="15">
        <v>84036</v>
      </c>
    </row>
    <row r="30" spans="1:18" ht="15.75" customHeight="1" x14ac:dyDescent="0.15">
      <c r="F30" s="26"/>
      <c r="G30" s="27"/>
      <c r="P30" s="27"/>
      <c r="Q30" s="15">
        <v>84699</v>
      </c>
    </row>
    <row r="31" spans="1:18" ht="15.75" customHeight="1" x14ac:dyDescent="0.15">
      <c r="F31" s="26"/>
      <c r="G31" s="27"/>
      <c r="P31" s="27"/>
      <c r="Q31" s="15">
        <v>95981</v>
      </c>
    </row>
    <row r="32" spans="1:18" ht="15.75" customHeight="1" x14ac:dyDescent="0.15">
      <c r="A32" s="22">
        <v>43466</v>
      </c>
      <c r="B32" s="12" t="s">
        <v>779</v>
      </c>
      <c r="C32" s="12"/>
      <c r="D32" s="12"/>
      <c r="E32" s="12"/>
      <c r="F32" s="25"/>
      <c r="G32" s="15">
        <v>1206.3870967741937</v>
      </c>
      <c r="H32" s="12"/>
      <c r="I32" s="12"/>
      <c r="J32" s="12"/>
      <c r="K32" s="12"/>
      <c r="L32" s="12"/>
      <c r="M32" s="12"/>
      <c r="N32" s="12"/>
      <c r="O32" s="12"/>
      <c r="P32" s="15">
        <v>37398</v>
      </c>
      <c r="Q32" s="15">
        <v>80327</v>
      </c>
      <c r="R32" s="12"/>
    </row>
    <row r="33" spans="1:18" ht="15.75" customHeight="1" x14ac:dyDescent="0.15">
      <c r="A33" s="22">
        <v>43497</v>
      </c>
      <c r="B33" s="12" t="s">
        <v>779</v>
      </c>
      <c r="C33" s="12"/>
      <c r="D33" s="12"/>
      <c r="E33" s="12"/>
      <c r="F33" s="25"/>
      <c r="G33" s="15">
        <v>1490.4516129032259</v>
      </c>
      <c r="H33" s="12"/>
      <c r="I33" s="12"/>
      <c r="J33" s="12"/>
      <c r="K33" s="12"/>
      <c r="L33" s="12"/>
      <c r="M33" s="12"/>
      <c r="N33" s="12"/>
      <c r="O33" s="12"/>
      <c r="P33" s="15">
        <v>46204</v>
      </c>
      <c r="Q33" s="15">
        <v>83831</v>
      </c>
      <c r="R33" s="12"/>
    </row>
    <row r="34" spans="1:18" ht="15.75" customHeight="1" x14ac:dyDescent="0.15">
      <c r="A34" s="22">
        <v>43525</v>
      </c>
      <c r="B34" s="12" t="s">
        <v>779</v>
      </c>
      <c r="C34" s="12"/>
      <c r="D34" s="12"/>
      <c r="E34" s="12"/>
      <c r="F34" s="25"/>
      <c r="G34" s="15">
        <v>1888.8709677419354</v>
      </c>
      <c r="H34" s="12"/>
      <c r="I34" s="12"/>
      <c r="J34" s="12"/>
      <c r="K34" s="12"/>
      <c r="L34" s="12"/>
      <c r="M34" s="12"/>
      <c r="N34" s="12"/>
      <c r="O34" s="12"/>
      <c r="P34" s="15">
        <v>58555</v>
      </c>
      <c r="Q34" s="15">
        <v>68363</v>
      </c>
      <c r="R34" s="12"/>
    </row>
    <row r="35" spans="1:18" ht="15.75" customHeight="1" x14ac:dyDescent="0.15">
      <c r="A35" s="22">
        <v>43556</v>
      </c>
      <c r="B35" s="12" t="s">
        <v>779</v>
      </c>
      <c r="C35" s="12"/>
      <c r="D35" s="12"/>
      <c r="E35" s="12"/>
      <c r="F35" s="25"/>
      <c r="G35" s="15">
        <v>2483.8709677419356</v>
      </c>
      <c r="H35" s="12"/>
      <c r="I35" s="12"/>
      <c r="J35" s="12"/>
      <c r="K35" s="12"/>
      <c r="L35" s="12"/>
      <c r="M35" s="12"/>
      <c r="N35" s="12"/>
      <c r="O35" s="12"/>
      <c r="P35" s="15">
        <v>77000</v>
      </c>
      <c r="Q35" s="15">
        <v>55448</v>
      </c>
      <c r="R35" s="12"/>
    </row>
    <row r="36" spans="1:18" ht="15.75" customHeight="1" x14ac:dyDescent="0.15">
      <c r="A36" s="22">
        <v>43586</v>
      </c>
      <c r="B36" s="12" t="s">
        <v>779</v>
      </c>
      <c r="C36" s="12"/>
      <c r="D36" s="12"/>
      <c r="E36" s="12"/>
      <c r="F36" s="25"/>
      <c r="G36" s="15">
        <v>2206.1612903225805</v>
      </c>
      <c r="H36" s="12"/>
      <c r="I36" s="12"/>
      <c r="J36" s="12"/>
      <c r="K36" s="12"/>
      <c r="L36" s="12"/>
      <c r="M36" s="12"/>
      <c r="N36" s="12"/>
      <c r="O36" s="12"/>
      <c r="P36" s="15">
        <v>68391</v>
      </c>
      <c r="Q36" s="15">
        <v>37580</v>
      </c>
      <c r="R36" s="12"/>
    </row>
    <row r="37" spans="1:18" ht="15.75" customHeight="1" x14ac:dyDescent="0.15">
      <c r="A37" s="22">
        <v>43617</v>
      </c>
      <c r="B37" s="12" t="s">
        <v>779</v>
      </c>
      <c r="C37" s="12"/>
      <c r="D37" s="12"/>
      <c r="E37" s="12"/>
      <c r="F37" s="25"/>
      <c r="G37" s="15">
        <v>2814.1935483870966</v>
      </c>
      <c r="H37" s="12"/>
      <c r="I37" s="12"/>
      <c r="J37" s="12"/>
      <c r="K37" s="12"/>
      <c r="L37" s="12"/>
      <c r="M37" s="12"/>
      <c r="N37" s="12"/>
      <c r="O37" s="12"/>
      <c r="P37" s="15">
        <v>87240</v>
      </c>
      <c r="Q37" s="12"/>
      <c r="R37" s="12"/>
    </row>
    <row r="38" spans="1:18" ht="15.75" customHeight="1" x14ac:dyDescent="0.15">
      <c r="A38" s="22">
        <v>43647</v>
      </c>
      <c r="B38" s="12" t="s">
        <v>779</v>
      </c>
      <c r="C38" s="12"/>
      <c r="D38" s="12"/>
      <c r="E38" s="12"/>
      <c r="F38" s="25"/>
      <c r="G38" s="15">
        <v>2726.0967741935483</v>
      </c>
      <c r="H38" s="12"/>
      <c r="I38" s="12"/>
      <c r="J38" s="12"/>
      <c r="K38" s="12"/>
      <c r="L38" s="12"/>
      <c r="M38" s="12"/>
      <c r="N38" s="12"/>
      <c r="O38" s="12"/>
      <c r="P38" s="15">
        <v>84509</v>
      </c>
      <c r="Q38" s="12"/>
      <c r="R38" s="12"/>
    </row>
    <row r="39" spans="1:18" ht="15.75" customHeight="1" x14ac:dyDescent="0.15">
      <c r="A39" s="22">
        <v>43678</v>
      </c>
      <c r="B39" s="12" t="s">
        <v>779</v>
      </c>
      <c r="C39" s="12"/>
      <c r="D39" s="12"/>
      <c r="E39" s="12"/>
      <c r="F39" s="25"/>
      <c r="G39" s="15">
        <v>2510.2903225806454</v>
      </c>
      <c r="H39" s="12"/>
      <c r="I39" s="12"/>
      <c r="J39" s="12"/>
      <c r="K39" s="12"/>
      <c r="L39" s="12"/>
      <c r="M39" s="12"/>
      <c r="N39" s="12"/>
      <c r="O39" s="12"/>
      <c r="P39" s="15">
        <v>77819</v>
      </c>
      <c r="Q39" s="12"/>
      <c r="R39" s="12"/>
    </row>
    <row r="40" spans="1:18" ht="15.75" customHeight="1" x14ac:dyDescent="0.15">
      <c r="A40" s="22">
        <v>43709</v>
      </c>
      <c r="B40" s="12" t="s">
        <v>779</v>
      </c>
      <c r="C40" s="12"/>
      <c r="D40" s="12"/>
      <c r="E40" s="12"/>
      <c r="F40" s="25"/>
      <c r="G40" s="15">
        <v>2811.7741935483873</v>
      </c>
      <c r="H40" s="12" t="s">
        <v>781</v>
      </c>
      <c r="I40" s="12"/>
      <c r="J40" s="12"/>
      <c r="K40" s="12"/>
      <c r="L40" s="12"/>
      <c r="M40" s="12"/>
      <c r="N40" s="12"/>
      <c r="O40" s="12"/>
      <c r="P40" s="15">
        <v>87165</v>
      </c>
      <c r="Q40" s="12"/>
      <c r="R40" s="12"/>
    </row>
    <row r="41" spans="1:18" ht="15.75" customHeight="1" x14ac:dyDescent="0.15">
      <c r="A41" s="22">
        <v>43739</v>
      </c>
      <c r="B41" s="12" t="s">
        <v>779</v>
      </c>
      <c r="C41" s="12"/>
      <c r="D41" s="12"/>
      <c r="E41" s="12"/>
      <c r="F41" s="25"/>
      <c r="G41" s="15">
        <v>2360.2258064516127</v>
      </c>
      <c r="H41" s="12">
        <v>20</v>
      </c>
      <c r="I41" s="12"/>
      <c r="J41" s="12"/>
      <c r="K41" s="12"/>
      <c r="L41" s="12"/>
      <c r="M41" s="12"/>
      <c r="N41" s="12"/>
      <c r="O41" s="12"/>
      <c r="P41" s="15">
        <v>73167</v>
      </c>
      <c r="Q41" s="12"/>
      <c r="R41" s="12"/>
    </row>
    <row r="42" spans="1:18" ht="15.75" customHeight="1" x14ac:dyDescent="0.15">
      <c r="A42" s="22">
        <v>43770</v>
      </c>
      <c r="B42" s="12" t="s">
        <v>779</v>
      </c>
      <c r="C42" s="12"/>
      <c r="D42" s="12"/>
      <c r="E42" s="12"/>
      <c r="F42" s="25"/>
      <c r="G42" s="15">
        <v>1816.2903225806451</v>
      </c>
      <c r="H42" s="12"/>
      <c r="I42" s="12"/>
      <c r="J42" s="12"/>
      <c r="K42" s="12"/>
      <c r="L42" s="12"/>
      <c r="M42" s="12"/>
      <c r="N42" s="12"/>
      <c r="O42" s="12"/>
      <c r="P42" s="15">
        <v>56305</v>
      </c>
      <c r="Q42" s="12"/>
      <c r="R42" s="12"/>
    </row>
    <row r="43" spans="1:18" ht="15.75" customHeight="1" x14ac:dyDescent="0.15">
      <c r="A43" s="22">
        <v>43800</v>
      </c>
      <c r="B43" s="12" t="s">
        <v>779</v>
      </c>
      <c r="C43" s="12"/>
      <c r="D43" s="12"/>
      <c r="E43" s="12"/>
      <c r="F43" s="25"/>
      <c r="G43" s="15">
        <v>1271.9677419354839</v>
      </c>
      <c r="H43" s="12"/>
      <c r="I43" s="12"/>
      <c r="J43" s="12"/>
      <c r="K43" s="12"/>
      <c r="L43" s="12"/>
      <c r="M43" s="12"/>
      <c r="N43" s="12"/>
      <c r="O43" s="12"/>
      <c r="P43" s="15">
        <v>39431</v>
      </c>
      <c r="Q43" s="12"/>
      <c r="R43" s="12"/>
    </row>
    <row r="44" spans="1:18" ht="15.75" customHeight="1" x14ac:dyDescent="0.15">
      <c r="A44" s="22">
        <v>43831</v>
      </c>
      <c r="B44" s="12" t="s">
        <v>779</v>
      </c>
      <c r="C44" s="12"/>
      <c r="D44" s="12"/>
      <c r="E44" s="12"/>
      <c r="F44" s="25"/>
      <c r="G44" s="15">
        <v>1835.516129032258</v>
      </c>
      <c r="H44" s="12"/>
      <c r="I44" s="12"/>
      <c r="J44" s="12"/>
      <c r="K44" s="12"/>
      <c r="L44" s="12"/>
      <c r="M44" s="12"/>
      <c r="N44" s="12"/>
      <c r="O44" s="12"/>
      <c r="P44" s="15">
        <v>56901</v>
      </c>
      <c r="Q44" s="12"/>
      <c r="R44" s="12"/>
    </row>
    <row r="45" spans="1:18" ht="15.75" customHeight="1" x14ac:dyDescent="0.15">
      <c r="A45" s="22">
        <v>43862</v>
      </c>
      <c r="B45" s="12" t="s">
        <v>779</v>
      </c>
      <c r="C45" s="12"/>
      <c r="D45" s="12"/>
      <c r="E45" s="12"/>
      <c r="F45" s="25"/>
      <c r="G45" s="15">
        <v>1421.2903225806451</v>
      </c>
      <c r="H45" s="12"/>
      <c r="I45" s="12"/>
      <c r="J45" s="12"/>
      <c r="K45" s="12"/>
      <c r="L45" s="12"/>
      <c r="M45" s="12"/>
      <c r="N45" s="12"/>
      <c r="O45" s="12"/>
      <c r="P45" s="15">
        <v>44060</v>
      </c>
      <c r="Q45" s="12"/>
      <c r="R45" s="12"/>
    </row>
    <row r="46" spans="1:18" ht="15.75" customHeight="1" x14ac:dyDescent="0.15">
      <c r="A46" s="22">
        <v>43891</v>
      </c>
      <c r="B46" s="12" t="s">
        <v>779</v>
      </c>
      <c r="C46" s="12"/>
      <c r="D46" s="12"/>
      <c r="E46" s="12"/>
      <c r="F46" s="25"/>
      <c r="G46" s="15">
        <v>864</v>
      </c>
      <c r="H46" s="12"/>
      <c r="I46" s="12"/>
      <c r="J46" s="12"/>
      <c r="K46" s="12"/>
      <c r="L46" s="12"/>
      <c r="M46" s="12"/>
      <c r="N46" s="12"/>
      <c r="O46" s="12"/>
      <c r="P46" s="15">
        <v>26784</v>
      </c>
      <c r="Q46" s="12"/>
      <c r="R46" s="12"/>
    </row>
    <row r="47" spans="1:18" ht="15.75" customHeight="1" x14ac:dyDescent="0.15">
      <c r="A47" s="22">
        <v>43922</v>
      </c>
      <c r="B47" s="12" t="s">
        <v>779</v>
      </c>
      <c r="C47" s="12"/>
      <c r="D47" s="12"/>
      <c r="E47" s="12"/>
      <c r="F47" s="25"/>
      <c r="G47" s="15">
        <v>198.38709677419354</v>
      </c>
      <c r="H47" s="12"/>
      <c r="I47" s="12"/>
      <c r="J47" s="12"/>
      <c r="K47" s="12"/>
      <c r="L47" s="12"/>
      <c r="M47" s="12"/>
      <c r="N47" s="12"/>
      <c r="O47" s="12"/>
      <c r="P47" s="15">
        <v>6150</v>
      </c>
      <c r="Q47" s="12"/>
      <c r="R47" s="12"/>
    </row>
    <row r="48" spans="1:18" ht="15.75" customHeight="1" x14ac:dyDescent="0.15">
      <c r="A48" s="22">
        <v>43952</v>
      </c>
      <c r="B48" s="12" t="s">
        <v>779</v>
      </c>
      <c r="C48" s="12"/>
      <c r="D48" s="12"/>
      <c r="E48" s="12"/>
      <c r="F48" s="25"/>
      <c r="G48" s="15">
        <v>640.67741935483866</v>
      </c>
      <c r="H48" s="12"/>
      <c r="I48" s="12"/>
      <c r="J48" s="12"/>
      <c r="K48" s="12"/>
      <c r="L48" s="12"/>
      <c r="M48" s="12"/>
      <c r="N48" s="12"/>
      <c r="O48" s="12"/>
      <c r="P48" s="15">
        <v>19861</v>
      </c>
      <c r="Q48" s="12"/>
      <c r="R48" s="12"/>
    </row>
    <row r="49" spans="1:18" ht="15.75" customHeight="1" x14ac:dyDescent="0.15">
      <c r="A49" s="22">
        <v>43983</v>
      </c>
      <c r="B49" s="12" t="s">
        <v>779</v>
      </c>
      <c r="C49" s="12"/>
      <c r="D49" s="12"/>
      <c r="E49" s="12"/>
      <c r="F49" s="25"/>
      <c r="G49" s="15">
        <v>1345.4193548387098</v>
      </c>
      <c r="H49" s="12"/>
      <c r="I49" s="12"/>
      <c r="J49" s="12"/>
      <c r="K49" s="12"/>
      <c r="L49" s="12"/>
      <c r="M49" s="12"/>
      <c r="N49" s="12"/>
      <c r="O49" s="12"/>
      <c r="P49" s="15">
        <v>41708</v>
      </c>
      <c r="Q49" s="12"/>
      <c r="R49" s="12"/>
    </row>
    <row r="50" spans="1:18" ht="15.75" customHeight="1" x14ac:dyDescent="0.15">
      <c r="A50" s="22">
        <v>44013</v>
      </c>
      <c r="B50" s="12" t="s">
        <v>779</v>
      </c>
      <c r="C50" s="12"/>
      <c r="D50" s="12"/>
      <c r="E50" s="12"/>
      <c r="F50" s="12"/>
      <c r="G50" s="15">
        <v>1712.8709677419354</v>
      </c>
      <c r="H50" s="12"/>
      <c r="I50" s="12"/>
      <c r="J50" s="12"/>
      <c r="K50" s="12"/>
      <c r="L50" s="12"/>
      <c r="M50" s="12"/>
      <c r="N50" s="12"/>
      <c r="O50" s="12"/>
      <c r="P50" s="15">
        <v>53099</v>
      </c>
      <c r="Q50" s="12"/>
      <c r="R50" s="12"/>
    </row>
    <row r="51" spans="1:18" ht="15.75" customHeight="1" x14ac:dyDescent="0.15">
      <c r="F51" s="26"/>
      <c r="G51" s="27"/>
      <c r="P51" s="27"/>
    </row>
    <row r="52" spans="1:18" ht="15.75" customHeight="1" x14ac:dyDescent="0.15">
      <c r="F52" s="26"/>
      <c r="G52" s="27"/>
      <c r="P52" s="27"/>
    </row>
    <row r="53" spans="1:18" ht="15.75" customHeight="1" x14ac:dyDescent="0.15">
      <c r="F53" s="26"/>
      <c r="G53" s="27"/>
      <c r="P53" s="27"/>
    </row>
    <row r="54" spans="1:18" ht="15.75" customHeight="1" x14ac:dyDescent="0.15">
      <c r="F54" s="26"/>
      <c r="G54" s="27"/>
      <c r="P54" s="27"/>
    </row>
    <row r="55" spans="1:18" ht="15.75" customHeight="1" x14ac:dyDescent="0.15">
      <c r="A55" s="22"/>
      <c r="B55" s="12"/>
      <c r="C55" s="12"/>
      <c r="D55" s="12"/>
      <c r="E55" s="12"/>
      <c r="F55" s="25"/>
      <c r="G55" s="15"/>
      <c r="H55" s="12"/>
      <c r="I55" s="12"/>
      <c r="J55" s="12"/>
      <c r="K55" s="12"/>
      <c r="L55" s="12"/>
      <c r="M55" s="12"/>
      <c r="N55" s="12"/>
      <c r="O55" s="12"/>
      <c r="P55" s="15"/>
      <c r="Q55" s="12"/>
      <c r="R55" s="12"/>
    </row>
    <row r="56" spans="1:18" ht="15.75" customHeight="1" x14ac:dyDescent="0.15">
      <c r="A56" s="22"/>
      <c r="B56" s="12"/>
      <c r="C56" s="12"/>
      <c r="D56" s="12"/>
      <c r="E56" s="12"/>
      <c r="F56" s="25"/>
      <c r="G56" s="15"/>
      <c r="H56" s="12"/>
      <c r="I56" s="12"/>
      <c r="J56" s="12"/>
      <c r="K56" s="12"/>
      <c r="L56" s="12"/>
      <c r="M56" s="12"/>
      <c r="N56" s="12"/>
      <c r="O56" s="12"/>
      <c r="P56" s="15"/>
      <c r="Q56" s="12"/>
      <c r="R56" s="12"/>
    </row>
    <row r="57" spans="1:18" ht="15.75" customHeight="1" x14ac:dyDescent="0.15">
      <c r="A57" s="22"/>
      <c r="B57" s="12"/>
      <c r="C57" s="12"/>
      <c r="D57" s="12"/>
      <c r="E57" s="12"/>
      <c r="F57" s="25"/>
      <c r="G57" s="15"/>
      <c r="H57" s="12"/>
      <c r="I57" s="12"/>
      <c r="J57" s="12"/>
      <c r="K57" s="12"/>
      <c r="L57" s="12"/>
      <c r="M57" s="12"/>
      <c r="N57" s="12"/>
      <c r="O57" s="12"/>
      <c r="P57" s="15"/>
      <c r="Q57" s="12"/>
      <c r="R57" s="12"/>
    </row>
    <row r="58" spans="1:18" ht="15.75" customHeight="1" x14ac:dyDescent="0.15">
      <c r="A58" s="22"/>
      <c r="B58" s="12"/>
      <c r="C58" s="12"/>
      <c r="D58" s="12"/>
      <c r="E58" s="12"/>
      <c r="F58" s="25"/>
      <c r="G58" s="15"/>
      <c r="H58" s="12"/>
      <c r="I58" s="12"/>
      <c r="J58" s="12"/>
      <c r="K58" s="12"/>
      <c r="L58" s="12"/>
      <c r="M58" s="12"/>
      <c r="N58" s="12"/>
      <c r="O58" s="12"/>
      <c r="P58" s="15"/>
      <c r="Q58" s="12"/>
      <c r="R58" s="12"/>
    </row>
    <row r="59" spans="1:18" ht="15.75" customHeight="1" x14ac:dyDescent="0.15">
      <c r="A59" s="22"/>
      <c r="B59" s="12"/>
      <c r="C59" s="12"/>
      <c r="D59" s="12"/>
      <c r="E59" s="12"/>
      <c r="F59" s="25"/>
      <c r="G59" s="15"/>
      <c r="H59" s="12"/>
      <c r="I59" s="12"/>
      <c r="J59" s="12"/>
      <c r="K59" s="12"/>
      <c r="L59" s="12"/>
      <c r="M59" s="12"/>
      <c r="N59" s="12"/>
      <c r="O59" s="12"/>
      <c r="P59" s="15"/>
      <c r="Q59" s="12"/>
      <c r="R59" s="12"/>
    </row>
    <row r="60" spans="1:18" ht="15.75" customHeight="1" x14ac:dyDescent="0.15">
      <c r="A60" s="22"/>
      <c r="B60" s="12"/>
      <c r="C60" s="12"/>
      <c r="D60" s="12"/>
      <c r="E60" s="12"/>
      <c r="F60" s="25"/>
      <c r="G60" s="15"/>
      <c r="H60" s="12"/>
      <c r="I60" s="12"/>
      <c r="J60" s="12"/>
      <c r="K60" s="12"/>
      <c r="L60" s="12"/>
      <c r="M60" s="12"/>
      <c r="N60" s="12"/>
      <c r="O60" s="12"/>
      <c r="P60" s="15"/>
      <c r="Q60" s="12"/>
      <c r="R60" s="12"/>
    </row>
    <row r="61" spans="1:18" ht="15.75" customHeight="1" x14ac:dyDescent="0.15">
      <c r="A61" s="22"/>
      <c r="B61" s="12"/>
      <c r="C61" s="12"/>
      <c r="D61" s="12"/>
      <c r="E61" s="12"/>
      <c r="F61" s="25"/>
      <c r="G61" s="15"/>
      <c r="H61" s="12"/>
      <c r="I61" s="12"/>
      <c r="J61" s="12"/>
      <c r="K61" s="12"/>
      <c r="L61" s="12"/>
      <c r="M61" s="12"/>
      <c r="N61" s="12"/>
      <c r="O61" s="12"/>
      <c r="P61" s="15"/>
      <c r="Q61" s="12"/>
      <c r="R61" s="12"/>
    </row>
    <row r="62" spans="1:18" ht="15.75" customHeight="1" x14ac:dyDescent="0.15">
      <c r="A62" s="22"/>
      <c r="B62" s="12"/>
      <c r="C62" s="12"/>
      <c r="D62" s="12"/>
      <c r="E62" s="12"/>
      <c r="F62" s="25"/>
      <c r="G62" s="15"/>
      <c r="H62" s="12"/>
      <c r="I62" s="12"/>
      <c r="J62" s="12"/>
      <c r="K62" s="12"/>
      <c r="L62" s="12"/>
      <c r="M62" s="12"/>
      <c r="N62" s="12"/>
      <c r="O62" s="12"/>
      <c r="P62" s="15"/>
      <c r="Q62" s="12"/>
      <c r="R62" s="12"/>
    </row>
    <row r="63" spans="1:18" ht="15.75" customHeight="1" x14ac:dyDescent="0.15">
      <c r="A63" s="22"/>
      <c r="B63" s="12"/>
      <c r="C63" s="12"/>
      <c r="D63" s="12"/>
      <c r="E63" s="12"/>
      <c r="F63" s="25"/>
      <c r="G63" s="15"/>
      <c r="H63" s="12"/>
      <c r="I63" s="12"/>
      <c r="J63" s="12"/>
      <c r="K63" s="12"/>
      <c r="L63" s="12"/>
      <c r="M63" s="12"/>
      <c r="N63" s="12"/>
      <c r="O63" s="12"/>
      <c r="P63" s="15"/>
      <c r="Q63" s="12"/>
      <c r="R63" s="12"/>
    </row>
    <row r="64" spans="1:18" ht="15.75" customHeight="1" x14ac:dyDescent="0.15">
      <c r="A64" s="22"/>
      <c r="B64" s="12"/>
      <c r="C64" s="12"/>
      <c r="D64" s="12"/>
      <c r="E64" s="12"/>
      <c r="F64" s="25"/>
      <c r="G64" s="15"/>
      <c r="H64" s="12"/>
      <c r="I64" s="12"/>
      <c r="J64" s="12"/>
      <c r="K64" s="12"/>
      <c r="L64" s="12"/>
      <c r="M64" s="12"/>
      <c r="N64" s="12"/>
      <c r="O64" s="12"/>
      <c r="P64" s="15"/>
      <c r="Q64" s="12"/>
      <c r="R64" s="12"/>
    </row>
    <row r="65" spans="1:18" ht="15.75" customHeight="1" x14ac:dyDescent="0.15">
      <c r="A65" s="22"/>
      <c r="B65" s="12"/>
      <c r="C65" s="12"/>
      <c r="D65" s="12"/>
      <c r="E65" s="12"/>
      <c r="F65" s="25"/>
      <c r="G65" s="15"/>
      <c r="H65" s="12"/>
      <c r="I65" s="12"/>
      <c r="J65" s="12"/>
      <c r="K65" s="12"/>
      <c r="L65" s="12"/>
      <c r="M65" s="12"/>
      <c r="N65" s="12"/>
      <c r="O65" s="12"/>
      <c r="P65" s="15"/>
      <c r="Q65" s="12"/>
      <c r="R65" s="12"/>
    </row>
    <row r="66" spans="1:18" ht="15.75" customHeight="1" x14ac:dyDescent="0.15">
      <c r="A66" s="22"/>
      <c r="B66" s="12"/>
      <c r="C66" s="12"/>
      <c r="D66" s="12"/>
      <c r="E66" s="12"/>
      <c r="F66" s="25"/>
      <c r="G66" s="15"/>
      <c r="H66" s="12"/>
      <c r="I66" s="12"/>
      <c r="J66" s="12"/>
      <c r="K66" s="12"/>
      <c r="L66" s="12"/>
      <c r="M66" s="12"/>
      <c r="N66" s="12"/>
      <c r="O66" s="12"/>
      <c r="P66" s="15"/>
      <c r="Q66" s="12"/>
      <c r="R66" s="12"/>
    </row>
    <row r="67" spans="1:18" ht="15.75" customHeight="1" x14ac:dyDescent="0.15">
      <c r="A67" s="22"/>
      <c r="B67" s="12"/>
      <c r="C67" s="12"/>
      <c r="D67" s="12"/>
      <c r="E67" s="12"/>
      <c r="F67" s="25"/>
      <c r="G67" s="15"/>
      <c r="H67" s="12"/>
      <c r="I67" s="12"/>
      <c r="J67" s="12"/>
      <c r="K67" s="12"/>
      <c r="L67" s="12"/>
      <c r="M67" s="12"/>
      <c r="N67" s="12"/>
      <c r="O67" s="12"/>
      <c r="P67" s="15"/>
      <c r="Q67" s="12"/>
      <c r="R67" s="12"/>
    </row>
    <row r="68" spans="1:18" ht="15.75" customHeight="1" x14ac:dyDescent="0.15">
      <c r="A68" s="22"/>
      <c r="B68" s="12"/>
      <c r="C68" s="12"/>
      <c r="D68" s="12"/>
      <c r="E68" s="12"/>
      <c r="F68" s="25"/>
      <c r="G68" s="15"/>
      <c r="H68" s="12"/>
      <c r="I68" s="12"/>
      <c r="J68" s="12"/>
      <c r="K68" s="12"/>
      <c r="L68" s="12"/>
      <c r="M68" s="12"/>
      <c r="N68" s="12"/>
      <c r="O68" s="12"/>
      <c r="P68" s="15"/>
      <c r="Q68" s="12"/>
      <c r="R68" s="12"/>
    </row>
    <row r="69" spans="1:18" ht="15.75" customHeight="1" x14ac:dyDescent="0.15">
      <c r="A69" s="22"/>
      <c r="B69" s="12"/>
      <c r="C69" s="12"/>
      <c r="D69" s="12"/>
      <c r="E69" s="12"/>
      <c r="F69" s="25"/>
      <c r="G69" s="15"/>
      <c r="H69" s="12"/>
      <c r="I69" s="12"/>
      <c r="J69" s="12"/>
      <c r="K69" s="12"/>
      <c r="L69" s="12"/>
      <c r="M69" s="12"/>
      <c r="N69" s="12"/>
      <c r="O69" s="12"/>
      <c r="P69" s="15"/>
      <c r="Q69" s="12"/>
      <c r="R69" s="12"/>
    </row>
    <row r="70" spans="1:18" ht="15.75" customHeight="1" x14ac:dyDescent="0.15">
      <c r="A70" s="22"/>
      <c r="B70" s="12"/>
      <c r="C70" s="12"/>
      <c r="D70" s="12"/>
      <c r="E70" s="12"/>
      <c r="F70" s="25"/>
      <c r="G70" s="15"/>
      <c r="H70" s="12"/>
      <c r="I70" s="12"/>
      <c r="J70" s="12"/>
      <c r="K70" s="12"/>
      <c r="L70" s="12"/>
      <c r="M70" s="12"/>
      <c r="N70" s="12"/>
      <c r="O70" s="12"/>
      <c r="P70" s="15"/>
      <c r="Q70" s="12"/>
      <c r="R70" s="12"/>
    </row>
    <row r="71" spans="1:18" ht="13" x14ac:dyDescent="0.15">
      <c r="A71" s="22"/>
      <c r="B71" s="12"/>
      <c r="C71" s="12"/>
      <c r="D71" s="12"/>
      <c r="E71" s="12"/>
      <c r="F71" s="25"/>
      <c r="G71" s="15"/>
      <c r="H71" s="12"/>
      <c r="I71" s="12"/>
      <c r="J71" s="12"/>
      <c r="K71" s="12"/>
      <c r="L71" s="12"/>
      <c r="M71" s="12"/>
      <c r="N71" s="12"/>
      <c r="O71" s="12"/>
      <c r="P71" s="15"/>
      <c r="Q71" s="12"/>
      <c r="R71" s="12"/>
    </row>
    <row r="72" spans="1:18" ht="13" x14ac:dyDescent="0.15">
      <c r="A72" s="22"/>
      <c r="B72" s="12"/>
      <c r="C72" s="12"/>
      <c r="D72" s="12"/>
      <c r="E72" s="12"/>
      <c r="F72" s="25"/>
      <c r="G72" s="15"/>
      <c r="H72" s="12"/>
      <c r="I72" s="12"/>
      <c r="J72" s="12"/>
      <c r="K72" s="12"/>
      <c r="L72" s="12"/>
      <c r="M72" s="12"/>
      <c r="N72" s="12"/>
      <c r="O72" s="12"/>
      <c r="P72" s="15"/>
      <c r="Q72" s="12"/>
      <c r="R72" s="12"/>
    </row>
    <row r="73" spans="1:18" ht="13" x14ac:dyDescent="0.15">
      <c r="A73" s="22"/>
      <c r="B73" s="12"/>
      <c r="C73" s="12"/>
      <c r="D73" s="12"/>
      <c r="E73" s="12"/>
      <c r="F73" s="25"/>
      <c r="G73" s="15"/>
      <c r="H73" s="12"/>
      <c r="I73" s="12"/>
      <c r="J73" s="12"/>
      <c r="K73" s="12"/>
      <c r="L73" s="12"/>
      <c r="M73" s="12"/>
      <c r="N73" s="12"/>
      <c r="O73" s="12"/>
      <c r="P73" s="15"/>
      <c r="Q73" s="12"/>
      <c r="R73" s="12"/>
    </row>
    <row r="74" spans="1:18" ht="13" x14ac:dyDescent="0.15">
      <c r="A74" s="22"/>
      <c r="B74" s="12"/>
      <c r="C74" s="12"/>
      <c r="D74" s="12"/>
      <c r="E74" s="12"/>
      <c r="F74" s="25"/>
      <c r="G74" s="15"/>
      <c r="H74" s="12"/>
      <c r="I74" s="12"/>
      <c r="J74" s="12"/>
      <c r="K74" s="12"/>
      <c r="L74" s="12"/>
      <c r="M74" s="12"/>
      <c r="N74" s="12"/>
      <c r="O74" s="12"/>
      <c r="P74" s="15"/>
      <c r="Q74" s="12"/>
      <c r="R74" s="12"/>
    </row>
    <row r="75" spans="1:18" ht="13" x14ac:dyDescent="0.15">
      <c r="A75" s="22"/>
      <c r="B75" s="12"/>
      <c r="C75" s="12"/>
      <c r="D75" s="12"/>
      <c r="E75" s="12"/>
      <c r="F75" s="25"/>
      <c r="G75" s="15"/>
      <c r="H75" s="12"/>
      <c r="I75" s="12"/>
      <c r="J75" s="12"/>
      <c r="K75" s="12"/>
      <c r="L75" s="12"/>
      <c r="M75" s="12"/>
      <c r="N75" s="12"/>
      <c r="O75" s="12"/>
      <c r="P75" s="15"/>
      <c r="Q75" s="12"/>
      <c r="R75" s="12"/>
    </row>
    <row r="76" spans="1:18" ht="13" x14ac:dyDescent="0.15">
      <c r="A76" s="22"/>
      <c r="B76" s="12"/>
      <c r="C76" s="12"/>
      <c r="D76" s="12"/>
      <c r="E76" s="12"/>
      <c r="F76" s="25"/>
      <c r="G76" s="15"/>
      <c r="H76" s="12"/>
      <c r="I76" s="12"/>
      <c r="J76" s="12"/>
      <c r="K76" s="12"/>
      <c r="L76" s="12"/>
      <c r="M76" s="12"/>
      <c r="N76" s="12"/>
      <c r="O76" s="12"/>
      <c r="P76" s="15"/>
      <c r="Q76" s="12"/>
      <c r="R76" s="12"/>
    </row>
    <row r="77" spans="1:18" ht="13" x14ac:dyDescent="0.15">
      <c r="A77" s="22"/>
      <c r="B77" s="12"/>
      <c r="C77" s="12"/>
      <c r="D77" s="12"/>
      <c r="E77" s="12"/>
      <c r="F77" s="25"/>
      <c r="G77" s="15"/>
      <c r="H77" s="12"/>
      <c r="I77" s="12"/>
      <c r="J77" s="12"/>
      <c r="K77" s="12"/>
      <c r="L77" s="12"/>
      <c r="M77" s="12"/>
      <c r="N77" s="12"/>
      <c r="O77" s="12"/>
      <c r="P77" s="15"/>
      <c r="Q77" s="12"/>
      <c r="R77" s="12"/>
    </row>
    <row r="78" spans="1:18" ht="13" x14ac:dyDescent="0.15">
      <c r="A78" s="22"/>
      <c r="B78" s="12"/>
      <c r="C78" s="12"/>
      <c r="D78" s="12"/>
      <c r="E78" s="12"/>
      <c r="F78" s="25"/>
      <c r="G78" s="15"/>
      <c r="H78" s="12"/>
      <c r="I78" s="12"/>
      <c r="J78" s="12"/>
      <c r="K78" s="12"/>
      <c r="L78" s="12"/>
      <c r="M78" s="12"/>
      <c r="N78" s="12"/>
      <c r="O78" s="12"/>
      <c r="P78" s="15"/>
      <c r="Q78" s="12"/>
      <c r="R78" s="12"/>
    </row>
    <row r="79" spans="1:18" ht="13" x14ac:dyDescent="0.15">
      <c r="A79" s="22"/>
      <c r="B79" s="12"/>
      <c r="C79" s="12"/>
      <c r="D79" s="12"/>
      <c r="E79" s="12"/>
      <c r="F79" s="25"/>
      <c r="G79" s="15"/>
      <c r="H79" s="12"/>
      <c r="I79" s="12"/>
      <c r="J79" s="12"/>
      <c r="K79" s="12"/>
      <c r="L79" s="12"/>
      <c r="M79" s="12"/>
      <c r="N79" s="12"/>
      <c r="O79" s="12"/>
      <c r="P79" s="15"/>
      <c r="Q79" s="12"/>
      <c r="R79" s="12"/>
    </row>
    <row r="80" spans="1:18" ht="13" x14ac:dyDescent="0.15">
      <c r="A80" s="22"/>
      <c r="B80" s="12"/>
      <c r="C80" s="12"/>
      <c r="D80" s="12"/>
      <c r="E80" s="12"/>
      <c r="F80" s="25"/>
      <c r="G80" s="15"/>
      <c r="H80" s="12"/>
      <c r="I80" s="12"/>
      <c r="J80" s="12"/>
      <c r="K80" s="12"/>
      <c r="L80" s="12"/>
      <c r="M80" s="12"/>
      <c r="N80" s="12"/>
      <c r="O80" s="12"/>
      <c r="P80" s="15"/>
      <c r="Q80" s="12"/>
      <c r="R80" s="12"/>
    </row>
    <row r="81" spans="1:18" ht="13" x14ac:dyDescent="0.15">
      <c r="A81" s="22"/>
      <c r="B81" s="12"/>
      <c r="C81" s="12"/>
      <c r="D81" s="12"/>
      <c r="E81" s="12"/>
      <c r="F81" s="25"/>
      <c r="G81" s="15"/>
      <c r="H81" s="12"/>
      <c r="I81" s="12"/>
      <c r="J81" s="12"/>
      <c r="K81" s="12"/>
      <c r="L81" s="12"/>
      <c r="M81" s="12"/>
      <c r="N81" s="12"/>
      <c r="O81" s="12"/>
      <c r="P81" s="15"/>
      <c r="Q81" s="12"/>
      <c r="R81" s="12"/>
    </row>
    <row r="82" spans="1:18" ht="13" x14ac:dyDescent="0.15">
      <c r="A82" s="22"/>
      <c r="B82" s="12"/>
      <c r="C82" s="12"/>
      <c r="D82" s="12"/>
      <c r="E82" s="12"/>
      <c r="F82" s="25"/>
      <c r="G82" s="15"/>
      <c r="H82" s="12"/>
      <c r="I82" s="12"/>
      <c r="J82" s="12"/>
      <c r="K82" s="12"/>
      <c r="L82" s="12"/>
      <c r="M82" s="12"/>
      <c r="N82" s="12"/>
      <c r="O82" s="12"/>
      <c r="P82" s="15"/>
      <c r="Q82" s="12"/>
      <c r="R82" s="12"/>
    </row>
    <row r="83" spans="1:18" ht="13" x14ac:dyDescent="0.15">
      <c r="A83" s="22"/>
      <c r="B83" s="12"/>
      <c r="C83" s="12"/>
      <c r="D83" s="12"/>
      <c r="E83" s="12"/>
      <c r="F83" s="25"/>
      <c r="G83" s="15"/>
      <c r="H83" s="12"/>
      <c r="I83" s="12"/>
      <c r="J83" s="12"/>
      <c r="K83" s="12"/>
      <c r="L83" s="12"/>
      <c r="M83" s="12"/>
      <c r="N83" s="12"/>
      <c r="O83" s="12"/>
      <c r="P83" s="15"/>
      <c r="Q83" s="12"/>
      <c r="R83" s="12"/>
    </row>
    <row r="84" spans="1:18" ht="13" x14ac:dyDescent="0.15">
      <c r="A84" s="22"/>
      <c r="B84" s="12"/>
      <c r="C84" s="12"/>
      <c r="D84" s="12"/>
      <c r="E84" s="12"/>
      <c r="F84" s="25"/>
      <c r="G84" s="15"/>
      <c r="H84" s="12"/>
      <c r="I84" s="12"/>
      <c r="J84" s="12"/>
      <c r="K84" s="12"/>
      <c r="L84" s="12"/>
      <c r="M84" s="12"/>
      <c r="N84" s="12"/>
      <c r="O84" s="12"/>
      <c r="P84" s="15"/>
      <c r="Q84" s="12"/>
      <c r="R84" s="12"/>
    </row>
    <row r="85" spans="1:18" ht="13" x14ac:dyDescent="0.15">
      <c r="A85" s="22"/>
      <c r="B85" s="12"/>
      <c r="C85" s="12"/>
      <c r="D85" s="12"/>
      <c r="E85" s="12"/>
      <c r="F85" s="25"/>
      <c r="G85" s="15"/>
      <c r="H85" s="12"/>
      <c r="I85" s="12"/>
      <c r="J85" s="12"/>
      <c r="K85" s="12"/>
      <c r="L85" s="12"/>
      <c r="M85" s="12"/>
      <c r="N85" s="12"/>
      <c r="O85" s="12"/>
      <c r="P85" s="15"/>
      <c r="Q85" s="12"/>
      <c r="R85" s="12"/>
    </row>
    <row r="86" spans="1:18" ht="13" x14ac:dyDescent="0.15">
      <c r="A86" s="22"/>
      <c r="B86" s="12"/>
      <c r="C86" s="12"/>
      <c r="D86" s="12"/>
      <c r="E86" s="12"/>
      <c r="F86" s="25"/>
      <c r="G86" s="15"/>
      <c r="H86" s="12"/>
      <c r="I86" s="12"/>
      <c r="J86" s="12"/>
      <c r="K86" s="12"/>
      <c r="L86" s="12"/>
      <c r="M86" s="12"/>
      <c r="N86" s="12"/>
      <c r="O86" s="12"/>
      <c r="P86" s="15"/>
      <c r="Q86" s="12"/>
      <c r="R86" s="12"/>
    </row>
    <row r="87" spans="1:18" ht="13" x14ac:dyDescent="0.15">
      <c r="A87" s="22"/>
      <c r="B87" s="12"/>
      <c r="C87" s="12"/>
      <c r="D87" s="12"/>
      <c r="E87" s="12"/>
      <c r="F87" s="25"/>
      <c r="G87" s="15"/>
      <c r="H87" s="12"/>
      <c r="I87" s="12"/>
      <c r="J87" s="12"/>
      <c r="K87" s="12"/>
      <c r="L87" s="12"/>
      <c r="M87" s="12"/>
      <c r="N87" s="12"/>
      <c r="O87" s="12"/>
      <c r="P87" s="15"/>
      <c r="Q87" s="12"/>
      <c r="R87" s="12"/>
    </row>
    <row r="88" spans="1:18" ht="13" x14ac:dyDescent="0.15">
      <c r="A88" s="22"/>
      <c r="B88" s="12"/>
      <c r="C88" s="12"/>
      <c r="D88" s="12"/>
      <c r="E88" s="12"/>
      <c r="F88" s="25"/>
      <c r="G88" s="15"/>
      <c r="H88" s="12"/>
      <c r="I88" s="12"/>
      <c r="J88" s="12"/>
      <c r="K88" s="12"/>
      <c r="L88" s="12"/>
      <c r="M88" s="12"/>
      <c r="N88" s="12"/>
      <c r="O88" s="12"/>
      <c r="P88" s="15"/>
      <c r="Q88" s="12"/>
      <c r="R88" s="12"/>
    </row>
    <row r="89" spans="1:18" ht="13" x14ac:dyDescent="0.15">
      <c r="A89" s="22"/>
      <c r="B89" s="12"/>
      <c r="C89" s="12"/>
      <c r="D89" s="12"/>
      <c r="E89" s="12"/>
      <c r="F89" s="25"/>
      <c r="G89" s="15"/>
      <c r="H89" s="12"/>
      <c r="I89" s="12"/>
      <c r="J89" s="12"/>
      <c r="K89" s="12"/>
      <c r="L89" s="12"/>
      <c r="M89" s="12"/>
      <c r="N89" s="12"/>
      <c r="O89" s="12"/>
      <c r="P89" s="15"/>
      <c r="Q89" s="12"/>
      <c r="R89" s="12"/>
    </row>
    <row r="90" spans="1:18" ht="13" x14ac:dyDescent="0.15">
      <c r="A90" s="22"/>
      <c r="B90" s="12"/>
      <c r="C90" s="12"/>
      <c r="D90" s="12"/>
      <c r="E90" s="12"/>
      <c r="F90" s="25"/>
      <c r="G90" s="15"/>
      <c r="H90" s="12"/>
      <c r="I90" s="12"/>
      <c r="J90" s="12"/>
      <c r="K90" s="12"/>
      <c r="L90" s="12"/>
      <c r="M90" s="12"/>
      <c r="N90" s="12"/>
      <c r="O90" s="12"/>
      <c r="P90" s="15"/>
      <c r="Q90" s="12"/>
      <c r="R90" s="12"/>
    </row>
    <row r="91" spans="1:18" ht="13" x14ac:dyDescent="0.15">
      <c r="A91" s="22"/>
      <c r="B91" s="12"/>
      <c r="C91" s="12"/>
      <c r="D91" s="12"/>
      <c r="E91" s="12"/>
      <c r="F91" s="25"/>
      <c r="G91" s="15"/>
      <c r="H91" s="12"/>
      <c r="I91" s="12"/>
      <c r="J91" s="12"/>
      <c r="K91" s="12"/>
      <c r="L91" s="12"/>
      <c r="M91" s="12"/>
      <c r="N91" s="12"/>
      <c r="O91" s="12"/>
      <c r="P91" s="15"/>
      <c r="Q91" s="12"/>
      <c r="R91" s="12"/>
    </row>
    <row r="92" spans="1:18" ht="13" x14ac:dyDescent="0.15">
      <c r="A92" s="22"/>
      <c r="B92" s="12"/>
      <c r="C92" s="12"/>
      <c r="D92" s="12"/>
      <c r="E92" s="12"/>
      <c r="F92" s="25"/>
      <c r="G92" s="15"/>
      <c r="H92" s="12"/>
      <c r="I92" s="12"/>
      <c r="J92" s="12"/>
      <c r="K92" s="12"/>
      <c r="L92" s="12"/>
      <c r="M92" s="12"/>
      <c r="N92" s="12"/>
      <c r="O92" s="12"/>
      <c r="P92" s="15"/>
      <c r="Q92" s="12"/>
      <c r="R92" s="12"/>
    </row>
    <row r="93" spans="1:18" ht="13" x14ac:dyDescent="0.15">
      <c r="A93" s="22"/>
      <c r="B93" s="12"/>
      <c r="C93" s="12"/>
      <c r="D93" s="12"/>
      <c r="E93" s="12"/>
      <c r="F93" s="25"/>
      <c r="G93" s="15"/>
      <c r="H93" s="12"/>
      <c r="I93" s="12"/>
      <c r="J93" s="12"/>
      <c r="K93" s="12"/>
      <c r="L93" s="12"/>
      <c r="M93" s="12"/>
      <c r="N93" s="12"/>
      <c r="O93" s="12"/>
      <c r="P93" s="15"/>
      <c r="Q93" s="12"/>
      <c r="R93" s="12"/>
    </row>
    <row r="94" spans="1:18" ht="13" x14ac:dyDescent="0.15">
      <c r="A94" s="22"/>
      <c r="B94" s="12"/>
      <c r="C94" s="12"/>
      <c r="D94" s="12"/>
      <c r="E94" s="12"/>
      <c r="F94" s="25"/>
      <c r="G94" s="15"/>
      <c r="H94" s="12"/>
      <c r="I94" s="12"/>
      <c r="J94" s="12"/>
      <c r="K94" s="12"/>
      <c r="L94" s="12"/>
      <c r="M94" s="12"/>
      <c r="N94" s="12"/>
      <c r="O94" s="12"/>
      <c r="P94" s="15"/>
      <c r="Q94" s="12"/>
      <c r="R94" s="12"/>
    </row>
    <row r="95" spans="1:18" ht="13" x14ac:dyDescent="0.15">
      <c r="A95" s="22"/>
      <c r="B95" s="12"/>
      <c r="C95" s="12"/>
      <c r="D95" s="12"/>
      <c r="E95" s="12"/>
      <c r="F95" s="25"/>
      <c r="G95" s="15"/>
      <c r="H95" s="12"/>
      <c r="I95" s="12"/>
      <c r="J95" s="12"/>
      <c r="K95" s="12"/>
      <c r="L95" s="12"/>
      <c r="M95" s="12"/>
      <c r="N95" s="12"/>
      <c r="O95" s="12"/>
      <c r="P95" s="15"/>
      <c r="Q95" s="12"/>
      <c r="R95" s="12"/>
    </row>
    <row r="96" spans="1:18" ht="13" x14ac:dyDescent="0.15">
      <c r="A96" s="22"/>
      <c r="B96" s="12"/>
      <c r="C96" s="12"/>
      <c r="D96" s="12"/>
      <c r="E96" s="12"/>
      <c r="F96" s="25"/>
      <c r="G96" s="15"/>
      <c r="H96" s="12"/>
      <c r="I96" s="12"/>
      <c r="J96" s="12"/>
      <c r="K96" s="12"/>
      <c r="L96" s="12"/>
      <c r="M96" s="12"/>
      <c r="N96" s="12"/>
      <c r="O96" s="12"/>
      <c r="P96" s="15"/>
      <c r="Q96" s="12"/>
      <c r="R96" s="12"/>
    </row>
    <row r="97" spans="1:18" ht="13" x14ac:dyDescent="0.15">
      <c r="A97" s="22"/>
      <c r="B97" s="12"/>
      <c r="C97" s="12"/>
      <c r="D97" s="12"/>
      <c r="E97" s="12"/>
      <c r="F97" s="25"/>
      <c r="G97" s="15"/>
      <c r="H97" s="12"/>
      <c r="I97" s="12"/>
      <c r="J97" s="12"/>
      <c r="K97" s="12"/>
      <c r="L97" s="12"/>
      <c r="M97" s="12"/>
      <c r="N97" s="12"/>
      <c r="O97" s="12"/>
      <c r="P97" s="15"/>
      <c r="Q97" s="12"/>
      <c r="R97" s="12"/>
    </row>
    <row r="98" spans="1:18" ht="13" x14ac:dyDescent="0.15">
      <c r="A98" s="22"/>
      <c r="B98" s="12"/>
      <c r="C98" s="12"/>
      <c r="D98" s="12"/>
      <c r="E98" s="12"/>
      <c r="F98" s="25"/>
      <c r="G98" s="15"/>
      <c r="H98" s="12"/>
      <c r="I98" s="12"/>
      <c r="J98" s="12"/>
      <c r="K98" s="12"/>
      <c r="L98" s="12"/>
      <c r="M98" s="12"/>
      <c r="N98" s="12"/>
      <c r="O98" s="12"/>
      <c r="P98" s="15"/>
      <c r="Q98" s="12"/>
      <c r="R98" s="12"/>
    </row>
    <row r="99" spans="1:18" ht="13" x14ac:dyDescent="0.15">
      <c r="A99" s="22"/>
      <c r="B99" s="12"/>
      <c r="C99" s="12"/>
      <c r="D99" s="12"/>
      <c r="E99" s="12"/>
      <c r="F99" s="25"/>
      <c r="G99" s="15"/>
      <c r="H99" s="12"/>
      <c r="I99" s="12"/>
      <c r="J99" s="12"/>
      <c r="K99" s="12"/>
      <c r="L99" s="12"/>
      <c r="M99" s="12"/>
      <c r="N99" s="12"/>
      <c r="O99" s="12"/>
      <c r="P99" s="15"/>
      <c r="Q99" s="12"/>
      <c r="R99" s="12"/>
    </row>
    <row r="100" spans="1:18" ht="13" x14ac:dyDescent="0.15">
      <c r="A100" s="22"/>
      <c r="B100" s="12"/>
      <c r="C100" s="12"/>
      <c r="D100" s="12"/>
      <c r="E100" s="12"/>
      <c r="F100" s="25"/>
      <c r="G100" s="15"/>
      <c r="H100" s="12"/>
      <c r="I100" s="12"/>
      <c r="J100" s="12"/>
      <c r="K100" s="12"/>
      <c r="L100" s="12"/>
      <c r="M100" s="12"/>
      <c r="N100" s="12"/>
      <c r="O100" s="12"/>
      <c r="P100" s="15"/>
      <c r="Q100" s="12"/>
      <c r="R100" s="12"/>
    </row>
    <row r="101" spans="1:18" ht="13" x14ac:dyDescent="0.15">
      <c r="A101" s="22"/>
      <c r="B101" s="12"/>
      <c r="C101" s="12"/>
      <c r="D101" s="12"/>
      <c r="E101" s="12"/>
      <c r="F101" s="25"/>
      <c r="G101" s="15"/>
      <c r="H101" s="12"/>
      <c r="I101" s="12"/>
      <c r="J101" s="12"/>
      <c r="K101" s="12"/>
      <c r="L101" s="12"/>
      <c r="M101" s="12"/>
      <c r="N101" s="12"/>
      <c r="O101" s="12"/>
      <c r="P101" s="15"/>
      <c r="Q101" s="12"/>
      <c r="R101" s="12"/>
    </row>
    <row r="102" spans="1:18" ht="13" x14ac:dyDescent="0.15">
      <c r="A102" s="22"/>
      <c r="B102" s="12"/>
      <c r="C102" s="12"/>
      <c r="D102" s="12"/>
      <c r="E102" s="12"/>
      <c r="F102" s="25"/>
      <c r="G102" s="15"/>
      <c r="H102" s="12"/>
      <c r="I102" s="12"/>
      <c r="J102" s="12"/>
      <c r="K102" s="12"/>
      <c r="L102" s="12"/>
      <c r="M102" s="12"/>
      <c r="N102" s="12"/>
      <c r="O102" s="12"/>
      <c r="P102" s="15"/>
      <c r="Q102" s="12"/>
      <c r="R102" s="12"/>
    </row>
    <row r="103" spans="1:18" ht="13" x14ac:dyDescent="0.15">
      <c r="A103" s="22"/>
      <c r="B103" s="12"/>
      <c r="C103" s="12"/>
      <c r="D103" s="12"/>
      <c r="E103" s="12"/>
      <c r="F103" s="25"/>
      <c r="G103" s="15"/>
      <c r="H103" s="12"/>
      <c r="I103" s="12"/>
      <c r="J103" s="12"/>
      <c r="K103" s="12"/>
      <c r="L103" s="12"/>
      <c r="M103" s="12"/>
      <c r="N103" s="12"/>
      <c r="O103" s="12"/>
      <c r="P103" s="15"/>
      <c r="Q103" s="12"/>
      <c r="R103" s="12"/>
    </row>
    <row r="104" spans="1:18" ht="13" x14ac:dyDescent="0.15">
      <c r="A104" s="22"/>
      <c r="B104" s="12"/>
      <c r="C104" s="12"/>
      <c r="D104" s="12"/>
      <c r="E104" s="12"/>
      <c r="F104" s="25"/>
      <c r="G104" s="15"/>
      <c r="H104" s="12"/>
      <c r="I104" s="12"/>
      <c r="J104" s="12"/>
      <c r="K104" s="12"/>
      <c r="L104" s="12"/>
      <c r="M104" s="12"/>
      <c r="N104" s="12"/>
      <c r="O104" s="12"/>
      <c r="P104" s="15"/>
      <c r="Q104" s="12"/>
      <c r="R104" s="12"/>
    </row>
    <row r="105" spans="1:18" ht="13" x14ac:dyDescent="0.15">
      <c r="A105" s="22"/>
      <c r="B105" s="12"/>
      <c r="C105" s="12"/>
      <c r="D105" s="12"/>
      <c r="E105" s="12"/>
      <c r="F105" s="25"/>
      <c r="G105" s="15"/>
      <c r="H105" s="12"/>
      <c r="I105" s="12"/>
      <c r="J105" s="12"/>
      <c r="K105" s="12"/>
      <c r="L105" s="12"/>
      <c r="M105" s="12"/>
      <c r="N105" s="12"/>
      <c r="O105" s="12"/>
      <c r="P105" s="15"/>
      <c r="Q105" s="12"/>
      <c r="R105" s="12"/>
    </row>
    <row r="106" spans="1:18" ht="13" x14ac:dyDescent="0.15">
      <c r="A106" s="22"/>
      <c r="B106" s="12"/>
      <c r="C106" s="12"/>
      <c r="D106" s="12"/>
      <c r="E106" s="12"/>
      <c r="F106" s="25"/>
      <c r="G106" s="15"/>
      <c r="H106" s="12"/>
      <c r="I106" s="12"/>
      <c r="J106" s="12"/>
      <c r="K106" s="12"/>
      <c r="L106" s="12"/>
      <c r="M106" s="12"/>
      <c r="N106" s="12"/>
      <c r="O106" s="12"/>
      <c r="P106" s="15"/>
      <c r="Q106" s="12"/>
      <c r="R106" s="12"/>
    </row>
    <row r="107" spans="1:18" ht="13" x14ac:dyDescent="0.15">
      <c r="A107" s="22"/>
      <c r="B107" s="12"/>
      <c r="C107" s="12"/>
      <c r="D107" s="12"/>
      <c r="E107" s="12"/>
      <c r="F107" s="25"/>
      <c r="G107" s="15"/>
      <c r="H107" s="12"/>
      <c r="I107" s="12"/>
      <c r="J107" s="12"/>
      <c r="K107" s="12"/>
      <c r="L107" s="12"/>
      <c r="M107" s="12"/>
      <c r="N107" s="12"/>
      <c r="O107" s="12"/>
      <c r="P107" s="15"/>
      <c r="Q107" s="12"/>
      <c r="R107" s="12"/>
    </row>
    <row r="108" spans="1:18" ht="13" x14ac:dyDescent="0.15">
      <c r="A108" s="22"/>
      <c r="B108" s="12"/>
      <c r="C108" s="12"/>
      <c r="D108" s="12"/>
      <c r="E108" s="12"/>
      <c r="F108" s="25"/>
      <c r="G108" s="15"/>
      <c r="H108" s="12"/>
      <c r="I108" s="12"/>
      <c r="J108" s="12"/>
      <c r="K108" s="12"/>
      <c r="L108" s="12"/>
      <c r="M108" s="12"/>
      <c r="N108" s="12"/>
      <c r="O108" s="12"/>
      <c r="P108" s="15"/>
      <c r="Q108" s="12"/>
      <c r="R108" s="12"/>
    </row>
    <row r="109" spans="1:18" ht="13" x14ac:dyDescent="0.15">
      <c r="A109" s="22"/>
      <c r="B109" s="12"/>
      <c r="C109" s="12"/>
      <c r="D109" s="12"/>
      <c r="E109" s="12"/>
      <c r="F109" s="25"/>
      <c r="G109" s="15"/>
      <c r="H109" s="12"/>
      <c r="I109" s="12"/>
      <c r="J109" s="12"/>
      <c r="K109" s="12"/>
      <c r="L109" s="12"/>
      <c r="M109" s="12"/>
      <c r="N109" s="12"/>
      <c r="O109" s="12"/>
      <c r="P109" s="15"/>
      <c r="Q109" s="12"/>
      <c r="R109" s="12"/>
    </row>
    <row r="110" spans="1:18" ht="13" x14ac:dyDescent="0.15">
      <c r="A110" s="22"/>
      <c r="B110" s="12"/>
      <c r="C110" s="12"/>
      <c r="D110" s="12"/>
      <c r="E110" s="12"/>
      <c r="F110" s="25"/>
      <c r="G110" s="15"/>
      <c r="H110" s="12"/>
      <c r="I110" s="12"/>
      <c r="J110" s="12"/>
      <c r="K110" s="12"/>
      <c r="L110" s="12"/>
      <c r="M110" s="12"/>
      <c r="N110" s="12"/>
      <c r="O110" s="12"/>
      <c r="P110" s="15"/>
      <c r="Q110" s="12"/>
      <c r="R110" s="12"/>
    </row>
    <row r="111" spans="1:18" ht="13" x14ac:dyDescent="0.15">
      <c r="A111" s="22"/>
      <c r="B111" s="12"/>
      <c r="C111" s="12"/>
      <c r="D111" s="12"/>
      <c r="E111" s="12"/>
      <c r="F111" s="25"/>
      <c r="G111" s="15"/>
      <c r="H111" s="12"/>
      <c r="I111" s="12"/>
      <c r="J111" s="12"/>
      <c r="K111" s="12"/>
      <c r="L111" s="12"/>
      <c r="M111" s="12"/>
      <c r="N111" s="12"/>
      <c r="O111" s="12"/>
      <c r="P111" s="15"/>
      <c r="Q111" s="12"/>
      <c r="R111" s="12"/>
    </row>
    <row r="112" spans="1:18" ht="13" x14ac:dyDescent="0.15">
      <c r="A112" s="22"/>
      <c r="B112" s="12"/>
      <c r="C112" s="12"/>
      <c r="D112" s="12"/>
      <c r="E112" s="12"/>
      <c r="F112" s="25"/>
      <c r="G112" s="15"/>
      <c r="H112" s="12"/>
      <c r="I112" s="12"/>
      <c r="J112" s="12"/>
      <c r="K112" s="12"/>
      <c r="L112" s="12"/>
      <c r="M112" s="12"/>
      <c r="N112" s="12"/>
      <c r="O112" s="12"/>
      <c r="P112" s="15"/>
      <c r="Q112" s="12"/>
      <c r="R112" s="12"/>
    </row>
    <row r="113" spans="1:18" ht="13" x14ac:dyDescent="0.15">
      <c r="A113" s="22"/>
      <c r="B113" s="12"/>
      <c r="C113" s="12"/>
      <c r="D113" s="12"/>
      <c r="E113" s="12"/>
      <c r="F113" s="25"/>
      <c r="G113" s="15"/>
      <c r="H113" s="12"/>
      <c r="I113" s="12"/>
      <c r="J113" s="12"/>
      <c r="K113" s="12"/>
      <c r="L113" s="12"/>
      <c r="M113" s="12"/>
      <c r="N113" s="12"/>
      <c r="O113" s="12"/>
      <c r="P113" s="15"/>
      <c r="Q113" s="12"/>
      <c r="R113" s="12"/>
    </row>
    <row r="114" spans="1:18" ht="13" x14ac:dyDescent="0.15">
      <c r="A114" s="22"/>
      <c r="B114" s="12"/>
      <c r="C114" s="12"/>
      <c r="D114" s="12"/>
      <c r="E114" s="12"/>
      <c r="F114" s="25"/>
      <c r="G114" s="15"/>
      <c r="H114" s="12"/>
      <c r="I114" s="12"/>
      <c r="J114" s="12"/>
      <c r="K114" s="12"/>
      <c r="L114" s="12"/>
      <c r="M114" s="12"/>
      <c r="N114" s="12"/>
      <c r="O114" s="12"/>
      <c r="P114" s="15"/>
      <c r="Q114" s="12"/>
      <c r="R114" s="12"/>
    </row>
    <row r="115" spans="1:18" ht="13" x14ac:dyDescent="0.15">
      <c r="A115" s="22"/>
      <c r="B115" s="12"/>
      <c r="C115" s="12"/>
      <c r="D115" s="12"/>
      <c r="E115" s="12"/>
      <c r="F115" s="25"/>
      <c r="G115" s="15"/>
      <c r="H115" s="12"/>
      <c r="I115" s="12"/>
      <c r="J115" s="12"/>
      <c r="K115" s="12"/>
      <c r="L115" s="12"/>
      <c r="M115" s="12"/>
      <c r="N115" s="12"/>
      <c r="O115" s="12"/>
      <c r="P115" s="15"/>
      <c r="Q115" s="12"/>
      <c r="R115" s="12"/>
    </row>
    <row r="116" spans="1:18" ht="13" x14ac:dyDescent="0.15">
      <c r="A116" s="22"/>
      <c r="B116" s="12"/>
      <c r="C116" s="12"/>
      <c r="D116" s="12"/>
      <c r="E116" s="12"/>
      <c r="F116" s="25"/>
      <c r="G116" s="15"/>
      <c r="H116" s="12"/>
      <c r="I116" s="12"/>
      <c r="J116" s="12"/>
      <c r="K116" s="12"/>
      <c r="L116" s="12"/>
      <c r="M116" s="12"/>
      <c r="N116" s="12"/>
      <c r="O116" s="12"/>
      <c r="P116" s="15"/>
      <c r="Q116" s="12"/>
      <c r="R116" s="12"/>
    </row>
    <row r="117" spans="1:18" ht="13" x14ac:dyDescent="0.15">
      <c r="A117" s="22"/>
      <c r="B117" s="12"/>
      <c r="C117" s="12"/>
      <c r="D117" s="12"/>
      <c r="E117" s="12"/>
      <c r="F117" s="25"/>
      <c r="G117" s="15"/>
      <c r="H117" s="12"/>
      <c r="I117" s="12"/>
      <c r="J117" s="12"/>
      <c r="K117" s="12"/>
      <c r="L117" s="12"/>
      <c r="M117" s="12"/>
      <c r="N117" s="12"/>
      <c r="O117" s="12"/>
      <c r="P117" s="15"/>
      <c r="Q117" s="12"/>
      <c r="R117" s="12"/>
    </row>
    <row r="118" spans="1:18" ht="13" x14ac:dyDescent="0.15">
      <c r="A118" s="22"/>
      <c r="B118" s="12"/>
      <c r="C118" s="12"/>
      <c r="D118" s="12"/>
      <c r="E118" s="12"/>
      <c r="F118" s="25"/>
      <c r="G118" s="15"/>
      <c r="H118" s="12"/>
      <c r="I118" s="12"/>
      <c r="J118" s="12"/>
      <c r="K118" s="12"/>
      <c r="L118" s="12"/>
      <c r="M118" s="12"/>
      <c r="N118" s="12"/>
      <c r="O118" s="12"/>
      <c r="P118" s="15"/>
      <c r="Q118" s="12"/>
      <c r="R118" s="12"/>
    </row>
    <row r="119" spans="1:18" ht="13" x14ac:dyDescent="0.15">
      <c r="A119" s="22"/>
      <c r="B119" s="12"/>
      <c r="C119" s="12"/>
      <c r="D119" s="12"/>
      <c r="E119" s="12"/>
      <c r="F119" s="25"/>
      <c r="G119" s="15"/>
      <c r="H119" s="12"/>
      <c r="I119" s="12"/>
      <c r="J119" s="12"/>
      <c r="K119" s="12"/>
      <c r="L119" s="12"/>
      <c r="M119" s="12"/>
      <c r="N119" s="12"/>
      <c r="O119" s="12"/>
      <c r="P119" s="15"/>
      <c r="Q119" s="12"/>
      <c r="R119" s="12"/>
    </row>
    <row r="120" spans="1:18" ht="13" x14ac:dyDescent="0.15">
      <c r="A120" s="22"/>
      <c r="B120" s="12"/>
      <c r="C120" s="12"/>
      <c r="D120" s="12"/>
      <c r="E120" s="12"/>
      <c r="F120" s="25"/>
      <c r="G120" s="15"/>
      <c r="H120" s="12"/>
      <c r="I120" s="12"/>
      <c r="J120" s="12"/>
      <c r="K120" s="12"/>
      <c r="L120" s="12"/>
      <c r="M120" s="12"/>
      <c r="N120" s="12"/>
      <c r="O120" s="12"/>
      <c r="P120" s="15"/>
      <c r="Q120" s="12"/>
      <c r="R120" s="12"/>
    </row>
    <row r="121" spans="1:18" ht="13" x14ac:dyDescent="0.15">
      <c r="A121" s="22"/>
      <c r="B121" s="12"/>
      <c r="C121" s="12"/>
      <c r="D121" s="12"/>
      <c r="E121" s="12"/>
      <c r="F121" s="25"/>
      <c r="G121" s="15"/>
      <c r="H121" s="12"/>
      <c r="I121" s="12"/>
      <c r="J121" s="12"/>
      <c r="K121" s="12"/>
      <c r="L121" s="12"/>
      <c r="M121" s="12"/>
      <c r="N121" s="12"/>
      <c r="O121" s="12"/>
      <c r="P121" s="15"/>
      <c r="Q121" s="12"/>
      <c r="R121" s="12"/>
    </row>
    <row r="122" spans="1:18" ht="13" x14ac:dyDescent="0.15">
      <c r="A122" s="22"/>
      <c r="B122" s="12"/>
      <c r="C122" s="12"/>
      <c r="D122" s="12"/>
      <c r="E122" s="12"/>
      <c r="F122" s="25"/>
      <c r="G122" s="15"/>
      <c r="H122" s="12"/>
      <c r="I122" s="12"/>
      <c r="J122" s="12"/>
      <c r="K122" s="12"/>
      <c r="L122" s="12"/>
      <c r="M122" s="12"/>
      <c r="N122" s="12"/>
      <c r="O122" s="12"/>
      <c r="P122" s="15"/>
      <c r="Q122" s="12"/>
      <c r="R122" s="12"/>
    </row>
    <row r="123" spans="1:18" ht="13" x14ac:dyDescent="0.15">
      <c r="A123" s="22"/>
      <c r="B123" s="12"/>
      <c r="C123" s="12"/>
      <c r="D123" s="12"/>
      <c r="E123" s="12"/>
      <c r="F123" s="25"/>
      <c r="G123" s="15"/>
      <c r="H123" s="12"/>
      <c r="I123" s="12"/>
      <c r="J123" s="12"/>
      <c r="K123" s="12"/>
      <c r="L123" s="12"/>
      <c r="M123" s="12"/>
      <c r="N123" s="12"/>
      <c r="O123" s="12"/>
      <c r="P123" s="15"/>
      <c r="Q123" s="12"/>
      <c r="R123" s="12"/>
    </row>
    <row r="124" spans="1:18" ht="13" x14ac:dyDescent="0.15">
      <c r="A124" s="22"/>
      <c r="B124" s="12"/>
      <c r="C124" s="12"/>
      <c r="D124" s="12"/>
      <c r="E124" s="12"/>
      <c r="F124" s="25"/>
      <c r="G124" s="15"/>
      <c r="H124" s="12"/>
      <c r="I124" s="12"/>
      <c r="J124" s="12"/>
      <c r="K124" s="12"/>
      <c r="L124" s="12"/>
      <c r="M124" s="12"/>
      <c r="N124" s="12"/>
      <c r="O124" s="12"/>
      <c r="P124" s="15"/>
      <c r="Q124" s="12"/>
      <c r="R124" s="12"/>
    </row>
    <row r="125" spans="1:18" ht="13" x14ac:dyDescent="0.15">
      <c r="A125" s="22"/>
      <c r="B125" s="12"/>
      <c r="C125" s="12"/>
      <c r="D125" s="12"/>
      <c r="E125" s="12"/>
      <c r="F125" s="25"/>
      <c r="G125" s="15"/>
      <c r="H125" s="12"/>
      <c r="I125" s="12"/>
      <c r="J125" s="12"/>
      <c r="K125" s="12"/>
      <c r="L125" s="12"/>
      <c r="M125" s="12"/>
      <c r="N125" s="12"/>
      <c r="O125" s="12"/>
      <c r="P125" s="15"/>
      <c r="Q125" s="12"/>
      <c r="R125" s="12"/>
    </row>
    <row r="126" spans="1:18" ht="13" x14ac:dyDescent="0.15">
      <c r="A126" s="22"/>
      <c r="B126" s="12"/>
      <c r="C126" s="12"/>
      <c r="D126" s="12"/>
      <c r="E126" s="12"/>
      <c r="F126" s="25"/>
      <c r="G126" s="15"/>
      <c r="H126" s="12"/>
      <c r="I126" s="12"/>
      <c r="J126" s="12"/>
      <c r="K126" s="12"/>
      <c r="L126" s="12"/>
      <c r="M126" s="12"/>
      <c r="N126" s="12"/>
      <c r="O126" s="12"/>
      <c r="P126" s="15"/>
      <c r="Q126" s="12"/>
      <c r="R126" s="12"/>
    </row>
    <row r="127" spans="1:18" ht="13" x14ac:dyDescent="0.15">
      <c r="A127" s="22"/>
      <c r="B127" s="12"/>
      <c r="C127" s="12"/>
      <c r="D127" s="12"/>
      <c r="E127" s="12"/>
      <c r="F127" s="25"/>
      <c r="G127" s="15"/>
      <c r="H127" s="12"/>
      <c r="I127" s="12"/>
      <c r="J127" s="12"/>
      <c r="K127" s="12"/>
      <c r="L127" s="12"/>
      <c r="M127" s="12"/>
      <c r="N127" s="12"/>
      <c r="O127" s="12"/>
      <c r="P127" s="15"/>
      <c r="Q127" s="12"/>
      <c r="R127" s="12"/>
    </row>
    <row r="128" spans="1:18" ht="13" x14ac:dyDescent="0.15">
      <c r="A128" s="22"/>
      <c r="B128" s="12"/>
      <c r="C128" s="12"/>
      <c r="D128" s="12"/>
      <c r="E128" s="12"/>
      <c r="F128" s="25"/>
      <c r="G128" s="15"/>
      <c r="H128" s="12"/>
      <c r="I128" s="12"/>
      <c r="J128" s="12"/>
      <c r="K128" s="12"/>
      <c r="L128" s="12"/>
      <c r="M128" s="12"/>
      <c r="N128" s="12"/>
      <c r="O128" s="12"/>
      <c r="P128" s="15"/>
      <c r="Q128" s="12"/>
      <c r="R128" s="12"/>
    </row>
    <row r="129" spans="1:18" ht="13" x14ac:dyDescent="0.15">
      <c r="A129" s="22"/>
      <c r="B129" s="12"/>
      <c r="C129" s="12"/>
      <c r="D129" s="12"/>
      <c r="E129" s="12"/>
      <c r="F129" s="25"/>
      <c r="G129" s="15"/>
      <c r="H129" s="12"/>
      <c r="I129" s="12"/>
      <c r="J129" s="12"/>
      <c r="K129" s="12"/>
      <c r="L129" s="12"/>
      <c r="M129" s="12"/>
      <c r="N129" s="12"/>
      <c r="O129" s="12"/>
      <c r="P129" s="15"/>
      <c r="Q129" s="12"/>
      <c r="R129" s="12"/>
    </row>
    <row r="130" spans="1:18" ht="13" x14ac:dyDescent="0.15">
      <c r="A130" s="22"/>
      <c r="B130" s="12"/>
      <c r="C130" s="12"/>
      <c r="D130" s="12"/>
      <c r="E130" s="12"/>
      <c r="F130" s="25"/>
      <c r="G130" s="15"/>
      <c r="H130" s="12"/>
      <c r="I130" s="12"/>
      <c r="J130" s="12"/>
      <c r="K130" s="12"/>
      <c r="L130" s="12"/>
      <c r="M130" s="12"/>
      <c r="N130" s="12"/>
      <c r="O130" s="12"/>
      <c r="P130" s="15"/>
      <c r="Q130" s="12"/>
      <c r="R130" s="12"/>
    </row>
    <row r="131" spans="1:18" ht="13" x14ac:dyDescent="0.15">
      <c r="A131" s="22"/>
      <c r="B131" s="12"/>
      <c r="C131" s="12"/>
      <c r="D131" s="12"/>
      <c r="E131" s="12"/>
      <c r="F131" s="25"/>
      <c r="G131" s="15"/>
      <c r="H131" s="12"/>
      <c r="I131" s="12"/>
      <c r="J131" s="12"/>
      <c r="K131" s="12"/>
      <c r="L131" s="12"/>
      <c r="M131" s="12"/>
      <c r="N131" s="12"/>
      <c r="O131" s="12"/>
      <c r="P131" s="15"/>
      <c r="Q131" s="12"/>
      <c r="R131" s="12"/>
    </row>
    <row r="132" spans="1:18" ht="13" x14ac:dyDescent="0.15">
      <c r="A132" s="22"/>
      <c r="B132" s="12"/>
      <c r="C132" s="12"/>
      <c r="D132" s="12"/>
      <c r="E132" s="12"/>
      <c r="F132" s="25"/>
      <c r="G132" s="15"/>
      <c r="H132" s="12"/>
      <c r="I132" s="12"/>
      <c r="J132" s="12"/>
      <c r="K132" s="12"/>
      <c r="L132" s="12"/>
      <c r="M132" s="12"/>
      <c r="N132" s="12"/>
      <c r="O132" s="12"/>
      <c r="P132" s="15"/>
      <c r="Q132" s="12"/>
      <c r="R132" s="12"/>
    </row>
    <row r="133" spans="1:18" ht="13" x14ac:dyDescent="0.15">
      <c r="A133" s="22"/>
      <c r="B133" s="12"/>
      <c r="C133" s="12"/>
      <c r="D133" s="12"/>
      <c r="E133" s="12"/>
      <c r="F133" s="25"/>
      <c r="G133" s="15"/>
      <c r="H133" s="12"/>
      <c r="I133" s="12"/>
      <c r="J133" s="12"/>
      <c r="K133" s="12"/>
      <c r="L133" s="12"/>
      <c r="M133" s="12"/>
      <c r="N133" s="12"/>
      <c r="O133" s="12"/>
      <c r="P133" s="15"/>
      <c r="Q133" s="12"/>
      <c r="R133" s="12"/>
    </row>
    <row r="134" spans="1:18" ht="13" x14ac:dyDescent="0.15">
      <c r="A134" s="22"/>
      <c r="B134" s="12"/>
      <c r="C134" s="12"/>
      <c r="D134" s="12"/>
      <c r="E134" s="12"/>
      <c r="F134" s="25"/>
      <c r="G134" s="15"/>
      <c r="H134" s="12"/>
      <c r="I134" s="12"/>
      <c r="J134" s="12"/>
      <c r="K134" s="12"/>
      <c r="L134" s="12"/>
      <c r="M134" s="12"/>
      <c r="N134" s="12"/>
      <c r="O134" s="12"/>
      <c r="P134" s="15"/>
      <c r="Q134" s="12"/>
      <c r="R134" s="12"/>
    </row>
    <row r="135" spans="1:18" ht="13" x14ac:dyDescent="0.15">
      <c r="A135" s="22"/>
      <c r="B135" s="12"/>
      <c r="C135" s="12"/>
      <c r="D135" s="12"/>
      <c r="E135" s="12"/>
      <c r="F135" s="25"/>
      <c r="G135" s="15"/>
      <c r="H135" s="12"/>
      <c r="I135" s="12"/>
      <c r="J135" s="12"/>
      <c r="K135" s="12"/>
      <c r="L135" s="12"/>
      <c r="M135" s="12"/>
      <c r="N135" s="12"/>
      <c r="O135" s="12"/>
      <c r="P135" s="15"/>
      <c r="Q135" s="12"/>
      <c r="R135" s="12"/>
    </row>
    <row r="136" spans="1:18" ht="13" x14ac:dyDescent="0.15">
      <c r="A136" s="22"/>
      <c r="B136" s="12"/>
      <c r="C136" s="12"/>
      <c r="D136" s="12"/>
      <c r="E136" s="12"/>
      <c r="F136" s="25"/>
      <c r="G136" s="15"/>
      <c r="H136" s="12"/>
      <c r="I136" s="12"/>
      <c r="J136" s="12"/>
      <c r="K136" s="12"/>
      <c r="L136" s="12"/>
      <c r="M136" s="12"/>
      <c r="N136" s="12"/>
      <c r="O136" s="12"/>
      <c r="P136" s="15"/>
      <c r="Q136" s="12"/>
      <c r="R136" s="12"/>
    </row>
    <row r="137" spans="1:18" ht="13" x14ac:dyDescent="0.15">
      <c r="A137" s="22"/>
      <c r="B137" s="12"/>
      <c r="C137" s="12"/>
      <c r="D137" s="12"/>
      <c r="E137" s="12"/>
      <c r="F137" s="25"/>
      <c r="G137" s="15"/>
      <c r="H137" s="12"/>
      <c r="I137" s="12"/>
      <c r="J137" s="12"/>
      <c r="K137" s="12"/>
      <c r="L137" s="12"/>
      <c r="M137" s="12"/>
      <c r="N137" s="12"/>
      <c r="O137" s="12"/>
      <c r="P137" s="15"/>
      <c r="Q137" s="12"/>
      <c r="R137" s="12"/>
    </row>
    <row r="138" spans="1:18" ht="13" x14ac:dyDescent="0.15">
      <c r="A138" s="22"/>
      <c r="B138" s="12"/>
      <c r="C138" s="12"/>
      <c r="D138" s="12"/>
      <c r="E138" s="12"/>
      <c r="F138" s="25"/>
      <c r="G138" s="15"/>
      <c r="H138" s="12"/>
      <c r="I138" s="12"/>
      <c r="J138" s="12"/>
      <c r="K138" s="12"/>
      <c r="L138" s="12"/>
      <c r="M138" s="12"/>
      <c r="N138" s="12"/>
      <c r="O138" s="12"/>
      <c r="P138" s="15"/>
      <c r="Q138" s="12"/>
      <c r="R138" s="12"/>
    </row>
    <row r="139" spans="1:18" ht="13" x14ac:dyDescent="0.15">
      <c r="A139" s="22"/>
      <c r="B139" s="12"/>
      <c r="C139" s="12"/>
      <c r="D139" s="12"/>
      <c r="E139" s="12"/>
      <c r="F139" s="25"/>
      <c r="G139" s="15"/>
      <c r="H139" s="12"/>
      <c r="I139" s="12"/>
      <c r="J139" s="12"/>
      <c r="K139" s="12"/>
      <c r="L139" s="12"/>
      <c r="M139" s="12"/>
      <c r="N139" s="12"/>
      <c r="O139" s="12"/>
      <c r="P139" s="15"/>
      <c r="Q139" s="12"/>
      <c r="R139" s="12"/>
    </row>
    <row r="140" spans="1:18" ht="13" x14ac:dyDescent="0.15">
      <c r="A140" s="22"/>
      <c r="B140" s="12"/>
      <c r="C140" s="12"/>
      <c r="D140" s="12"/>
      <c r="E140" s="12"/>
      <c r="F140" s="25"/>
      <c r="G140" s="15"/>
      <c r="H140" s="12"/>
      <c r="I140" s="12"/>
      <c r="J140" s="12"/>
      <c r="K140" s="12"/>
      <c r="L140" s="12"/>
      <c r="M140" s="12"/>
      <c r="N140" s="12"/>
      <c r="O140" s="12"/>
      <c r="P140" s="15"/>
      <c r="Q140" s="12"/>
      <c r="R140" s="12"/>
    </row>
    <row r="141" spans="1:18" ht="13" x14ac:dyDescent="0.15">
      <c r="A141" s="22"/>
      <c r="B141" s="12"/>
      <c r="C141" s="12"/>
      <c r="D141" s="12"/>
      <c r="E141" s="12"/>
      <c r="F141" s="25"/>
      <c r="G141" s="15"/>
      <c r="H141" s="12"/>
      <c r="I141" s="12"/>
      <c r="J141" s="12"/>
      <c r="K141" s="12"/>
      <c r="L141" s="12"/>
      <c r="M141" s="12"/>
      <c r="N141" s="12"/>
      <c r="O141" s="12"/>
      <c r="P141" s="15"/>
      <c r="Q141" s="12"/>
      <c r="R141" s="12"/>
    </row>
    <row r="142" spans="1:18" ht="13" x14ac:dyDescent="0.15">
      <c r="A142" s="22"/>
      <c r="B142" s="12"/>
      <c r="C142" s="12"/>
      <c r="D142" s="12"/>
      <c r="E142" s="12"/>
      <c r="F142" s="25"/>
      <c r="G142" s="15"/>
      <c r="H142" s="12"/>
      <c r="I142" s="12"/>
      <c r="J142" s="12"/>
      <c r="K142" s="12"/>
      <c r="L142" s="12"/>
      <c r="M142" s="12"/>
      <c r="N142" s="12"/>
      <c r="O142" s="12"/>
      <c r="P142" s="15"/>
      <c r="Q142" s="12"/>
      <c r="R142" s="12"/>
    </row>
    <row r="143" spans="1:18" ht="13" x14ac:dyDescent="0.15">
      <c r="A143" s="22"/>
      <c r="B143" s="12"/>
      <c r="C143" s="12"/>
      <c r="D143" s="12"/>
      <c r="E143" s="12"/>
      <c r="F143" s="25"/>
      <c r="G143" s="15"/>
      <c r="H143" s="12"/>
      <c r="I143" s="12"/>
      <c r="J143" s="12"/>
      <c r="K143" s="12"/>
      <c r="L143" s="12"/>
      <c r="M143" s="12"/>
      <c r="N143" s="12"/>
      <c r="O143" s="12"/>
      <c r="P143" s="15"/>
      <c r="Q143" s="12"/>
      <c r="R143" s="12"/>
    </row>
    <row r="144" spans="1:18" ht="13" x14ac:dyDescent="0.15">
      <c r="A144" s="22"/>
      <c r="B144" s="12"/>
      <c r="C144" s="12"/>
      <c r="D144" s="12"/>
      <c r="E144" s="12"/>
      <c r="F144" s="25"/>
      <c r="G144" s="15"/>
      <c r="H144" s="12"/>
      <c r="I144" s="12"/>
      <c r="J144" s="12"/>
      <c r="K144" s="12"/>
      <c r="L144" s="12"/>
      <c r="M144" s="12"/>
      <c r="N144" s="12"/>
      <c r="O144" s="12"/>
      <c r="P144" s="15"/>
      <c r="Q144" s="12"/>
      <c r="R144" s="12"/>
    </row>
    <row r="145" spans="1:18" ht="13" x14ac:dyDescent="0.15">
      <c r="A145" s="22"/>
      <c r="B145" s="12"/>
      <c r="C145" s="12"/>
      <c r="D145" s="12"/>
      <c r="E145" s="12"/>
      <c r="F145" s="25"/>
      <c r="G145" s="15"/>
      <c r="H145" s="12"/>
      <c r="I145" s="12"/>
      <c r="J145" s="12"/>
      <c r="K145" s="12"/>
      <c r="L145" s="12"/>
      <c r="M145" s="12"/>
      <c r="N145" s="12"/>
      <c r="O145" s="12"/>
      <c r="P145" s="15"/>
      <c r="Q145" s="12"/>
      <c r="R145" s="12"/>
    </row>
    <row r="146" spans="1:18" ht="13" x14ac:dyDescent="0.15">
      <c r="A146" s="22"/>
      <c r="B146" s="12"/>
      <c r="C146" s="12"/>
      <c r="D146" s="12"/>
      <c r="E146" s="12"/>
      <c r="F146" s="25"/>
      <c r="G146" s="15"/>
      <c r="H146" s="12"/>
      <c r="I146" s="12"/>
      <c r="J146" s="12"/>
      <c r="K146" s="12"/>
      <c r="L146" s="12"/>
      <c r="M146" s="12"/>
      <c r="N146" s="12"/>
      <c r="O146" s="12"/>
      <c r="P146" s="15"/>
      <c r="Q146" s="12"/>
      <c r="R146" s="12"/>
    </row>
    <row r="147" spans="1:18" ht="13" x14ac:dyDescent="0.15">
      <c r="A147" s="22"/>
      <c r="B147" s="12"/>
      <c r="C147" s="12"/>
      <c r="D147" s="12"/>
      <c r="E147" s="12"/>
      <c r="F147" s="25"/>
      <c r="G147" s="15"/>
      <c r="H147" s="12"/>
      <c r="I147" s="12"/>
      <c r="J147" s="12"/>
      <c r="K147" s="12"/>
      <c r="L147" s="12"/>
      <c r="M147" s="12"/>
      <c r="N147" s="12"/>
      <c r="O147" s="12"/>
      <c r="P147" s="15"/>
      <c r="Q147" s="12"/>
      <c r="R147" s="12"/>
    </row>
    <row r="148" spans="1:18" ht="13" x14ac:dyDescent="0.15">
      <c r="A148" s="22"/>
      <c r="B148" s="12"/>
      <c r="C148" s="12"/>
      <c r="D148" s="12"/>
      <c r="E148" s="12"/>
      <c r="F148" s="25"/>
      <c r="G148" s="15"/>
      <c r="H148" s="12"/>
      <c r="I148" s="12"/>
      <c r="J148" s="12"/>
      <c r="K148" s="12"/>
      <c r="L148" s="12"/>
      <c r="M148" s="12"/>
      <c r="N148" s="12"/>
      <c r="O148" s="12"/>
      <c r="P148" s="15"/>
      <c r="Q148" s="12"/>
      <c r="R148" s="12"/>
    </row>
    <row r="149" spans="1:18" ht="13" x14ac:dyDescent="0.15">
      <c r="A149" s="22"/>
      <c r="B149" s="12"/>
      <c r="C149" s="12"/>
      <c r="D149" s="12"/>
      <c r="E149" s="12"/>
      <c r="F149" s="25"/>
      <c r="G149" s="15"/>
      <c r="H149" s="12"/>
      <c r="I149" s="12"/>
      <c r="J149" s="12"/>
      <c r="K149" s="12"/>
      <c r="L149" s="12"/>
      <c r="M149" s="12"/>
      <c r="N149" s="12"/>
      <c r="O149" s="12"/>
      <c r="P149" s="15"/>
      <c r="Q149" s="12"/>
      <c r="R149" s="12"/>
    </row>
    <row r="150" spans="1:18" ht="13" x14ac:dyDescent="0.15">
      <c r="A150" s="22"/>
      <c r="B150" s="12"/>
      <c r="C150" s="12"/>
      <c r="D150" s="12"/>
      <c r="E150" s="12"/>
      <c r="F150" s="25"/>
      <c r="G150" s="15"/>
      <c r="H150" s="12"/>
      <c r="I150" s="12"/>
      <c r="J150" s="12"/>
      <c r="K150" s="12"/>
      <c r="L150" s="12"/>
      <c r="M150" s="12"/>
      <c r="N150" s="12"/>
      <c r="O150" s="12"/>
      <c r="P150" s="15"/>
      <c r="Q150" s="12"/>
      <c r="R150" s="12"/>
    </row>
    <row r="151" spans="1:18" ht="13" x14ac:dyDescent="0.15">
      <c r="A151" s="22"/>
      <c r="B151" s="12"/>
      <c r="C151" s="12"/>
      <c r="D151" s="12"/>
      <c r="E151" s="12"/>
      <c r="F151" s="25"/>
      <c r="G151" s="15"/>
      <c r="H151" s="12"/>
      <c r="I151" s="12"/>
      <c r="J151" s="12"/>
      <c r="K151" s="12"/>
      <c r="L151" s="12"/>
      <c r="M151" s="12"/>
      <c r="N151" s="12"/>
      <c r="O151" s="12"/>
      <c r="P151" s="15"/>
      <c r="Q151" s="12"/>
      <c r="R151" s="12"/>
    </row>
    <row r="152" spans="1:18" ht="13" x14ac:dyDescent="0.15">
      <c r="A152" s="22"/>
      <c r="B152" s="12"/>
      <c r="C152" s="12"/>
      <c r="D152" s="12"/>
      <c r="E152" s="12"/>
      <c r="F152" s="25"/>
      <c r="G152" s="15"/>
      <c r="H152" s="12"/>
      <c r="I152" s="12"/>
      <c r="J152" s="12"/>
      <c r="K152" s="12"/>
      <c r="L152" s="12"/>
      <c r="M152" s="12"/>
      <c r="N152" s="12"/>
      <c r="O152" s="12"/>
      <c r="P152" s="15"/>
      <c r="Q152" s="12"/>
      <c r="R152" s="12"/>
    </row>
    <row r="153" spans="1:18" ht="13" x14ac:dyDescent="0.15">
      <c r="A153" s="22"/>
      <c r="B153" s="12"/>
      <c r="C153" s="12"/>
      <c r="D153" s="12"/>
      <c r="E153" s="12"/>
      <c r="F153" s="25"/>
      <c r="G153" s="15"/>
      <c r="H153" s="12"/>
      <c r="I153" s="12"/>
      <c r="J153" s="12"/>
      <c r="K153" s="12"/>
      <c r="L153" s="12"/>
      <c r="M153" s="12"/>
      <c r="N153" s="12"/>
      <c r="O153" s="12"/>
      <c r="P153" s="15"/>
      <c r="Q153" s="12"/>
      <c r="R153" s="12"/>
    </row>
    <row r="154" spans="1:18" ht="13" x14ac:dyDescent="0.15">
      <c r="A154" s="22"/>
      <c r="B154" s="12"/>
      <c r="C154" s="12"/>
      <c r="D154" s="12"/>
      <c r="E154" s="12"/>
      <c r="F154" s="25"/>
      <c r="G154" s="15"/>
      <c r="H154" s="12"/>
      <c r="I154" s="12"/>
      <c r="J154" s="12"/>
      <c r="K154" s="12"/>
      <c r="L154" s="12"/>
      <c r="M154" s="12"/>
      <c r="N154" s="12"/>
      <c r="O154" s="12"/>
      <c r="P154" s="15"/>
      <c r="Q154" s="12"/>
      <c r="R154" s="12"/>
    </row>
    <row r="155" spans="1:18" ht="13" x14ac:dyDescent="0.15">
      <c r="A155" s="22"/>
      <c r="B155" s="12"/>
      <c r="C155" s="12"/>
      <c r="D155" s="12"/>
      <c r="E155" s="12"/>
      <c r="F155" s="25"/>
      <c r="G155" s="15"/>
      <c r="H155" s="12"/>
      <c r="I155" s="12"/>
      <c r="J155" s="12"/>
      <c r="K155" s="12"/>
      <c r="L155" s="12"/>
      <c r="M155" s="12"/>
      <c r="N155" s="12"/>
      <c r="O155" s="12"/>
      <c r="P155" s="15"/>
      <c r="Q155" s="12"/>
      <c r="R155" s="12"/>
    </row>
    <row r="156" spans="1:18" ht="13" x14ac:dyDescent="0.15">
      <c r="A156" s="22"/>
      <c r="B156" s="12"/>
      <c r="C156" s="12"/>
      <c r="D156" s="12"/>
      <c r="E156" s="12"/>
      <c r="F156" s="25"/>
      <c r="G156" s="15"/>
      <c r="H156" s="12"/>
      <c r="I156" s="12"/>
      <c r="J156" s="12"/>
      <c r="K156" s="12"/>
      <c r="L156" s="12"/>
      <c r="M156" s="12"/>
      <c r="N156" s="12"/>
      <c r="O156" s="12"/>
      <c r="P156" s="15"/>
      <c r="Q156" s="12"/>
      <c r="R156" s="12"/>
    </row>
    <row r="157" spans="1:18" ht="13" x14ac:dyDescent="0.15">
      <c r="A157" s="22"/>
      <c r="B157" s="12"/>
      <c r="C157" s="12"/>
      <c r="D157" s="12"/>
      <c r="E157" s="12"/>
      <c r="F157" s="25"/>
      <c r="G157" s="15"/>
      <c r="H157" s="12"/>
      <c r="I157" s="12"/>
      <c r="J157" s="12"/>
      <c r="K157" s="12"/>
      <c r="L157" s="12"/>
      <c r="M157" s="12"/>
      <c r="N157" s="12"/>
      <c r="O157" s="12"/>
      <c r="P157" s="15"/>
      <c r="Q157" s="12"/>
      <c r="R157" s="12"/>
    </row>
    <row r="158" spans="1:18" ht="13" x14ac:dyDescent="0.15">
      <c r="A158" s="22"/>
      <c r="B158" s="12"/>
      <c r="C158" s="12"/>
      <c r="D158" s="12"/>
      <c r="E158" s="12"/>
      <c r="F158" s="25"/>
      <c r="G158" s="15"/>
      <c r="H158" s="12"/>
      <c r="I158" s="12"/>
      <c r="J158" s="12"/>
      <c r="K158" s="12"/>
      <c r="L158" s="12"/>
      <c r="M158" s="12"/>
      <c r="N158" s="12"/>
      <c r="O158" s="12"/>
      <c r="P158" s="15"/>
      <c r="Q158" s="12"/>
      <c r="R158" s="12"/>
    </row>
    <row r="159" spans="1:18" ht="13" x14ac:dyDescent="0.15">
      <c r="A159" s="22"/>
      <c r="B159" s="12"/>
      <c r="C159" s="12"/>
      <c r="D159" s="12"/>
      <c r="E159" s="12"/>
      <c r="F159" s="25"/>
      <c r="G159" s="15"/>
      <c r="H159" s="12"/>
      <c r="I159" s="12"/>
      <c r="J159" s="12"/>
      <c r="K159" s="12"/>
      <c r="L159" s="12"/>
      <c r="M159" s="12"/>
      <c r="N159" s="12"/>
      <c r="O159" s="12"/>
      <c r="P159" s="15"/>
      <c r="Q159" s="12"/>
      <c r="R159" s="12"/>
    </row>
    <row r="160" spans="1:18" ht="13" x14ac:dyDescent="0.15">
      <c r="A160" s="22"/>
      <c r="B160" s="12"/>
      <c r="C160" s="12"/>
      <c r="D160" s="12"/>
      <c r="E160" s="12"/>
      <c r="F160" s="25"/>
      <c r="G160" s="15"/>
      <c r="H160" s="12"/>
      <c r="I160" s="12"/>
      <c r="J160" s="12"/>
      <c r="K160" s="12"/>
      <c r="L160" s="12"/>
      <c r="M160" s="12"/>
      <c r="N160" s="12"/>
      <c r="O160" s="12"/>
      <c r="P160" s="15"/>
      <c r="Q160" s="12"/>
      <c r="R160" s="12"/>
    </row>
    <row r="161" spans="1:18" ht="13" x14ac:dyDescent="0.15">
      <c r="A161" s="22"/>
      <c r="B161" s="12"/>
      <c r="C161" s="12"/>
      <c r="D161" s="12"/>
      <c r="E161" s="12"/>
      <c r="F161" s="25"/>
      <c r="G161" s="15"/>
      <c r="H161" s="12"/>
      <c r="I161" s="12"/>
      <c r="J161" s="12"/>
      <c r="K161" s="12"/>
      <c r="L161" s="12"/>
      <c r="M161" s="12"/>
      <c r="N161" s="12"/>
      <c r="O161" s="12"/>
      <c r="P161" s="15"/>
      <c r="Q161" s="12"/>
      <c r="R161" s="12"/>
    </row>
    <row r="162" spans="1:18" ht="13" x14ac:dyDescent="0.15">
      <c r="A162" s="22"/>
      <c r="B162" s="12"/>
      <c r="C162" s="12"/>
      <c r="D162" s="12"/>
      <c r="E162" s="12"/>
      <c r="F162" s="25"/>
      <c r="G162" s="15"/>
      <c r="H162" s="12"/>
      <c r="I162" s="12"/>
      <c r="J162" s="12"/>
      <c r="K162" s="12"/>
      <c r="L162" s="12"/>
      <c r="M162" s="12"/>
      <c r="N162" s="12"/>
      <c r="O162" s="12"/>
      <c r="P162" s="15"/>
      <c r="Q162" s="12"/>
      <c r="R162" s="12"/>
    </row>
    <row r="163" spans="1:18" ht="13" x14ac:dyDescent="0.15">
      <c r="A163" s="22"/>
      <c r="B163" s="12"/>
      <c r="C163" s="12"/>
      <c r="D163" s="12"/>
      <c r="E163" s="12"/>
      <c r="F163" s="25"/>
      <c r="G163" s="15"/>
      <c r="H163" s="12"/>
      <c r="I163" s="12"/>
      <c r="J163" s="12"/>
      <c r="K163" s="12"/>
      <c r="L163" s="12"/>
      <c r="M163" s="12"/>
      <c r="N163" s="12"/>
      <c r="O163" s="12"/>
      <c r="P163" s="15"/>
      <c r="Q163" s="12"/>
      <c r="R163" s="12"/>
    </row>
    <row r="164" spans="1:18" ht="13" x14ac:dyDescent="0.15">
      <c r="A164" s="22"/>
      <c r="B164" s="12"/>
      <c r="C164" s="12"/>
      <c r="D164" s="12"/>
      <c r="E164" s="12"/>
      <c r="F164" s="25"/>
      <c r="G164" s="15"/>
      <c r="H164" s="12"/>
      <c r="I164" s="12"/>
      <c r="J164" s="12"/>
      <c r="K164" s="12"/>
      <c r="L164" s="12"/>
      <c r="M164" s="12"/>
      <c r="N164" s="12"/>
      <c r="O164" s="12"/>
      <c r="P164" s="15"/>
      <c r="Q164" s="12"/>
      <c r="R164" s="12"/>
    </row>
    <row r="165" spans="1:18" ht="13" x14ac:dyDescent="0.15">
      <c r="A165" s="22"/>
      <c r="B165" s="12"/>
      <c r="C165" s="12"/>
      <c r="D165" s="12"/>
      <c r="E165" s="12"/>
      <c r="F165" s="25"/>
      <c r="G165" s="15"/>
      <c r="H165" s="12"/>
      <c r="I165" s="12"/>
      <c r="J165" s="12"/>
      <c r="K165" s="12"/>
      <c r="L165" s="12"/>
      <c r="M165" s="12"/>
      <c r="N165" s="12"/>
      <c r="O165" s="12"/>
      <c r="P165" s="15"/>
      <c r="Q165" s="12"/>
      <c r="R165" s="12"/>
    </row>
    <row r="166" spans="1:18" ht="13" x14ac:dyDescent="0.15">
      <c r="A166" s="22"/>
      <c r="B166" s="12"/>
      <c r="C166" s="12"/>
      <c r="D166" s="12"/>
      <c r="E166" s="12"/>
      <c r="F166" s="25"/>
      <c r="G166" s="15"/>
      <c r="H166" s="12"/>
      <c r="I166" s="12"/>
      <c r="J166" s="12"/>
      <c r="K166" s="12"/>
      <c r="L166" s="12"/>
      <c r="M166" s="12"/>
      <c r="N166" s="12"/>
      <c r="O166" s="12"/>
      <c r="P166" s="15"/>
      <c r="Q166" s="12"/>
      <c r="R166" s="12"/>
    </row>
    <row r="167" spans="1:18" ht="13" x14ac:dyDescent="0.15">
      <c r="A167" s="22"/>
      <c r="B167" s="12"/>
      <c r="C167" s="12"/>
      <c r="D167" s="12"/>
      <c r="E167" s="12"/>
      <c r="F167" s="25"/>
      <c r="G167" s="15"/>
      <c r="H167" s="12"/>
      <c r="I167" s="12"/>
      <c r="J167" s="12"/>
      <c r="K167" s="12"/>
      <c r="L167" s="12"/>
      <c r="M167" s="12"/>
      <c r="N167" s="12"/>
      <c r="O167" s="12"/>
      <c r="P167" s="15"/>
      <c r="Q167" s="12"/>
      <c r="R167" s="12"/>
    </row>
    <row r="168" spans="1:18" ht="13" x14ac:dyDescent="0.15">
      <c r="A168" s="22"/>
      <c r="B168" s="12"/>
      <c r="C168" s="12"/>
      <c r="D168" s="12"/>
      <c r="E168" s="12"/>
      <c r="F168" s="25"/>
      <c r="G168" s="15"/>
      <c r="H168" s="12"/>
      <c r="I168" s="12"/>
      <c r="J168" s="12"/>
      <c r="K168" s="12"/>
      <c r="L168" s="12"/>
      <c r="M168" s="12"/>
      <c r="N168" s="12"/>
      <c r="O168" s="12"/>
      <c r="P168" s="15"/>
      <c r="Q168" s="12"/>
      <c r="R168" s="12"/>
    </row>
    <row r="169" spans="1:18" ht="13" x14ac:dyDescent="0.15">
      <c r="A169" s="22"/>
      <c r="B169" s="12"/>
      <c r="C169" s="12"/>
      <c r="D169" s="12"/>
      <c r="E169" s="12"/>
      <c r="F169" s="25"/>
      <c r="G169" s="15"/>
      <c r="H169" s="12"/>
      <c r="I169" s="12"/>
      <c r="J169" s="12"/>
      <c r="K169" s="12"/>
      <c r="L169" s="12"/>
      <c r="M169" s="12"/>
      <c r="N169" s="12"/>
      <c r="O169" s="12"/>
      <c r="P169" s="15"/>
      <c r="Q169" s="12"/>
      <c r="R169" s="12"/>
    </row>
    <row r="170" spans="1:18" ht="13" x14ac:dyDescent="0.15">
      <c r="A170" s="22"/>
      <c r="B170" s="12"/>
      <c r="C170" s="12"/>
      <c r="D170" s="12"/>
      <c r="E170" s="12"/>
      <c r="F170" s="25"/>
      <c r="G170" s="15"/>
      <c r="H170" s="12"/>
      <c r="I170" s="12"/>
      <c r="J170" s="12"/>
      <c r="K170" s="12"/>
      <c r="L170" s="12"/>
      <c r="M170" s="12"/>
      <c r="N170" s="12"/>
      <c r="O170" s="12"/>
      <c r="P170" s="15"/>
      <c r="Q170" s="12"/>
      <c r="R170" s="12"/>
    </row>
    <row r="171" spans="1:18" ht="13" x14ac:dyDescent="0.15">
      <c r="A171" s="22"/>
      <c r="B171" s="12"/>
      <c r="C171" s="12"/>
      <c r="D171" s="12"/>
      <c r="E171" s="12"/>
      <c r="F171" s="25"/>
      <c r="G171" s="15"/>
      <c r="H171" s="12"/>
      <c r="I171" s="12"/>
      <c r="J171" s="12"/>
      <c r="K171" s="12"/>
      <c r="L171" s="12"/>
      <c r="M171" s="12"/>
      <c r="N171" s="12"/>
      <c r="O171" s="12"/>
      <c r="P171" s="15"/>
      <c r="Q171" s="12"/>
      <c r="R171" s="12"/>
    </row>
    <row r="172" spans="1:18" ht="13" x14ac:dyDescent="0.15">
      <c r="A172" s="22"/>
      <c r="B172" s="12"/>
      <c r="C172" s="12"/>
      <c r="D172" s="12"/>
      <c r="E172" s="12"/>
      <c r="F172" s="25"/>
      <c r="G172" s="15"/>
      <c r="H172" s="12"/>
      <c r="I172" s="12"/>
      <c r="J172" s="12"/>
      <c r="K172" s="12"/>
      <c r="L172" s="12"/>
      <c r="M172" s="12"/>
      <c r="N172" s="12"/>
      <c r="O172" s="12"/>
      <c r="P172" s="15"/>
      <c r="Q172" s="12"/>
      <c r="R172" s="12"/>
    </row>
    <row r="173" spans="1:18" ht="13" x14ac:dyDescent="0.15">
      <c r="A173" s="22"/>
      <c r="B173" s="12"/>
      <c r="C173" s="12"/>
      <c r="D173" s="12"/>
      <c r="E173" s="12"/>
      <c r="F173" s="25"/>
      <c r="G173" s="15"/>
      <c r="H173" s="12"/>
      <c r="I173" s="12"/>
      <c r="J173" s="12"/>
      <c r="K173" s="12"/>
      <c r="L173" s="12"/>
      <c r="M173" s="12"/>
      <c r="N173" s="12"/>
      <c r="O173" s="12"/>
      <c r="P173" s="15"/>
      <c r="Q173" s="12"/>
      <c r="R173" s="12"/>
    </row>
    <row r="174" spans="1:18" ht="13" x14ac:dyDescent="0.15">
      <c r="A174" s="22"/>
      <c r="B174" s="12"/>
      <c r="C174" s="12"/>
      <c r="D174" s="12"/>
      <c r="E174" s="12"/>
      <c r="F174" s="25"/>
      <c r="G174" s="15"/>
      <c r="H174" s="12"/>
      <c r="I174" s="12"/>
      <c r="J174" s="12"/>
      <c r="K174" s="12"/>
      <c r="L174" s="12"/>
      <c r="M174" s="12"/>
      <c r="N174" s="12"/>
      <c r="O174" s="12"/>
      <c r="P174" s="15"/>
      <c r="Q174" s="12"/>
      <c r="R174" s="12"/>
    </row>
    <row r="175" spans="1:18" ht="13" x14ac:dyDescent="0.15">
      <c r="A175" s="22"/>
      <c r="B175" s="12"/>
      <c r="C175" s="12"/>
      <c r="D175" s="12"/>
      <c r="E175" s="12"/>
      <c r="F175" s="25"/>
      <c r="G175" s="15"/>
      <c r="H175" s="12"/>
      <c r="I175" s="12"/>
      <c r="J175" s="12"/>
      <c r="K175" s="12"/>
      <c r="L175" s="12"/>
      <c r="M175" s="12"/>
      <c r="N175" s="12"/>
      <c r="O175" s="12"/>
      <c r="P175" s="15"/>
      <c r="Q175" s="12"/>
      <c r="R175" s="12"/>
    </row>
    <row r="176" spans="1:18" ht="13" x14ac:dyDescent="0.15">
      <c r="A176" s="22"/>
      <c r="B176" s="12"/>
      <c r="C176" s="12"/>
      <c r="D176" s="12"/>
      <c r="E176" s="12"/>
      <c r="F176" s="25"/>
      <c r="G176" s="15"/>
      <c r="H176" s="12"/>
      <c r="I176" s="12"/>
      <c r="J176" s="12"/>
      <c r="K176" s="12"/>
      <c r="L176" s="12"/>
      <c r="M176" s="12"/>
      <c r="N176" s="12"/>
      <c r="O176" s="12"/>
      <c r="P176" s="15"/>
      <c r="Q176" s="12"/>
      <c r="R176" s="12"/>
    </row>
    <row r="177" spans="1:18" ht="13" x14ac:dyDescent="0.15">
      <c r="A177" s="22"/>
      <c r="B177" s="12"/>
      <c r="C177" s="12"/>
      <c r="D177" s="12"/>
      <c r="E177" s="12"/>
      <c r="F177" s="25"/>
      <c r="G177" s="15"/>
      <c r="H177" s="12"/>
      <c r="I177" s="12"/>
      <c r="J177" s="12"/>
      <c r="K177" s="12"/>
      <c r="L177" s="12"/>
      <c r="M177" s="12"/>
      <c r="N177" s="12"/>
      <c r="O177" s="12"/>
      <c r="P177" s="15"/>
      <c r="Q177" s="12"/>
      <c r="R177" s="12"/>
    </row>
    <row r="178" spans="1:18" ht="13" x14ac:dyDescent="0.15">
      <c r="A178" s="22"/>
      <c r="B178" s="12"/>
      <c r="C178" s="12"/>
      <c r="D178" s="12"/>
      <c r="E178" s="12"/>
      <c r="F178" s="25"/>
      <c r="G178" s="15"/>
      <c r="H178" s="12"/>
      <c r="I178" s="12"/>
      <c r="J178" s="12"/>
      <c r="K178" s="12"/>
      <c r="L178" s="12"/>
      <c r="M178" s="12"/>
      <c r="N178" s="12"/>
      <c r="O178" s="12"/>
      <c r="P178" s="15"/>
      <c r="Q178" s="12"/>
      <c r="R178" s="12"/>
    </row>
    <row r="179" spans="1:18" ht="13" x14ac:dyDescent="0.15">
      <c r="A179" s="22"/>
      <c r="B179" s="12"/>
      <c r="C179" s="12"/>
      <c r="D179" s="12"/>
      <c r="E179" s="12"/>
      <c r="F179" s="25"/>
      <c r="G179" s="15"/>
      <c r="H179" s="12"/>
      <c r="I179" s="12"/>
      <c r="J179" s="12"/>
      <c r="K179" s="12"/>
      <c r="L179" s="12"/>
      <c r="M179" s="12"/>
      <c r="N179" s="12"/>
      <c r="O179" s="12"/>
      <c r="P179" s="15"/>
      <c r="Q179" s="12"/>
      <c r="R179" s="12"/>
    </row>
    <row r="180" spans="1:18" ht="13" x14ac:dyDescent="0.15">
      <c r="A180" s="22"/>
      <c r="B180" s="12"/>
      <c r="C180" s="12"/>
      <c r="D180" s="12"/>
      <c r="E180" s="12"/>
      <c r="F180" s="25"/>
      <c r="G180" s="15"/>
      <c r="H180" s="12"/>
      <c r="I180" s="12"/>
      <c r="J180" s="12"/>
      <c r="K180" s="12"/>
      <c r="L180" s="12"/>
      <c r="M180" s="12"/>
      <c r="N180" s="12"/>
      <c r="O180" s="12"/>
      <c r="P180" s="15"/>
      <c r="Q180" s="12"/>
      <c r="R180" s="12"/>
    </row>
    <row r="181" spans="1:18" ht="13" x14ac:dyDescent="0.15">
      <c r="A181" s="22"/>
      <c r="B181" s="12"/>
      <c r="C181" s="12"/>
      <c r="D181" s="12"/>
      <c r="E181" s="12"/>
      <c r="F181" s="25"/>
      <c r="G181" s="15"/>
      <c r="H181" s="12"/>
      <c r="I181" s="12"/>
      <c r="J181" s="12"/>
      <c r="K181" s="12"/>
      <c r="L181" s="12"/>
      <c r="M181" s="12"/>
      <c r="N181" s="12"/>
      <c r="O181" s="12"/>
      <c r="P181" s="15"/>
      <c r="Q181" s="12"/>
      <c r="R181" s="12"/>
    </row>
    <row r="182" spans="1:18" ht="13" x14ac:dyDescent="0.15">
      <c r="A182" s="22"/>
      <c r="B182" s="12"/>
      <c r="C182" s="12"/>
      <c r="D182" s="12"/>
      <c r="E182" s="12"/>
      <c r="F182" s="25"/>
      <c r="G182" s="15"/>
      <c r="H182" s="12"/>
      <c r="I182" s="12"/>
      <c r="J182" s="12"/>
      <c r="K182" s="12"/>
      <c r="L182" s="12"/>
      <c r="M182" s="12"/>
      <c r="N182" s="12"/>
      <c r="O182" s="12"/>
      <c r="P182" s="15"/>
      <c r="Q182" s="12"/>
      <c r="R182" s="12"/>
    </row>
    <row r="183" spans="1:18" ht="13" x14ac:dyDescent="0.15">
      <c r="A183" s="22"/>
      <c r="B183" s="12"/>
      <c r="C183" s="12"/>
      <c r="D183" s="12"/>
      <c r="E183" s="12"/>
      <c r="F183" s="25"/>
      <c r="G183" s="15"/>
      <c r="H183" s="12"/>
      <c r="I183" s="12"/>
      <c r="J183" s="12"/>
      <c r="K183" s="12"/>
      <c r="L183" s="12"/>
      <c r="M183" s="12"/>
      <c r="N183" s="12"/>
      <c r="O183" s="12"/>
      <c r="P183" s="15"/>
      <c r="Q183" s="12"/>
      <c r="R183" s="12"/>
    </row>
    <row r="184" spans="1:18" ht="13" x14ac:dyDescent="0.15">
      <c r="A184" s="22"/>
      <c r="B184" s="12"/>
      <c r="C184" s="12"/>
      <c r="D184" s="12"/>
      <c r="E184" s="12"/>
      <c r="F184" s="25"/>
      <c r="G184" s="15"/>
      <c r="H184" s="12"/>
      <c r="I184" s="12"/>
      <c r="J184" s="12"/>
      <c r="K184" s="12"/>
      <c r="L184" s="12"/>
      <c r="M184" s="12"/>
      <c r="N184" s="12"/>
      <c r="O184" s="12"/>
      <c r="P184" s="15"/>
      <c r="Q184" s="12"/>
      <c r="R184" s="12"/>
    </row>
    <row r="185" spans="1:18" ht="13" x14ac:dyDescent="0.15">
      <c r="A185" s="22"/>
      <c r="B185" s="12"/>
      <c r="C185" s="12"/>
      <c r="D185" s="12"/>
      <c r="E185" s="12"/>
      <c r="F185" s="25"/>
      <c r="G185" s="15"/>
      <c r="H185" s="12"/>
      <c r="I185" s="12"/>
      <c r="J185" s="12"/>
      <c r="K185" s="12"/>
      <c r="L185" s="12"/>
      <c r="M185" s="12"/>
      <c r="N185" s="12"/>
      <c r="O185" s="12"/>
      <c r="P185" s="15"/>
      <c r="Q185" s="12"/>
      <c r="R185" s="12"/>
    </row>
    <row r="186" spans="1:18" ht="13" x14ac:dyDescent="0.15">
      <c r="A186" s="22"/>
      <c r="B186" s="12"/>
      <c r="C186" s="12"/>
      <c r="D186" s="12"/>
      <c r="E186" s="12"/>
      <c r="F186" s="25"/>
      <c r="G186" s="15"/>
      <c r="H186" s="12"/>
      <c r="I186" s="12"/>
      <c r="J186" s="12"/>
      <c r="K186" s="12"/>
      <c r="L186" s="12"/>
      <c r="M186" s="12"/>
      <c r="N186" s="12"/>
      <c r="O186" s="12"/>
      <c r="P186" s="15"/>
      <c r="Q186" s="12"/>
      <c r="R186" s="12"/>
    </row>
    <row r="187" spans="1:18" ht="13" x14ac:dyDescent="0.15">
      <c r="A187" s="22"/>
      <c r="B187" s="12"/>
      <c r="C187" s="12"/>
      <c r="D187" s="12"/>
      <c r="E187" s="12"/>
      <c r="F187" s="25"/>
      <c r="G187" s="15"/>
      <c r="H187" s="12"/>
      <c r="I187" s="12"/>
      <c r="J187" s="12"/>
      <c r="K187" s="12"/>
      <c r="L187" s="12"/>
      <c r="M187" s="12"/>
      <c r="N187" s="12"/>
      <c r="O187" s="12"/>
      <c r="P187" s="15"/>
      <c r="Q187" s="12"/>
      <c r="R187" s="12"/>
    </row>
    <row r="188" spans="1:18" ht="13" x14ac:dyDescent="0.15">
      <c r="A188" s="22"/>
      <c r="B188" s="12"/>
      <c r="C188" s="12"/>
      <c r="D188" s="12"/>
      <c r="E188" s="12"/>
      <c r="F188" s="25"/>
      <c r="G188" s="15"/>
      <c r="H188" s="12"/>
      <c r="I188" s="12"/>
      <c r="J188" s="12"/>
      <c r="K188" s="12"/>
      <c r="L188" s="12"/>
      <c r="M188" s="12"/>
      <c r="N188" s="12"/>
      <c r="O188" s="12"/>
      <c r="P188" s="15"/>
      <c r="Q188" s="12"/>
      <c r="R188" s="12"/>
    </row>
    <row r="189" spans="1:18" ht="13" x14ac:dyDescent="0.15">
      <c r="A189" s="22"/>
      <c r="B189" s="12"/>
      <c r="C189" s="12"/>
      <c r="D189" s="12"/>
      <c r="E189" s="12"/>
      <c r="F189" s="25"/>
      <c r="G189" s="15"/>
      <c r="H189" s="12"/>
      <c r="I189" s="12"/>
      <c r="J189" s="12"/>
      <c r="K189" s="12"/>
      <c r="L189" s="12"/>
      <c r="M189" s="12"/>
      <c r="N189" s="12"/>
      <c r="O189" s="12"/>
      <c r="P189" s="15"/>
      <c r="Q189" s="12"/>
      <c r="R189" s="12"/>
    </row>
    <row r="190" spans="1:18" ht="13" x14ac:dyDescent="0.15">
      <c r="A190" s="22"/>
      <c r="B190" s="12"/>
      <c r="C190" s="12"/>
      <c r="D190" s="12"/>
      <c r="E190" s="12"/>
      <c r="F190" s="25"/>
      <c r="G190" s="15"/>
      <c r="H190" s="12"/>
      <c r="I190" s="12"/>
      <c r="J190" s="12"/>
      <c r="K190" s="12"/>
      <c r="L190" s="12"/>
      <c r="M190" s="12"/>
      <c r="N190" s="12"/>
      <c r="O190" s="12"/>
      <c r="P190" s="15"/>
      <c r="Q190" s="12"/>
      <c r="R190" s="12"/>
    </row>
    <row r="191" spans="1:18" ht="13" x14ac:dyDescent="0.15">
      <c r="A191" s="22"/>
      <c r="B191" s="12"/>
      <c r="C191" s="12"/>
      <c r="D191" s="12"/>
      <c r="E191" s="12"/>
      <c r="F191" s="25"/>
      <c r="G191" s="15"/>
      <c r="H191" s="12"/>
      <c r="I191" s="12"/>
      <c r="J191" s="12"/>
      <c r="K191" s="12"/>
      <c r="L191" s="12"/>
      <c r="M191" s="12"/>
      <c r="N191" s="12"/>
      <c r="O191" s="12"/>
      <c r="P191" s="15"/>
      <c r="Q191" s="12"/>
      <c r="R191" s="12"/>
    </row>
    <row r="192" spans="1:18" ht="13" x14ac:dyDescent="0.15">
      <c r="A192" s="22"/>
      <c r="B192" s="12"/>
      <c r="C192" s="12"/>
      <c r="D192" s="12"/>
      <c r="E192" s="12"/>
      <c r="F192" s="25"/>
      <c r="G192" s="15"/>
      <c r="H192" s="12"/>
      <c r="I192" s="12"/>
      <c r="J192" s="12"/>
      <c r="K192" s="12"/>
      <c r="L192" s="12"/>
      <c r="M192" s="12"/>
      <c r="N192" s="12"/>
      <c r="O192" s="12"/>
      <c r="P192" s="15"/>
      <c r="Q192" s="12"/>
      <c r="R192" s="12"/>
    </row>
    <row r="193" spans="1:18" ht="13" x14ac:dyDescent="0.15">
      <c r="A193" s="22"/>
      <c r="B193" s="12"/>
      <c r="C193" s="12"/>
      <c r="D193" s="12"/>
      <c r="E193" s="12"/>
      <c r="F193" s="25"/>
      <c r="G193" s="15"/>
      <c r="H193" s="12"/>
      <c r="I193" s="12"/>
      <c r="J193" s="12"/>
      <c r="K193" s="12"/>
      <c r="L193" s="12"/>
      <c r="M193" s="12"/>
      <c r="N193" s="12"/>
      <c r="O193" s="12"/>
      <c r="P193" s="15"/>
      <c r="Q193" s="12"/>
      <c r="R193" s="12"/>
    </row>
    <row r="194" spans="1:18" ht="13" x14ac:dyDescent="0.15">
      <c r="A194" s="22"/>
      <c r="B194" s="12"/>
      <c r="C194" s="12"/>
      <c r="D194" s="12"/>
      <c r="E194" s="12"/>
      <c r="F194" s="25"/>
      <c r="G194" s="15"/>
      <c r="H194" s="12"/>
      <c r="I194" s="12"/>
      <c r="J194" s="12"/>
      <c r="K194" s="12"/>
      <c r="L194" s="12"/>
      <c r="M194" s="12"/>
      <c r="N194" s="12"/>
      <c r="O194" s="12"/>
      <c r="P194" s="15"/>
      <c r="Q194" s="12"/>
      <c r="R194" s="12"/>
    </row>
    <row r="195" spans="1:18" ht="13" x14ac:dyDescent="0.15">
      <c r="A195" s="22"/>
      <c r="B195" s="12"/>
      <c r="C195" s="12"/>
      <c r="D195" s="12"/>
      <c r="E195" s="12"/>
      <c r="F195" s="25"/>
      <c r="G195" s="15"/>
      <c r="H195" s="12"/>
      <c r="I195" s="12"/>
      <c r="J195" s="12"/>
      <c r="K195" s="12"/>
      <c r="L195" s="12"/>
      <c r="M195" s="12"/>
      <c r="N195" s="12"/>
      <c r="O195" s="12"/>
      <c r="P195" s="15"/>
      <c r="Q195" s="12"/>
      <c r="R195" s="12"/>
    </row>
    <row r="196" spans="1:18" ht="13" x14ac:dyDescent="0.15">
      <c r="A196" s="22"/>
      <c r="B196" s="12"/>
      <c r="C196" s="12"/>
      <c r="D196" s="12"/>
      <c r="E196" s="12"/>
      <c r="F196" s="25"/>
      <c r="G196" s="15"/>
      <c r="H196" s="12"/>
      <c r="I196" s="12"/>
      <c r="J196" s="12"/>
      <c r="K196" s="12"/>
      <c r="L196" s="12"/>
      <c r="M196" s="12"/>
      <c r="N196" s="12"/>
      <c r="O196" s="12"/>
      <c r="P196" s="15"/>
      <c r="Q196" s="12"/>
      <c r="R196" s="12"/>
    </row>
    <row r="197" spans="1:18" ht="13" x14ac:dyDescent="0.15">
      <c r="A197" s="22"/>
      <c r="B197" s="12"/>
      <c r="C197" s="12"/>
      <c r="D197" s="12"/>
      <c r="E197" s="12"/>
      <c r="F197" s="25"/>
      <c r="G197" s="15"/>
      <c r="H197" s="12"/>
      <c r="I197" s="12"/>
      <c r="J197" s="12"/>
      <c r="K197" s="12"/>
      <c r="L197" s="12"/>
      <c r="M197" s="12"/>
      <c r="N197" s="12"/>
      <c r="O197" s="12"/>
      <c r="P197" s="15"/>
      <c r="Q197" s="12"/>
      <c r="R197" s="12"/>
    </row>
    <row r="198" spans="1:18" ht="13" x14ac:dyDescent="0.15">
      <c r="A198" s="22"/>
      <c r="B198" s="12"/>
      <c r="C198" s="12"/>
      <c r="D198" s="12"/>
      <c r="E198" s="12"/>
      <c r="F198" s="25"/>
      <c r="G198" s="15"/>
      <c r="H198" s="12"/>
      <c r="I198" s="12"/>
      <c r="J198" s="12"/>
      <c r="K198" s="12"/>
      <c r="L198" s="12"/>
      <c r="M198" s="12"/>
      <c r="N198" s="12"/>
      <c r="O198" s="12"/>
      <c r="P198" s="15"/>
      <c r="Q198" s="12"/>
      <c r="R198" s="12"/>
    </row>
    <row r="199" spans="1:18" ht="13" x14ac:dyDescent="0.15">
      <c r="A199" s="22"/>
      <c r="B199" s="12"/>
      <c r="C199" s="12"/>
      <c r="D199" s="12"/>
      <c r="E199" s="12"/>
      <c r="F199" s="25"/>
      <c r="G199" s="15"/>
      <c r="H199" s="12"/>
      <c r="I199" s="12"/>
      <c r="J199" s="12"/>
      <c r="K199" s="12"/>
      <c r="L199" s="12"/>
      <c r="M199" s="12"/>
      <c r="N199" s="12"/>
      <c r="O199" s="12"/>
      <c r="P199" s="15"/>
      <c r="Q199" s="12"/>
      <c r="R199" s="12"/>
    </row>
    <row r="200" spans="1:18" ht="13" x14ac:dyDescent="0.15">
      <c r="A200" s="22"/>
      <c r="B200" s="12"/>
      <c r="C200" s="12"/>
      <c r="D200" s="12"/>
      <c r="E200" s="12"/>
      <c r="F200" s="25"/>
      <c r="G200" s="15"/>
      <c r="H200" s="12"/>
      <c r="I200" s="12"/>
      <c r="J200" s="12"/>
      <c r="K200" s="12"/>
      <c r="L200" s="12"/>
      <c r="M200" s="12"/>
      <c r="N200" s="12"/>
      <c r="O200" s="12"/>
      <c r="P200" s="15"/>
      <c r="Q200" s="12"/>
      <c r="R200" s="12"/>
    </row>
    <row r="201" spans="1:18" ht="13" x14ac:dyDescent="0.15">
      <c r="A201" s="22"/>
      <c r="B201" s="12"/>
      <c r="C201" s="12"/>
      <c r="D201" s="12"/>
      <c r="E201" s="12"/>
      <c r="F201" s="25"/>
      <c r="G201" s="15"/>
      <c r="H201" s="12"/>
      <c r="I201" s="12"/>
      <c r="J201" s="12"/>
      <c r="K201" s="12"/>
      <c r="L201" s="12"/>
      <c r="M201" s="12"/>
      <c r="N201" s="12"/>
      <c r="O201" s="12"/>
      <c r="P201" s="15"/>
      <c r="Q201" s="12"/>
      <c r="R201" s="12"/>
    </row>
    <row r="202" spans="1:18" ht="13" x14ac:dyDescent="0.15">
      <c r="A202" s="22"/>
      <c r="B202" s="12"/>
      <c r="C202" s="12"/>
      <c r="D202" s="12"/>
      <c r="E202" s="12"/>
      <c r="F202" s="25"/>
      <c r="G202" s="15"/>
      <c r="H202" s="12"/>
      <c r="I202" s="12"/>
      <c r="J202" s="12"/>
      <c r="K202" s="12"/>
      <c r="L202" s="12"/>
      <c r="M202" s="12"/>
      <c r="N202" s="12"/>
      <c r="O202" s="12"/>
      <c r="P202" s="15"/>
      <c r="Q202" s="12"/>
      <c r="R202" s="12"/>
    </row>
    <row r="203" spans="1:18" ht="13" x14ac:dyDescent="0.15">
      <c r="A203" s="22"/>
      <c r="B203" s="12"/>
      <c r="C203" s="12"/>
      <c r="D203" s="12"/>
      <c r="E203" s="12"/>
      <c r="F203" s="25"/>
      <c r="G203" s="15"/>
      <c r="H203" s="12"/>
      <c r="I203" s="12"/>
      <c r="J203" s="12"/>
      <c r="K203" s="12"/>
      <c r="L203" s="12"/>
      <c r="M203" s="12"/>
      <c r="N203" s="12"/>
      <c r="O203" s="12"/>
      <c r="P203" s="15"/>
      <c r="Q203" s="12"/>
      <c r="R203" s="12"/>
    </row>
    <row r="204" spans="1:18" ht="13" x14ac:dyDescent="0.15">
      <c r="A204" s="22"/>
      <c r="B204" s="12"/>
      <c r="C204" s="12"/>
      <c r="D204" s="12"/>
      <c r="E204" s="12"/>
      <c r="F204" s="25"/>
      <c r="G204" s="15"/>
      <c r="H204" s="12"/>
      <c r="I204" s="12"/>
      <c r="J204" s="12"/>
      <c r="K204" s="12"/>
      <c r="L204" s="12"/>
      <c r="M204" s="12"/>
      <c r="N204" s="12"/>
      <c r="O204" s="12"/>
      <c r="P204" s="15"/>
      <c r="Q204" s="12"/>
      <c r="R204" s="12"/>
    </row>
    <row r="205" spans="1:18" ht="13" x14ac:dyDescent="0.15">
      <c r="A205" s="22"/>
      <c r="B205" s="12"/>
      <c r="C205" s="12"/>
      <c r="D205" s="12"/>
      <c r="E205" s="12"/>
      <c r="F205" s="25"/>
      <c r="G205" s="15"/>
      <c r="H205" s="12"/>
      <c r="I205" s="12"/>
      <c r="J205" s="12"/>
      <c r="K205" s="12"/>
      <c r="L205" s="12"/>
      <c r="M205" s="12"/>
      <c r="N205" s="12"/>
      <c r="O205" s="12"/>
      <c r="P205" s="15"/>
      <c r="Q205" s="12"/>
      <c r="R205" s="12"/>
    </row>
    <row r="206" spans="1:18" ht="13" x14ac:dyDescent="0.15">
      <c r="A206" s="22"/>
      <c r="B206" s="12"/>
      <c r="C206" s="12"/>
      <c r="D206" s="12"/>
      <c r="E206" s="12"/>
      <c r="F206" s="25"/>
      <c r="G206" s="15"/>
      <c r="H206" s="12"/>
      <c r="I206" s="12"/>
      <c r="J206" s="12"/>
      <c r="K206" s="12"/>
      <c r="L206" s="12"/>
      <c r="M206" s="12"/>
      <c r="N206" s="12"/>
      <c r="O206" s="12"/>
      <c r="P206" s="15"/>
      <c r="Q206" s="12"/>
      <c r="R206" s="12"/>
    </row>
    <row r="207" spans="1:18" ht="13" x14ac:dyDescent="0.15">
      <c r="A207" s="22"/>
      <c r="B207" s="12"/>
      <c r="C207" s="12"/>
      <c r="D207" s="12"/>
      <c r="E207" s="12"/>
      <c r="F207" s="25"/>
      <c r="G207" s="15"/>
      <c r="H207" s="12"/>
      <c r="I207" s="12"/>
      <c r="J207" s="12"/>
      <c r="K207" s="12"/>
      <c r="L207" s="12"/>
      <c r="M207" s="12"/>
      <c r="N207" s="12"/>
      <c r="O207" s="12"/>
      <c r="P207" s="15"/>
      <c r="Q207" s="12"/>
      <c r="R207" s="12"/>
    </row>
    <row r="208" spans="1:18" ht="13" x14ac:dyDescent="0.15">
      <c r="A208" s="22"/>
      <c r="B208" s="12"/>
      <c r="C208" s="12"/>
      <c r="D208" s="12"/>
      <c r="E208" s="12"/>
      <c r="F208" s="25"/>
      <c r="G208" s="15"/>
      <c r="H208" s="12"/>
      <c r="I208" s="12"/>
      <c r="J208" s="12"/>
      <c r="K208" s="12"/>
      <c r="L208" s="12"/>
      <c r="M208" s="12"/>
      <c r="N208" s="12"/>
      <c r="O208" s="12"/>
      <c r="P208" s="15"/>
      <c r="Q208" s="12"/>
      <c r="R208" s="12"/>
    </row>
    <row r="209" spans="1:18" ht="13" x14ac:dyDescent="0.15">
      <c r="A209" s="22"/>
      <c r="B209" s="12"/>
      <c r="C209" s="12"/>
      <c r="D209" s="12"/>
      <c r="E209" s="12"/>
      <c r="F209" s="25"/>
      <c r="G209" s="15"/>
      <c r="H209" s="12"/>
      <c r="I209" s="12"/>
      <c r="J209" s="12"/>
      <c r="K209" s="12"/>
      <c r="L209" s="12"/>
      <c r="M209" s="12"/>
      <c r="N209" s="12"/>
      <c r="O209" s="12"/>
      <c r="P209" s="15"/>
      <c r="Q209" s="12"/>
      <c r="R209" s="12"/>
    </row>
    <row r="210" spans="1:18" ht="13" x14ac:dyDescent="0.15">
      <c r="A210" s="22"/>
      <c r="B210" s="12"/>
      <c r="C210" s="12"/>
      <c r="D210" s="12"/>
      <c r="E210" s="12"/>
      <c r="F210" s="25"/>
      <c r="G210" s="15"/>
      <c r="H210" s="12"/>
      <c r="I210" s="12"/>
      <c r="J210" s="12"/>
      <c r="K210" s="12"/>
      <c r="L210" s="12"/>
      <c r="M210" s="12"/>
      <c r="N210" s="12"/>
      <c r="O210" s="12"/>
      <c r="P210" s="15"/>
      <c r="Q210" s="12"/>
      <c r="R210" s="12"/>
    </row>
    <row r="211" spans="1:18" ht="13" x14ac:dyDescent="0.15">
      <c r="A211" s="22"/>
      <c r="B211" s="12"/>
      <c r="C211" s="12"/>
      <c r="D211" s="12"/>
      <c r="E211" s="12"/>
      <c r="F211" s="25"/>
      <c r="G211" s="15"/>
      <c r="H211" s="12"/>
      <c r="I211" s="12"/>
      <c r="J211" s="12"/>
      <c r="K211" s="12"/>
      <c r="L211" s="12"/>
      <c r="M211" s="12"/>
      <c r="N211" s="12"/>
      <c r="O211" s="12"/>
      <c r="P211" s="15"/>
      <c r="Q211" s="12"/>
      <c r="R211" s="12"/>
    </row>
    <row r="212" spans="1:18" ht="13" x14ac:dyDescent="0.15">
      <c r="A212" s="22"/>
      <c r="B212" s="12"/>
      <c r="C212" s="12"/>
      <c r="D212" s="12"/>
      <c r="E212" s="12"/>
      <c r="F212" s="25"/>
      <c r="G212" s="15"/>
      <c r="H212" s="12"/>
      <c r="I212" s="12"/>
      <c r="J212" s="12"/>
      <c r="K212" s="12"/>
      <c r="L212" s="12"/>
      <c r="M212" s="12"/>
      <c r="N212" s="12"/>
      <c r="O212" s="12"/>
      <c r="P212" s="15"/>
      <c r="Q212" s="12"/>
      <c r="R212" s="12"/>
    </row>
    <row r="213" spans="1:18" ht="13" x14ac:dyDescent="0.15">
      <c r="A213" s="22"/>
      <c r="B213" s="12"/>
      <c r="C213" s="12"/>
      <c r="D213" s="12"/>
      <c r="E213" s="12"/>
      <c r="F213" s="25"/>
      <c r="G213" s="15"/>
      <c r="H213" s="12"/>
      <c r="I213" s="12"/>
      <c r="J213" s="12"/>
      <c r="K213" s="12"/>
      <c r="L213" s="12"/>
      <c r="M213" s="12"/>
      <c r="N213" s="12"/>
      <c r="O213" s="12"/>
      <c r="P213" s="15"/>
      <c r="Q213" s="12"/>
      <c r="R213" s="12"/>
    </row>
    <row r="214" spans="1:18" ht="13" x14ac:dyDescent="0.15">
      <c r="A214" s="22"/>
      <c r="B214" s="12"/>
      <c r="C214" s="12"/>
      <c r="D214" s="12"/>
      <c r="E214" s="12"/>
      <c r="F214" s="25"/>
      <c r="G214" s="15"/>
      <c r="H214" s="12"/>
      <c r="I214" s="12"/>
      <c r="J214" s="12"/>
      <c r="K214" s="12"/>
      <c r="L214" s="12"/>
      <c r="M214" s="12"/>
      <c r="N214" s="12"/>
      <c r="O214" s="12"/>
      <c r="P214" s="15"/>
      <c r="Q214" s="12"/>
      <c r="R214" s="12"/>
    </row>
    <row r="215" spans="1:18" ht="13" x14ac:dyDescent="0.15">
      <c r="A215" s="22"/>
      <c r="B215" s="12"/>
      <c r="C215" s="12"/>
      <c r="D215" s="12"/>
      <c r="E215" s="12"/>
      <c r="F215" s="25"/>
      <c r="G215" s="15"/>
      <c r="H215" s="12"/>
      <c r="I215" s="12"/>
      <c r="J215" s="12"/>
      <c r="K215" s="12"/>
      <c r="L215" s="12"/>
      <c r="M215" s="12"/>
      <c r="N215" s="12"/>
      <c r="O215" s="12"/>
      <c r="P215" s="15"/>
      <c r="Q215" s="12"/>
      <c r="R215" s="12"/>
    </row>
    <row r="216" spans="1:18" ht="13" x14ac:dyDescent="0.15">
      <c r="A216" s="22"/>
      <c r="B216" s="12"/>
      <c r="C216" s="12"/>
      <c r="D216" s="12"/>
      <c r="E216" s="12"/>
      <c r="F216" s="25"/>
      <c r="G216" s="15"/>
      <c r="H216" s="12"/>
      <c r="I216" s="12"/>
      <c r="J216" s="12"/>
      <c r="K216" s="12"/>
      <c r="L216" s="12"/>
      <c r="M216" s="12"/>
      <c r="N216" s="12"/>
      <c r="O216" s="12"/>
      <c r="P216" s="15"/>
      <c r="Q216" s="12"/>
      <c r="R216" s="12"/>
    </row>
    <row r="217" spans="1:18" ht="13" x14ac:dyDescent="0.15">
      <c r="A217" s="22"/>
      <c r="B217" s="12"/>
      <c r="C217" s="12"/>
      <c r="D217" s="12"/>
      <c r="E217" s="12"/>
      <c r="F217" s="25"/>
      <c r="G217" s="15"/>
      <c r="H217" s="12"/>
      <c r="I217" s="12"/>
      <c r="J217" s="12"/>
      <c r="K217" s="12"/>
      <c r="L217" s="12"/>
      <c r="M217" s="12"/>
      <c r="N217" s="12"/>
      <c r="O217" s="12"/>
      <c r="P217" s="15"/>
      <c r="Q217" s="12"/>
      <c r="R217" s="12"/>
    </row>
    <row r="218" spans="1:18" ht="13" x14ac:dyDescent="0.15">
      <c r="A218" s="22"/>
      <c r="B218" s="12"/>
      <c r="C218" s="12"/>
      <c r="D218" s="12"/>
      <c r="E218" s="12"/>
      <c r="F218" s="25"/>
      <c r="G218" s="15"/>
      <c r="H218" s="12"/>
      <c r="I218" s="12"/>
      <c r="J218" s="12"/>
      <c r="K218" s="12"/>
      <c r="L218" s="12"/>
      <c r="M218" s="12"/>
      <c r="N218" s="12"/>
      <c r="O218" s="12"/>
      <c r="P218" s="15"/>
      <c r="Q218" s="12"/>
      <c r="R218" s="12"/>
    </row>
    <row r="219" spans="1:18" ht="13" x14ac:dyDescent="0.15">
      <c r="A219" s="22"/>
      <c r="B219" s="12"/>
      <c r="C219" s="12"/>
      <c r="D219" s="12"/>
      <c r="E219" s="12"/>
      <c r="F219" s="25"/>
      <c r="G219" s="15"/>
      <c r="H219" s="12"/>
      <c r="I219" s="12"/>
      <c r="J219" s="12"/>
      <c r="K219" s="12"/>
      <c r="L219" s="12"/>
      <c r="M219" s="12"/>
      <c r="N219" s="12"/>
      <c r="O219" s="12"/>
      <c r="P219" s="15"/>
      <c r="Q219" s="12"/>
      <c r="R219" s="12"/>
    </row>
    <row r="220" spans="1:18" ht="13" x14ac:dyDescent="0.15">
      <c r="A220" s="22"/>
      <c r="B220" s="12"/>
      <c r="C220" s="12"/>
      <c r="D220" s="12"/>
      <c r="E220" s="12"/>
      <c r="F220" s="25"/>
      <c r="G220" s="15"/>
      <c r="H220" s="12"/>
      <c r="I220" s="12"/>
      <c r="J220" s="12"/>
      <c r="K220" s="12"/>
      <c r="L220" s="12"/>
      <c r="M220" s="12"/>
      <c r="N220" s="12"/>
      <c r="O220" s="12"/>
      <c r="P220" s="15"/>
      <c r="Q220" s="12"/>
      <c r="R220" s="12"/>
    </row>
    <row r="221" spans="1:18" ht="13" x14ac:dyDescent="0.15">
      <c r="A221" s="22"/>
      <c r="B221" s="12"/>
      <c r="C221" s="12"/>
      <c r="D221" s="12"/>
      <c r="E221" s="12"/>
      <c r="F221" s="25"/>
      <c r="G221" s="15"/>
      <c r="H221" s="12"/>
      <c r="I221" s="12"/>
      <c r="J221" s="12"/>
      <c r="K221" s="12"/>
      <c r="L221" s="12"/>
      <c r="M221" s="12"/>
      <c r="N221" s="12"/>
      <c r="O221" s="12"/>
      <c r="P221" s="15"/>
      <c r="Q221" s="12"/>
      <c r="R221" s="12"/>
    </row>
    <row r="222" spans="1:18" ht="13" x14ac:dyDescent="0.15">
      <c r="A222" s="22"/>
      <c r="B222" s="12"/>
      <c r="C222" s="12"/>
      <c r="D222" s="12"/>
      <c r="E222" s="12"/>
      <c r="F222" s="25"/>
      <c r="G222" s="15"/>
      <c r="H222" s="12"/>
      <c r="I222" s="12"/>
      <c r="J222" s="12"/>
      <c r="K222" s="12"/>
      <c r="L222" s="12"/>
      <c r="M222" s="12"/>
      <c r="N222" s="12"/>
      <c r="O222" s="12"/>
      <c r="P222" s="15"/>
      <c r="Q222" s="12"/>
      <c r="R222" s="12"/>
    </row>
    <row r="223" spans="1:18" ht="13" x14ac:dyDescent="0.15">
      <c r="A223" s="22"/>
      <c r="B223" s="12"/>
      <c r="C223" s="12"/>
      <c r="D223" s="12"/>
      <c r="E223" s="12"/>
      <c r="F223" s="25"/>
      <c r="G223" s="15"/>
      <c r="H223" s="12"/>
      <c r="I223" s="12"/>
      <c r="J223" s="12"/>
      <c r="K223" s="12"/>
      <c r="L223" s="12"/>
      <c r="M223" s="12"/>
      <c r="N223" s="12"/>
      <c r="O223" s="12"/>
      <c r="P223" s="15"/>
      <c r="Q223" s="12"/>
      <c r="R223" s="12"/>
    </row>
    <row r="224" spans="1:18" ht="13" x14ac:dyDescent="0.15">
      <c r="A224" s="22"/>
      <c r="B224" s="12"/>
      <c r="C224" s="12"/>
      <c r="D224" s="12"/>
      <c r="E224" s="12"/>
      <c r="F224" s="25"/>
      <c r="G224" s="15"/>
      <c r="H224" s="12"/>
      <c r="I224" s="12"/>
      <c r="J224" s="12"/>
      <c r="K224" s="12"/>
      <c r="L224" s="12"/>
      <c r="M224" s="12"/>
      <c r="N224" s="12"/>
      <c r="O224" s="12"/>
      <c r="P224" s="15"/>
      <c r="Q224" s="12"/>
      <c r="R224" s="12"/>
    </row>
    <row r="225" spans="1:18" ht="13" x14ac:dyDescent="0.15">
      <c r="A225" s="22"/>
      <c r="B225" s="12"/>
      <c r="C225" s="12"/>
      <c r="D225" s="12"/>
      <c r="E225" s="12"/>
      <c r="F225" s="25"/>
      <c r="G225" s="15"/>
      <c r="H225" s="12"/>
      <c r="I225" s="12"/>
      <c r="J225" s="12"/>
      <c r="K225" s="12"/>
      <c r="L225" s="12"/>
      <c r="M225" s="12"/>
      <c r="N225" s="12"/>
      <c r="O225" s="12"/>
      <c r="P225" s="15"/>
      <c r="Q225" s="12"/>
      <c r="R225" s="12"/>
    </row>
    <row r="226" spans="1:18" ht="13" x14ac:dyDescent="0.15">
      <c r="A226" s="22"/>
      <c r="B226" s="12"/>
      <c r="C226" s="12"/>
      <c r="D226" s="12"/>
      <c r="E226" s="12"/>
      <c r="F226" s="25"/>
      <c r="G226" s="15"/>
      <c r="H226" s="12"/>
      <c r="I226" s="12"/>
      <c r="J226" s="12"/>
      <c r="K226" s="12"/>
      <c r="L226" s="12"/>
      <c r="M226" s="12"/>
      <c r="N226" s="12"/>
      <c r="O226" s="12"/>
      <c r="P226" s="15"/>
      <c r="Q226" s="12"/>
      <c r="R226" s="12"/>
    </row>
    <row r="227" spans="1:18" ht="13" x14ac:dyDescent="0.15">
      <c r="A227" s="22"/>
      <c r="B227" s="12"/>
      <c r="C227" s="12"/>
      <c r="D227" s="12"/>
      <c r="E227" s="12"/>
      <c r="F227" s="25"/>
      <c r="G227" s="15"/>
      <c r="H227" s="12"/>
      <c r="I227" s="12"/>
      <c r="J227" s="12"/>
      <c r="K227" s="12"/>
      <c r="L227" s="12"/>
      <c r="M227" s="12"/>
      <c r="N227" s="12"/>
      <c r="O227" s="12"/>
      <c r="P227" s="15"/>
      <c r="Q227" s="12"/>
      <c r="R227" s="12"/>
    </row>
    <row r="228" spans="1:18" ht="13" x14ac:dyDescent="0.15">
      <c r="A228" s="22"/>
      <c r="B228" s="12"/>
      <c r="C228" s="12"/>
      <c r="D228" s="12"/>
      <c r="E228" s="12"/>
      <c r="F228" s="25"/>
      <c r="G228" s="15"/>
      <c r="H228" s="12"/>
      <c r="I228" s="12"/>
      <c r="J228" s="12"/>
      <c r="K228" s="12"/>
      <c r="L228" s="12"/>
      <c r="M228" s="12"/>
      <c r="N228" s="12"/>
      <c r="O228" s="12"/>
      <c r="P228" s="15"/>
      <c r="Q228" s="12"/>
      <c r="R228" s="12"/>
    </row>
    <row r="229" spans="1:18" ht="13" x14ac:dyDescent="0.15">
      <c r="A229" s="22"/>
      <c r="B229" s="12"/>
      <c r="C229" s="12"/>
      <c r="D229" s="12"/>
      <c r="E229" s="12"/>
      <c r="F229" s="25"/>
      <c r="G229" s="15"/>
      <c r="H229" s="12"/>
      <c r="I229" s="12"/>
      <c r="J229" s="12"/>
      <c r="K229" s="12"/>
      <c r="L229" s="12"/>
      <c r="M229" s="12"/>
      <c r="N229" s="12"/>
      <c r="O229" s="12"/>
      <c r="P229" s="15"/>
      <c r="Q229" s="12"/>
      <c r="R229" s="12"/>
    </row>
    <row r="230" spans="1:18" ht="13" x14ac:dyDescent="0.15">
      <c r="A230" s="22"/>
      <c r="B230" s="12"/>
      <c r="C230" s="12"/>
      <c r="D230" s="12"/>
      <c r="E230" s="12"/>
      <c r="F230" s="25"/>
      <c r="G230" s="15"/>
      <c r="H230" s="12"/>
      <c r="I230" s="12"/>
      <c r="J230" s="12"/>
      <c r="K230" s="12"/>
      <c r="L230" s="12"/>
      <c r="M230" s="12"/>
      <c r="N230" s="12"/>
      <c r="O230" s="12"/>
      <c r="P230" s="15"/>
      <c r="Q230" s="12"/>
      <c r="R230" s="12"/>
    </row>
    <row r="231" spans="1:18" ht="13" x14ac:dyDescent="0.15">
      <c r="A231" s="22"/>
      <c r="B231" s="12"/>
      <c r="C231" s="12"/>
      <c r="D231" s="12"/>
      <c r="E231" s="12"/>
      <c r="F231" s="25"/>
      <c r="G231" s="15"/>
      <c r="H231" s="12"/>
      <c r="I231" s="12"/>
      <c r="J231" s="12"/>
      <c r="K231" s="12"/>
      <c r="L231" s="12"/>
      <c r="M231" s="12"/>
      <c r="N231" s="12"/>
      <c r="O231" s="12"/>
      <c r="P231" s="15"/>
      <c r="Q231" s="12"/>
      <c r="R231" s="12"/>
    </row>
    <row r="232" spans="1:18" ht="13" x14ac:dyDescent="0.15">
      <c r="A232" s="22"/>
      <c r="B232" s="12"/>
      <c r="C232" s="12"/>
      <c r="D232" s="12"/>
      <c r="E232" s="12"/>
      <c r="F232" s="25"/>
      <c r="G232" s="15"/>
      <c r="H232" s="12"/>
      <c r="I232" s="12"/>
      <c r="J232" s="12"/>
      <c r="K232" s="12"/>
      <c r="L232" s="12"/>
      <c r="M232" s="12"/>
      <c r="N232" s="12"/>
      <c r="O232" s="12"/>
      <c r="P232" s="15"/>
      <c r="Q232" s="12"/>
      <c r="R232" s="12"/>
    </row>
    <row r="233" spans="1:18" ht="13" x14ac:dyDescent="0.15">
      <c r="A233" s="22"/>
      <c r="B233" s="12"/>
      <c r="C233" s="12"/>
      <c r="D233" s="12"/>
      <c r="E233" s="12"/>
      <c r="F233" s="25"/>
      <c r="G233" s="15"/>
      <c r="H233" s="12"/>
      <c r="I233" s="12"/>
      <c r="J233" s="12"/>
      <c r="K233" s="12"/>
      <c r="L233" s="12"/>
      <c r="M233" s="12"/>
      <c r="N233" s="12"/>
      <c r="O233" s="12"/>
      <c r="P233" s="15"/>
      <c r="Q233" s="12"/>
      <c r="R233" s="12"/>
    </row>
    <row r="234" spans="1:18" ht="13" x14ac:dyDescent="0.15">
      <c r="A234" s="22"/>
      <c r="B234" s="12"/>
      <c r="C234" s="12"/>
      <c r="D234" s="12"/>
      <c r="E234" s="12"/>
      <c r="F234" s="25"/>
      <c r="G234" s="15"/>
      <c r="H234" s="12"/>
      <c r="I234" s="12"/>
      <c r="J234" s="12"/>
      <c r="K234" s="12"/>
      <c r="L234" s="12"/>
      <c r="M234" s="12"/>
      <c r="N234" s="12"/>
      <c r="O234" s="12"/>
      <c r="P234" s="15"/>
      <c r="Q234" s="12"/>
      <c r="R234" s="12"/>
    </row>
    <row r="235" spans="1:18" ht="13" x14ac:dyDescent="0.15">
      <c r="A235" s="22"/>
      <c r="B235" s="12"/>
      <c r="C235" s="12"/>
      <c r="D235" s="12"/>
      <c r="E235" s="12"/>
      <c r="F235" s="25"/>
      <c r="G235" s="15"/>
      <c r="H235" s="12"/>
      <c r="I235" s="12"/>
      <c r="J235" s="12"/>
      <c r="K235" s="12"/>
      <c r="L235" s="12"/>
      <c r="M235" s="12"/>
      <c r="N235" s="12"/>
      <c r="O235" s="12"/>
      <c r="P235" s="15"/>
      <c r="Q235" s="12"/>
      <c r="R235" s="12"/>
    </row>
    <row r="236" spans="1:18" ht="13" x14ac:dyDescent="0.15">
      <c r="A236" s="22"/>
      <c r="B236" s="12"/>
      <c r="C236" s="12"/>
      <c r="D236" s="12"/>
      <c r="E236" s="12"/>
      <c r="F236" s="25"/>
      <c r="G236" s="15"/>
      <c r="H236" s="12"/>
      <c r="I236" s="12"/>
      <c r="J236" s="12"/>
      <c r="K236" s="12"/>
      <c r="L236" s="12"/>
      <c r="M236" s="12"/>
      <c r="N236" s="12"/>
      <c r="O236" s="12"/>
      <c r="P236" s="15"/>
      <c r="Q236" s="12"/>
      <c r="R236" s="12"/>
    </row>
    <row r="237" spans="1:18" ht="13" x14ac:dyDescent="0.15">
      <c r="A237" s="22"/>
      <c r="B237" s="12"/>
      <c r="C237" s="12"/>
      <c r="D237" s="12"/>
      <c r="E237" s="12"/>
      <c r="F237" s="25"/>
      <c r="G237" s="15"/>
      <c r="H237" s="12"/>
      <c r="I237" s="12"/>
      <c r="J237" s="12"/>
      <c r="K237" s="12"/>
      <c r="L237" s="12"/>
      <c r="M237" s="12"/>
      <c r="N237" s="12"/>
      <c r="O237" s="12"/>
      <c r="P237" s="15"/>
      <c r="Q237" s="12"/>
      <c r="R237" s="12"/>
    </row>
    <row r="238" spans="1:18" ht="13" x14ac:dyDescent="0.15">
      <c r="A238" s="22"/>
      <c r="B238" s="12"/>
      <c r="C238" s="12"/>
      <c r="D238" s="12"/>
      <c r="E238" s="12"/>
      <c r="F238" s="25"/>
      <c r="G238" s="15"/>
      <c r="H238" s="12"/>
      <c r="I238" s="12"/>
      <c r="J238" s="12"/>
      <c r="K238" s="12"/>
      <c r="L238" s="12"/>
      <c r="M238" s="12"/>
      <c r="N238" s="12"/>
      <c r="O238" s="12"/>
      <c r="P238" s="15"/>
      <c r="Q238" s="12"/>
      <c r="R238" s="12"/>
    </row>
    <row r="239" spans="1:18" ht="13" x14ac:dyDescent="0.15">
      <c r="A239" s="22"/>
      <c r="B239" s="12"/>
      <c r="C239" s="12"/>
      <c r="D239" s="12"/>
      <c r="E239" s="12"/>
      <c r="F239" s="25"/>
      <c r="G239" s="15"/>
      <c r="H239" s="12"/>
      <c r="I239" s="12"/>
      <c r="J239" s="12"/>
      <c r="K239" s="12"/>
      <c r="L239" s="12"/>
      <c r="M239" s="12"/>
      <c r="N239" s="12"/>
      <c r="O239" s="12"/>
      <c r="P239" s="15"/>
      <c r="Q239" s="12"/>
      <c r="R239" s="12"/>
    </row>
    <row r="240" spans="1:18" ht="13" x14ac:dyDescent="0.15">
      <c r="A240" s="22"/>
      <c r="B240" s="12"/>
      <c r="C240" s="12"/>
      <c r="D240" s="12"/>
      <c r="E240" s="12"/>
      <c r="F240" s="25"/>
      <c r="G240" s="15"/>
      <c r="H240" s="12"/>
      <c r="I240" s="12"/>
      <c r="J240" s="12"/>
      <c r="K240" s="12"/>
      <c r="L240" s="12"/>
      <c r="M240" s="12"/>
      <c r="N240" s="12"/>
      <c r="O240" s="12"/>
      <c r="P240" s="15"/>
      <c r="Q240" s="12"/>
      <c r="R240" s="12"/>
    </row>
    <row r="241" spans="1:18" ht="13" x14ac:dyDescent="0.15">
      <c r="A241" s="22"/>
      <c r="B241" s="12"/>
      <c r="C241" s="12"/>
      <c r="D241" s="12"/>
      <c r="E241" s="12"/>
      <c r="F241" s="25"/>
      <c r="G241" s="15"/>
      <c r="H241" s="12"/>
      <c r="I241" s="12"/>
      <c r="J241" s="12"/>
      <c r="K241" s="12"/>
      <c r="L241" s="12"/>
      <c r="M241" s="12"/>
      <c r="N241" s="12"/>
      <c r="O241" s="12"/>
      <c r="P241" s="15"/>
      <c r="Q241" s="12"/>
      <c r="R241" s="12"/>
    </row>
    <row r="242" spans="1:18" ht="13" x14ac:dyDescent="0.15">
      <c r="A242" s="22"/>
      <c r="B242" s="12"/>
      <c r="C242" s="12"/>
      <c r="D242" s="12"/>
      <c r="E242" s="12"/>
      <c r="F242" s="25"/>
      <c r="G242" s="15"/>
      <c r="H242" s="12"/>
      <c r="I242" s="12"/>
      <c r="J242" s="12"/>
      <c r="K242" s="12"/>
      <c r="L242" s="12"/>
      <c r="M242" s="12"/>
      <c r="N242" s="12"/>
      <c r="O242" s="12"/>
      <c r="P242" s="15"/>
      <c r="Q242" s="12"/>
      <c r="R242" s="12"/>
    </row>
    <row r="243" spans="1:18" ht="13" x14ac:dyDescent="0.15">
      <c r="A243" s="22"/>
      <c r="B243" s="12"/>
      <c r="C243" s="12"/>
      <c r="D243" s="12"/>
      <c r="E243" s="12"/>
      <c r="F243" s="25"/>
      <c r="G243" s="15"/>
      <c r="H243" s="12"/>
      <c r="I243" s="12"/>
      <c r="J243" s="12"/>
      <c r="K243" s="12"/>
      <c r="L243" s="12"/>
      <c r="M243" s="12"/>
      <c r="N243" s="12"/>
      <c r="O243" s="12"/>
      <c r="P243" s="15"/>
      <c r="Q243" s="12"/>
      <c r="R243" s="12"/>
    </row>
    <row r="244" spans="1:18" ht="13" x14ac:dyDescent="0.15">
      <c r="A244" s="22"/>
      <c r="B244" s="12"/>
      <c r="C244" s="12"/>
      <c r="D244" s="12"/>
      <c r="E244" s="12"/>
      <c r="F244" s="25"/>
      <c r="G244" s="15"/>
      <c r="H244" s="12"/>
      <c r="I244" s="12"/>
      <c r="J244" s="12"/>
      <c r="K244" s="12"/>
      <c r="L244" s="12"/>
      <c r="M244" s="12"/>
      <c r="N244" s="12"/>
      <c r="O244" s="12"/>
      <c r="P244" s="15"/>
      <c r="Q244" s="12"/>
      <c r="R244" s="12"/>
    </row>
    <row r="245" spans="1:18" ht="13" x14ac:dyDescent="0.15">
      <c r="A245" s="22"/>
      <c r="B245" s="12"/>
      <c r="C245" s="12"/>
      <c r="D245" s="12"/>
      <c r="E245" s="12"/>
      <c r="F245" s="25"/>
      <c r="G245" s="15"/>
      <c r="H245" s="12"/>
      <c r="I245" s="12"/>
      <c r="J245" s="12"/>
      <c r="K245" s="12"/>
      <c r="L245" s="12"/>
      <c r="M245" s="12"/>
      <c r="N245" s="12"/>
      <c r="O245" s="12"/>
      <c r="P245" s="15"/>
      <c r="Q245" s="12"/>
      <c r="R245" s="12"/>
    </row>
    <row r="246" spans="1:18" ht="13" x14ac:dyDescent="0.15">
      <c r="A246" s="22"/>
      <c r="B246" s="12"/>
      <c r="C246" s="12"/>
      <c r="D246" s="12"/>
      <c r="E246" s="12"/>
      <c r="F246" s="25"/>
      <c r="G246" s="15"/>
      <c r="H246" s="12"/>
      <c r="I246" s="12"/>
      <c r="J246" s="12"/>
      <c r="K246" s="12"/>
      <c r="L246" s="12"/>
      <c r="M246" s="12"/>
      <c r="N246" s="12"/>
      <c r="O246" s="12"/>
      <c r="P246" s="15"/>
      <c r="Q246" s="12"/>
      <c r="R246" s="12"/>
    </row>
    <row r="247" spans="1:18" ht="13" x14ac:dyDescent="0.15">
      <c r="A247" s="22"/>
      <c r="B247" s="12"/>
      <c r="C247" s="12"/>
      <c r="D247" s="12"/>
      <c r="E247" s="12"/>
      <c r="F247" s="25"/>
      <c r="G247" s="15"/>
      <c r="H247" s="12"/>
      <c r="I247" s="12"/>
      <c r="J247" s="12"/>
      <c r="K247" s="12"/>
      <c r="L247" s="12"/>
      <c r="M247" s="12"/>
      <c r="N247" s="12"/>
      <c r="O247" s="12"/>
      <c r="P247" s="15"/>
      <c r="Q247" s="12"/>
      <c r="R247" s="12"/>
    </row>
    <row r="248" spans="1:18" ht="13" x14ac:dyDescent="0.15">
      <c r="A248" s="22"/>
      <c r="B248" s="12"/>
      <c r="C248" s="12"/>
      <c r="D248" s="12"/>
      <c r="E248" s="12"/>
      <c r="F248" s="25"/>
      <c r="G248" s="15"/>
      <c r="H248" s="12"/>
      <c r="I248" s="12"/>
      <c r="J248" s="12"/>
      <c r="K248" s="12"/>
      <c r="L248" s="12"/>
      <c r="M248" s="12"/>
      <c r="N248" s="12"/>
      <c r="O248" s="12"/>
      <c r="P248" s="15"/>
      <c r="Q248" s="12"/>
      <c r="R248" s="12"/>
    </row>
    <row r="249" spans="1:18" ht="13" x14ac:dyDescent="0.15">
      <c r="A249" s="22"/>
      <c r="B249" s="12"/>
      <c r="C249" s="12"/>
      <c r="D249" s="12"/>
      <c r="E249" s="12"/>
      <c r="F249" s="25"/>
      <c r="G249" s="15"/>
      <c r="H249" s="12"/>
      <c r="I249" s="12"/>
      <c r="J249" s="12"/>
      <c r="K249" s="12"/>
      <c r="L249" s="12"/>
      <c r="M249" s="12"/>
      <c r="N249" s="12"/>
      <c r="O249" s="12"/>
      <c r="P249" s="15"/>
      <c r="Q249" s="12"/>
      <c r="R249" s="12"/>
    </row>
    <row r="250" spans="1:18" ht="13" x14ac:dyDescent="0.15">
      <c r="A250" s="22"/>
      <c r="B250" s="12"/>
      <c r="C250" s="12"/>
      <c r="D250" s="12"/>
      <c r="E250" s="12"/>
      <c r="F250" s="25"/>
      <c r="G250" s="15"/>
      <c r="H250" s="12"/>
      <c r="I250" s="12"/>
      <c r="J250" s="12"/>
      <c r="K250" s="12"/>
      <c r="L250" s="12"/>
      <c r="M250" s="12"/>
      <c r="N250" s="12"/>
      <c r="O250" s="12"/>
      <c r="P250" s="15"/>
      <c r="Q250" s="12"/>
      <c r="R250" s="12"/>
    </row>
    <row r="251" spans="1:18" ht="13" x14ac:dyDescent="0.15">
      <c r="A251" s="22"/>
      <c r="B251" s="12"/>
      <c r="C251" s="12"/>
      <c r="D251" s="12"/>
      <c r="E251" s="12"/>
      <c r="F251" s="25"/>
      <c r="G251" s="15"/>
      <c r="H251" s="12"/>
      <c r="I251" s="12"/>
      <c r="J251" s="12"/>
      <c r="K251" s="12"/>
      <c r="L251" s="12"/>
      <c r="M251" s="12"/>
      <c r="N251" s="12"/>
      <c r="O251" s="12"/>
      <c r="P251" s="15"/>
      <c r="Q251" s="12"/>
      <c r="R251" s="12"/>
    </row>
    <row r="252" spans="1:18" ht="13" x14ac:dyDescent="0.15">
      <c r="A252" s="22"/>
      <c r="B252" s="12"/>
      <c r="C252" s="12"/>
      <c r="D252" s="12"/>
      <c r="E252" s="12"/>
      <c r="F252" s="25"/>
      <c r="G252" s="15"/>
      <c r="H252" s="12"/>
      <c r="I252" s="12"/>
      <c r="J252" s="12"/>
      <c r="K252" s="12"/>
      <c r="L252" s="12"/>
      <c r="M252" s="12"/>
      <c r="N252" s="12"/>
      <c r="O252" s="12"/>
      <c r="P252" s="15"/>
      <c r="Q252" s="12"/>
      <c r="R252" s="12"/>
    </row>
    <row r="253" spans="1:18" ht="13" x14ac:dyDescent="0.15">
      <c r="A253" s="22"/>
      <c r="B253" s="12"/>
      <c r="C253" s="12"/>
      <c r="D253" s="12"/>
      <c r="E253" s="12"/>
      <c r="F253" s="25"/>
      <c r="G253" s="15"/>
      <c r="H253" s="12"/>
      <c r="I253" s="12"/>
      <c r="J253" s="12"/>
      <c r="K253" s="12"/>
      <c r="L253" s="12"/>
      <c r="M253" s="12"/>
      <c r="N253" s="12"/>
      <c r="O253" s="12"/>
      <c r="P253" s="15"/>
      <c r="Q253" s="12"/>
      <c r="R253" s="12"/>
    </row>
    <row r="254" spans="1:18" ht="13" x14ac:dyDescent="0.15">
      <c r="A254" s="22"/>
      <c r="B254" s="12"/>
      <c r="C254" s="12"/>
      <c r="D254" s="12"/>
      <c r="E254" s="12"/>
      <c r="F254" s="25"/>
      <c r="G254" s="15"/>
      <c r="H254" s="12"/>
      <c r="I254" s="12"/>
      <c r="J254" s="12"/>
      <c r="K254" s="12"/>
      <c r="L254" s="12"/>
      <c r="M254" s="12"/>
      <c r="N254" s="12"/>
      <c r="O254" s="12"/>
      <c r="P254" s="15"/>
      <c r="Q254" s="12"/>
      <c r="R254" s="12"/>
    </row>
    <row r="255" spans="1:18" ht="13" x14ac:dyDescent="0.15">
      <c r="A255" s="22"/>
      <c r="B255" s="12"/>
      <c r="C255" s="12"/>
      <c r="D255" s="12"/>
      <c r="E255" s="12"/>
      <c r="F255" s="25"/>
      <c r="G255" s="15"/>
      <c r="H255" s="12"/>
      <c r="I255" s="12"/>
      <c r="J255" s="12"/>
      <c r="K255" s="12"/>
      <c r="L255" s="12"/>
      <c r="M255" s="12"/>
      <c r="N255" s="12"/>
      <c r="O255" s="12"/>
      <c r="P255" s="15"/>
      <c r="Q255" s="12"/>
      <c r="R255" s="12"/>
    </row>
    <row r="256" spans="1:18" ht="13" x14ac:dyDescent="0.15">
      <c r="A256" s="22"/>
      <c r="B256" s="12"/>
      <c r="C256" s="12"/>
      <c r="D256" s="12"/>
      <c r="E256" s="12"/>
      <c r="F256" s="25"/>
      <c r="G256" s="15"/>
      <c r="H256" s="12"/>
      <c r="I256" s="12"/>
      <c r="J256" s="12"/>
      <c r="K256" s="12"/>
      <c r="L256" s="12"/>
      <c r="M256" s="12"/>
      <c r="N256" s="12"/>
      <c r="O256" s="12"/>
      <c r="P256" s="15"/>
      <c r="Q256" s="12"/>
      <c r="R256" s="12"/>
    </row>
    <row r="257" spans="1:18" ht="13" x14ac:dyDescent="0.15">
      <c r="A257" s="22"/>
      <c r="B257" s="12"/>
      <c r="C257" s="12"/>
      <c r="D257" s="12"/>
      <c r="E257" s="12"/>
      <c r="F257" s="25"/>
      <c r="G257" s="15"/>
      <c r="H257" s="12"/>
      <c r="I257" s="12"/>
      <c r="J257" s="12"/>
      <c r="K257" s="12"/>
      <c r="L257" s="12"/>
      <c r="M257" s="12"/>
      <c r="N257" s="12"/>
      <c r="O257" s="12"/>
      <c r="P257" s="15"/>
      <c r="Q257" s="12"/>
      <c r="R257" s="12"/>
    </row>
    <row r="258" spans="1:18" ht="13" x14ac:dyDescent="0.15">
      <c r="A258" s="22"/>
      <c r="B258" s="12"/>
      <c r="C258" s="12"/>
      <c r="D258" s="12"/>
      <c r="E258" s="12"/>
      <c r="F258" s="25"/>
      <c r="G258" s="15"/>
      <c r="H258" s="12"/>
      <c r="I258" s="12"/>
      <c r="J258" s="12"/>
      <c r="K258" s="12"/>
      <c r="L258" s="12"/>
      <c r="M258" s="12"/>
      <c r="N258" s="12"/>
      <c r="O258" s="12"/>
      <c r="P258" s="15"/>
      <c r="Q258" s="12"/>
      <c r="R258" s="12"/>
    </row>
    <row r="259" spans="1:18" ht="13" x14ac:dyDescent="0.15">
      <c r="A259" s="22"/>
      <c r="B259" s="12"/>
      <c r="C259" s="12"/>
      <c r="D259" s="12"/>
      <c r="E259" s="12"/>
      <c r="F259" s="25"/>
      <c r="G259" s="15"/>
      <c r="H259" s="12"/>
      <c r="I259" s="12"/>
      <c r="J259" s="12"/>
      <c r="K259" s="12"/>
      <c r="L259" s="12"/>
      <c r="M259" s="12"/>
      <c r="N259" s="12"/>
      <c r="O259" s="12"/>
      <c r="P259" s="15"/>
      <c r="Q259" s="12"/>
      <c r="R259" s="12"/>
    </row>
    <row r="260" spans="1:18" ht="13" x14ac:dyDescent="0.15">
      <c r="A260" s="22"/>
      <c r="B260" s="12"/>
      <c r="C260" s="12"/>
      <c r="D260" s="12"/>
      <c r="E260" s="12"/>
      <c r="F260" s="25"/>
      <c r="G260" s="15"/>
      <c r="H260" s="12"/>
      <c r="I260" s="12"/>
      <c r="J260" s="12"/>
      <c r="K260" s="12"/>
      <c r="L260" s="12"/>
      <c r="M260" s="12"/>
      <c r="N260" s="12"/>
      <c r="O260" s="12"/>
      <c r="P260" s="15"/>
      <c r="Q260" s="12"/>
      <c r="R260" s="12"/>
    </row>
    <row r="261" spans="1:18" ht="13" x14ac:dyDescent="0.15">
      <c r="A261" s="22"/>
      <c r="B261" s="12"/>
      <c r="C261" s="12"/>
      <c r="D261" s="12"/>
      <c r="E261" s="12"/>
      <c r="F261" s="25"/>
      <c r="G261" s="15"/>
      <c r="H261" s="12"/>
      <c r="I261" s="12"/>
      <c r="J261" s="12"/>
      <c r="K261" s="12"/>
      <c r="L261" s="12"/>
      <c r="M261" s="12"/>
      <c r="N261" s="12"/>
      <c r="O261" s="12"/>
      <c r="P261" s="15"/>
      <c r="Q261" s="12"/>
      <c r="R261" s="12"/>
    </row>
    <row r="262" spans="1:18" ht="13" x14ac:dyDescent="0.15">
      <c r="A262" s="22"/>
      <c r="B262" s="12"/>
      <c r="C262" s="12"/>
      <c r="D262" s="12"/>
      <c r="E262" s="12"/>
      <c r="F262" s="25"/>
      <c r="G262" s="15"/>
      <c r="H262" s="12"/>
      <c r="I262" s="12"/>
      <c r="J262" s="12"/>
      <c r="K262" s="12"/>
      <c r="L262" s="12"/>
      <c r="M262" s="12"/>
      <c r="N262" s="12"/>
      <c r="O262" s="12"/>
      <c r="P262" s="15"/>
      <c r="Q262" s="12"/>
      <c r="R262" s="12"/>
    </row>
    <row r="263" spans="1:18" ht="13" x14ac:dyDescent="0.15">
      <c r="A263" s="22"/>
      <c r="B263" s="12"/>
      <c r="C263" s="12"/>
      <c r="D263" s="12"/>
      <c r="E263" s="12"/>
      <c r="F263" s="25"/>
      <c r="G263" s="15"/>
      <c r="H263" s="12"/>
      <c r="I263" s="12"/>
      <c r="J263" s="12"/>
      <c r="K263" s="12"/>
      <c r="L263" s="12"/>
      <c r="M263" s="12"/>
      <c r="N263" s="12"/>
      <c r="O263" s="12"/>
      <c r="P263" s="15"/>
      <c r="Q263" s="12"/>
      <c r="R263" s="12"/>
    </row>
    <row r="264" spans="1:18" ht="13" x14ac:dyDescent="0.15">
      <c r="A264" s="22"/>
      <c r="B264" s="12"/>
      <c r="C264" s="12"/>
      <c r="D264" s="12"/>
      <c r="E264" s="12"/>
      <c r="F264" s="25"/>
      <c r="G264" s="15"/>
      <c r="H264" s="12"/>
      <c r="I264" s="12"/>
      <c r="J264" s="12"/>
      <c r="K264" s="12"/>
      <c r="L264" s="12"/>
      <c r="M264" s="12"/>
      <c r="N264" s="12"/>
      <c r="O264" s="12"/>
      <c r="P264" s="15"/>
      <c r="Q264" s="12"/>
      <c r="R264" s="12"/>
    </row>
    <row r="265" spans="1:18" ht="13" x14ac:dyDescent="0.15">
      <c r="A265" s="22"/>
      <c r="B265" s="12"/>
      <c r="C265" s="12"/>
      <c r="D265" s="12"/>
      <c r="E265" s="12"/>
      <c r="F265" s="25"/>
      <c r="G265" s="15"/>
      <c r="H265" s="12"/>
      <c r="I265" s="12"/>
      <c r="J265" s="12"/>
      <c r="K265" s="12"/>
      <c r="L265" s="12"/>
      <c r="M265" s="12"/>
      <c r="N265" s="12"/>
      <c r="O265" s="12"/>
      <c r="P265" s="15"/>
      <c r="Q265" s="12"/>
      <c r="R265" s="12"/>
    </row>
    <row r="266" spans="1:18" ht="13" x14ac:dyDescent="0.15">
      <c r="A266" s="22"/>
      <c r="B266" s="12"/>
      <c r="C266" s="12"/>
      <c r="D266" s="12"/>
      <c r="E266" s="12"/>
      <c r="F266" s="25"/>
      <c r="G266" s="15"/>
      <c r="H266" s="12"/>
      <c r="I266" s="12"/>
      <c r="J266" s="12"/>
      <c r="K266" s="12"/>
      <c r="L266" s="12"/>
      <c r="M266" s="12"/>
      <c r="N266" s="12"/>
      <c r="O266" s="12"/>
      <c r="P266" s="15"/>
      <c r="Q266" s="12"/>
      <c r="R266" s="12"/>
    </row>
    <row r="267" spans="1:18" ht="13" x14ac:dyDescent="0.15">
      <c r="A267" s="22"/>
      <c r="B267" s="12"/>
      <c r="C267" s="12"/>
      <c r="D267" s="12"/>
      <c r="E267" s="12"/>
      <c r="F267" s="25"/>
      <c r="G267" s="15"/>
      <c r="H267" s="12"/>
      <c r="I267" s="12"/>
      <c r="J267" s="12"/>
      <c r="K267" s="12"/>
      <c r="L267" s="12"/>
      <c r="M267" s="12"/>
      <c r="N267" s="12"/>
      <c r="O267" s="12"/>
      <c r="P267" s="15"/>
      <c r="Q267" s="12"/>
      <c r="R267" s="12"/>
    </row>
    <row r="268" spans="1:18" ht="13" x14ac:dyDescent="0.15">
      <c r="A268" s="22"/>
      <c r="B268" s="12"/>
      <c r="C268" s="12"/>
      <c r="D268" s="12"/>
      <c r="E268" s="12"/>
      <c r="F268" s="25"/>
      <c r="G268" s="15"/>
      <c r="H268" s="12"/>
      <c r="I268" s="12"/>
      <c r="J268" s="12"/>
      <c r="K268" s="12"/>
      <c r="L268" s="12"/>
      <c r="M268" s="12"/>
      <c r="N268" s="12"/>
      <c r="O268" s="12"/>
      <c r="P268" s="15"/>
      <c r="Q268" s="12"/>
      <c r="R268" s="12"/>
    </row>
    <row r="269" spans="1:18" ht="13" x14ac:dyDescent="0.15">
      <c r="A269" s="22"/>
      <c r="B269" s="12"/>
      <c r="C269" s="12"/>
      <c r="D269" s="12"/>
      <c r="E269" s="12"/>
      <c r="F269" s="25"/>
      <c r="G269" s="15"/>
      <c r="H269" s="12"/>
      <c r="I269" s="12"/>
      <c r="J269" s="12"/>
      <c r="K269" s="12"/>
      <c r="L269" s="12"/>
      <c r="M269" s="12"/>
      <c r="N269" s="12"/>
      <c r="O269" s="12"/>
      <c r="P269" s="15"/>
      <c r="Q269" s="12"/>
      <c r="R269" s="12"/>
    </row>
    <row r="270" spans="1:18" ht="13" x14ac:dyDescent="0.15">
      <c r="A270" s="22"/>
      <c r="B270" s="12"/>
      <c r="C270" s="12"/>
      <c r="D270" s="12"/>
      <c r="E270" s="12"/>
      <c r="F270" s="25"/>
      <c r="G270" s="15"/>
      <c r="H270" s="12"/>
      <c r="I270" s="12"/>
      <c r="J270" s="12"/>
      <c r="K270" s="12"/>
      <c r="L270" s="12"/>
      <c r="M270" s="12"/>
      <c r="N270" s="12"/>
      <c r="O270" s="12"/>
      <c r="P270" s="15"/>
      <c r="Q270" s="12"/>
      <c r="R270" s="12"/>
    </row>
    <row r="271" spans="1:18" ht="13" x14ac:dyDescent="0.15">
      <c r="A271" s="22"/>
      <c r="B271" s="12"/>
      <c r="C271" s="12"/>
      <c r="D271" s="12"/>
      <c r="E271" s="12"/>
      <c r="F271" s="25"/>
      <c r="G271" s="15"/>
      <c r="H271" s="12"/>
      <c r="I271" s="12"/>
      <c r="J271" s="12"/>
      <c r="K271" s="12"/>
      <c r="L271" s="12"/>
      <c r="M271" s="12"/>
      <c r="N271" s="12"/>
      <c r="O271" s="12"/>
      <c r="P271" s="15"/>
      <c r="Q271" s="12"/>
      <c r="R271" s="12"/>
    </row>
    <row r="272" spans="1:18" ht="13" x14ac:dyDescent="0.15">
      <c r="A272" s="22"/>
      <c r="B272" s="12"/>
      <c r="C272" s="12"/>
      <c r="D272" s="12"/>
      <c r="E272" s="12"/>
      <c r="F272" s="25"/>
      <c r="G272" s="15"/>
      <c r="H272" s="12"/>
      <c r="I272" s="12"/>
      <c r="J272" s="12"/>
      <c r="K272" s="12"/>
      <c r="L272" s="12"/>
      <c r="M272" s="12"/>
      <c r="N272" s="12"/>
      <c r="O272" s="12"/>
      <c r="P272" s="15"/>
      <c r="Q272" s="12"/>
      <c r="R272" s="12"/>
    </row>
    <row r="273" spans="1:18" ht="13" x14ac:dyDescent="0.15">
      <c r="A273" s="22"/>
      <c r="B273" s="12"/>
      <c r="C273" s="12"/>
      <c r="D273" s="12"/>
      <c r="E273" s="12"/>
      <c r="F273" s="25"/>
      <c r="G273" s="15"/>
      <c r="H273" s="12"/>
      <c r="I273" s="12"/>
      <c r="J273" s="12"/>
      <c r="K273" s="12"/>
      <c r="L273" s="12"/>
      <c r="M273" s="12"/>
      <c r="N273" s="12"/>
      <c r="O273" s="12"/>
      <c r="P273" s="15"/>
      <c r="Q273" s="12"/>
      <c r="R273" s="12"/>
    </row>
    <row r="274" spans="1:18" ht="13" x14ac:dyDescent="0.15">
      <c r="A274" s="22"/>
      <c r="B274" s="12"/>
      <c r="C274" s="12"/>
      <c r="D274" s="12"/>
      <c r="E274" s="12"/>
      <c r="F274" s="25"/>
      <c r="G274" s="15"/>
      <c r="H274" s="12"/>
      <c r="I274" s="12"/>
      <c r="J274" s="12"/>
      <c r="K274" s="12"/>
      <c r="L274" s="12"/>
      <c r="M274" s="12"/>
      <c r="N274" s="12"/>
      <c r="O274" s="12"/>
      <c r="P274" s="15"/>
      <c r="Q274" s="12"/>
      <c r="R274" s="12"/>
    </row>
    <row r="275" spans="1:18" ht="13" x14ac:dyDescent="0.15">
      <c r="A275" s="22"/>
      <c r="B275" s="12"/>
      <c r="C275" s="12"/>
      <c r="D275" s="12"/>
      <c r="E275" s="12"/>
      <c r="F275" s="25"/>
      <c r="G275" s="15"/>
      <c r="H275" s="12"/>
      <c r="I275" s="12"/>
      <c r="J275" s="12"/>
      <c r="K275" s="12"/>
      <c r="L275" s="12"/>
      <c r="M275" s="12"/>
      <c r="N275" s="12"/>
      <c r="O275" s="12"/>
      <c r="P275" s="15"/>
      <c r="Q275" s="12"/>
      <c r="R275" s="12"/>
    </row>
    <row r="276" spans="1:18" ht="13" x14ac:dyDescent="0.15">
      <c r="A276" s="22"/>
      <c r="B276" s="12"/>
      <c r="C276" s="12"/>
      <c r="D276" s="12"/>
      <c r="E276" s="12"/>
      <c r="F276" s="25"/>
      <c r="G276" s="15"/>
      <c r="H276" s="12"/>
      <c r="I276" s="12"/>
      <c r="J276" s="12"/>
      <c r="K276" s="12"/>
      <c r="L276" s="12"/>
      <c r="M276" s="12"/>
      <c r="N276" s="12"/>
      <c r="O276" s="12"/>
      <c r="P276" s="15"/>
      <c r="Q276" s="12"/>
      <c r="R276" s="12"/>
    </row>
    <row r="277" spans="1:18" ht="13" x14ac:dyDescent="0.15">
      <c r="A277" s="22"/>
      <c r="B277" s="12"/>
      <c r="C277" s="12"/>
      <c r="D277" s="12"/>
      <c r="E277" s="12"/>
      <c r="F277" s="25"/>
      <c r="G277" s="15"/>
      <c r="H277" s="12"/>
      <c r="I277" s="12"/>
      <c r="J277" s="12"/>
      <c r="K277" s="12"/>
      <c r="L277" s="12"/>
      <c r="M277" s="12"/>
      <c r="N277" s="12"/>
      <c r="O277" s="12"/>
      <c r="P277" s="15"/>
      <c r="Q277" s="12"/>
      <c r="R277" s="12"/>
    </row>
    <row r="278" spans="1:18" ht="13" x14ac:dyDescent="0.15">
      <c r="A278" s="22"/>
      <c r="B278" s="12"/>
      <c r="C278" s="12"/>
      <c r="D278" s="12"/>
      <c r="E278" s="12"/>
      <c r="F278" s="25"/>
      <c r="G278" s="15"/>
      <c r="H278" s="12"/>
      <c r="I278" s="12"/>
      <c r="J278" s="12"/>
      <c r="K278" s="12"/>
      <c r="L278" s="12"/>
      <c r="M278" s="12"/>
      <c r="N278" s="12"/>
      <c r="O278" s="12"/>
      <c r="P278" s="15"/>
      <c r="Q278" s="12"/>
      <c r="R278" s="12"/>
    </row>
    <row r="279" spans="1:18" ht="13" x14ac:dyDescent="0.15">
      <c r="A279" s="22"/>
      <c r="B279" s="12"/>
      <c r="C279" s="12"/>
      <c r="D279" s="12"/>
      <c r="E279" s="12"/>
      <c r="F279" s="25"/>
      <c r="G279" s="15"/>
      <c r="H279" s="12"/>
      <c r="I279" s="12"/>
      <c r="J279" s="12"/>
      <c r="K279" s="12"/>
      <c r="L279" s="12"/>
      <c r="M279" s="12"/>
      <c r="N279" s="12"/>
      <c r="O279" s="12"/>
      <c r="P279" s="15"/>
      <c r="Q279" s="12"/>
      <c r="R279" s="12"/>
    </row>
    <row r="280" spans="1:18" ht="13" x14ac:dyDescent="0.15">
      <c r="A280" s="22"/>
      <c r="B280" s="12"/>
      <c r="C280" s="12"/>
      <c r="D280" s="12"/>
      <c r="E280" s="12"/>
      <c r="F280" s="25"/>
      <c r="G280" s="15"/>
      <c r="H280" s="12"/>
      <c r="I280" s="12"/>
      <c r="J280" s="12"/>
      <c r="K280" s="12"/>
      <c r="L280" s="12"/>
      <c r="M280" s="12"/>
      <c r="N280" s="12"/>
      <c r="O280" s="12"/>
      <c r="P280" s="15"/>
      <c r="Q280" s="12"/>
      <c r="R280" s="12"/>
    </row>
    <row r="281" spans="1:18" ht="13" x14ac:dyDescent="0.15">
      <c r="A281" s="22"/>
      <c r="B281" s="12"/>
      <c r="C281" s="12"/>
      <c r="D281" s="12"/>
      <c r="E281" s="12"/>
      <c r="F281" s="25"/>
      <c r="G281" s="15"/>
      <c r="H281" s="12"/>
      <c r="I281" s="12"/>
      <c r="J281" s="12"/>
      <c r="K281" s="12"/>
      <c r="L281" s="12"/>
      <c r="M281" s="12"/>
      <c r="N281" s="12"/>
      <c r="O281" s="12"/>
      <c r="P281" s="15"/>
      <c r="Q281" s="12"/>
      <c r="R281" s="12"/>
    </row>
    <row r="282" spans="1:18" ht="13" x14ac:dyDescent="0.15">
      <c r="A282" s="22"/>
      <c r="B282" s="12"/>
      <c r="C282" s="12"/>
      <c r="D282" s="12"/>
      <c r="E282" s="12"/>
      <c r="F282" s="25"/>
      <c r="G282" s="15"/>
      <c r="H282" s="12"/>
      <c r="I282" s="12"/>
      <c r="J282" s="12"/>
      <c r="K282" s="12"/>
      <c r="L282" s="12"/>
      <c r="M282" s="12"/>
      <c r="N282" s="12"/>
      <c r="O282" s="12"/>
      <c r="P282" s="15"/>
      <c r="Q282" s="12"/>
      <c r="R282" s="12"/>
    </row>
    <row r="283" spans="1:18" ht="13" x14ac:dyDescent="0.15">
      <c r="A283" s="22"/>
      <c r="B283" s="12"/>
      <c r="C283" s="12"/>
      <c r="D283" s="12"/>
      <c r="E283" s="12"/>
      <c r="F283" s="25"/>
      <c r="G283" s="15"/>
      <c r="H283" s="12"/>
      <c r="I283" s="12"/>
      <c r="J283" s="12"/>
      <c r="K283" s="12"/>
      <c r="L283" s="12"/>
      <c r="M283" s="12"/>
      <c r="N283" s="12"/>
      <c r="O283" s="12"/>
      <c r="P283" s="15"/>
      <c r="Q283" s="12"/>
      <c r="R283" s="12"/>
    </row>
    <row r="284" spans="1:18" ht="13" x14ac:dyDescent="0.15">
      <c r="A284" s="22"/>
      <c r="B284" s="12"/>
      <c r="C284" s="12"/>
      <c r="D284" s="12"/>
      <c r="E284" s="12"/>
      <c r="F284" s="25"/>
      <c r="G284" s="15"/>
      <c r="H284" s="12"/>
      <c r="I284" s="12"/>
      <c r="J284" s="12"/>
      <c r="K284" s="12"/>
      <c r="L284" s="12"/>
      <c r="M284" s="12"/>
      <c r="N284" s="12"/>
      <c r="O284" s="12"/>
      <c r="P284" s="15"/>
      <c r="Q284" s="12"/>
      <c r="R284" s="12"/>
    </row>
    <row r="285" spans="1:18" ht="13" x14ac:dyDescent="0.15">
      <c r="A285" s="22"/>
      <c r="B285" s="12"/>
      <c r="C285" s="12"/>
      <c r="D285" s="12"/>
      <c r="E285" s="12"/>
      <c r="F285" s="25"/>
      <c r="G285" s="15"/>
      <c r="H285" s="12"/>
      <c r="I285" s="12"/>
      <c r="J285" s="12"/>
      <c r="K285" s="12"/>
      <c r="L285" s="12"/>
      <c r="M285" s="12"/>
      <c r="N285" s="12"/>
      <c r="O285" s="12"/>
      <c r="P285" s="15"/>
      <c r="Q285" s="12"/>
      <c r="R285" s="12"/>
    </row>
    <row r="286" spans="1:18" ht="13" x14ac:dyDescent="0.15">
      <c r="A286" s="22"/>
      <c r="B286" s="12"/>
      <c r="C286" s="12"/>
      <c r="D286" s="12"/>
      <c r="E286" s="12"/>
      <c r="F286" s="25"/>
      <c r="G286" s="15"/>
      <c r="H286" s="12"/>
      <c r="I286" s="12"/>
      <c r="J286" s="12"/>
      <c r="K286" s="12"/>
      <c r="L286" s="12"/>
      <c r="M286" s="12"/>
      <c r="N286" s="12"/>
      <c r="O286" s="12"/>
      <c r="P286" s="15"/>
      <c r="Q286" s="12"/>
      <c r="R286" s="12"/>
    </row>
    <row r="287" spans="1:18" ht="13" x14ac:dyDescent="0.15">
      <c r="A287" s="22"/>
      <c r="B287" s="12"/>
      <c r="C287" s="12"/>
      <c r="D287" s="12"/>
      <c r="E287" s="12"/>
      <c r="F287" s="25"/>
      <c r="G287" s="15"/>
      <c r="H287" s="12"/>
      <c r="I287" s="12"/>
      <c r="J287" s="12"/>
      <c r="K287" s="12"/>
      <c r="L287" s="12"/>
      <c r="M287" s="12"/>
      <c r="N287" s="12"/>
      <c r="O287" s="12"/>
      <c r="P287" s="15"/>
      <c r="Q287" s="12"/>
      <c r="R287" s="12"/>
    </row>
    <row r="288" spans="1:18" ht="13" x14ac:dyDescent="0.15">
      <c r="A288" s="22"/>
      <c r="B288" s="12"/>
      <c r="C288" s="12"/>
      <c r="D288" s="12"/>
      <c r="E288" s="12"/>
      <c r="F288" s="25"/>
      <c r="G288" s="15"/>
      <c r="H288" s="12"/>
      <c r="I288" s="12"/>
      <c r="J288" s="12"/>
      <c r="K288" s="12"/>
      <c r="L288" s="12"/>
      <c r="M288" s="12"/>
      <c r="N288" s="12"/>
      <c r="O288" s="12"/>
      <c r="P288" s="15"/>
      <c r="Q288" s="12"/>
      <c r="R288" s="12"/>
    </row>
    <row r="289" spans="1:18" ht="13" x14ac:dyDescent="0.15">
      <c r="A289" s="22"/>
      <c r="B289" s="12"/>
      <c r="C289" s="12"/>
      <c r="D289" s="12"/>
      <c r="E289" s="12"/>
      <c r="F289" s="25"/>
      <c r="G289" s="15"/>
      <c r="H289" s="12"/>
      <c r="I289" s="12"/>
      <c r="J289" s="12"/>
      <c r="K289" s="12"/>
      <c r="L289" s="12"/>
      <c r="M289" s="12"/>
      <c r="N289" s="12"/>
      <c r="O289" s="12"/>
      <c r="P289" s="15"/>
      <c r="Q289" s="12"/>
      <c r="R289" s="12"/>
    </row>
    <row r="290" spans="1:18" ht="13" x14ac:dyDescent="0.15">
      <c r="A290" s="22"/>
      <c r="B290" s="12"/>
      <c r="C290" s="12"/>
      <c r="D290" s="12"/>
      <c r="E290" s="12"/>
      <c r="F290" s="25"/>
      <c r="G290" s="15"/>
      <c r="H290" s="12"/>
      <c r="I290" s="12"/>
      <c r="J290" s="12"/>
      <c r="K290" s="12"/>
      <c r="L290" s="12"/>
      <c r="M290" s="12"/>
      <c r="N290" s="12"/>
      <c r="O290" s="12"/>
      <c r="P290" s="15"/>
      <c r="Q290" s="12"/>
      <c r="R290" s="12"/>
    </row>
    <row r="291" spans="1:18" ht="13" x14ac:dyDescent="0.15">
      <c r="A291" s="22"/>
      <c r="B291" s="12"/>
      <c r="C291" s="12"/>
      <c r="D291" s="12"/>
      <c r="E291" s="12"/>
      <c r="F291" s="25"/>
      <c r="G291" s="15"/>
      <c r="H291" s="12"/>
      <c r="I291" s="12"/>
      <c r="J291" s="12"/>
      <c r="K291" s="12"/>
      <c r="L291" s="12"/>
      <c r="M291" s="12"/>
      <c r="N291" s="12"/>
      <c r="O291" s="12"/>
      <c r="P291" s="15"/>
      <c r="Q291" s="12"/>
      <c r="R291" s="12"/>
    </row>
    <row r="292" spans="1:18" ht="13" x14ac:dyDescent="0.15">
      <c r="A292" s="22"/>
      <c r="B292" s="12"/>
      <c r="C292" s="12"/>
      <c r="D292" s="12"/>
      <c r="E292" s="12"/>
      <c r="F292" s="25"/>
      <c r="G292" s="15"/>
      <c r="H292" s="12"/>
      <c r="I292" s="12"/>
      <c r="J292" s="12"/>
      <c r="K292" s="12"/>
      <c r="L292" s="12"/>
      <c r="M292" s="12"/>
      <c r="N292" s="12"/>
      <c r="O292" s="12"/>
      <c r="P292" s="15"/>
      <c r="Q292" s="12"/>
      <c r="R292" s="12"/>
    </row>
    <row r="293" spans="1:18" ht="13" x14ac:dyDescent="0.15">
      <c r="A293" s="22"/>
      <c r="B293" s="12"/>
      <c r="C293" s="12"/>
      <c r="D293" s="12"/>
      <c r="E293" s="12"/>
      <c r="F293" s="25"/>
      <c r="G293" s="15"/>
      <c r="H293" s="12"/>
      <c r="I293" s="12"/>
      <c r="J293" s="12"/>
      <c r="K293" s="12"/>
      <c r="L293" s="12"/>
      <c r="M293" s="12"/>
      <c r="N293" s="12"/>
      <c r="O293" s="12"/>
      <c r="P293" s="15"/>
      <c r="Q293" s="12"/>
      <c r="R293" s="12"/>
    </row>
    <row r="294" spans="1:18" ht="13" x14ac:dyDescent="0.15">
      <c r="A294" s="22"/>
      <c r="B294" s="12"/>
      <c r="C294" s="12"/>
      <c r="D294" s="12"/>
      <c r="E294" s="12"/>
      <c r="F294" s="25"/>
      <c r="G294" s="15"/>
      <c r="H294" s="12"/>
      <c r="I294" s="12"/>
      <c r="J294" s="12"/>
      <c r="K294" s="12"/>
      <c r="L294" s="12"/>
      <c r="M294" s="12"/>
      <c r="N294" s="12"/>
      <c r="O294" s="12"/>
      <c r="P294" s="15"/>
      <c r="Q294" s="12"/>
      <c r="R294" s="12"/>
    </row>
    <row r="295" spans="1:18" ht="13" x14ac:dyDescent="0.15">
      <c r="A295" s="22"/>
      <c r="B295" s="12"/>
      <c r="C295" s="12"/>
      <c r="D295" s="12"/>
      <c r="E295" s="12"/>
      <c r="F295" s="25"/>
      <c r="G295" s="15"/>
      <c r="H295" s="12"/>
      <c r="I295" s="12"/>
      <c r="J295" s="12"/>
      <c r="K295" s="12"/>
      <c r="L295" s="12"/>
      <c r="M295" s="12"/>
      <c r="N295" s="12"/>
      <c r="O295" s="12"/>
      <c r="P295" s="15"/>
      <c r="Q295" s="12"/>
      <c r="R295" s="12"/>
    </row>
    <row r="296" spans="1:18" ht="13" x14ac:dyDescent="0.15">
      <c r="A296" s="22"/>
      <c r="B296" s="12"/>
      <c r="C296" s="12"/>
      <c r="D296" s="12"/>
      <c r="E296" s="12"/>
      <c r="F296" s="25"/>
      <c r="G296" s="15"/>
      <c r="H296" s="12"/>
      <c r="I296" s="12"/>
      <c r="J296" s="12"/>
      <c r="K296" s="12"/>
      <c r="L296" s="12"/>
      <c r="M296" s="12"/>
      <c r="N296" s="12"/>
      <c r="O296" s="12"/>
      <c r="P296" s="15"/>
      <c r="Q296" s="12"/>
      <c r="R296" s="12"/>
    </row>
    <row r="297" spans="1:18" ht="13" x14ac:dyDescent="0.15">
      <c r="A297" s="22"/>
      <c r="B297" s="12"/>
      <c r="C297" s="12"/>
      <c r="D297" s="12"/>
      <c r="E297" s="12"/>
      <c r="F297" s="25"/>
      <c r="G297" s="15"/>
      <c r="H297" s="12"/>
      <c r="I297" s="12"/>
      <c r="J297" s="12"/>
      <c r="K297" s="12"/>
      <c r="L297" s="12"/>
      <c r="M297" s="12"/>
      <c r="N297" s="12"/>
      <c r="O297" s="12"/>
      <c r="P297" s="15"/>
      <c r="Q297" s="12"/>
      <c r="R297" s="12"/>
    </row>
    <row r="298" spans="1:18" ht="13" x14ac:dyDescent="0.15">
      <c r="A298" s="22"/>
      <c r="B298" s="12"/>
      <c r="C298" s="12"/>
      <c r="D298" s="12"/>
      <c r="E298" s="12"/>
      <c r="F298" s="25"/>
      <c r="G298" s="15"/>
      <c r="H298" s="12"/>
      <c r="I298" s="12"/>
      <c r="J298" s="12"/>
      <c r="K298" s="12"/>
      <c r="L298" s="12"/>
      <c r="M298" s="12"/>
      <c r="N298" s="12"/>
      <c r="O298" s="12"/>
      <c r="P298" s="15"/>
      <c r="Q298" s="12"/>
      <c r="R298" s="12"/>
    </row>
    <row r="299" spans="1:18" ht="13" x14ac:dyDescent="0.15">
      <c r="A299" s="22"/>
      <c r="B299" s="12"/>
      <c r="C299" s="12"/>
      <c r="D299" s="12"/>
      <c r="E299" s="12"/>
      <c r="F299" s="25"/>
      <c r="G299" s="15"/>
      <c r="H299" s="12"/>
      <c r="I299" s="12"/>
      <c r="J299" s="12"/>
      <c r="K299" s="12"/>
      <c r="L299" s="12"/>
      <c r="M299" s="12"/>
      <c r="N299" s="12"/>
      <c r="O299" s="12"/>
      <c r="P299" s="15"/>
      <c r="Q299" s="12"/>
      <c r="R299" s="12"/>
    </row>
    <row r="300" spans="1:18" ht="13" x14ac:dyDescent="0.15">
      <c r="A300" s="22"/>
      <c r="B300" s="12"/>
      <c r="C300" s="12"/>
      <c r="D300" s="12"/>
      <c r="E300" s="12"/>
      <c r="F300" s="25"/>
      <c r="G300" s="15"/>
      <c r="H300" s="12"/>
      <c r="I300" s="12"/>
      <c r="J300" s="12"/>
      <c r="K300" s="12"/>
      <c r="L300" s="12"/>
      <c r="M300" s="12"/>
      <c r="N300" s="12"/>
      <c r="O300" s="12"/>
      <c r="P300" s="15"/>
      <c r="Q300" s="12"/>
      <c r="R300" s="12"/>
    </row>
    <row r="301" spans="1:18" ht="13" x14ac:dyDescent="0.15">
      <c r="A301" s="22"/>
      <c r="B301" s="12"/>
      <c r="C301" s="12"/>
      <c r="D301" s="12"/>
      <c r="E301" s="12"/>
      <c r="F301" s="25"/>
      <c r="G301" s="15"/>
      <c r="H301" s="12"/>
      <c r="I301" s="12"/>
      <c r="J301" s="12"/>
      <c r="K301" s="12"/>
      <c r="L301" s="12"/>
      <c r="M301" s="12"/>
      <c r="N301" s="12"/>
      <c r="O301" s="12"/>
      <c r="P301" s="15"/>
      <c r="Q301" s="12"/>
      <c r="R301" s="12"/>
    </row>
    <row r="302" spans="1:18" ht="13" x14ac:dyDescent="0.15">
      <c r="A302" s="22"/>
      <c r="B302" s="12"/>
      <c r="C302" s="12"/>
      <c r="D302" s="12"/>
      <c r="E302" s="12"/>
      <c r="F302" s="25"/>
      <c r="G302" s="15"/>
      <c r="H302" s="12"/>
      <c r="I302" s="12"/>
      <c r="J302" s="12"/>
      <c r="K302" s="12"/>
      <c r="L302" s="12"/>
      <c r="M302" s="12"/>
      <c r="N302" s="12"/>
      <c r="O302" s="12"/>
      <c r="P302" s="15"/>
      <c r="Q302" s="12"/>
      <c r="R302" s="12"/>
    </row>
    <row r="303" spans="1:18" ht="13" x14ac:dyDescent="0.15">
      <c r="A303" s="22"/>
      <c r="B303" s="12"/>
      <c r="C303" s="12"/>
      <c r="D303" s="12"/>
      <c r="E303" s="12"/>
      <c r="F303" s="25"/>
      <c r="G303" s="15"/>
      <c r="H303" s="12"/>
      <c r="I303" s="12"/>
      <c r="J303" s="12"/>
      <c r="K303" s="12"/>
      <c r="L303" s="12"/>
      <c r="M303" s="12"/>
      <c r="N303" s="12"/>
      <c r="O303" s="12"/>
      <c r="P303" s="15"/>
      <c r="Q303" s="12"/>
      <c r="R303" s="12"/>
    </row>
    <row r="304" spans="1:18" ht="13" x14ac:dyDescent="0.15">
      <c r="A304" s="22"/>
      <c r="B304" s="12"/>
      <c r="C304" s="12"/>
      <c r="D304" s="12"/>
      <c r="E304" s="12"/>
      <c r="F304" s="25"/>
      <c r="G304" s="15"/>
      <c r="H304" s="12"/>
      <c r="I304" s="12"/>
      <c r="J304" s="12"/>
      <c r="K304" s="12"/>
      <c r="L304" s="12"/>
      <c r="M304" s="12"/>
      <c r="N304" s="12"/>
      <c r="O304" s="12"/>
      <c r="P304" s="15"/>
      <c r="Q304" s="12"/>
      <c r="R304" s="12"/>
    </row>
    <row r="305" spans="1:18" ht="13" x14ac:dyDescent="0.15">
      <c r="A305" s="22"/>
      <c r="B305" s="12"/>
      <c r="C305" s="12"/>
      <c r="D305" s="12"/>
      <c r="E305" s="12"/>
      <c r="F305" s="25"/>
      <c r="G305" s="15"/>
      <c r="H305" s="12"/>
      <c r="I305" s="12"/>
      <c r="J305" s="12"/>
      <c r="K305" s="12"/>
      <c r="L305" s="12"/>
      <c r="M305" s="12"/>
      <c r="N305" s="12"/>
      <c r="O305" s="12"/>
      <c r="P305" s="15"/>
      <c r="Q305" s="12"/>
      <c r="R305" s="12"/>
    </row>
    <row r="306" spans="1:18" ht="13" x14ac:dyDescent="0.15">
      <c r="A306" s="22"/>
      <c r="B306" s="12"/>
      <c r="C306" s="12"/>
      <c r="D306" s="12"/>
      <c r="E306" s="12"/>
      <c r="F306" s="25"/>
      <c r="G306" s="15"/>
      <c r="H306" s="12"/>
      <c r="I306" s="12"/>
      <c r="J306" s="12"/>
      <c r="K306" s="12"/>
      <c r="L306" s="12"/>
      <c r="M306" s="12"/>
      <c r="N306" s="12"/>
      <c r="O306" s="12"/>
      <c r="P306" s="15"/>
      <c r="Q306" s="12"/>
      <c r="R306" s="12"/>
    </row>
    <row r="307" spans="1:18" ht="13" x14ac:dyDescent="0.15">
      <c r="A307" s="22"/>
      <c r="B307" s="12"/>
      <c r="C307" s="12"/>
      <c r="D307" s="12"/>
      <c r="E307" s="12"/>
      <c r="F307" s="25"/>
      <c r="G307" s="15"/>
      <c r="H307" s="12"/>
      <c r="I307" s="12"/>
      <c r="J307" s="12"/>
      <c r="K307" s="12"/>
      <c r="L307" s="12"/>
      <c r="M307" s="12"/>
      <c r="N307" s="12"/>
      <c r="O307" s="12"/>
      <c r="P307" s="15"/>
      <c r="Q307" s="12"/>
      <c r="R307" s="12"/>
    </row>
    <row r="308" spans="1:18" ht="13" x14ac:dyDescent="0.15">
      <c r="A308" s="22"/>
      <c r="B308" s="12"/>
      <c r="C308" s="12"/>
      <c r="D308" s="12"/>
      <c r="E308" s="12"/>
      <c r="F308" s="25"/>
      <c r="G308" s="15"/>
      <c r="H308" s="12"/>
      <c r="I308" s="12"/>
      <c r="J308" s="12"/>
      <c r="K308" s="12"/>
      <c r="L308" s="12"/>
      <c r="M308" s="12"/>
      <c r="N308" s="12"/>
      <c r="O308" s="12"/>
      <c r="P308" s="15"/>
      <c r="Q308" s="12"/>
      <c r="R308" s="12"/>
    </row>
    <row r="309" spans="1:18" ht="13" x14ac:dyDescent="0.15">
      <c r="A309" s="22"/>
      <c r="B309" s="12"/>
      <c r="C309" s="12"/>
      <c r="D309" s="12"/>
      <c r="E309" s="12"/>
      <c r="F309" s="25"/>
      <c r="G309" s="15"/>
      <c r="H309" s="12"/>
      <c r="I309" s="12"/>
      <c r="J309" s="12"/>
      <c r="K309" s="12"/>
      <c r="L309" s="12"/>
      <c r="M309" s="12"/>
      <c r="N309" s="12"/>
      <c r="O309" s="12"/>
      <c r="P309" s="15"/>
      <c r="Q309" s="12"/>
      <c r="R309" s="12"/>
    </row>
    <row r="310" spans="1:18" ht="13" x14ac:dyDescent="0.15">
      <c r="A310" s="22"/>
      <c r="B310" s="12"/>
      <c r="C310" s="12"/>
      <c r="D310" s="12"/>
      <c r="E310" s="12"/>
      <c r="F310" s="25"/>
      <c r="G310" s="15"/>
      <c r="H310" s="12"/>
      <c r="I310" s="12"/>
      <c r="J310" s="12"/>
      <c r="K310" s="12"/>
      <c r="L310" s="12"/>
      <c r="M310" s="12"/>
      <c r="N310" s="12"/>
      <c r="O310" s="12"/>
      <c r="P310" s="15"/>
      <c r="Q310" s="12"/>
      <c r="R310" s="12"/>
    </row>
    <row r="311" spans="1:18" ht="13" x14ac:dyDescent="0.15">
      <c r="A311" s="22"/>
      <c r="B311" s="12"/>
      <c r="C311" s="12"/>
      <c r="D311" s="12"/>
      <c r="E311" s="12"/>
      <c r="F311" s="25"/>
      <c r="G311" s="15"/>
      <c r="H311" s="12"/>
      <c r="I311" s="12"/>
      <c r="J311" s="12"/>
      <c r="K311" s="12"/>
      <c r="L311" s="12"/>
      <c r="M311" s="12"/>
      <c r="N311" s="12"/>
      <c r="O311" s="12"/>
      <c r="P311" s="15"/>
      <c r="Q311" s="12"/>
      <c r="R311" s="12"/>
    </row>
    <row r="312" spans="1:18" ht="13" x14ac:dyDescent="0.15">
      <c r="A312" s="22"/>
      <c r="B312" s="12"/>
      <c r="C312" s="12"/>
      <c r="D312" s="12"/>
      <c r="E312" s="12"/>
      <c r="F312" s="25"/>
      <c r="G312" s="15"/>
      <c r="H312" s="12"/>
      <c r="I312" s="12"/>
      <c r="J312" s="12"/>
      <c r="K312" s="12"/>
      <c r="L312" s="12"/>
      <c r="M312" s="12"/>
      <c r="N312" s="12"/>
      <c r="O312" s="12"/>
      <c r="P312" s="15"/>
      <c r="Q312" s="12"/>
      <c r="R312" s="12"/>
    </row>
    <row r="313" spans="1:18" ht="13" x14ac:dyDescent="0.15">
      <c r="A313" s="22"/>
      <c r="B313" s="12"/>
      <c r="C313" s="12"/>
      <c r="D313" s="12"/>
      <c r="E313" s="12"/>
      <c r="F313" s="25"/>
      <c r="G313" s="15"/>
      <c r="H313" s="12"/>
      <c r="I313" s="12"/>
      <c r="J313" s="12"/>
      <c r="K313" s="12"/>
      <c r="L313" s="12"/>
      <c r="M313" s="12"/>
      <c r="N313" s="12"/>
      <c r="O313" s="12"/>
      <c r="P313" s="15"/>
      <c r="Q313" s="12"/>
      <c r="R313" s="12"/>
    </row>
    <row r="314" spans="1:18" ht="13" x14ac:dyDescent="0.15">
      <c r="A314" s="22"/>
      <c r="B314" s="12"/>
      <c r="C314" s="12"/>
      <c r="D314" s="12"/>
      <c r="E314" s="12"/>
      <c r="F314" s="25"/>
      <c r="G314" s="15"/>
      <c r="H314" s="12"/>
      <c r="I314" s="12"/>
      <c r="J314" s="12"/>
      <c r="K314" s="12"/>
      <c r="L314" s="12"/>
      <c r="M314" s="12"/>
      <c r="N314" s="12"/>
      <c r="O314" s="12"/>
      <c r="P314" s="15"/>
      <c r="Q314" s="12"/>
      <c r="R314" s="12"/>
    </row>
    <row r="315" spans="1:18" ht="13" x14ac:dyDescent="0.15">
      <c r="A315" s="22"/>
      <c r="B315" s="12"/>
      <c r="C315" s="12"/>
      <c r="D315" s="12"/>
      <c r="E315" s="12"/>
      <c r="F315" s="25"/>
      <c r="G315" s="15"/>
      <c r="H315" s="12"/>
      <c r="I315" s="12"/>
      <c r="J315" s="12"/>
      <c r="K315" s="12"/>
      <c r="L315" s="12"/>
      <c r="M315" s="12"/>
      <c r="N315" s="12"/>
      <c r="O315" s="12"/>
      <c r="P315" s="15"/>
      <c r="Q315" s="12"/>
      <c r="R315" s="12"/>
    </row>
    <row r="316" spans="1:18" ht="13" x14ac:dyDescent="0.15">
      <c r="A316" s="22"/>
      <c r="B316" s="12"/>
      <c r="C316" s="12"/>
      <c r="D316" s="12"/>
      <c r="E316" s="12"/>
      <c r="F316" s="25"/>
      <c r="G316" s="15"/>
      <c r="H316" s="12"/>
      <c r="I316" s="12"/>
      <c r="J316" s="12"/>
      <c r="K316" s="12"/>
      <c r="L316" s="12"/>
      <c r="M316" s="12"/>
      <c r="N316" s="12"/>
      <c r="O316" s="12"/>
      <c r="P316" s="15"/>
      <c r="Q316" s="12"/>
      <c r="R316" s="12"/>
    </row>
    <row r="317" spans="1:18" ht="13" x14ac:dyDescent="0.15">
      <c r="A317" s="22"/>
      <c r="B317" s="12"/>
      <c r="C317" s="12"/>
      <c r="D317" s="12"/>
      <c r="E317" s="12"/>
      <c r="F317" s="25"/>
      <c r="G317" s="15"/>
      <c r="H317" s="12"/>
      <c r="I317" s="12"/>
      <c r="J317" s="12"/>
      <c r="K317" s="12"/>
      <c r="L317" s="12"/>
      <c r="M317" s="12"/>
      <c r="N317" s="12"/>
      <c r="O317" s="12"/>
      <c r="P317" s="15"/>
      <c r="Q317" s="12"/>
      <c r="R317" s="12"/>
    </row>
    <row r="318" spans="1:18" ht="13" x14ac:dyDescent="0.15">
      <c r="A318" s="22"/>
      <c r="B318" s="12"/>
      <c r="C318" s="12"/>
      <c r="D318" s="12"/>
      <c r="E318" s="12"/>
      <c r="F318" s="25"/>
      <c r="G318" s="15"/>
      <c r="H318" s="12"/>
      <c r="I318" s="12"/>
      <c r="J318" s="12"/>
      <c r="K318" s="12"/>
      <c r="L318" s="12"/>
      <c r="M318" s="12"/>
      <c r="N318" s="12"/>
      <c r="O318" s="12"/>
      <c r="P318" s="15"/>
      <c r="Q318" s="12"/>
      <c r="R318" s="12"/>
    </row>
    <row r="319" spans="1:18" ht="13" x14ac:dyDescent="0.15">
      <c r="A319" s="22"/>
      <c r="B319" s="12"/>
      <c r="C319" s="12"/>
      <c r="D319" s="12"/>
      <c r="E319" s="12"/>
      <c r="F319" s="25"/>
      <c r="G319" s="15"/>
      <c r="H319" s="12"/>
      <c r="I319" s="12"/>
      <c r="J319" s="12"/>
      <c r="K319" s="12"/>
      <c r="L319" s="12"/>
      <c r="M319" s="12"/>
      <c r="N319" s="12"/>
      <c r="O319" s="12"/>
      <c r="P319" s="15"/>
      <c r="Q319" s="12"/>
      <c r="R319" s="12"/>
    </row>
    <row r="320" spans="1:18" ht="13" x14ac:dyDescent="0.15">
      <c r="A320" s="22"/>
      <c r="B320" s="12"/>
      <c r="C320" s="12"/>
      <c r="D320" s="12"/>
      <c r="E320" s="12"/>
      <c r="F320" s="25"/>
      <c r="G320" s="15"/>
      <c r="H320" s="12"/>
      <c r="I320" s="12"/>
      <c r="J320" s="12"/>
      <c r="K320" s="12"/>
      <c r="L320" s="12"/>
      <c r="M320" s="12"/>
      <c r="N320" s="12"/>
      <c r="O320" s="12"/>
      <c r="P320" s="15"/>
      <c r="Q320" s="12"/>
      <c r="R320" s="12"/>
    </row>
    <row r="321" spans="1:18" ht="13" x14ac:dyDescent="0.15">
      <c r="A321" s="22"/>
      <c r="B321" s="12"/>
      <c r="C321" s="12"/>
      <c r="D321" s="12"/>
      <c r="E321" s="12"/>
      <c r="F321" s="25"/>
      <c r="G321" s="15"/>
      <c r="H321" s="12"/>
      <c r="I321" s="12"/>
      <c r="J321" s="12"/>
      <c r="K321" s="12"/>
      <c r="L321" s="12"/>
      <c r="M321" s="12"/>
      <c r="N321" s="12"/>
      <c r="O321" s="12"/>
      <c r="P321" s="15"/>
      <c r="Q321" s="12"/>
      <c r="R321" s="12"/>
    </row>
    <row r="322" spans="1:18" ht="13" x14ac:dyDescent="0.15">
      <c r="A322" s="22"/>
      <c r="B322" s="12"/>
      <c r="C322" s="12"/>
      <c r="D322" s="12"/>
      <c r="E322" s="12"/>
      <c r="F322" s="25"/>
      <c r="G322" s="15"/>
      <c r="H322" s="12"/>
      <c r="I322" s="12"/>
      <c r="J322" s="12"/>
      <c r="K322" s="12"/>
      <c r="L322" s="12"/>
      <c r="M322" s="12"/>
      <c r="N322" s="12"/>
      <c r="O322" s="12"/>
      <c r="P322" s="15"/>
      <c r="Q322" s="12"/>
      <c r="R322" s="12"/>
    </row>
    <row r="323" spans="1:18" ht="13" x14ac:dyDescent="0.15">
      <c r="A323" s="22"/>
      <c r="B323" s="12"/>
      <c r="C323" s="12"/>
      <c r="D323" s="12"/>
      <c r="E323" s="12"/>
      <c r="F323" s="25"/>
      <c r="G323" s="15"/>
      <c r="H323" s="12"/>
      <c r="I323" s="12"/>
      <c r="J323" s="12"/>
      <c r="K323" s="12"/>
      <c r="L323" s="12"/>
      <c r="M323" s="12"/>
      <c r="N323" s="12"/>
      <c r="O323" s="12"/>
      <c r="P323" s="15"/>
      <c r="Q323" s="12"/>
      <c r="R323" s="12"/>
    </row>
    <row r="324" spans="1:18" ht="13" x14ac:dyDescent="0.15">
      <c r="A324" s="22"/>
      <c r="B324" s="12"/>
      <c r="C324" s="12"/>
      <c r="D324" s="12"/>
      <c r="E324" s="12"/>
      <c r="F324" s="25"/>
      <c r="G324" s="15"/>
      <c r="H324" s="12"/>
      <c r="I324" s="12"/>
      <c r="J324" s="12"/>
      <c r="K324" s="12"/>
      <c r="L324" s="12"/>
      <c r="M324" s="12"/>
      <c r="N324" s="12"/>
      <c r="O324" s="12"/>
      <c r="P324" s="15"/>
      <c r="Q324" s="12"/>
      <c r="R324" s="12"/>
    </row>
    <row r="325" spans="1:18" ht="13" x14ac:dyDescent="0.15">
      <c r="A325" s="22"/>
      <c r="B325" s="12"/>
      <c r="C325" s="12"/>
      <c r="D325" s="12"/>
      <c r="E325" s="12"/>
      <c r="F325" s="25"/>
      <c r="G325" s="15"/>
      <c r="H325" s="12"/>
      <c r="I325" s="12"/>
      <c r="J325" s="12"/>
      <c r="K325" s="12"/>
      <c r="L325" s="12"/>
      <c r="M325" s="12"/>
      <c r="N325" s="12"/>
      <c r="O325" s="12"/>
      <c r="P325" s="15"/>
      <c r="Q325" s="12"/>
      <c r="R325" s="12"/>
    </row>
    <row r="326" spans="1:18" ht="13" x14ac:dyDescent="0.15">
      <c r="A326" s="22"/>
      <c r="B326" s="12"/>
      <c r="C326" s="12"/>
      <c r="D326" s="12"/>
      <c r="E326" s="12"/>
      <c r="F326" s="25"/>
      <c r="G326" s="15"/>
      <c r="H326" s="12"/>
      <c r="I326" s="12"/>
      <c r="J326" s="12"/>
      <c r="K326" s="12"/>
      <c r="L326" s="12"/>
      <c r="M326" s="12"/>
      <c r="N326" s="12"/>
      <c r="O326" s="12"/>
      <c r="P326" s="15"/>
      <c r="Q326" s="12"/>
      <c r="R326" s="12"/>
    </row>
    <row r="327" spans="1:18" ht="13" x14ac:dyDescent="0.15">
      <c r="A327" s="22"/>
      <c r="B327" s="12"/>
      <c r="C327" s="12"/>
      <c r="D327" s="12"/>
      <c r="E327" s="12"/>
      <c r="F327" s="25"/>
      <c r="G327" s="15"/>
      <c r="H327" s="12"/>
      <c r="I327" s="12"/>
      <c r="J327" s="12"/>
      <c r="K327" s="12"/>
      <c r="L327" s="12"/>
      <c r="M327" s="12"/>
      <c r="N327" s="12"/>
      <c r="O327" s="12"/>
      <c r="P327" s="15"/>
      <c r="Q327" s="12"/>
      <c r="R327" s="12"/>
    </row>
    <row r="328" spans="1:18" ht="13" x14ac:dyDescent="0.15">
      <c r="A328" s="22"/>
      <c r="B328" s="12"/>
      <c r="C328" s="12"/>
      <c r="D328" s="12"/>
      <c r="E328" s="12"/>
      <c r="F328" s="25"/>
      <c r="G328" s="15"/>
      <c r="H328" s="12"/>
      <c r="I328" s="12"/>
      <c r="J328" s="12"/>
      <c r="K328" s="12"/>
      <c r="L328" s="12"/>
      <c r="M328" s="12"/>
      <c r="N328" s="12"/>
      <c r="O328" s="12"/>
      <c r="P328" s="15"/>
      <c r="Q328" s="12"/>
      <c r="R328" s="12"/>
    </row>
    <row r="329" spans="1:18" ht="13" x14ac:dyDescent="0.15">
      <c r="A329" s="22"/>
      <c r="B329" s="12"/>
      <c r="C329" s="12"/>
      <c r="D329" s="12"/>
      <c r="E329" s="12"/>
      <c r="F329" s="25"/>
      <c r="G329" s="15"/>
      <c r="H329" s="12"/>
      <c r="I329" s="12"/>
      <c r="J329" s="12"/>
      <c r="K329" s="12"/>
      <c r="L329" s="12"/>
      <c r="M329" s="12"/>
      <c r="N329" s="12"/>
      <c r="O329" s="12"/>
      <c r="P329" s="15"/>
      <c r="Q329" s="12"/>
      <c r="R329" s="12"/>
    </row>
    <row r="330" spans="1:18" ht="13" x14ac:dyDescent="0.15">
      <c r="A330" s="22"/>
      <c r="B330" s="12"/>
      <c r="C330" s="12"/>
      <c r="D330" s="12"/>
      <c r="E330" s="12"/>
      <c r="F330" s="25"/>
      <c r="G330" s="15"/>
      <c r="H330" s="12"/>
      <c r="I330" s="12"/>
      <c r="J330" s="12"/>
      <c r="K330" s="12"/>
      <c r="L330" s="12"/>
      <c r="M330" s="12"/>
      <c r="N330" s="12"/>
      <c r="O330" s="12"/>
      <c r="P330" s="15"/>
      <c r="Q330" s="12"/>
      <c r="R330" s="12"/>
    </row>
    <row r="331" spans="1:18" ht="13" x14ac:dyDescent="0.15">
      <c r="A331" s="22"/>
      <c r="B331" s="12"/>
      <c r="C331" s="12"/>
      <c r="D331" s="12"/>
      <c r="E331" s="12"/>
      <c r="F331" s="25"/>
      <c r="G331" s="15"/>
      <c r="H331" s="12"/>
      <c r="I331" s="12"/>
      <c r="J331" s="12"/>
      <c r="K331" s="12"/>
      <c r="L331" s="12"/>
      <c r="M331" s="12"/>
      <c r="N331" s="12"/>
      <c r="O331" s="12"/>
      <c r="P331" s="15"/>
      <c r="Q331" s="12"/>
      <c r="R331" s="12"/>
    </row>
    <row r="332" spans="1:18" ht="13" x14ac:dyDescent="0.15">
      <c r="A332" s="22"/>
      <c r="B332" s="12"/>
      <c r="C332" s="12"/>
      <c r="D332" s="12"/>
      <c r="E332" s="12"/>
      <c r="F332" s="25"/>
      <c r="G332" s="15"/>
      <c r="H332" s="12"/>
      <c r="I332" s="12"/>
      <c r="J332" s="12"/>
      <c r="K332" s="12"/>
      <c r="L332" s="12"/>
      <c r="M332" s="12"/>
      <c r="N332" s="12"/>
      <c r="O332" s="12"/>
      <c r="P332" s="15"/>
      <c r="Q332" s="12"/>
      <c r="R332" s="12"/>
    </row>
    <row r="333" spans="1:18" ht="13" x14ac:dyDescent="0.15">
      <c r="A333" s="22"/>
      <c r="B333" s="12"/>
      <c r="C333" s="12"/>
      <c r="D333" s="12"/>
      <c r="E333" s="12"/>
      <c r="F333" s="25"/>
      <c r="G333" s="15"/>
      <c r="H333" s="12"/>
      <c r="I333" s="12"/>
      <c r="J333" s="12"/>
      <c r="K333" s="12"/>
      <c r="L333" s="12"/>
      <c r="M333" s="12"/>
      <c r="N333" s="12"/>
      <c r="O333" s="12"/>
      <c r="P333" s="15"/>
      <c r="Q333" s="12"/>
      <c r="R333" s="12"/>
    </row>
    <row r="334" spans="1:18" ht="13" x14ac:dyDescent="0.15">
      <c r="A334" s="22"/>
      <c r="B334" s="12"/>
      <c r="C334" s="12"/>
      <c r="D334" s="12"/>
      <c r="E334" s="12"/>
      <c r="F334" s="25"/>
      <c r="G334" s="15"/>
      <c r="H334" s="12"/>
      <c r="I334" s="12"/>
      <c r="J334" s="12"/>
      <c r="K334" s="12"/>
      <c r="L334" s="12"/>
      <c r="M334" s="12"/>
      <c r="N334" s="12"/>
      <c r="O334" s="12"/>
      <c r="P334" s="15"/>
      <c r="Q334" s="12"/>
      <c r="R334" s="12"/>
    </row>
    <row r="335" spans="1:18" ht="13" x14ac:dyDescent="0.15">
      <c r="A335" s="22"/>
      <c r="B335" s="12"/>
      <c r="C335" s="12"/>
      <c r="D335" s="12"/>
      <c r="E335" s="12"/>
      <c r="F335" s="25"/>
      <c r="G335" s="15"/>
      <c r="H335" s="12"/>
      <c r="I335" s="12"/>
      <c r="J335" s="12"/>
      <c r="K335" s="12"/>
      <c r="L335" s="12"/>
      <c r="M335" s="12"/>
      <c r="N335" s="12"/>
      <c r="O335" s="12"/>
      <c r="P335" s="15"/>
      <c r="Q335" s="12"/>
      <c r="R335" s="12"/>
    </row>
    <row r="336" spans="1:18" ht="13" x14ac:dyDescent="0.15">
      <c r="A336" s="22"/>
      <c r="B336" s="12"/>
      <c r="C336" s="12"/>
      <c r="D336" s="12"/>
      <c r="E336" s="12"/>
      <c r="F336" s="25"/>
      <c r="G336" s="15"/>
      <c r="H336" s="12"/>
      <c r="I336" s="12"/>
      <c r="J336" s="12"/>
      <c r="K336" s="12"/>
      <c r="L336" s="12"/>
      <c r="M336" s="12"/>
      <c r="N336" s="12"/>
      <c r="O336" s="12"/>
      <c r="P336" s="15"/>
      <c r="Q336" s="12"/>
      <c r="R336" s="12"/>
    </row>
    <row r="337" spans="1:18" ht="13" x14ac:dyDescent="0.15">
      <c r="A337" s="22"/>
      <c r="B337" s="12"/>
      <c r="C337" s="12"/>
      <c r="D337" s="12"/>
      <c r="E337" s="12"/>
      <c r="F337" s="25"/>
      <c r="G337" s="15"/>
      <c r="H337" s="12"/>
      <c r="I337" s="12"/>
      <c r="J337" s="12"/>
      <c r="K337" s="12"/>
      <c r="L337" s="12"/>
      <c r="M337" s="12"/>
      <c r="N337" s="12"/>
      <c r="O337" s="12"/>
      <c r="P337" s="15"/>
      <c r="Q337" s="12"/>
      <c r="R337" s="12"/>
    </row>
    <row r="338" spans="1:18" ht="13" x14ac:dyDescent="0.15">
      <c r="A338" s="22"/>
      <c r="B338" s="12"/>
      <c r="C338" s="12"/>
      <c r="D338" s="12"/>
      <c r="E338" s="12"/>
      <c r="F338" s="25"/>
      <c r="G338" s="15"/>
      <c r="H338" s="12"/>
      <c r="I338" s="12"/>
      <c r="J338" s="12"/>
      <c r="K338" s="12"/>
      <c r="L338" s="12"/>
      <c r="M338" s="12"/>
      <c r="N338" s="12"/>
      <c r="O338" s="12"/>
      <c r="P338" s="15"/>
      <c r="Q338" s="12"/>
      <c r="R338" s="12"/>
    </row>
    <row r="339" spans="1:18" ht="13" x14ac:dyDescent="0.15">
      <c r="A339" s="22"/>
      <c r="B339" s="12"/>
      <c r="C339" s="12"/>
      <c r="D339" s="12"/>
      <c r="E339" s="12"/>
      <c r="F339" s="25"/>
      <c r="G339" s="15"/>
      <c r="H339" s="12"/>
      <c r="I339" s="12"/>
      <c r="J339" s="12"/>
      <c r="K339" s="12"/>
      <c r="L339" s="12"/>
      <c r="M339" s="12"/>
      <c r="N339" s="12"/>
      <c r="O339" s="12"/>
      <c r="P339" s="15"/>
      <c r="Q339" s="12"/>
      <c r="R339" s="12"/>
    </row>
    <row r="340" spans="1:18" ht="13" x14ac:dyDescent="0.15">
      <c r="A340" s="22"/>
      <c r="B340" s="12"/>
      <c r="C340" s="12"/>
      <c r="D340" s="12"/>
      <c r="E340" s="12"/>
      <c r="F340" s="25"/>
      <c r="G340" s="15"/>
      <c r="H340" s="12"/>
      <c r="I340" s="12"/>
      <c r="J340" s="12"/>
      <c r="K340" s="12"/>
      <c r="L340" s="12"/>
      <c r="M340" s="12"/>
      <c r="N340" s="12"/>
      <c r="O340" s="12"/>
      <c r="P340" s="15"/>
      <c r="Q340" s="12"/>
      <c r="R340" s="12"/>
    </row>
    <row r="341" spans="1:18" ht="13" x14ac:dyDescent="0.15">
      <c r="A341" s="22"/>
      <c r="B341" s="12"/>
      <c r="C341" s="12"/>
      <c r="D341" s="12"/>
      <c r="E341" s="12"/>
      <c r="F341" s="25"/>
      <c r="G341" s="15"/>
      <c r="H341" s="12"/>
      <c r="I341" s="12"/>
      <c r="J341" s="12"/>
      <c r="K341" s="12"/>
      <c r="L341" s="12"/>
      <c r="M341" s="12"/>
      <c r="N341" s="12"/>
      <c r="O341" s="12"/>
      <c r="P341" s="15"/>
      <c r="Q341" s="12"/>
      <c r="R341" s="12"/>
    </row>
    <row r="342" spans="1:18" ht="13" x14ac:dyDescent="0.15">
      <c r="A342" s="22"/>
      <c r="B342" s="12"/>
      <c r="C342" s="12"/>
      <c r="D342" s="12"/>
      <c r="E342" s="12"/>
      <c r="F342" s="25"/>
      <c r="G342" s="15"/>
      <c r="H342" s="12"/>
      <c r="I342" s="12"/>
      <c r="J342" s="12"/>
      <c r="K342" s="12"/>
      <c r="L342" s="12"/>
      <c r="M342" s="12"/>
      <c r="N342" s="12"/>
      <c r="O342" s="12"/>
      <c r="P342" s="15"/>
      <c r="Q342" s="12"/>
      <c r="R342" s="12"/>
    </row>
    <row r="343" spans="1:18" ht="13" x14ac:dyDescent="0.15">
      <c r="A343" s="22"/>
      <c r="B343" s="12"/>
      <c r="C343" s="12"/>
      <c r="D343" s="12"/>
      <c r="E343" s="12"/>
      <c r="F343" s="25"/>
      <c r="G343" s="15"/>
      <c r="H343" s="12"/>
      <c r="I343" s="12"/>
      <c r="J343" s="12"/>
      <c r="K343" s="12"/>
      <c r="L343" s="12"/>
      <c r="M343" s="12"/>
      <c r="N343" s="12"/>
      <c r="O343" s="12"/>
      <c r="P343" s="15"/>
      <c r="Q343" s="12"/>
      <c r="R343" s="12"/>
    </row>
    <row r="344" spans="1:18" ht="13" x14ac:dyDescent="0.15">
      <c r="A344" s="22"/>
      <c r="B344" s="12"/>
      <c r="C344" s="12"/>
      <c r="D344" s="12"/>
      <c r="E344" s="12"/>
      <c r="F344" s="25"/>
      <c r="G344" s="15"/>
      <c r="H344" s="12"/>
      <c r="I344" s="12"/>
      <c r="J344" s="12"/>
      <c r="K344" s="12"/>
      <c r="L344" s="12"/>
      <c r="M344" s="12"/>
      <c r="N344" s="12"/>
      <c r="O344" s="12"/>
      <c r="P344" s="15"/>
      <c r="Q344" s="12"/>
      <c r="R344" s="12"/>
    </row>
    <row r="345" spans="1:18" ht="13" x14ac:dyDescent="0.15">
      <c r="A345" s="22"/>
      <c r="B345" s="12"/>
      <c r="C345" s="12"/>
      <c r="D345" s="12"/>
      <c r="E345" s="12"/>
      <c r="F345" s="25"/>
      <c r="G345" s="15"/>
      <c r="H345" s="12"/>
      <c r="I345" s="12"/>
      <c r="J345" s="12"/>
      <c r="K345" s="12"/>
      <c r="L345" s="12"/>
      <c r="M345" s="12"/>
      <c r="N345" s="12"/>
      <c r="O345" s="12"/>
      <c r="P345" s="15"/>
      <c r="Q345" s="12"/>
      <c r="R345" s="12"/>
    </row>
    <row r="346" spans="1:18" ht="13" x14ac:dyDescent="0.15">
      <c r="A346" s="22"/>
      <c r="B346" s="12"/>
      <c r="C346" s="12"/>
      <c r="D346" s="12"/>
      <c r="E346" s="12"/>
      <c r="F346" s="25"/>
      <c r="G346" s="15"/>
      <c r="H346" s="12"/>
      <c r="I346" s="12"/>
      <c r="J346" s="12"/>
      <c r="K346" s="12"/>
      <c r="L346" s="12"/>
      <c r="M346" s="12"/>
      <c r="N346" s="12"/>
      <c r="O346" s="12"/>
      <c r="P346" s="15"/>
      <c r="Q346" s="12"/>
      <c r="R346" s="12"/>
    </row>
    <row r="347" spans="1:18" ht="13" x14ac:dyDescent="0.15">
      <c r="A347" s="22"/>
      <c r="B347" s="12"/>
      <c r="C347" s="12"/>
      <c r="D347" s="12"/>
      <c r="E347" s="12"/>
      <c r="F347" s="25"/>
      <c r="G347" s="15"/>
      <c r="H347" s="12"/>
      <c r="I347" s="12"/>
      <c r="J347" s="12"/>
      <c r="K347" s="12"/>
      <c r="L347" s="12"/>
      <c r="M347" s="12"/>
      <c r="N347" s="12"/>
      <c r="O347" s="12"/>
      <c r="P347" s="15"/>
      <c r="Q347" s="12"/>
      <c r="R347" s="12"/>
    </row>
    <row r="348" spans="1:18" ht="13" x14ac:dyDescent="0.15">
      <c r="A348" s="22"/>
      <c r="B348" s="12"/>
      <c r="C348" s="12"/>
      <c r="D348" s="12"/>
      <c r="E348" s="12"/>
      <c r="F348" s="25"/>
      <c r="G348" s="15"/>
      <c r="H348" s="12"/>
      <c r="I348" s="12"/>
      <c r="J348" s="12"/>
      <c r="K348" s="12"/>
      <c r="L348" s="12"/>
      <c r="M348" s="12"/>
      <c r="N348" s="12"/>
      <c r="O348" s="12"/>
      <c r="P348" s="15"/>
      <c r="Q348" s="12"/>
      <c r="R348" s="12"/>
    </row>
    <row r="349" spans="1:18" ht="13" x14ac:dyDescent="0.15">
      <c r="A349" s="22"/>
      <c r="B349" s="12"/>
      <c r="C349" s="12"/>
      <c r="D349" s="12"/>
      <c r="E349" s="12"/>
      <c r="F349" s="25"/>
      <c r="G349" s="15"/>
      <c r="H349" s="12"/>
      <c r="I349" s="12"/>
      <c r="J349" s="12"/>
      <c r="K349" s="12"/>
      <c r="L349" s="12"/>
      <c r="M349" s="12"/>
      <c r="N349" s="12"/>
      <c r="O349" s="12"/>
      <c r="P349" s="15"/>
      <c r="Q349" s="12"/>
      <c r="R349" s="12"/>
    </row>
    <row r="350" spans="1:18" ht="13" x14ac:dyDescent="0.15">
      <c r="A350" s="22"/>
      <c r="B350" s="12"/>
      <c r="C350" s="12"/>
      <c r="D350" s="12"/>
      <c r="E350" s="12"/>
      <c r="F350" s="25"/>
      <c r="G350" s="15"/>
      <c r="H350" s="12"/>
      <c r="I350" s="12"/>
      <c r="J350" s="12"/>
      <c r="K350" s="12"/>
      <c r="L350" s="12"/>
      <c r="M350" s="12"/>
      <c r="N350" s="12"/>
      <c r="O350" s="12"/>
      <c r="P350" s="15"/>
      <c r="Q350" s="12"/>
      <c r="R350" s="12"/>
    </row>
    <row r="351" spans="1:18" ht="13" x14ac:dyDescent="0.15">
      <c r="A351" s="22"/>
      <c r="B351" s="12"/>
      <c r="C351" s="12"/>
      <c r="D351" s="12"/>
      <c r="E351" s="12"/>
      <c r="F351" s="25"/>
      <c r="G351" s="15"/>
      <c r="H351" s="12"/>
      <c r="I351" s="12"/>
      <c r="J351" s="12"/>
      <c r="K351" s="12"/>
      <c r="L351" s="12"/>
      <c r="M351" s="12"/>
      <c r="N351" s="12"/>
      <c r="O351" s="12"/>
      <c r="P351" s="15"/>
      <c r="Q351" s="12"/>
      <c r="R351" s="12"/>
    </row>
    <row r="352" spans="1:18" ht="13" x14ac:dyDescent="0.15">
      <c r="A352" s="22"/>
      <c r="B352" s="12"/>
      <c r="C352" s="12"/>
      <c r="D352" s="12"/>
      <c r="E352" s="12"/>
      <c r="F352" s="25"/>
      <c r="G352" s="15"/>
      <c r="H352" s="12"/>
      <c r="I352" s="12"/>
      <c r="J352" s="12"/>
      <c r="K352" s="12"/>
      <c r="L352" s="12"/>
      <c r="M352" s="12"/>
      <c r="N352" s="12"/>
      <c r="O352" s="12"/>
      <c r="P352" s="15"/>
      <c r="Q352" s="12"/>
      <c r="R352" s="12"/>
    </row>
    <row r="353" spans="1:18" ht="13" x14ac:dyDescent="0.15">
      <c r="A353" s="22"/>
      <c r="B353" s="12"/>
      <c r="C353" s="12"/>
      <c r="D353" s="12"/>
      <c r="E353" s="12"/>
      <c r="F353" s="25"/>
      <c r="G353" s="15"/>
      <c r="H353" s="12"/>
      <c r="I353" s="12"/>
      <c r="J353" s="12"/>
      <c r="K353" s="12"/>
      <c r="L353" s="12"/>
      <c r="M353" s="12"/>
      <c r="N353" s="12"/>
      <c r="O353" s="12"/>
      <c r="P353" s="15"/>
      <c r="Q353" s="12"/>
      <c r="R353" s="12"/>
    </row>
    <row r="354" spans="1:18" ht="13" x14ac:dyDescent="0.15">
      <c r="A354" s="22"/>
      <c r="B354" s="12"/>
      <c r="C354" s="12"/>
      <c r="D354" s="12"/>
      <c r="E354" s="12"/>
      <c r="F354" s="25"/>
      <c r="G354" s="15"/>
      <c r="H354" s="12"/>
      <c r="I354" s="12"/>
      <c r="J354" s="12"/>
      <c r="K354" s="12"/>
      <c r="L354" s="12"/>
      <c r="M354" s="12"/>
      <c r="N354" s="12"/>
      <c r="O354" s="12"/>
      <c r="P354" s="15"/>
      <c r="Q354" s="12"/>
      <c r="R354" s="12"/>
    </row>
    <row r="355" spans="1:18" ht="13" x14ac:dyDescent="0.15">
      <c r="A355" s="22"/>
      <c r="B355" s="12"/>
      <c r="C355" s="12"/>
      <c r="D355" s="12"/>
      <c r="E355" s="12"/>
      <c r="F355" s="25"/>
      <c r="G355" s="15"/>
      <c r="H355" s="12"/>
      <c r="I355" s="12"/>
      <c r="J355" s="12"/>
      <c r="K355" s="12"/>
      <c r="L355" s="12"/>
      <c r="M355" s="12"/>
      <c r="N355" s="12"/>
      <c r="O355" s="12"/>
      <c r="P355" s="15"/>
      <c r="Q355" s="12"/>
      <c r="R355" s="12"/>
    </row>
    <row r="356" spans="1:18" ht="13" x14ac:dyDescent="0.15">
      <c r="A356" s="22"/>
      <c r="B356" s="12"/>
      <c r="C356" s="12"/>
      <c r="D356" s="12"/>
      <c r="E356" s="12"/>
      <c r="F356" s="25"/>
      <c r="G356" s="15"/>
      <c r="H356" s="12"/>
      <c r="I356" s="12"/>
      <c r="J356" s="12"/>
      <c r="K356" s="12"/>
      <c r="L356" s="12"/>
      <c r="M356" s="12"/>
      <c r="N356" s="12"/>
      <c r="O356" s="12"/>
      <c r="P356" s="15"/>
      <c r="Q356" s="12"/>
      <c r="R356" s="12"/>
    </row>
    <row r="357" spans="1:18" ht="13" x14ac:dyDescent="0.15">
      <c r="A357" s="22"/>
      <c r="B357" s="12"/>
      <c r="C357" s="12"/>
      <c r="D357" s="12"/>
      <c r="E357" s="12"/>
      <c r="F357" s="25"/>
      <c r="G357" s="15"/>
      <c r="H357" s="12"/>
      <c r="I357" s="12"/>
      <c r="J357" s="12"/>
      <c r="K357" s="12"/>
      <c r="L357" s="12"/>
      <c r="M357" s="12"/>
      <c r="N357" s="12"/>
      <c r="O357" s="12"/>
      <c r="P357" s="15"/>
      <c r="Q357" s="12"/>
      <c r="R357" s="12"/>
    </row>
    <row r="358" spans="1:18" ht="13" x14ac:dyDescent="0.15">
      <c r="A358" s="22"/>
      <c r="B358" s="12"/>
      <c r="C358" s="12"/>
      <c r="D358" s="12"/>
      <c r="E358" s="12"/>
      <c r="F358" s="25"/>
      <c r="G358" s="15"/>
      <c r="H358" s="12"/>
      <c r="I358" s="12"/>
      <c r="J358" s="12"/>
      <c r="K358" s="12"/>
      <c r="L358" s="12"/>
      <c r="M358" s="12"/>
      <c r="N358" s="12"/>
      <c r="O358" s="12"/>
      <c r="P358" s="15"/>
      <c r="Q358" s="12"/>
      <c r="R358" s="12"/>
    </row>
    <row r="359" spans="1:18" ht="13" x14ac:dyDescent="0.15">
      <c r="A359" s="22"/>
      <c r="B359" s="12"/>
      <c r="C359" s="12"/>
      <c r="D359" s="12"/>
      <c r="E359" s="12"/>
      <c r="F359" s="25"/>
      <c r="G359" s="15"/>
      <c r="H359" s="12"/>
      <c r="I359" s="12"/>
      <c r="J359" s="12"/>
      <c r="K359" s="12"/>
      <c r="L359" s="12"/>
      <c r="M359" s="12"/>
      <c r="N359" s="12"/>
      <c r="O359" s="12"/>
      <c r="P359" s="15"/>
      <c r="Q359" s="12"/>
      <c r="R359" s="12"/>
    </row>
    <row r="360" spans="1:18" ht="13" x14ac:dyDescent="0.15">
      <c r="A360" s="22"/>
      <c r="B360" s="12"/>
      <c r="C360" s="12"/>
      <c r="D360" s="12"/>
      <c r="E360" s="12"/>
      <c r="F360" s="25"/>
      <c r="G360" s="15"/>
      <c r="H360" s="12"/>
      <c r="I360" s="12"/>
      <c r="J360" s="12"/>
      <c r="K360" s="12"/>
      <c r="L360" s="12"/>
      <c r="M360" s="12"/>
      <c r="N360" s="12"/>
      <c r="O360" s="12"/>
      <c r="P360" s="15"/>
      <c r="Q360" s="12"/>
      <c r="R360" s="12"/>
    </row>
    <row r="361" spans="1:18" ht="13" x14ac:dyDescent="0.15">
      <c r="A361" s="22"/>
      <c r="B361" s="12"/>
      <c r="C361" s="12"/>
      <c r="D361" s="12"/>
      <c r="E361" s="12"/>
      <c r="F361" s="25"/>
      <c r="G361" s="15"/>
      <c r="H361" s="12"/>
      <c r="I361" s="12"/>
      <c r="J361" s="12"/>
      <c r="K361" s="12"/>
      <c r="L361" s="12"/>
      <c r="M361" s="12"/>
      <c r="N361" s="12"/>
      <c r="O361" s="12"/>
      <c r="P361" s="15"/>
      <c r="Q361" s="12"/>
      <c r="R361" s="12"/>
    </row>
    <row r="362" spans="1:18" ht="13" x14ac:dyDescent="0.15">
      <c r="A362" s="22"/>
      <c r="B362" s="12"/>
      <c r="C362" s="12"/>
      <c r="D362" s="12"/>
      <c r="E362" s="12"/>
      <c r="F362" s="25"/>
      <c r="G362" s="15"/>
      <c r="H362" s="12"/>
      <c r="I362" s="12"/>
      <c r="J362" s="12"/>
      <c r="K362" s="12"/>
      <c r="L362" s="12"/>
      <c r="M362" s="12"/>
      <c r="N362" s="12"/>
      <c r="O362" s="12"/>
      <c r="P362" s="15"/>
      <c r="Q362" s="12"/>
      <c r="R362" s="12"/>
    </row>
    <row r="363" spans="1:18" ht="13" x14ac:dyDescent="0.15">
      <c r="A363" s="22"/>
      <c r="B363" s="12"/>
      <c r="C363" s="12"/>
      <c r="D363" s="12"/>
      <c r="E363" s="12"/>
      <c r="F363" s="25"/>
      <c r="G363" s="15"/>
      <c r="H363" s="12"/>
      <c r="I363" s="12"/>
      <c r="J363" s="12"/>
      <c r="K363" s="12"/>
      <c r="L363" s="12"/>
      <c r="M363" s="12"/>
      <c r="N363" s="12"/>
      <c r="O363" s="12"/>
      <c r="P363" s="15"/>
      <c r="Q363" s="12"/>
      <c r="R363" s="12"/>
    </row>
    <row r="364" spans="1:18" ht="13" x14ac:dyDescent="0.15">
      <c r="A364" s="22"/>
      <c r="B364" s="12"/>
      <c r="C364" s="12"/>
      <c r="D364" s="12"/>
      <c r="E364" s="12"/>
      <c r="F364" s="25"/>
      <c r="G364" s="15"/>
      <c r="H364" s="12"/>
      <c r="I364" s="12"/>
      <c r="J364" s="12"/>
      <c r="K364" s="12"/>
      <c r="L364" s="12"/>
      <c r="M364" s="12"/>
      <c r="N364" s="12"/>
      <c r="O364" s="12"/>
      <c r="P364" s="15"/>
      <c r="Q364" s="12"/>
      <c r="R364" s="12"/>
    </row>
    <row r="365" spans="1:18" ht="13" x14ac:dyDescent="0.15">
      <c r="A365" s="22"/>
      <c r="B365" s="12"/>
      <c r="C365" s="12"/>
      <c r="D365" s="12"/>
      <c r="E365" s="12"/>
      <c r="F365" s="25"/>
      <c r="G365" s="15"/>
      <c r="H365" s="12"/>
      <c r="I365" s="12"/>
      <c r="J365" s="12"/>
      <c r="K365" s="12"/>
      <c r="L365" s="12"/>
      <c r="M365" s="12"/>
      <c r="N365" s="12"/>
      <c r="O365" s="12"/>
      <c r="P365" s="15"/>
      <c r="Q365" s="12"/>
      <c r="R365" s="12"/>
    </row>
    <row r="366" spans="1:18" ht="13" x14ac:dyDescent="0.15">
      <c r="A366" s="22"/>
      <c r="B366" s="12"/>
      <c r="C366" s="12"/>
      <c r="D366" s="12"/>
      <c r="E366" s="12"/>
      <c r="F366" s="25"/>
      <c r="G366" s="15"/>
      <c r="H366" s="12"/>
      <c r="I366" s="12"/>
      <c r="J366" s="12"/>
      <c r="K366" s="12"/>
      <c r="L366" s="12"/>
      <c r="M366" s="12"/>
      <c r="N366" s="12"/>
      <c r="O366" s="12"/>
      <c r="P366" s="15"/>
      <c r="Q366" s="12"/>
      <c r="R366" s="12"/>
    </row>
    <row r="367" spans="1:18" ht="13" x14ac:dyDescent="0.15">
      <c r="A367" s="22"/>
      <c r="B367" s="12"/>
      <c r="C367" s="12"/>
      <c r="D367" s="12"/>
      <c r="E367" s="12"/>
      <c r="F367" s="25"/>
      <c r="G367" s="15"/>
      <c r="H367" s="12"/>
      <c r="I367" s="12"/>
      <c r="J367" s="12"/>
      <c r="K367" s="12"/>
      <c r="L367" s="12"/>
      <c r="M367" s="12"/>
      <c r="N367" s="12"/>
      <c r="O367" s="12"/>
      <c r="P367" s="15"/>
      <c r="Q367" s="12"/>
      <c r="R367" s="12"/>
    </row>
    <row r="368" spans="1:18" ht="13" x14ac:dyDescent="0.15">
      <c r="A368" s="22"/>
      <c r="B368" s="12"/>
      <c r="C368" s="12"/>
      <c r="D368" s="12"/>
      <c r="E368" s="12"/>
      <c r="F368" s="25"/>
      <c r="G368" s="15"/>
      <c r="H368" s="12"/>
      <c r="I368" s="12"/>
      <c r="J368" s="12"/>
      <c r="K368" s="12"/>
      <c r="L368" s="12"/>
      <c r="M368" s="12"/>
      <c r="N368" s="12"/>
      <c r="O368" s="12"/>
      <c r="P368" s="15"/>
      <c r="Q368" s="12"/>
      <c r="R368" s="12"/>
    </row>
    <row r="369" spans="1:18" ht="13" x14ac:dyDescent="0.15">
      <c r="A369" s="22"/>
      <c r="B369" s="12"/>
      <c r="C369" s="12"/>
      <c r="D369" s="12"/>
      <c r="E369" s="12"/>
      <c r="F369" s="25"/>
      <c r="G369" s="15"/>
      <c r="H369" s="12"/>
      <c r="I369" s="12"/>
      <c r="J369" s="12"/>
      <c r="K369" s="12"/>
      <c r="L369" s="12"/>
      <c r="M369" s="12"/>
      <c r="N369" s="12"/>
      <c r="O369" s="12"/>
      <c r="P369" s="15"/>
      <c r="Q369" s="12"/>
      <c r="R369" s="12"/>
    </row>
    <row r="370" spans="1:18" ht="13" x14ac:dyDescent="0.15">
      <c r="A370" s="22"/>
      <c r="B370" s="12"/>
      <c r="C370" s="12"/>
      <c r="D370" s="12"/>
      <c r="E370" s="12"/>
      <c r="F370" s="25"/>
      <c r="G370" s="15"/>
      <c r="H370" s="12"/>
      <c r="I370" s="12"/>
      <c r="J370" s="12"/>
      <c r="K370" s="12"/>
      <c r="L370" s="12"/>
      <c r="M370" s="12"/>
      <c r="N370" s="12"/>
      <c r="O370" s="12"/>
      <c r="P370" s="15"/>
      <c r="Q370" s="12"/>
      <c r="R370" s="12"/>
    </row>
    <row r="371" spans="1:18" ht="13" x14ac:dyDescent="0.15">
      <c r="A371" s="22"/>
      <c r="B371" s="12"/>
      <c r="C371" s="12"/>
      <c r="D371" s="12"/>
      <c r="E371" s="12"/>
      <c r="F371" s="25"/>
      <c r="G371" s="15"/>
      <c r="H371" s="12"/>
      <c r="I371" s="12"/>
      <c r="J371" s="12"/>
      <c r="K371" s="12"/>
      <c r="L371" s="12"/>
      <c r="M371" s="12"/>
      <c r="N371" s="12"/>
      <c r="O371" s="12"/>
      <c r="P371" s="15"/>
      <c r="Q371" s="12"/>
      <c r="R371" s="12"/>
    </row>
    <row r="372" spans="1:18" ht="13" x14ac:dyDescent="0.15">
      <c r="A372" s="22"/>
      <c r="B372" s="12"/>
      <c r="C372" s="12"/>
      <c r="D372" s="12"/>
      <c r="E372" s="12"/>
      <c r="F372" s="25"/>
      <c r="G372" s="15"/>
      <c r="H372" s="12"/>
      <c r="I372" s="12"/>
      <c r="J372" s="12"/>
      <c r="K372" s="12"/>
      <c r="L372" s="12"/>
      <c r="M372" s="12"/>
      <c r="N372" s="12"/>
      <c r="O372" s="12"/>
      <c r="P372" s="15"/>
      <c r="Q372" s="12"/>
      <c r="R372" s="12"/>
    </row>
    <row r="373" spans="1:18" ht="13" x14ac:dyDescent="0.15">
      <c r="A373" s="22"/>
      <c r="B373" s="12"/>
      <c r="C373" s="12"/>
      <c r="D373" s="12"/>
      <c r="E373" s="12"/>
      <c r="F373" s="25"/>
      <c r="G373" s="15"/>
      <c r="H373" s="12"/>
      <c r="I373" s="12"/>
      <c r="J373" s="12"/>
      <c r="K373" s="12"/>
      <c r="L373" s="12"/>
      <c r="M373" s="12"/>
      <c r="N373" s="12"/>
      <c r="O373" s="12"/>
      <c r="P373" s="15"/>
      <c r="Q373" s="12"/>
      <c r="R373" s="12"/>
    </row>
    <row r="374" spans="1:18" ht="13" x14ac:dyDescent="0.15">
      <c r="A374" s="22"/>
      <c r="B374" s="12"/>
      <c r="C374" s="12"/>
      <c r="D374" s="12"/>
      <c r="E374" s="12"/>
      <c r="F374" s="25"/>
      <c r="G374" s="15"/>
      <c r="H374" s="12"/>
      <c r="I374" s="12"/>
      <c r="J374" s="12"/>
      <c r="K374" s="12"/>
      <c r="L374" s="12"/>
      <c r="M374" s="12"/>
      <c r="N374" s="12"/>
      <c r="O374" s="12"/>
      <c r="P374" s="15"/>
      <c r="Q374" s="12"/>
      <c r="R374" s="12"/>
    </row>
    <row r="375" spans="1:18" ht="13" x14ac:dyDescent="0.15">
      <c r="A375" s="22"/>
      <c r="B375" s="12"/>
      <c r="C375" s="12"/>
      <c r="D375" s="12"/>
      <c r="E375" s="12"/>
      <c r="F375" s="25"/>
      <c r="G375" s="15"/>
      <c r="H375" s="12"/>
      <c r="I375" s="12"/>
      <c r="J375" s="12"/>
      <c r="K375" s="12"/>
      <c r="L375" s="12"/>
      <c r="M375" s="12"/>
      <c r="N375" s="12"/>
      <c r="O375" s="12"/>
      <c r="P375" s="15"/>
      <c r="Q375" s="12"/>
      <c r="R375" s="12"/>
    </row>
    <row r="376" spans="1:18" ht="13" x14ac:dyDescent="0.15">
      <c r="A376" s="22"/>
      <c r="B376" s="12"/>
      <c r="C376" s="12"/>
      <c r="D376" s="12"/>
      <c r="E376" s="12"/>
      <c r="F376" s="25"/>
      <c r="G376" s="15"/>
      <c r="H376" s="12"/>
      <c r="I376" s="12"/>
      <c r="J376" s="12"/>
      <c r="K376" s="12"/>
      <c r="L376" s="12"/>
      <c r="M376" s="12"/>
      <c r="N376" s="12"/>
      <c r="O376" s="12"/>
      <c r="P376" s="15"/>
      <c r="Q376" s="12"/>
      <c r="R376" s="12"/>
    </row>
    <row r="377" spans="1:18" ht="13" x14ac:dyDescent="0.15">
      <c r="A377" s="22"/>
      <c r="B377" s="12"/>
      <c r="C377" s="12"/>
      <c r="D377" s="12"/>
      <c r="E377" s="12"/>
      <c r="F377" s="25"/>
      <c r="G377" s="15"/>
      <c r="H377" s="12"/>
      <c r="I377" s="12"/>
      <c r="J377" s="12"/>
      <c r="K377" s="12"/>
      <c r="L377" s="12"/>
      <c r="M377" s="12"/>
      <c r="N377" s="12"/>
      <c r="O377" s="12"/>
      <c r="P377" s="15"/>
      <c r="Q377" s="12"/>
      <c r="R377" s="12"/>
    </row>
    <row r="378" spans="1:18" ht="13" x14ac:dyDescent="0.15">
      <c r="A378" s="22"/>
      <c r="B378" s="12"/>
      <c r="C378" s="12"/>
      <c r="D378" s="12"/>
      <c r="E378" s="12"/>
      <c r="F378" s="25"/>
      <c r="G378" s="15"/>
      <c r="H378" s="12"/>
      <c r="I378" s="12"/>
      <c r="J378" s="12"/>
      <c r="K378" s="12"/>
      <c r="L378" s="12"/>
      <c r="M378" s="12"/>
      <c r="N378" s="12"/>
      <c r="O378" s="12"/>
      <c r="P378" s="15"/>
      <c r="Q378" s="12"/>
      <c r="R378" s="12"/>
    </row>
    <row r="379" spans="1:18" ht="13" x14ac:dyDescent="0.15">
      <c r="A379" s="22"/>
      <c r="B379" s="12"/>
      <c r="C379" s="12"/>
      <c r="D379" s="12"/>
      <c r="E379" s="12"/>
      <c r="F379" s="25"/>
      <c r="G379" s="15"/>
      <c r="H379" s="12"/>
      <c r="I379" s="12"/>
      <c r="J379" s="12"/>
      <c r="K379" s="12"/>
      <c r="L379" s="12"/>
      <c r="M379" s="12"/>
      <c r="N379" s="12"/>
      <c r="O379" s="12"/>
      <c r="P379" s="15"/>
      <c r="Q379" s="12"/>
      <c r="R379" s="12"/>
    </row>
    <row r="380" spans="1:18" ht="13" x14ac:dyDescent="0.15">
      <c r="A380" s="22"/>
      <c r="B380" s="12"/>
      <c r="C380" s="12"/>
      <c r="D380" s="12"/>
      <c r="E380" s="12"/>
      <c r="F380" s="25"/>
      <c r="G380" s="15"/>
      <c r="H380" s="12"/>
      <c r="I380" s="12"/>
      <c r="J380" s="12"/>
      <c r="K380" s="12"/>
      <c r="L380" s="12"/>
      <c r="M380" s="12"/>
      <c r="N380" s="12"/>
      <c r="O380" s="12"/>
      <c r="P380" s="15"/>
      <c r="Q380" s="12"/>
      <c r="R380" s="12"/>
    </row>
    <row r="381" spans="1:18" ht="13" x14ac:dyDescent="0.15">
      <c r="A381" s="22"/>
      <c r="B381" s="12"/>
      <c r="C381" s="12"/>
      <c r="D381" s="12"/>
      <c r="E381" s="12"/>
      <c r="F381" s="25"/>
      <c r="G381" s="15"/>
      <c r="H381" s="12"/>
      <c r="I381" s="12"/>
      <c r="J381" s="12"/>
      <c r="K381" s="12"/>
      <c r="L381" s="12"/>
      <c r="M381" s="12"/>
      <c r="N381" s="12"/>
      <c r="O381" s="12"/>
      <c r="P381" s="15"/>
      <c r="Q381" s="12"/>
      <c r="R381" s="12"/>
    </row>
    <row r="382" spans="1:18" ht="13" x14ac:dyDescent="0.15">
      <c r="A382" s="22"/>
      <c r="B382" s="12"/>
      <c r="C382" s="12"/>
      <c r="D382" s="12"/>
      <c r="E382" s="12"/>
      <c r="F382" s="25"/>
      <c r="G382" s="15"/>
      <c r="H382" s="12"/>
      <c r="I382" s="12"/>
      <c r="J382" s="12"/>
      <c r="K382" s="12"/>
      <c r="L382" s="12"/>
      <c r="M382" s="12"/>
      <c r="N382" s="12"/>
      <c r="O382" s="12"/>
      <c r="P382" s="15"/>
      <c r="Q382" s="12"/>
      <c r="R382" s="12"/>
    </row>
    <row r="383" spans="1:18" ht="13" x14ac:dyDescent="0.15">
      <c r="A383" s="22"/>
      <c r="B383" s="12"/>
      <c r="C383" s="12"/>
      <c r="D383" s="12"/>
      <c r="E383" s="12"/>
      <c r="F383" s="25"/>
      <c r="G383" s="15"/>
      <c r="H383" s="12"/>
      <c r="I383" s="12"/>
      <c r="J383" s="12"/>
      <c r="K383" s="12"/>
      <c r="L383" s="12"/>
      <c r="M383" s="12"/>
      <c r="N383" s="12"/>
      <c r="O383" s="12"/>
      <c r="P383" s="15"/>
      <c r="Q383" s="12"/>
      <c r="R383" s="12"/>
    </row>
    <row r="384" spans="1:18" ht="13" x14ac:dyDescent="0.15">
      <c r="A384" s="22"/>
      <c r="B384" s="12"/>
      <c r="C384" s="12"/>
      <c r="D384" s="12"/>
      <c r="E384" s="12"/>
      <c r="F384" s="25"/>
      <c r="G384" s="15"/>
      <c r="H384" s="12"/>
      <c r="I384" s="12"/>
      <c r="J384" s="12"/>
      <c r="K384" s="12"/>
      <c r="L384" s="12"/>
      <c r="M384" s="12"/>
      <c r="N384" s="12"/>
      <c r="O384" s="12"/>
      <c r="P384" s="15"/>
      <c r="Q384" s="12"/>
      <c r="R384" s="12"/>
    </row>
    <row r="385" spans="1:18" ht="13" x14ac:dyDescent="0.15">
      <c r="A385" s="22"/>
      <c r="B385" s="12"/>
      <c r="C385" s="12"/>
      <c r="D385" s="12"/>
      <c r="E385" s="12"/>
      <c r="F385" s="25"/>
      <c r="G385" s="15"/>
      <c r="H385" s="12"/>
      <c r="I385" s="12"/>
      <c r="J385" s="12"/>
      <c r="K385" s="12"/>
      <c r="L385" s="12"/>
      <c r="M385" s="12"/>
      <c r="N385" s="12"/>
      <c r="O385" s="12"/>
      <c r="P385" s="15"/>
      <c r="Q385" s="12"/>
      <c r="R385" s="12"/>
    </row>
    <row r="386" spans="1:18" ht="13" x14ac:dyDescent="0.15">
      <c r="A386" s="22"/>
      <c r="B386" s="12"/>
      <c r="C386" s="12"/>
      <c r="D386" s="12"/>
      <c r="E386" s="12"/>
      <c r="F386" s="25"/>
      <c r="G386" s="15"/>
      <c r="H386" s="12"/>
      <c r="I386" s="12"/>
      <c r="J386" s="12"/>
      <c r="K386" s="12"/>
      <c r="L386" s="12"/>
      <c r="M386" s="12"/>
      <c r="N386" s="12"/>
      <c r="O386" s="12"/>
      <c r="P386" s="15"/>
      <c r="Q386" s="12"/>
      <c r="R386" s="12"/>
    </row>
    <row r="387" spans="1:18" ht="13" x14ac:dyDescent="0.15">
      <c r="A387" s="22"/>
      <c r="B387" s="12"/>
      <c r="C387" s="12"/>
      <c r="D387" s="12"/>
      <c r="E387" s="12"/>
      <c r="F387" s="25"/>
      <c r="G387" s="15"/>
      <c r="H387" s="12"/>
      <c r="I387" s="12"/>
      <c r="J387" s="12"/>
      <c r="K387" s="12"/>
      <c r="L387" s="12"/>
      <c r="M387" s="12"/>
      <c r="N387" s="12"/>
      <c r="O387" s="12"/>
      <c r="P387" s="15"/>
      <c r="Q387" s="12"/>
      <c r="R387" s="12"/>
    </row>
    <row r="388" spans="1:18" ht="13" x14ac:dyDescent="0.15">
      <c r="A388" s="22"/>
      <c r="B388" s="12"/>
      <c r="C388" s="12"/>
      <c r="D388" s="12"/>
      <c r="E388" s="12"/>
      <c r="F388" s="25"/>
      <c r="G388" s="15"/>
      <c r="H388" s="12"/>
      <c r="I388" s="12"/>
      <c r="J388" s="12"/>
      <c r="K388" s="12"/>
      <c r="L388" s="12"/>
      <c r="M388" s="12"/>
      <c r="N388" s="12"/>
      <c r="O388" s="12"/>
      <c r="P388" s="15"/>
      <c r="Q388" s="12"/>
      <c r="R388" s="12"/>
    </row>
    <row r="389" spans="1:18" ht="13" x14ac:dyDescent="0.15">
      <c r="A389" s="22"/>
      <c r="B389" s="12"/>
      <c r="C389" s="12"/>
      <c r="D389" s="12"/>
      <c r="E389" s="12"/>
      <c r="F389" s="25"/>
      <c r="G389" s="15"/>
      <c r="H389" s="12"/>
      <c r="I389" s="12"/>
      <c r="J389" s="12"/>
      <c r="K389" s="12"/>
      <c r="L389" s="12"/>
      <c r="M389" s="12"/>
      <c r="N389" s="12"/>
      <c r="O389" s="12"/>
      <c r="P389" s="15"/>
      <c r="Q389" s="12"/>
      <c r="R389" s="12"/>
    </row>
    <row r="390" spans="1:18" ht="13" x14ac:dyDescent="0.15">
      <c r="A390" s="22"/>
      <c r="B390" s="12"/>
      <c r="C390" s="12"/>
      <c r="D390" s="12"/>
      <c r="E390" s="12"/>
      <c r="F390" s="25"/>
      <c r="G390" s="15"/>
      <c r="H390" s="12"/>
      <c r="I390" s="12"/>
      <c r="J390" s="12"/>
      <c r="K390" s="12"/>
      <c r="L390" s="12"/>
      <c r="M390" s="12"/>
      <c r="N390" s="12"/>
      <c r="O390" s="12"/>
      <c r="P390" s="15"/>
      <c r="Q390" s="12"/>
      <c r="R390" s="12"/>
    </row>
    <row r="391" spans="1:18" ht="13" x14ac:dyDescent="0.15">
      <c r="A391" s="22"/>
      <c r="B391" s="12"/>
      <c r="C391" s="12"/>
      <c r="D391" s="12"/>
      <c r="E391" s="12"/>
      <c r="F391" s="25"/>
      <c r="G391" s="15"/>
      <c r="H391" s="12"/>
      <c r="I391" s="12"/>
      <c r="J391" s="12"/>
      <c r="K391" s="12"/>
      <c r="L391" s="12"/>
      <c r="M391" s="12"/>
      <c r="N391" s="12"/>
      <c r="O391" s="12"/>
      <c r="P391" s="15"/>
      <c r="Q391" s="12"/>
      <c r="R391" s="12"/>
    </row>
    <row r="392" spans="1:18" ht="13" x14ac:dyDescent="0.15">
      <c r="A392" s="22"/>
      <c r="B392" s="12"/>
      <c r="C392" s="12"/>
      <c r="D392" s="12"/>
      <c r="E392" s="12"/>
      <c r="F392" s="25"/>
      <c r="G392" s="15"/>
      <c r="H392" s="12"/>
      <c r="I392" s="12"/>
      <c r="J392" s="12"/>
      <c r="K392" s="12"/>
      <c r="L392" s="12"/>
      <c r="M392" s="12"/>
      <c r="N392" s="12"/>
      <c r="O392" s="12"/>
      <c r="P392" s="15"/>
      <c r="Q392" s="12"/>
      <c r="R392" s="12"/>
    </row>
    <row r="393" spans="1:18" ht="13" x14ac:dyDescent="0.15">
      <c r="A393" s="22"/>
      <c r="B393" s="12"/>
      <c r="C393" s="12"/>
      <c r="D393" s="12"/>
      <c r="E393" s="12"/>
      <c r="F393" s="25"/>
      <c r="G393" s="15"/>
      <c r="H393" s="12"/>
      <c r="I393" s="12"/>
      <c r="J393" s="12"/>
      <c r="K393" s="12"/>
      <c r="L393" s="12"/>
      <c r="M393" s="12"/>
      <c r="N393" s="12"/>
      <c r="O393" s="12"/>
      <c r="P393" s="15"/>
      <c r="Q393" s="12"/>
      <c r="R393" s="12"/>
    </row>
    <row r="394" spans="1:18" ht="13" x14ac:dyDescent="0.15">
      <c r="A394" s="22"/>
      <c r="B394" s="12"/>
      <c r="C394" s="12"/>
      <c r="D394" s="12"/>
      <c r="E394" s="12"/>
      <c r="F394" s="25"/>
      <c r="G394" s="15"/>
      <c r="H394" s="12"/>
      <c r="I394" s="12"/>
      <c r="J394" s="12"/>
      <c r="K394" s="12"/>
      <c r="L394" s="12"/>
      <c r="M394" s="12"/>
      <c r="N394" s="12"/>
      <c r="O394" s="12"/>
      <c r="P394" s="15"/>
      <c r="Q394" s="12"/>
      <c r="R394" s="12"/>
    </row>
    <row r="395" spans="1:18" ht="13" x14ac:dyDescent="0.15">
      <c r="A395" s="22"/>
      <c r="B395" s="12"/>
      <c r="C395" s="12"/>
      <c r="D395" s="12"/>
      <c r="E395" s="12"/>
      <c r="F395" s="25"/>
      <c r="G395" s="15"/>
      <c r="H395" s="12"/>
      <c r="I395" s="12"/>
      <c r="J395" s="12"/>
      <c r="K395" s="12"/>
      <c r="L395" s="12"/>
      <c r="M395" s="12"/>
      <c r="N395" s="12"/>
      <c r="O395" s="12"/>
      <c r="P395" s="15"/>
      <c r="Q395" s="12"/>
      <c r="R395" s="12"/>
    </row>
    <row r="396" spans="1:18" ht="13" x14ac:dyDescent="0.15">
      <c r="A396" s="22"/>
      <c r="B396" s="12"/>
      <c r="C396" s="12"/>
      <c r="D396" s="12"/>
      <c r="E396" s="12"/>
      <c r="F396" s="25"/>
      <c r="G396" s="15"/>
      <c r="H396" s="12"/>
      <c r="I396" s="12"/>
      <c r="J396" s="12"/>
      <c r="K396" s="12"/>
      <c r="L396" s="12"/>
      <c r="M396" s="12"/>
      <c r="N396" s="12"/>
      <c r="O396" s="12"/>
      <c r="P396" s="15"/>
      <c r="Q396" s="12"/>
      <c r="R396" s="12"/>
    </row>
    <row r="397" spans="1:18" ht="13" x14ac:dyDescent="0.15">
      <c r="A397" s="22"/>
      <c r="B397" s="12"/>
      <c r="C397" s="12"/>
      <c r="D397" s="12"/>
      <c r="E397" s="12"/>
      <c r="F397" s="25"/>
      <c r="G397" s="15"/>
      <c r="H397" s="12"/>
      <c r="I397" s="12"/>
      <c r="J397" s="12"/>
      <c r="K397" s="12"/>
      <c r="L397" s="12"/>
      <c r="M397" s="12"/>
      <c r="N397" s="12"/>
      <c r="O397" s="12"/>
      <c r="P397" s="15"/>
      <c r="Q397" s="12"/>
      <c r="R397" s="12"/>
    </row>
    <row r="398" spans="1:18" ht="13" x14ac:dyDescent="0.15">
      <c r="A398" s="22"/>
      <c r="B398" s="12"/>
      <c r="C398" s="12"/>
      <c r="D398" s="12"/>
      <c r="E398" s="12"/>
      <c r="F398" s="25"/>
      <c r="G398" s="15"/>
      <c r="H398" s="12"/>
      <c r="I398" s="12"/>
      <c r="J398" s="12"/>
      <c r="K398" s="12"/>
      <c r="L398" s="12"/>
      <c r="M398" s="12"/>
      <c r="N398" s="12"/>
      <c r="O398" s="12"/>
      <c r="P398" s="15"/>
      <c r="Q398" s="12"/>
      <c r="R398" s="12"/>
    </row>
    <row r="399" spans="1:18" ht="13" x14ac:dyDescent="0.15">
      <c r="A399" s="22"/>
      <c r="B399" s="12"/>
      <c r="C399" s="12"/>
      <c r="D399" s="12"/>
      <c r="E399" s="12"/>
      <c r="F399" s="25"/>
      <c r="G399" s="15"/>
      <c r="H399" s="12"/>
      <c r="I399" s="12"/>
      <c r="J399" s="12"/>
      <c r="K399" s="12"/>
      <c r="L399" s="12"/>
      <c r="M399" s="12"/>
      <c r="N399" s="12"/>
      <c r="O399" s="12"/>
      <c r="P399" s="15"/>
      <c r="Q399" s="12"/>
      <c r="R399" s="12"/>
    </row>
    <row r="400" spans="1:18" ht="13" x14ac:dyDescent="0.15">
      <c r="A400" s="22"/>
      <c r="B400" s="12"/>
      <c r="C400" s="12"/>
      <c r="D400" s="12"/>
      <c r="E400" s="12"/>
      <c r="F400" s="25"/>
      <c r="G400" s="15"/>
      <c r="H400" s="12"/>
      <c r="I400" s="12"/>
      <c r="J400" s="12"/>
      <c r="K400" s="12"/>
      <c r="L400" s="12"/>
      <c r="M400" s="12"/>
      <c r="N400" s="12"/>
      <c r="O400" s="12"/>
      <c r="P400" s="15"/>
      <c r="Q400" s="12"/>
      <c r="R400" s="12"/>
    </row>
    <row r="401" spans="1:18" ht="13" x14ac:dyDescent="0.15">
      <c r="A401" s="22"/>
      <c r="B401" s="12"/>
      <c r="C401" s="12"/>
      <c r="D401" s="12"/>
      <c r="E401" s="12"/>
      <c r="F401" s="25"/>
      <c r="G401" s="15"/>
      <c r="H401" s="12"/>
      <c r="I401" s="12"/>
      <c r="J401" s="12"/>
      <c r="K401" s="12"/>
      <c r="L401" s="12"/>
      <c r="M401" s="12"/>
      <c r="N401" s="12"/>
      <c r="O401" s="12"/>
      <c r="P401" s="15"/>
      <c r="Q401" s="12"/>
      <c r="R401" s="12"/>
    </row>
    <row r="402" spans="1:18" ht="13" x14ac:dyDescent="0.15">
      <c r="A402" s="22"/>
      <c r="B402" s="12"/>
      <c r="C402" s="12"/>
      <c r="D402" s="12"/>
      <c r="E402" s="12"/>
      <c r="F402" s="25"/>
      <c r="G402" s="15"/>
      <c r="H402" s="12"/>
      <c r="I402" s="12"/>
      <c r="J402" s="12"/>
      <c r="K402" s="12"/>
      <c r="L402" s="12"/>
      <c r="M402" s="12"/>
      <c r="N402" s="12"/>
      <c r="O402" s="12"/>
      <c r="P402" s="15"/>
      <c r="Q402" s="12"/>
      <c r="R402" s="12"/>
    </row>
    <row r="403" spans="1:18" ht="13" x14ac:dyDescent="0.15">
      <c r="A403" s="22"/>
      <c r="B403" s="12"/>
      <c r="C403" s="12"/>
      <c r="D403" s="12"/>
      <c r="E403" s="12"/>
      <c r="F403" s="25"/>
      <c r="G403" s="15"/>
      <c r="H403" s="12"/>
      <c r="I403" s="12"/>
      <c r="J403" s="12"/>
      <c r="K403" s="12"/>
      <c r="L403" s="12"/>
      <c r="M403" s="12"/>
      <c r="N403" s="12"/>
      <c r="O403" s="12"/>
      <c r="P403" s="15"/>
      <c r="Q403" s="12"/>
      <c r="R403" s="12"/>
    </row>
    <row r="404" spans="1:18" ht="13" x14ac:dyDescent="0.15">
      <c r="A404" s="22"/>
      <c r="B404" s="12"/>
      <c r="C404" s="12"/>
      <c r="D404" s="12"/>
      <c r="E404" s="12"/>
      <c r="F404" s="25"/>
      <c r="G404" s="15"/>
      <c r="H404" s="12"/>
      <c r="I404" s="12"/>
      <c r="J404" s="12"/>
      <c r="K404" s="12"/>
      <c r="L404" s="12"/>
      <c r="M404" s="12"/>
      <c r="N404" s="12"/>
      <c r="O404" s="12"/>
      <c r="P404" s="15"/>
      <c r="Q404" s="12"/>
      <c r="R404" s="12"/>
    </row>
    <row r="405" spans="1:18" ht="13" x14ac:dyDescent="0.15">
      <c r="A405" s="22"/>
      <c r="B405" s="12"/>
      <c r="C405" s="12"/>
      <c r="D405" s="12"/>
      <c r="E405" s="12"/>
      <c r="F405" s="25"/>
      <c r="G405" s="15"/>
      <c r="H405" s="12"/>
      <c r="I405" s="12"/>
      <c r="J405" s="12"/>
      <c r="K405" s="12"/>
      <c r="L405" s="12"/>
      <c r="M405" s="12"/>
      <c r="N405" s="12"/>
      <c r="O405" s="12"/>
      <c r="P405" s="15"/>
      <c r="Q405" s="12"/>
      <c r="R405" s="12"/>
    </row>
    <row r="406" spans="1:18" ht="13" x14ac:dyDescent="0.15">
      <c r="A406" s="22"/>
      <c r="B406" s="12"/>
      <c r="C406" s="12"/>
      <c r="D406" s="12"/>
      <c r="E406" s="12"/>
      <c r="F406" s="25"/>
      <c r="G406" s="15"/>
      <c r="H406" s="12"/>
      <c r="I406" s="12"/>
      <c r="J406" s="12"/>
      <c r="K406" s="12"/>
      <c r="L406" s="12"/>
      <c r="M406" s="12"/>
      <c r="N406" s="12"/>
      <c r="O406" s="12"/>
      <c r="P406" s="15"/>
      <c r="Q406" s="12"/>
      <c r="R406" s="12"/>
    </row>
    <row r="407" spans="1:18" ht="13" x14ac:dyDescent="0.15">
      <c r="A407" s="22"/>
      <c r="B407" s="12"/>
      <c r="C407" s="12"/>
      <c r="D407" s="12"/>
      <c r="E407" s="12"/>
      <c r="F407" s="25"/>
      <c r="G407" s="15"/>
      <c r="H407" s="12"/>
      <c r="I407" s="12"/>
      <c r="J407" s="12"/>
      <c r="K407" s="12"/>
      <c r="L407" s="12"/>
      <c r="M407" s="12"/>
      <c r="N407" s="12"/>
      <c r="O407" s="12"/>
      <c r="P407" s="15"/>
      <c r="Q407" s="12"/>
      <c r="R407" s="12"/>
    </row>
    <row r="408" spans="1:18" ht="13" x14ac:dyDescent="0.15">
      <c r="A408" s="22"/>
      <c r="B408" s="12"/>
      <c r="C408" s="12"/>
      <c r="D408" s="12"/>
      <c r="E408" s="12"/>
      <c r="F408" s="25"/>
      <c r="G408" s="15"/>
      <c r="H408" s="12"/>
      <c r="I408" s="12"/>
      <c r="J408" s="12"/>
      <c r="K408" s="12"/>
      <c r="L408" s="12"/>
      <c r="M408" s="12"/>
      <c r="N408" s="12"/>
      <c r="O408" s="12"/>
      <c r="P408" s="15"/>
      <c r="Q408" s="12"/>
      <c r="R408" s="12"/>
    </row>
    <row r="409" spans="1:18" ht="13" x14ac:dyDescent="0.15">
      <c r="A409" s="22"/>
      <c r="B409" s="12"/>
      <c r="C409" s="12"/>
      <c r="D409" s="12"/>
      <c r="E409" s="12"/>
      <c r="F409" s="25"/>
      <c r="G409" s="15"/>
      <c r="H409" s="12"/>
      <c r="I409" s="12"/>
      <c r="J409" s="12"/>
      <c r="K409" s="12"/>
      <c r="L409" s="12"/>
      <c r="M409" s="12"/>
      <c r="N409" s="12"/>
      <c r="O409" s="12"/>
      <c r="P409" s="15"/>
      <c r="Q409" s="12"/>
      <c r="R409" s="12"/>
    </row>
    <row r="410" spans="1:18" ht="13" x14ac:dyDescent="0.15">
      <c r="A410" s="22"/>
      <c r="B410" s="12"/>
      <c r="C410" s="12"/>
      <c r="D410" s="12"/>
      <c r="E410" s="12"/>
      <c r="F410" s="25"/>
      <c r="G410" s="15"/>
      <c r="H410" s="12"/>
      <c r="I410" s="12"/>
      <c r="J410" s="12"/>
      <c r="K410" s="12"/>
      <c r="L410" s="12"/>
      <c r="M410" s="12"/>
      <c r="N410" s="12"/>
      <c r="O410" s="12"/>
      <c r="P410" s="15"/>
      <c r="Q410" s="12"/>
      <c r="R410" s="12"/>
    </row>
    <row r="411" spans="1:18" ht="13" x14ac:dyDescent="0.15">
      <c r="A411" s="22"/>
      <c r="B411" s="12"/>
      <c r="C411" s="12"/>
      <c r="D411" s="12"/>
      <c r="E411" s="12"/>
      <c r="F411" s="25"/>
      <c r="G411" s="15"/>
      <c r="H411" s="12"/>
      <c r="I411" s="12"/>
      <c r="J411" s="12"/>
      <c r="K411" s="12"/>
      <c r="L411" s="12"/>
      <c r="M411" s="12"/>
      <c r="N411" s="12"/>
      <c r="O411" s="12"/>
      <c r="P411" s="15"/>
      <c r="Q411" s="12"/>
      <c r="R411" s="12"/>
    </row>
    <row r="412" spans="1:18" ht="13" x14ac:dyDescent="0.15">
      <c r="A412" s="22"/>
      <c r="B412" s="12"/>
      <c r="C412" s="12"/>
      <c r="D412" s="12"/>
      <c r="E412" s="12"/>
      <c r="F412" s="25"/>
      <c r="G412" s="15"/>
      <c r="H412" s="12"/>
      <c r="I412" s="12"/>
      <c r="J412" s="12"/>
      <c r="K412" s="12"/>
      <c r="L412" s="12"/>
      <c r="M412" s="12"/>
      <c r="N412" s="12"/>
      <c r="O412" s="12"/>
      <c r="P412" s="15"/>
      <c r="Q412" s="12"/>
      <c r="R412" s="12"/>
    </row>
    <row r="413" spans="1:18" ht="13" x14ac:dyDescent="0.15">
      <c r="A413" s="22"/>
      <c r="B413" s="12"/>
      <c r="C413" s="12"/>
      <c r="D413" s="12"/>
      <c r="E413" s="12"/>
      <c r="F413" s="25"/>
      <c r="G413" s="15"/>
      <c r="H413" s="12"/>
      <c r="I413" s="12"/>
      <c r="J413" s="12"/>
      <c r="K413" s="12"/>
      <c r="L413" s="12"/>
      <c r="M413" s="12"/>
      <c r="N413" s="12"/>
      <c r="O413" s="12"/>
      <c r="P413" s="15"/>
      <c r="Q413" s="12"/>
      <c r="R413" s="12"/>
    </row>
    <row r="414" spans="1:18" ht="13" x14ac:dyDescent="0.15">
      <c r="A414" s="22"/>
      <c r="B414" s="12"/>
      <c r="C414" s="12"/>
      <c r="D414" s="12"/>
      <c r="E414" s="12"/>
      <c r="F414" s="25"/>
      <c r="G414" s="15"/>
      <c r="H414" s="12"/>
      <c r="I414" s="12"/>
      <c r="J414" s="12"/>
      <c r="K414" s="12"/>
      <c r="L414" s="12"/>
      <c r="M414" s="12"/>
      <c r="N414" s="12"/>
      <c r="O414" s="12"/>
      <c r="P414" s="15"/>
      <c r="Q414" s="12"/>
      <c r="R414" s="12"/>
    </row>
    <row r="415" spans="1:18" ht="13" x14ac:dyDescent="0.15">
      <c r="A415" s="22"/>
      <c r="B415" s="12"/>
      <c r="C415" s="12"/>
      <c r="D415" s="12"/>
      <c r="E415" s="12"/>
      <c r="F415" s="25"/>
      <c r="G415" s="15"/>
      <c r="H415" s="12"/>
      <c r="I415" s="12"/>
      <c r="J415" s="12"/>
      <c r="K415" s="12"/>
      <c r="L415" s="12"/>
      <c r="M415" s="12"/>
      <c r="N415" s="12"/>
      <c r="O415" s="12"/>
      <c r="P415" s="15"/>
      <c r="Q415" s="12"/>
      <c r="R415" s="12"/>
    </row>
    <row r="416" spans="1:18" ht="13" x14ac:dyDescent="0.15">
      <c r="A416" s="22"/>
      <c r="B416" s="12"/>
      <c r="C416" s="12"/>
      <c r="D416" s="12"/>
      <c r="E416" s="12"/>
      <c r="F416" s="25"/>
      <c r="G416" s="15"/>
      <c r="H416" s="12"/>
      <c r="I416" s="12"/>
      <c r="J416" s="12"/>
      <c r="K416" s="12"/>
      <c r="L416" s="12"/>
      <c r="M416" s="12"/>
      <c r="N416" s="12"/>
      <c r="O416" s="12"/>
      <c r="P416" s="15"/>
      <c r="Q416" s="12"/>
      <c r="R416" s="12"/>
    </row>
    <row r="417" spans="1:18" ht="13" x14ac:dyDescent="0.15">
      <c r="A417" s="22"/>
      <c r="B417" s="12"/>
      <c r="C417" s="12"/>
      <c r="D417" s="12"/>
      <c r="E417" s="12"/>
      <c r="F417" s="25"/>
      <c r="G417" s="15"/>
      <c r="H417" s="12"/>
      <c r="I417" s="12"/>
      <c r="J417" s="12"/>
      <c r="K417" s="12"/>
      <c r="L417" s="12"/>
      <c r="M417" s="12"/>
      <c r="N417" s="12"/>
      <c r="O417" s="12"/>
      <c r="P417" s="15"/>
      <c r="Q417" s="12"/>
      <c r="R417" s="12"/>
    </row>
    <row r="418" spans="1:18" ht="13" x14ac:dyDescent="0.15">
      <c r="A418" s="22"/>
      <c r="B418" s="12"/>
      <c r="C418" s="12"/>
      <c r="D418" s="12"/>
      <c r="E418" s="12"/>
      <c r="F418" s="25"/>
      <c r="G418" s="15"/>
      <c r="H418" s="12"/>
      <c r="I418" s="12"/>
      <c r="J418" s="12"/>
      <c r="K418" s="12"/>
      <c r="L418" s="12"/>
      <c r="M418" s="12"/>
      <c r="N418" s="12"/>
      <c r="O418" s="12"/>
      <c r="P418" s="15"/>
      <c r="Q418" s="12"/>
      <c r="R418" s="12"/>
    </row>
    <row r="419" spans="1:18" ht="13" x14ac:dyDescent="0.15">
      <c r="A419" s="22"/>
      <c r="B419" s="12"/>
      <c r="C419" s="12"/>
      <c r="D419" s="12"/>
      <c r="E419" s="12"/>
      <c r="F419" s="25"/>
      <c r="G419" s="15"/>
      <c r="H419" s="12"/>
      <c r="I419" s="12"/>
      <c r="J419" s="12"/>
      <c r="K419" s="12"/>
      <c r="L419" s="12"/>
      <c r="M419" s="12"/>
      <c r="N419" s="12"/>
      <c r="O419" s="12"/>
      <c r="P419" s="15"/>
      <c r="Q419" s="12"/>
      <c r="R419" s="12"/>
    </row>
    <row r="420" spans="1:18" ht="13" x14ac:dyDescent="0.15">
      <c r="A420" s="22"/>
      <c r="B420" s="12"/>
      <c r="C420" s="12"/>
      <c r="D420" s="12"/>
      <c r="E420" s="12"/>
      <c r="F420" s="25"/>
      <c r="G420" s="15"/>
      <c r="H420" s="12"/>
      <c r="I420" s="12"/>
      <c r="J420" s="12"/>
      <c r="K420" s="12"/>
      <c r="L420" s="12"/>
      <c r="M420" s="12"/>
      <c r="N420" s="12"/>
      <c r="O420" s="12"/>
      <c r="P420" s="15"/>
      <c r="Q420" s="12"/>
      <c r="R420" s="12"/>
    </row>
    <row r="421" spans="1:18" ht="13" x14ac:dyDescent="0.15">
      <c r="A421" s="22"/>
      <c r="B421" s="12"/>
      <c r="C421" s="12"/>
      <c r="D421" s="12"/>
      <c r="E421" s="12"/>
      <c r="F421" s="25"/>
      <c r="G421" s="15"/>
      <c r="H421" s="12"/>
      <c r="I421" s="12"/>
      <c r="J421" s="12"/>
      <c r="K421" s="12"/>
      <c r="L421" s="12"/>
      <c r="M421" s="12"/>
      <c r="N421" s="12"/>
      <c r="O421" s="12"/>
      <c r="P421" s="15"/>
      <c r="Q421" s="12"/>
      <c r="R421" s="12"/>
    </row>
    <row r="422" spans="1:18" ht="13" x14ac:dyDescent="0.15">
      <c r="A422" s="22"/>
      <c r="B422" s="12"/>
      <c r="C422" s="12"/>
      <c r="D422" s="12"/>
      <c r="E422" s="12"/>
      <c r="F422" s="25"/>
      <c r="G422" s="15"/>
      <c r="H422" s="12"/>
      <c r="I422" s="12"/>
      <c r="J422" s="12"/>
      <c r="K422" s="12"/>
      <c r="L422" s="12"/>
      <c r="M422" s="12"/>
      <c r="N422" s="12"/>
      <c r="O422" s="12"/>
      <c r="P422" s="15"/>
      <c r="Q422" s="12"/>
      <c r="R422" s="12"/>
    </row>
    <row r="423" spans="1:18" ht="13" x14ac:dyDescent="0.15">
      <c r="A423" s="22"/>
      <c r="B423" s="12"/>
      <c r="C423" s="12"/>
      <c r="D423" s="12"/>
      <c r="E423" s="12"/>
      <c r="F423" s="25"/>
      <c r="G423" s="15"/>
      <c r="H423" s="12"/>
      <c r="I423" s="12"/>
      <c r="J423" s="12"/>
      <c r="K423" s="12"/>
      <c r="L423" s="12"/>
      <c r="M423" s="12"/>
      <c r="N423" s="12"/>
      <c r="O423" s="12"/>
      <c r="P423" s="15"/>
      <c r="Q423" s="12"/>
      <c r="R423" s="12"/>
    </row>
    <row r="424" spans="1:18" ht="13" x14ac:dyDescent="0.15">
      <c r="A424" s="22"/>
      <c r="B424" s="12"/>
      <c r="C424" s="12"/>
      <c r="D424" s="12"/>
      <c r="E424" s="12"/>
      <c r="F424" s="25"/>
      <c r="G424" s="15"/>
      <c r="H424" s="12"/>
      <c r="I424" s="12"/>
      <c r="J424" s="12"/>
      <c r="K424" s="12"/>
      <c r="L424" s="12"/>
      <c r="M424" s="12"/>
      <c r="N424" s="12"/>
      <c r="O424" s="12"/>
      <c r="P424" s="15"/>
      <c r="Q424" s="12"/>
      <c r="R424" s="12"/>
    </row>
    <row r="425" spans="1:18" ht="13" x14ac:dyDescent="0.15">
      <c r="A425" s="22"/>
      <c r="B425" s="12"/>
      <c r="C425" s="12"/>
      <c r="D425" s="12"/>
      <c r="E425" s="12"/>
      <c r="F425" s="25"/>
      <c r="G425" s="15"/>
      <c r="H425" s="12"/>
      <c r="I425" s="12"/>
      <c r="J425" s="12"/>
      <c r="K425" s="12"/>
      <c r="L425" s="12"/>
      <c r="M425" s="12"/>
      <c r="N425" s="12"/>
      <c r="O425" s="12"/>
      <c r="P425" s="15"/>
      <c r="Q425" s="12"/>
      <c r="R425" s="12"/>
    </row>
    <row r="426" spans="1:18" ht="13" x14ac:dyDescent="0.15">
      <c r="A426" s="22"/>
      <c r="B426" s="12"/>
      <c r="C426" s="12"/>
      <c r="D426" s="12"/>
      <c r="E426" s="12"/>
      <c r="F426" s="25"/>
      <c r="G426" s="15"/>
      <c r="H426" s="12"/>
      <c r="I426" s="12"/>
      <c r="J426" s="12"/>
      <c r="K426" s="12"/>
      <c r="L426" s="12"/>
      <c r="M426" s="12"/>
      <c r="N426" s="12"/>
      <c r="O426" s="12"/>
      <c r="P426" s="15"/>
      <c r="Q426" s="12"/>
      <c r="R426" s="12"/>
    </row>
    <row r="427" spans="1:18" ht="13" x14ac:dyDescent="0.15">
      <c r="A427" s="22"/>
      <c r="B427" s="12"/>
      <c r="C427" s="12"/>
      <c r="D427" s="12"/>
      <c r="E427" s="12"/>
      <c r="F427" s="25"/>
      <c r="G427" s="15"/>
      <c r="H427" s="12"/>
      <c r="I427" s="12"/>
      <c r="J427" s="12"/>
      <c r="K427" s="12"/>
      <c r="L427" s="12"/>
      <c r="M427" s="12"/>
      <c r="N427" s="12"/>
      <c r="O427" s="12"/>
      <c r="P427" s="15"/>
      <c r="Q427" s="12"/>
      <c r="R427" s="12"/>
    </row>
    <row r="428" spans="1:18" ht="13" x14ac:dyDescent="0.15">
      <c r="A428" s="22"/>
      <c r="B428" s="12"/>
      <c r="C428" s="12"/>
      <c r="D428" s="12"/>
      <c r="E428" s="12"/>
      <c r="F428" s="25"/>
      <c r="G428" s="15"/>
      <c r="H428" s="12"/>
      <c r="I428" s="12"/>
      <c r="J428" s="12"/>
      <c r="K428" s="12"/>
      <c r="L428" s="12"/>
      <c r="M428" s="12"/>
      <c r="N428" s="12"/>
      <c r="O428" s="12"/>
      <c r="P428" s="15"/>
      <c r="Q428" s="12"/>
      <c r="R428" s="12"/>
    </row>
    <row r="429" spans="1:18" ht="13" x14ac:dyDescent="0.15">
      <c r="A429" s="22"/>
      <c r="B429" s="12"/>
      <c r="C429" s="12"/>
      <c r="D429" s="12"/>
      <c r="E429" s="12"/>
      <c r="F429" s="25"/>
      <c r="G429" s="15"/>
      <c r="H429" s="12"/>
      <c r="I429" s="12"/>
      <c r="J429" s="12"/>
      <c r="K429" s="12"/>
      <c r="L429" s="12"/>
      <c r="M429" s="12"/>
      <c r="N429" s="12"/>
      <c r="O429" s="12"/>
      <c r="P429" s="15"/>
      <c r="Q429" s="12"/>
      <c r="R429" s="12"/>
    </row>
    <row r="430" spans="1:18" ht="13" x14ac:dyDescent="0.15">
      <c r="A430" s="22"/>
      <c r="B430" s="12"/>
      <c r="C430" s="12"/>
      <c r="D430" s="12"/>
      <c r="E430" s="12"/>
      <c r="F430" s="25"/>
      <c r="G430" s="15"/>
      <c r="H430" s="12"/>
      <c r="I430" s="12"/>
      <c r="J430" s="12"/>
      <c r="K430" s="12"/>
      <c r="L430" s="12"/>
      <c r="M430" s="12"/>
      <c r="N430" s="12"/>
      <c r="O430" s="12"/>
      <c r="P430" s="15"/>
      <c r="Q430" s="12"/>
      <c r="R430" s="12"/>
    </row>
    <row r="431" spans="1:18" ht="13" x14ac:dyDescent="0.15">
      <c r="A431" s="22"/>
      <c r="B431" s="12"/>
      <c r="C431" s="12"/>
      <c r="D431" s="12"/>
      <c r="E431" s="12"/>
      <c r="F431" s="25"/>
      <c r="G431" s="15"/>
      <c r="H431" s="12"/>
      <c r="I431" s="12"/>
      <c r="J431" s="12"/>
      <c r="K431" s="12"/>
      <c r="L431" s="12"/>
      <c r="M431" s="12"/>
      <c r="N431" s="12"/>
      <c r="O431" s="12"/>
      <c r="P431" s="15"/>
      <c r="Q431" s="12"/>
      <c r="R431" s="12"/>
    </row>
    <row r="432" spans="1:18" ht="13" x14ac:dyDescent="0.15">
      <c r="A432" s="22"/>
      <c r="B432" s="12"/>
      <c r="C432" s="12"/>
      <c r="D432" s="12"/>
      <c r="E432" s="12"/>
      <c r="F432" s="25"/>
      <c r="G432" s="15"/>
      <c r="H432" s="12"/>
      <c r="I432" s="12"/>
      <c r="J432" s="12"/>
      <c r="K432" s="12"/>
      <c r="L432" s="12"/>
      <c r="M432" s="12"/>
      <c r="N432" s="12"/>
      <c r="O432" s="12"/>
      <c r="P432" s="15"/>
      <c r="Q432" s="12"/>
      <c r="R432" s="12"/>
    </row>
    <row r="433" spans="1:18" ht="13" x14ac:dyDescent="0.15">
      <c r="A433" s="22"/>
      <c r="B433" s="12"/>
      <c r="C433" s="12"/>
      <c r="D433" s="12"/>
      <c r="E433" s="12"/>
      <c r="F433" s="25"/>
      <c r="G433" s="15"/>
      <c r="H433" s="12"/>
      <c r="I433" s="12"/>
      <c r="J433" s="12"/>
      <c r="K433" s="12"/>
      <c r="L433" s="12"/>
      <c r="M433" s="12"/>
      <c r="N433" s="12"/>
      <c r="O433" s="12"/>
      <c r="P433" s="15"/>
      <c r="Q433" s="12"/>
      <c r="R433" s="12"/>
    </row>
    <row r="434" spans="1:18" ht="13" x14ac:dyDescent="0.15">
      <c r="A434" s="22"/>
      <c r="B434" s="12"/>
      <c r="C434" s="12"/>
      <c r="D434" s="12"/>
      <c r="E434" s="12"/>
      <c r="F434" s="25"/>
      <c r="G434" s="15"/>
      <c r="H434" s="12"/>
      <c r="I434" s="12"/>
      <c r="J434" s="12"/>
      <c r="K434" s="12"/>
      <c r="L434" s="12"/>
      <c r="M434" s="12"/>
      <c r="N434" s="12"/>
      <c r="O434" s="12"/>
      <c r="P434" s="15"/>
      <c r="Q434" s="12"/>
      <c r="R434" s="12"/>
    </row>
    <row r="435" spans="1:18" ht="13" x14ac:dyDescent="0.15">
      <c r="A435" s="22"/>
      <c r="B435" s="12"/>
      <c r="C435" s="12"/>
      <c r="D435" s="12"/>
      <c r="E435" s="12"/>
      <c r="F435" s="25"/>
      <c r="G435" s="15"/>
      <c r="H435" s="12"/>
      <c r="I435" s="12"/>
      <c r="J435" s="12"/>
      <c r="K435" s="12"/>
      <c r="L435" s="12"/>
      <c r="M435" s="12"/>
      <c r="N435" s="12"/>
      <c r="O435" s="12"/>
      <c r="P435" s="15"/>
      <c r="Q435" s="12"/>
      <c r="R435" s="12"/>
    </row>
    <row r="436" spans="1:18" ht="13" x14ac:dyDescent="0.15">
      <c r="A436" s="22"/>
      <c r="B436" s="12"/>
      <c r="C436" s="12"/>
      <c r="D436" s="12"/>
      <c r="E436" s="12"/>
      <c r="F436" s="25"/>
      <c r="G436" s="15"/>
      <c r="H436" s="12"/>
      <c r="I436" s="12"/>
      <c r="J436" s="12"/>
      <c r="K436" s="12"/>
      <c r="L436" s="12"/>
      <c r="M436" s="12"/>
      <c r="N436" s="12"/>
      <c r="O436" s="12"/>
      <c r="P436" s="15"/>
      <c r="Q436" s="12"/>
      <c r="R436" s="12"/>
    </row>
    <row r="437" spans="1:18" ht="13" x14ac:dyDescent="0.15">
      <c r="A437" s="22"/>
      <c r="B437" s="12"/>
      <c r="C437" s="12"/>
      <c r="D437" s="12"/>
      <c r="E437" s="12"/>
      <c r="F437" s="25"/>
      <c r="G437" s="15"/>
      <c r="H437" s="12"/>
      <c r="I437" s="12"/>
      <c r="J437" s="12"/>
      <c r="K437" s="12"/>
      <c r="L437" s="12"/>
      <c r="M437" s="12"/>
      <c r="N437" s="12"/>
      <c r="O437" s="12"/>
      <c r="P437" s="15"/>
      <c r="Q437" s="12"/>
      <c r="R437" s="12"/>
    </row>
    <row r="438" spans="1:18" ht="13" x14ac:dyDescent="0.15">
      <c r="A438" s="22"/>
      <c r="B438" s="12"/>
      <c r="C438" s="12"/>
      <c r="D438" s="12"/>
      <c r="E438" s="12"/>
      <c r="F438" s="25"/>
      <c r="G438" s="15"/>
      <c r="H438" s="12"/>
      <c r="I438" s="12"/>
      <c r="J438" s="12"/>
      <c r="K438" s="12"/>
      <c r="L438" s="12"/>
      <c r="M438" s="12"/>
      <c r="N438" s="12"/>
      <c r="O438" s="12"/>
      <c r="P438" s="15"/>
      <c r="Q438" s="12"/>
      <c r="R438" s="12"/>
    </row>
    <row r="439" spans="1:18" ht="13" x14ac:dyDescent="0.15">
      <c r="A439" s="22"/>
      <c r="B439" s="12"/>
      <c r="C439" s="12"/>
      <c r="D439" s="12"/>
      <c r="E439" s="12"/>
      <c r="F439" s="25"/>
      <c r="G439" s="15"/>
      <c r="H439" s="12"/>
      <c r="I439" s="12"/>
      <c r="J439" s="12"/>
      <c r="K439" s="12"/>
      <c r="L439" s="12"/>
      <c r="M439" s="12"/>
      <c r="N439" s="12"/>
      <c r="O439" s="12"/>
      <c r="P439" s="15"/>
      <c r="Q439" s="12"/>
      <c r="R439" s="12"/>
    </row>
    <row r="440" spans="1:18" ht="13" x14ac:dyDescent="0.15">
      <c r="A440" s="22"/>
      <c r="B440" s="12"/>
      <c r="C440" s="12"/>
      <c r="D440" s="12"/>
      <c r="E440" s="12"/>
      <c r="F440" s="25"/>
      <c r="G440" s="15"/>
      <c r="H440" s="12"/>
      <c r="I440" s="12"/>
      <c r="J440" s="12"/>
      <c r="K440" s="12"/>
      <c r="L440" s="12"/>
      <c r="M440" s="12"/>
      <c r="N440" s="12"/>
      <c r="O440" s="12"/>
      <c r="P440" s="15"/>
      <c r="Q440" s="12"/>
      <c r="R440" s="12"/>
    </row>
    <row r="441" spans="1:18" ht="13" x14ac:dyDescent="0.15">
      <c r="A441" s="22"/>
      <c r="B441" s="12"/>
      <c r="C441" s="12"/>
      <c r="D441" s="12"/>
      <c r="E441" s="12"/>
      <c r="F441" s="25"/>
      <c r="G441" s="15"/>
      <c r="H441" s="12"/>
      <c r="I441" s="12"/>
      <c r="J441" s="12"/>
      <c r="K441" s="12"/>
      <c r="L441" s="12"/>
      <c r="M441" s="12"/>
      <c r="N441" s="12"/>
      <c r="O441" s="12"/>
      <c r="P441" s="15"/>
      <c r="Q441" s="12"/>
      <c r="R441" s="12"/>
    </row>
    <row r="442" spans="1:18" ht="13" x14ac:dyDescent="0.15">
      <c r="A442" s="22"/>
      <c r="B442" s="12"/>
      <c r="C442" s="12"/>
      <c r="D442" s="12"/>
      <c r="E442" s="12"/>
      <c r="F442" s="25"/>
      <c r="G442" s="15"/>
      <c r="H442" s="12"/>
      <c r="I442" s="12"/>
      <c r="J442" s="12"/>
      <c r="K442" s="12"/>
      <c r="L442" s="12"/>
      <c r="M442" s="12"/>
      <c r="N442" s="12"/>
      <c r="O442" s="12"/>
      <c r="P442" s="15"/>
      <c r="Q442" s="12"/>
      <c r="R442" s="12"/>
    </row>
    <row r="443" spans="1:18" ht="13" x14ac:dyDescent="0.15">
      <c r="A443" s="22"/>
      <c r="B443" s="12"/>
      <c r="C443" s="12"/>
      <c r="D443" s="12"/>
      <c r="E443" s="12"/>
      <c r="F443" s="25"/>
      <c r="G443" s="15"/>
      <c r="H443" s="12"/>
      <c r="I443" s="12"/>
      <c r="J443" s="12"/>
      <c r="K443" s="12"/>
      <c r="L443" s="12"/>
      <c r="M443" s="12"/>
      <c r="N443" s="12"/>
      <c r="O443" s="12"/>
      <c r="P443" s="15"/>
      <c r="Q443" s="12"/>
      <c r="R443" s="12"/>
    </row>
    <row r="444" spans="1:18" ht="13" x14ac:dyDescent="0.15">
      <c r="A444" s="22"/>
      <c r="B444" s="12"/>
      <c r="C444" s="12"/>
      <c r="D444" s="12"/>
      <c r="E444" s="12"/>
      <c r="F444" s="25"/>
      <c r="G444" s="15"/>
      <c r="H444" s="12"/>
      <c r="I444" s="12"/>
      <c r="J444" s="12"/>
      <c r="K444" s="12"/>
      <c r="L444" s="12"/>
      <c r="M444" s="12"/>
      <c r="N444" s="12"/>
      <c r="O444" s="12"/>
      <c r="P444" s="15"/>
      <c r="Q444" s="12"/>
      <c r="R444" s="12"/>
    </row>
    <row r="445" spans="1:18" ht="13" x14ac:dyDescent="0.15">
      <c r="A445" s="22"/>
      <c r="B445" s="12"/>
      <c r="C445" s="12"/>
      <c r="D445" s="12"/>
      <c r="E445" s="12"/>
      <c r="F445" s="25"/>
      <c r="G445" s="15"/>
      <c r="H445" s="12"/>
      <c r="I445" s="12"/>
      <c r="J445" s="12"/>
      <c r="K445" s="12"/>
      <c r="L445" s="12"/>
      <c r="M445" s="12"/>
      <c r="N445" s="12"/>
      <c r="O445" s="12"/>
      <c r="P445" s="15"/>
      <c r="Q445" s="12"/>
      <c r="R445" s="12"/>
    </row>
    <row r="446" spans="1:18" ht="13" x14ac:dyDescent="0.15">
      <c r="A446" s="22"/>
      <c r="B446" s="12"/>
      <c r="C446" s="12"/>
      <c r="D446" s="12"/>
      <c r="E446" s="12"/>
      <c r="F446" s="25"/>
      <c r="G446" s="15"/>
      <c r="H446" s="12"/>
      <c r="I446" s="12"/>
      <c r="J446" s="12"/>
      <c r="K446" s="12"/>
      <c r="L446" s="12"/>
      <c r="M446" s="12"/>
      <c r="N446" s="12"/>
      <c r="O446" s="12"/>
      <c r="P446" s="15"/>
      <c r="Q446" s="12"/>
      <c r="R446" s="12"/>
    </row>
    <row r="447" spans="1:18" ht="13" x14ac:dyDescent="0.15">
      <c r="A447" s="22"/>
      <c r="B447" s="12"/>
      <c r="C447" s="12"/>
      <c r="D447" s="12"/>
      <c r="E447" s="12"/>
      <c r="F447" s="25"/>
      <c r="G447" s="15"/>
      <c r="H447" s="12"/>
      <c r="I447" s="12"/>
      <c r="J447" s="12"/>
      <c r="K447" s="12"/>
      <c r="L447" s="12"/>
      <c r="M447" s="12"/>
      <c r="N447" s="12"/>
      <c r="O447" s="12"/>
      <c r="P447" s="15"/>
      <c r="Q447" s="12"/>
      <c r="R447" s="12"/>
    </row>
    <row r="448" spans="1:18" ht="13" x14ac:dyDescent="0.15">
      <c r="A448" s="22"/>
      <c r="B448" s="12"/>
      <c r="C448" s="12"/>
      <c r="D448" s="12"/>
      <c r="E448" s="12"/>
      <c r="F448" s="25"/>
      <c r="G448" s="15"/>
      <c r="H448" s="12"/>
      <c r="I448" s="12"/>
      <c r="J448" s="12"/>
      <c r="K448" s="12"/>
      <c r="L448" s="12"/>
      <c r="M448" s="12"/>
      <c r="N448" s="12"/>
      <c r="O448" s="12"/>
      <c r="P448" s="15"/>
      <c r="Q448" s="12"/>
      <c r="R448" s="12"/>
    </row>
    <row r="449" spans="1:18" ht="13" x14ac:dyDescent="0.15">
      <c r="A449" s="22"/>
      <c r="B449" s="12"/>
      <c r="C449" s="12"/>
      <c r="D449" s="12"/>
      <c r="E449" s="12"/>
      <c r="F449" s="25"/>
      <c r="G449" s="15"/>
      <c r="H449" s="12"/>
      <c r="I449" s="12"/>
      <c r="J449" s="12"/>
      <c r="K449" s="12"/>
      <c r="L449" s="12"/>
      <c r="M449" s="12"/>
      <c r="N449" s="12"/>
      <c r="O449" s="12"/>
      <c r="P449" s="15"/>
      <c r="Q449" s="12"/>
      <c r="R449" s="12"/>
    </row>
    <row r="450" spans="1:18" ht="13" x14ac:dyDescent="0.15">
      <c r="A450" s="22"/>
      <c r="B450" s="12"/>
      <c r="C450" s="12"/>
      <c r="D450" s="12"/>
      <c r="E450" s="12"/>
      <c r="F450" s="25"/>
      <c r="G450" s="15"/>
      <c r="H450" s="12"/>
      <c r="I450" s="12"/>
      <c r="J450" s="12"/>
      <c r="K450" s="12"/>
      <c r="L450" s="12"/>
      <c r="M450" s="12"/>
      <c r="N450" s="12"/>
      <c r="O450" s="12"/>
      <c r="P450" s="15"/>
      <c r="Q450" s="12"/>
      <c r="R450" s="12"/>
    </row>
    <row r="451" spans="1:18" ht="13" x14ac:dyDescent="0.15">
      <c r="A451" s="22"/>
      <c r="B451" s="12"/>
      <c r="C451" s="12"/>
      <c r="D451" s="12"/>
      <c r="E451" s="12"/>
      <c r="F451" s="25"/>
      <c r="G451" s="15"/>
      <c r="H451" s="12"/>
      <c r="I451" s="12"/>
      <c r="J451" s="12"/>
      <c r="K451" s="12"/>
      <c r="L451" s="12"/>
      <c r="M451" s="12"/>
      <c r="N451" s="12"/>
      <c r="O451" s="12"/>
      <c r="P451" s="15"/>
      <c r="Q451" s="12"/>
      <c r="R451" s="12"/>
    </row>
    <row r="452" spans="1:18" ht="13" x14ac:dyDescent="0.15">
      <c r="A452" s="22"/>
      <c r="B452" s="12"/>
      <c r="C452" s="12"/>
      <c r="D452" s="12"/>
      <c r="E452" s="12"/>
      <c r="F452" s="25"/>
      <c r="G452" s="15"/>
      <c r="H452" s="12"/>
      <c r="I452" s="12"/>
      <c r="J452" s="12"/>
      <c r="K452" s="12"/>
      <c r="L452" s="12"/>
      <c r="M452" s="12"/>
      <c r="N452" s="12"/>
      <c r="O452" s="12"/>
      <c r="P452" s="15"/>
      <c r="Q452" s="12"/>
      <c r="R452" s="12"/>
    </row>
    <row r="453" spans="1:18" ht="13" x14ac:dyDescent="0.15">
      <c r="A453" s="22"/>
      <c r="B453" s="12"/>
      <c r="C453" s="12"/>
      <c r="D453" s="12"/>
      <c r="E453" s="12"/>
      <c r="F453" s="25"/>
      <c r="G453" s="15"/>
      <c r="H453" s="12"/>
      <c r="I453" s="12"/>
      <c r="J453" s="12"/>
      <c r="K453" s="12"/>
      <c r="L453" s="12"/>
      <c r="M453" s="12"/>
      <c r="N453" s="12"/>
      <c r="O453" s="12"/>
      <c r="P453" s="15"/>
      <c r="Q453" s="12"/>
      <c r="R453" s="12"/>
    </row>
    <row r="454" spans="1:18" ht="13" x14ac:dyDescent="0.15">
      <c r="A454" s="22"/>
      <c r="B454" s="12"/>
      <c r="C454" s="12"/>
      <c r="D454" s="12"/>
      <c r="E454" s="12"/>
      <c r="F454" s="25"/>
      <c r="G454" s="15"/>
      <c r="H454" s="12"/>
      <c r="I454" s="12"/>
      <c r="J454" s="12"/>
      <c r="K454" s="12"/>
      <c r="L454" s="12"/>
      <c r="M454" s="12"/>
      <c r="N454" s="12"/>
      <c r="O454" s="12"/>
      <c r="P454" s="15"/>
      <c r="Q454" s="12"/>
      <c r="R454" s="12"/>
    </row>
    <row r="455" spans="1:18" ht="13" x14ac:dyDescent="0.15">
      <c r="A455" s="22"/>
      <c r="B455" s="12"/>
      <c r="C455" s="12"/>
      <c r="D455" s="12"/>
      <c r="E455" s="12"/>
      <c r="F455" s="25"/>
      <c r="G455" s="15"/>
      <c r="H455" s="12"/>
      <c r="I455" s="12"/>
      <c r="J455" s="12"/>
      <c r="K455" s="12"/>
      <c r="L455" s="12"/>
      <c r="M455" s="12"/>
      <c r="N455" s="12"/>
      <c r="O455" s="12"/>
      <c r="P455" s="15"/>
      <c r="Q455" s="12"/>
      <c r="R455" s="12"/>
    </row>
    <row r="456" spans="1:18" ht="13" x14ac:dyDescent="0.15">
      <c r="A456" s="22"/>
      <c r="B456" s="12"/>
      <c r="C456" s="12"/>
      <c r="D456" s="12"/>
      <c r="E456" s="12"/>
      <c r="F456" s="25"/>
      <c r="G456" s="15"/>
      <c r="H456" s="12"/>
      <c r="I456" s="12"/>
      <c r="J456" s="12"/>
      <c r="K456" s="12"/>
      <c r="L456" s="12"/>
      <c r="M456" s="12"/>
      <c r="N456" s="12"/>
      <c r="O456" s="12"/>
      <c r="P456" s="15"/>
      <c r="Q456" s="12"/>
      <c r="R456" s="12"/>
    </row>
    <row r="457" spans="1:18" ht="13" x14ac:dyDescent="0.15">
      <c r="A457" s="22"/>
      <c r="B457" s="12"/>
      <c r="C457" s="12"/>
      <c r="D457" s="12"/>
      <c r="E457" s="12"/>
      <c r="F457" s="25"/>
      <c r="G457" s="15"/>
      <c r="H457" s="12"/>
      <c r="I457" s="12"/>
      <c r="J457" s="12"/>
      <c r="K457" s="12"/>
      <c r="L457" s="12"/>
      <c r="M457" s="12"/>
      <c r="N457" s="12"/>
      <c r="O457" s="12"/>
      <c r="P457" s="15"/>
      <c r="Q457" s="12"/>
      <c r="R457" s="12"/>
    </row>
    <row r="458" spans="1:18" ht="13" x14ac:dyDescent="0.15">
      <c r="A458" s="22"/>
      <c r="B458" s="12"/>
      <c r="C458" s="12"/>
      <c r="D458" s="12"/>
      <c r="E458" s="12"/>
      <c r="F458" s="25"/>
      <c r="G458" s="15"/>
      <c r="H458" s="12"/>
      <c r="I458" s="12"/>
      <c r="J458" s="12"/>
      <c r="K458" s="12"/>
      <c r="L458" s="12"/>
      <c r="M458" s="12"/>
      <c r="N458" s="12"/>
      <c r="O458" s="12"/>
      <c r="P458" s="15"/>
      <c r="Q458" s="12"/>
      <c r="R458" s="12"/>
    </row>
    <row r="459" spans="1:18" ht="13" x14ac:dyDescent="0.15">
      <c r="A459" s="22"/>
      <c r="B459" s="12"/>
      <c r="C459" s="12"/>
      <c r="D459" s="12"/>
      <c r="E459" s="12"/>
      <c r="F459" s="25"/>
      <c r="G459" s="15"/>
      <c r="H459" s="12"/>
      <c r="I459" s="12"/>
      <c r="J459" s="12"/>
      <c r="K459" s="12"/>
      <c r="L459" s="12"/>
      <c r="M459" s="12"/>
      <c r="N459" s="12"/>
      <c r="O459" s="12"/>
      <c r="P459" s="15"/>
      <c r="Q459" s="12"/>
      <c r="R459" s="12"/>
    </row>
    <row r="460" spans="1:18" ht="13" x14ac:dyDescent="0.15">
      <c r="A460" s="22"/>
      <c r="B460" s="12"/>
      <c r="C460" s="12"/>
      <c r="D460" s="12"/>
      <c r="E460" s="12"/>
      <c r="F460" s="25"/>
      <c r="G460" s="15"/>
      <c r="H460" s="12"/>
      <c r="I460" s="12"/>
      <c r="J460" s="12"/>
      <c r="K460" s="12"/>
      <c r="L460" s="12"/>
      <c r="M460" s="12"/>
      <c r="N460" s="12"/>
      <c r="O460" s="12"/>
      <c r="P460" s="15"/>
      <c r="Q460" s="12"/>
      <c r="R460" s="12"/>
    </row>
    <row r="461" spans="1:18" ht="13" x14ac:dyDescent="0.15">
      <c r="A461" s="22"/>
      <c r="B461" s="12"/>
      <c r="C461" s="12"/>
      <c r="D461" s="12"/>
      <c r="E461" s="12"/>
      <c r="F461" s="25"/>
      <c r="G461" s="15"/>
      <c r="H461" s="12"/>
      <c r="I461" s="12"/>
      <c r="J461" s="12"/>
      <c r="K461" s="12"/>
      <c r="L461" s="12"/>
      <c r="M461" s="12"/>
      <c r="N461" s="12"/>
      <c r="O461" s="12"/>
      <c r="P461" s="15"/>
      <c r="Q461" s="12"/>
      <c r="R461" s="12"/>
    </row>
    <row r="462" spans="1:18" ht="13" x14ac:dyDescent="0.15">
      <c r="A462" s="22"/>
      <c r="B462" s="12"/>
      <c r="C462" s="12"/>
      <c r="D462" s="12"/>
      <c r="E462" s="12"/>
      <c r="F462" s="25"/>
      <c r="G462" s="15"/>
      <c r="H462" s="12"/>
      <c r="I462" s="12"/>
      <c r="J462" s="12"/>
      <c r="K462" s="12"/>
      <c r="L462" s="12"/>
      <c r="M462" s="12"/>
      <c r="N462" s="12"/>
      <c r="O462" s="12"/>
      <c r="P462" s="15"/>
      <c r="Q462" s="12"/>
      <c r="R462" s="12"/>
    </row>
    <row r="463" spans="1:18" ht="13" x14ac:dyDescent="0.15">
      <c r="A463" s="22"/>
      <c r="B463" s="12"/>
      <c r="C463" s="12"/>
      <c r="D463" s="12"/>
      <c r="E463" s="12"/>
      <c r="F463" s="25"/>
      <c r="G463" s="15"/>
      <c r="H463" s="12"/>
      <c r="I463" s="12"/>
      <c r="J463" s="12"/>
      <c r="K463" s="12"/>
      <c r="L463" s="12"/>
      <c r="M463" s="12"/>
      <c r="N463" s="12"/>
      <c r="O463" s="12"/>
      <c r="P463" s="15"/>
      <c r="Q463" s="12"/>
      <c r="R463" s="12"/>
    </row>
    <row r="464" spans="1:18" ht="13" x14ac:dyDescent="0.15">
      <c r="A464" s="22"/>
      <c r="B464" s="12"/>
      <c r="C464" s="12"/>
      <c r="D464" s="12"/>
      <c r="E464" s="12"/>
      <c r="F464" s="25"/>
      <c r="G464" s="15"/>
      <c r="H464" s="12"/>
      <c r="I464" s="12"/>
      <c r="J464" s="12"/>
      <c r="K464" s="12"/>
      <c r="L464" s="12"/>
      <c r="M464" s="12"/>
      <c r="N464" s="12"/>
      <c r="O464" s="12"/>
      <c r="P464" s="15"/>
      <c r="Q464" s="12"/>
      <c r="R464" s="12"/>
    </row>
    <row r="465" spans="1:18" ht="13" x14ac:dyDescent="0.15">
      <c r="A465" s="22"/>
      <c r="B465" s="12"/>
      <c r="C465" s="12"/>
      <c r="D465" s="12"/>
      <c r="E465" s="12"/>
      <c r="F465" s="25"/>
      <c r="G465" s="15"/>
      <c r="H465" s="12"/>
      <c r="I465" s="12"/>
      <c r="J465" s="12"/>
      <c r="K465" s="12"/>
      <c r="L465" s="12"/>
      <c r="M465" s="12"/>
      <c r="N465" s="12"/>
      <c r="O465" s="12"/>
      <c r="P465" s="15"/>
      <c r="Q465" s="12"/>
      <c r="R465" s="12"/>
    </row>
    <row r="466" spans="1:18" ht="13" x14ac:dyDescent="0.15">
      <c r="A466" s="22"/>
      <c r="B466" s="12"/>
      <c r="C466" s="12"/>
      <c r="D466" s="12"/>
      <c r="E466" s="12"/>
      <c r="F466" s="25"/>
      <c r="G466" s="15"/>
      <c r="H466" s="12"/>
      <c r="I466" s="12"/>
      <c r="J466" s="12"/>
      <c r="K466" s="12"/>
      <c r="L466" s="12"/>
      <c r="M466" s="12"/>
      <c r="N466" s="12"/>
      <c r="O466" s="12"/>
      <c r="P466" s="15"/>
      <c r="Q466" s="12"/>
      <c r="R466" s="12"/>
    </row>
    <row r="467" spans="1:18" ht="13" x14ac:dyDescent="0.15">
      <c r="A467" s="22"/>
      <c r="B467" s="12"/>
      <c r="C467" s="12"/>
      <c r="D467" s="12"/>
      <c r="E467" s="12"/>
      <c r="F467" s="25"/>
      <c r="G467" s="15"/>
      <c r="H467" s="12"/>
      <c r="I467" s="12"/>
      <c r="J467" s="12"/>
      <c r="K467" s="12"/>
      <c r="L467" s="12"/>
      <c r="M467" s="12"/>
      <c r="N467" s="12"/>
      <c r="O467" s="12"/>
      <c r="P467" s="15"/>
      <c r="Q467" s="12"/>
      <c r="R467" s="12"/>
    </row>
    <row r="468" spans="1:18" ht="13" x14ac:dyDescent="0.15">
      <c r="A468" s="22"/>
      <c r="B468" s="12"/>
      <c r="C468" s="12"/>
      <c r="D468" s="12"/>
      <c r="E468" s="12"/>
      <c r="F468" s="25"/>
      <c r="G468" s="15"/>
      <c r="H468" s="12"/>
      <c r="I468" s="12"/>
      <c r="J468" s="12"/>
      <c r="K468" s="12"/>
      <c r="L468" s="12"/>
      <c r="M468" s="12"/>
      <c r="N468" s="12"/>
      <c r="O468" s="12"/>
      <c r="P468" s="15"/>
      <c r="Q468" s="12"/>
      <c r="R468" s="12"/>
    </row>
    <row r="469" spans="1:18" ht="13" x14ac:dyDescent="0.15">
      <c r="A469" s="22"/>
      <c r="B469" s="12"/>
      <c r="C469" s="12"/>
      <c r="D469" s="12"/>
      <c r="E469" s="12"/>
      <c r="F469" s="25"/>
      <c r="G469" s="15"/>
      <c r="H469" s="12"/>
      <c r="I469" s="12"/>
      <c r="J469" s="12"/>
      <c r="K469" s="12"/>
      <c r="L469" s="12"/>
      <c r="M469" s="12"/>
      <c r="N469" s="12"/>
      <c r="O469" s="12"/>
      <c r="P469" s="15"/>
      <c r="Q469" s="12"/>
      <c r="R469" s="12"/>
    </row>
    <row r="470" spans="1:18" ht="13" x14ac:dyDescent="0.15">
      <c r="A470" s="22"/>
      <c r="B470" s="12"/>
      <c r="C470" s="12"/>
      <c r="D470" s="12"/>
      <c r="E470" s="12"/>
      <c r="F470" s="25"/>
      <c r="G470" s="15"/>
      <c r="H470" s="12"/>
      <c r="I470" s="12"/>
      <c r="J470" s="12"/>
      <c r="K470" s="12"/>
      <c r="L470" s="12"/>
      <c r="M470" s="12"/>
      <c r="N470" s="12"/>
      <c r="O470" s="12"/>
      <c r="P470" s="15"/>
      <c r="Q470" s="12"/>
      <c r="R470" s="12"/>
    </row>
    <row r="471" spans="1:18" ht="13" x14ac:dyDescent="0.15">
      <c r="A471" s="22"/>
      <c r="B471" s="12"/>
      <c r="C471" s="12"/>
      <c r="D471" s="12"/>
      <c r="E471" s="12"/>
      <c r="F471" s="25"/>
      <c r="G471" s="15"/>
      <c r="H471" s="12"/>
      <c r="I471" s="12"/>
      <c r="J471" s="12"/>
      <c r="K471" s="12"/>
      <c r="L471" s="12"/>
      <c r="M471" s="12"/>
      <c r="N471" s="12"/>
      <c r="O471" s="12"/>
      <c r="P471" s="15"/>
      <c r="Q471" s="12"/>
      <c r="R471" s="12"/>
    </row>
    <row r="472" spans="1:18" ht="13" x14ac:dyDescent="0.15">
      <c r="A472" s="22"/>
      <c r="B472" s="12"/>
      <c r="C472" s="12"/>
      <c r="D472" s="12"/>
      <c r="E472" s="12"/>
      <c r="F472" s="25"/>
      <c r="G472" s="15"/>
      <c r="H472" s="12"/>
      <c r="I472" s="12"/>
      <c r="J472" s="12"/>
      <c r="K472" s="12"/>
      <c r="L472" s="12"/>
      <c r="M472" s="12"/>
      <c r="N472" s="12"/>
      <c r="O472" s="12"/>
      <c r="P472" s="15"/>
      <c r="Q472" s="12"/>
      <c r="R472" s="12"/>
    </row>
    <row r="473" spans="1:18" ht="13" x14ac:dyDescent="0.15">
      <c r="A473" s="22"/>
      <c r="B473" s="12"/>
      <c r="C473" s="12"/>
      <c r="D473" s="12"/>
      <c r="E473" s="12"/>
      <c r="F473" s="25"/>
      <c r="G473" s="15"/>
      <c r="H473" s="12"/>
      <c r="I473" s="12"/>
      <c r="J473" s="12"/>
      <c r="K473" s="12"/>
      <c r="L473" s="12"/>
      <c r="M473" s="12"/>
      <c r="N473" s="12"/>
      <c r="O473" s="12"/>
      <c r="P473" s="15"/>
      <c r="Q473" s="12"/>
      <c r="R473" s="12"/>
    </row>
    <row r="474" spans="1:18" ht="13" x14ac:dyDescent="0.15">
      <c r="A474" s="22"/>
      <c r="B474" s="12"/>
      <c r="C474" s="12"/>
      <c r="D474" s="12"/>
      <c r="E474" s="12"/>
      <c r="F474" s="25"/>
      <c r="G474" s="15"/>
      <c r="H474" s="12"/>
      <c r="I474" s="12"/>
      <c r="J474" s="12"/>
      <c r="K474" s="12"/>
      <c r="L474" s="12"/>
      <c r="M474" s="12"/>
      <c r="N474" s="12"/>
      <c r="O474" s="12"/>
      <c r="P474" s="15"/>
      <c r="Q474" s="12"/>
      <c r="R474" s="12"/>
    </row>
    <row r="475" spans="1:18" ht="13" x14ac:dyDescent="0.15">
      <c r="A475" s="22"/>
      <c r="B475" s="12"/>
      <c r="C475" s="12"/>
      <c r="D475" s="12"/>
      <c r="E475" s="12"/>
      <c r="F475" s="25"/>
      <c r="G475" s="15"/>
      <c r="H475" s="12"/>
      <c r="I475" s="12"/>
      <c r="J475" s="12"/>
      <c r="K475" s="12"/>
      <c r="L475" s="12"/>
      <c r="M475" s="12"/>
      <c r="N475" s="12"/>
      <c r="O475" s="12"/>
      <c r="P475" s="15"/>
      <c r="Q475" s="12"/>
      <c r="R475" s="12"/>
    </row>
    <row r="476" spans="1:18" ht="13" x14ac:dyDescent="0.15">
      <c r="A476" s="22"/>
      <c r="B476" s="12"/>
      <c r="C476" s="12"/>
      <c r="D476" s="12"/>
      <c r="E476" s="12"/>
      <c r="F476" s="25"/>
      <c r="G476" s="15"/>
      <c r="H476" s="12"/>
      <c r="I476" s="12"/>
      <c r="J476" s="12"/>
      <c r="K476" s="12"/>
      <c r="L476" s="12"/>
      <c r="M476" s="12"/>
      <c r="N476" s="12"/>
      <c r="O476" s="12"/>
      <c r="P476" s="15"/>
      <c r="Q476" s="12"/>
      <c r="R476" s="12"/>
    </row>
    <row r="477" spans="1:18" ht="13" x14ac:dyDescent="0.15">
      <c r="A477" s="22"/>
      <c r="B477" s="12"/>
      <c r="C477" s="12"/>
      <c r="D477" s="12"/>
      <c r="E477" s="12"/>
      <c r="F477" s="25"/>
      <c r="G477" s="15"/>
      <c r="H477" s="12"/>
      <c r="I477" s="12"/>
      <c r="J477" s="12"/>
      <c r="K477" s="12"/>
      <c r="L477" s="12"/>
      <c r="M477" s="12"/>
      <c r="N477" s="12"/>
      <c r="O477" s="12"/>
      <c r="P477" s="15"/>
      <c r="Q477" s="12"/>
      <c r="R477" s="12"/>
    </row>
    <row r="478" spans="1:18" ht="13" x14ac:dyDescent="0.15">
      <c r="A478" s="22"/>
      <c r="B478" s="12"/>
      <c r="C478" s="12"/>
      <c r="D478" s="12"/>
      <c r="E478" s="12"/>
      <c r="F478" s="25"/>
      <c r="G478" s="15"/>
      <c r="H478" s="12"/>
      <c r="I478" s="12"/>
      <c r="J478" s="12"/>
      <c r="K478" s="12"/>
      <c r="L478" s="12"/>
      <c r="M478" s="12"/>
      <c r="N478" s="12"/>
      <c r="O478" s="12"/>
      <c r="P478" s="15"/>
      <c r="Q478" s="12"/>
      <c r="R478" s="12"/>
    </row>
    <row r="479" spans="1:18" ht="13" x14ac:dyDescent="0.15">
      <c r="A479" s="22"/>
      <c r="B479" s="12"/>
      <c r="C479" s="12"/>
      <c r="D479" s="12"/>
      <c r="E479" s="12"/>
      <c r="F479" s="25"/>
      <c r="G479" s="15"/>
      <c r="H479" s="12"/>
      <c r="I479" s="12"/>
      <c r="J479" s="12"/>
      <c r="K479" s="12"/>
      <c r="L479" s="12"/>
      <c r="M479" s="12"/>
      <c r="N479" s="12"/>
      <c r="O479" s="12"/>
      <c r="P479" s="15"/>
      <c r="Q479" s="12"/>
      <c r="R479" s="12"/>
    </row>
    <row r="480" spans="1:18" ht="13" x14ac:dyDescent="0.15">
      <c r="A480" s="22"/>
      <c r="B480" s="12"/>
      <c r="C480" s="12"/>
      <c r="D480" s="12"/>
      <c r="E480" s="12"/>
      <c r="F480" s="25"/>
      <c r="G480" s="15"/>
      <c r="H480" s="12"/>
      <c r="I480" s="12"/>
      <c r="J480" s="12"/>
      <c r="K480" s="12"/>
      <c r="L480" s="12"/>
      <c r="M480" s="12"/>
      <c r="N480" s="12"/>
      <c r="O480" s="12"/>
      <c r="P480" s="15"/>
      <c r="Q480" s="12"/>
      <c r="R480" s="12"/>
    </row>
    <row r="481" spans="1:18" ht="13" x14ac:dyDescent="0.15">
      <c r="A481" s="22"/>
      <c r="B481" s="12"/>
      <c r="C481" s="12"/>
      <c r="D481" s="12"/>
      <c r="E481" s="12"/>
      <c r="F481" s="25"/>
      <c r="G481" s="15"/>
      <c r="H481" s="12"/>
      <c r="I481" s="12"/>
      <c r="J481" s="12"/>
      <c r="K481" s="12"/>
      <c r="L481" s="12"/>
      <c r="M481" s="12"/>
      <c r="N481" s="12"/>
      <c r="O481" s="12"/>
      <c r="P481" s="15"/>
      <c r="Q481" s="12"/>
      <c r="R481" s="12"/>
    </row>
    <row r="482" spans="1:18" ht="13" x14ac:dyDescent="0.15">
      <c r="A482" s="22"/>
      <c r="B482" s="12"/>
      <c r="C482" s="12"/>
      <c r="D482" s="12"/>
      <c r="E482" s="12"/>
      <c r="F482" s="25"/>
      <c r="G482" s="15"/>
      <c r="H482" s="12"/>
      <c r="I482" s="12"/>
      <c r="J482" s="12"/>
      <c r="K482" s="12"/>
      <c r="L482" s="12"/>
      <c r="M482" s="12"/>
      <c r="N482" s="12"/>
      <c r="O482" s="12"/>
      <c r="P482" s="15"/>
      <c r="Q482" s="12"/>
      <c r="R482" s="12"/>
    </row>
    <row r="483" spans="1:18" ht="13" x14ac:dyDescent="0.15">
      <c r="A483" s="22"/>
      <c r="B483" s="12"/>
      <c r="C483" s="12"/>
      <c r="D483" s="12"/>
      <c r="E483" s="12"/>
      <c r="F483" s="25"/>
      <c r="G483" s="15"/>
      <c r="H483" s="12"/>
      <c r="I483" s="12"/>
      <c r="J483" s="12"/>
      <c r="K483" s="12"/>
      <c r="L483" s="12"/>
      <c r="M483" s="12"/>
      <c r="N483" s="12"/>
      <c r="O483" s="12"/>
      <c r="P483" s="15"/>
      <c r="Q483" s="12"/>
      <c r="R483" s="12"/>
    </row>
    <row r="484" spans="1:18" ht="13" x14ac:dyDescent="0.15">
      <c r="A484" s="22"/>
      <c r="B484" s="12"/>
      <c r="C484" s="12"/>
      <c r="D484" s="12"/>
      <c r="E484" s="12"/>
      <c r="F484" s="25"/>
      <c r="G484" s="15"/>
      <c r="H484" s="12"/>
      <c r="I484" s="12"/>
      <c r="J484" s="12"/>
      <c r="K484" s="12"/>
      <c r="L484" s="12"/>
      <c r="M484" s="12"/>
      <c r="N484" s="12"/>
      <c r="O484" s="12"/>
      <c r="P484" s="15"/>
      <c r="Q484" s="12"/>
      <c r="R484" s="12"/>
    </row>
    <row r="485" spans="1:18" ht="13" x14ac:dyDescent="0.15">
      <c r="A485" s="22"/>
      <c r="B485" s="12"/>
      <c r="C485" s="12"/>
      <c r="D485" s="12"/>
      <c r="E485" s="12"/>
      <c r="F485" s="25"/>
      <c r="G485" s="15"/>
      <c r="H485" s="12"/>
      <c r="I485" s="12"/>
      <c r="J485" s="12"/>
      <c r="K485" s="12"/>
      <c r="L485" s="12"/>
      <c r="M485" s="12"/>
      <c r="N485" s="12"/>
      <c r="O485" s="12"/>
      <c r="P485" s="15"/>
      <c r="Q485" s="12"/>
      <c r="R485" s="12"/>
    </row>
    <row r="486" spans="1:18" ht="13" x14ac:dyDescent="0.15">
      <c r="A486" s="22"/>
      <c r="B486" s="12"/>
      <c r="C486" s="12"/>
      <c r="D486" s="12"/>
      <c r="E486" s="12"/>
      <c r="F486" s="25"/>
      <c r="G486" s="15"/>
      <c r="H486" s="12"/>
      <c r="I486" s="12"/>
      <c r="J486" s="12"/>
      <c r="K486" s="12"/>
      <c r="L486" s="12"/>
      <c r="M486" s="12"/>
      <c r="N486" s="12"/>
      <c r="O486" s="12"/>
      <c r="P486" s="15"/>
      <c r="Q486" s="12"/>
      <c r="R486" s="12"/>
    </row>
    <row r="487" spans="1:18" ht="13" x14ac:dyDescent="0.15">
      <c r="A487" s="22"/>
      <c r="B487" s="12"/>
      <c r="C487" s="12"/>
      <c r="D487" s="12"/>
      <c r="E487" s="12"/>
      <c r="F487" s="25"/>
      <c r="G487" s="15"/>
      <c r="H487" s="12"/>
      <c r="I487" s="12"/>
      <c r="J487" s="12"/>
      <c r="K487" s="12"/>
      <c r="L487" s="12"/>
      <c r="M487" s="12"/>
      <c r="N487" s="12"/>
      <c r="O487" s="12"/>
      <c r="P487" s="15"/>
      <c r="Q487" s="12"/>
      <c r="R487" s="12"/>
    </row>
    <row r="488" spans="1:18" ht="13" x14ac:dyDescent="0.15">
      <c r="A488" s="22"/>
      <c r="B488" s="12"/>
      <c r="C488" s="12"/>
      <c r="D488" s="12"/>
      <c r="E488" s="12"/>
      <c r="F488" s="25"/>
      <c r="G488" s="15"/>
      <c r="H488" s="12"/>
      <c r="I488" s="12"/>
      <c r="J488" s="12"/>
      <c r="K488" s="12"/>
      <c r="L488" s="12"/>
      <c r="M488" s="12"/>
      <c r="N488" s="12"/>
      <c r="O488" s="12"/>
      <c r="P488" s="15"/>
      <c r="Q488" s="12"/>
      <c r="R488" s="12"/>
    </row>
    <row r="489" spans="1:18" ht="13" x14ac:dyDescent="0.15">
      <c r="A489" s="22"/>
      <c r="B489" s="12"/>
      <c r="C489" s="12"/>
      <c r="D489" s="12"/>
      <c r="E489" s="12"/>
      <c r="F489" s="25"/>
      <c r="G489" s="15"/>
      <c r="H489" s="12"/>
      <c r="I489" s="12"/>
      <c r="J489" s="12"/>
      <c r="K489" s="12"/>
      <c r="L489" s="12"/>
      <c r="M489" s="12"/>
      <c r="N489" s="12"/>
      <c r="O489" s="12"/>
      <c r="P489" s="15"/>
      <c r="Q489" s="12"/>
      <c r="R489" s="12"/>
    </row>
    <row r="490" spans="1:18" ht="13" x14ac:dyDescent="0.15">
      <c r="A490" s="22"/>
      <c r="B490" s="12"/>
      <c r="C490" s="12"/>
      <c r="D490" s="12"/>
      <c r="E490" s="12"/>
      <c r="F490" s="25"/>
      <c r="G490" s="15"/>
      <c r="H490" s="12"/>
      <c r="I490" s="12"/>
      <c r="J490" s="12"/>
      <c r="K490" s="12"/>
      <c r="L490" s="12"/>
      <c r="M490" s="12"/>
      <c r="N490" s="12"/>
      <c r="O490" s="12"/>
      <c r="P490" s="15"/>
      <c r="Q490" s="12"/>
      <c r="R490" s="12"/>
    </row>
    <row r="491" spans="1:18" ht="13" x14ac:dyDescent="0.15">
      <c r="A491" s="22"/>
      <c r="B491" s="12"/>
      <c r="C491" s="12"/>
      <c r="D491" s="12"/>
      <c r="E491" s="12"/>
      <c r="F491" s="25"/>
      <c r="G491" s="15"/>
      <c r="H491" s="12"/>
      <c r="I491" s="12"/>
      <c r="J491" s="12"/>
      <c r="K491" s="12"/>
      <c r="L491" s="12"/>
      <c r="M491" s="12"/>
      <c r="N491" s="12"/>
      <c r="O491" s="12"/>
      <c r="P491" s="15"/>
      <c r="Q491" s="12"/>
      <c r="R491" s="12"/>
    </row>
    <row r="492" spans="1:18" ht="13" x14ac:dyDescent="0.15">
      <c r="A492" s="22"/>
      <c r="B492" s="12"/>
      <c r="C492" s="12"/>
      <c r="D492" s="12"/>
      <c r="E492" s="12"/>
      <c r="F492" s="25"/>
      <c r="G492" s="15"/>
      <c r="H492" s="12"/>
      <c r="I492" s="12"/>
      <c r="J492" s="12"/>
      <c r="K492" s="12"/>
      <c r="L492" s="12"/>
      <c r="M492" s="12"/>
      <c r="N492" s="12"/>
      <c r="O492" s="12"/>
      <c r="P492" s="15"/>
      <c r="Q492" s="12"/>
      <c r="R492" s="12"/>
    </row>
    <row r="493" spans="1:18" ht="13" x14ac:dyDescent="0.15">
      <c r="A493" s="22"/>
      <c r="B493" s="12"/>
      <c r="C493" s="12"/>
      <c r="D493" s="12"/>
      <c r="E493" s="12"/>
      <c r="F493" s="25"/>
      <c r="G493" s="15"/>
      <c r="H493" s="12"/>
      <c r="I493" s="12"/>
      <c r="J493" s="12"/>
      <c r="K493" s="12"/>
      <c r="L493" s="12"/>
      <c r="M493" s="12"/>
      <c r="N493" s="12"/>
      <c r="O493" s="12"/>
      <c r="P493" s="15"/>
      <c r="Q493" s="12"/>
      <c r="R493" s="12"/>
    </row>
    <row r="494" spans="1:18" ht="13" x14ac:dyDescent="0.15">
      <c r="A494" s="22"/>
      <c r="B494" s="12"/>
      <c r="C494" s="12"/>
      <c r="D494" s="12"/>
      <c r="E494" s="12"/>
      <c r="F494" s="25"/>
      <c r="G494" s="15"/>
      <c r="H494" s="12"/>
      <c r="I494" s="12"/>
      <c r="J494" s="12"/>
      <c r="K494" s="12"/>
      <c r="L494" s="12"/>
      <c r="M494" s="12"/>
      <c r="N494" s="12"/>
      <c r="O494" s="12"/>
      <c r="P494" s="15"/>
      <c r="Q494" s="12"/>
      <c r="R494" s="12"/>
    </row>
    <row r="495" spans="1:18" ht="13" x14ac:dyDescent="0.15">
      <c r="A495" s="22"/>
      <c r="B495" s="12"/>
      <c r="C495" s="12"/>
      <c r="D495" s="12"/>
      <c r="E495" s="12"/>
      <c r="F495" s="25"/>
      <c r="G495" s="15"/>
      <c r="H495" s="12"/>
      <c r="I495" s="12"/>
      <c r="J495" s="12"/>
      <c r="K495" s="12"/>
      <c r="L495" s="12"/>
      <c r="M495" s="12"/>
      <c r="N495" s="12"/>
      <c r="O495" s="12"/>
      <c r="P495" s="15"/>
      <c r="Q495" s="12"/>
      <c r="R495" s="12"/>
    </row>
    <row r="496" spans="1:18" ht="13" x14ac:dyDescent="0.15">
      <c r="A496" s="22"/>
      <c r="B496" s="12"/>
      <c r="C496" s="12"/>
      <c r="D496" s="12"/>
      <c r="E496" s="12"/>
      <c r="F496" s="25"/>
      <c r="G496" s="15"/>
      <c r="H496" s="12"/>
      <c r="I496" s="12"/>
      <c r="J496" s="12"/>
      <c r="K496" s="12"/>
      <c r="L496" s="12"/>
      <c r="M496" s="12"/>
      <c r="N496" s="12"/>
      <c r="O496" s="12"/>
      <c r="P496" s="15"/>
      <c r="Q496" s="12"/>
      <c r="R496" s="12"/>
    </row>
    <row r="497" spans="1:18" ht="13" x14ac:dyDescent="0.15">
      <c r="A497" s="22"/>
      <c r="B497" s="12"/>
      <c r="C497" s="12"/>
      <c r="D497" s="12"/>
      <c r="E497" s="12"/>
      <c r="F497" s="25"/>
      <c r="G497" s="15"/>
      <c r="H497" s="12"/>
      <c r="I497" s="12"/>
      <c r="J497" s="12"/>
      <c r="K497" s="12"/>
      <c r="L497" s="12"/>
      <c r="M497" s="12"/>
      <c r="N497" s="12"/>
      <c r="O497" s="12"/>
      <c r="P497" s="15"/>
      <c r="Q497" s="12"/>
      <c r="R497" s="12"/>
    </row>
    <row r="498" spans="1:18" ht="13" x14ac:dyDescent="0.15">
      <c r="A498" s="22"/>
      <c r="B498" s="12"/>
      <c r="C498" s="12"/>
      <c r="D498" s="12"/>
      <c r="E498" s="12"/>
      <c r="F498" s="25"/>
      <c r="G498" s="15"/>
      <c r="H498" s="12"/>
      <c r="I498" s="12"/>
      <c r="J498" s="12"/>
      <c r="K498" s="12"/>
      <c r="L498" s="12"/>
      <c r="M498" s="12"/>
      <c r="N498" s="12"/>
      <c r="O498" s="12"/>
      <c r="P498" s="15"/>
      <c r="Q498" s="12"/>
      <c r="R498" s="12"/>
    </row>
    <row r="499" spans="1:18" ht="13" x14ac:dyDescent="0.15">
      <c r="A499" s="22"/>
      <c r="B499" s="12"/>
      <c r="C499" s="12"/>
      <c r="D499" s="12"/>
      <c r="E499" s="12"/>
      <c r="F499" s="25"/>
      <c r="G499" s="15"/>
      <c r="H499" s="12"/>
      <c r="I499" s="12"/>
      <c r="J499" s="12"/>
      <c r="K499" s="12"/>
      <c r="L499" s="12"/>
      <c r="M499" s="12"/>
      <c r="N499" s="12"/>
      <c r="O499" s="12"/>
      <c r="P499" s="15"/>
      <c r="Q499" s="12"/>
      <c r="R499" s="12"/>
    </row>
    <row r="500" spans="1:18" ht="13" x14ac:dyDescent="0.15">
      <c r="A500" s="22"/>
      <c r="B500" s="12"/>
      <c r="C500" s="12"/>
      <c r="D500" s="12"/>
      <c r="E500" s="12"/>
      <c r="F500" s="25"/>
      <c r="G500" s="15"/>
      <c r="H500" s="12"/>
      <c r="I500" s="12"/>
      <c r="J500" s="12"/>
      <c r="K500" s="12"/>
      <c r="L500" s="12"/>
      <c r="M500" s="12"/>
      <c r="N500" s="12"/>
      <c r="O500" s="12"/>
      <c r="P500" s="15"/>
      <c r="Q500" s="12"/>
      <c r="R500" s="12"/>
    </row>
    <row r="501" spans="1:18" ht="13" x14ac:dyDescent="0.15">
      <c r="A501" s="22"/>
      <c r="B501" s="12"/>
      <c r="C501" s="12"/>
      <c r="D501" s="12"/>
      <c r="E501" s="12"/>
      <c r="F501" s="25"/>
      <c r="G501" s="15"/>
      <c r="H501" s="12"/>
      <c r="I501" s="12"/>
      <c r="J501" s="12"/>
      <c r="K501" s="12"/>
      <c r="L501" s="12"/>
      <c r="M501" s="12"/>
      <c r="N501" s="12"/>
      <c r="O501" s="12"/>
      <c r="P501" s="15"/>
      <c r="Q501" s="12"/>
      <c r="R501" s="12"/>
    </row>
    <row r="502" spans="1:18" ht="13" x14ac:dyDescent="0.15">
      <c r="A502" s="22"/>
      <c r="B502" s="12"/>
      <c r="C502" s="12"/>
      <c r="D502" s="12"/>
      <c r="E502" s="12"/>
      <c r="F502" s="25"/>
      <c r="G502" s="15"/>
      <c r="H502" s="12"/>
      <c r="I502" s="12"/>
      <c r="J502" s="12"/>
      <c r="K502" s="12"/>
      <c r="L502" s="12"/>
      <c r="M502" s="12"/>
      <c r="N502" s="12"/>
      <c r="O502" s="12"/>
      <c r="P502" s="15"/>
      <c r="Q502" s="12"/>
      <c r="R502" s="12"/>
    </row>
    <row r="503" spans="1:18" ht="13" x14ac:dyDescent="0.15">
      <c r="A503" s="22"/>
      <c r="B503" s="12"/>
      <c r="C503" s="12"/>
      <c r="D503" s="12"/>
      <c r="E503" s="12"/>
      <c r="F503" s="25"/>
      <c r="G503" s="15"/>
      <c r="H503" s="12"/>
      <c r="I503" s="12"/>
      <c r="J503" s="12"/>
      <c r="K503" s="12"/>
      <c r="L503" s="12"/>
      <c r="M503" s="12"/>
      <c r="N503" s="12"/>
      <c r="O503" s="12"/>
      <c r="P503" s="15"/>
      <c r="Q503" s="12"/>
      <c r="R503" s="12"/>
    </row>
    <row r="504" spans="1:18" ht="13" x14ac:dyDescent="0.15">
      <c r="A504" s="22"/>
      <c r="B504" s="12"/>
      <c r="C504" s="12"/>
      <c r="D504" s="12"/>
      <c r="E504" s="12"/>
      <c r="F504" s="25"/>
      <c r="G504" s="15"/>
      <c r="H504" s="12"/>
      <c r="I504" s="12"/>
      <c r="J504" s="12"/>
      <c r="K504" s="12"/>
      <c r="L504" s="12"/>
      <c r="M504" s="12"/>
      <c r="N504" s="12"/>
      <c r="O504" s="12"/>
      <c r="P504" s="15"/>
      <c r="Q504" s="12"/>
      <c r="R504" s="12"/>
    </row>
    <row r="505" spans="1:18" ht="13" x14ac:dyDescent="0.15">
      <c r="A505" s="22"/>
      <c r="B505" s="12"/>
      <c r="C505" s="12"/>
      <c r="D505" s="12"/>
      <c r="E505" s="12"/>
      <c r="F505" s="25"/>
      <c r="G505" s="15"/>
      <c r="H505" s="12"/>
      <c r="I505" s="12"/>
      <c r="J505" s="12"/>
      <c r="K505" s="12"/>
      <c r="L505" s="12"/>
      <c r="M505" s="12"/>
      <c r="N505" s="12"/>
      <c r="O505" s="12"/>
      <c r="P505" s="15"/>
      <c r="Q505" s="12"/>
      <c r="R505" s="12"/>
    </row>
    <row r="506" spans="1:18" ht="13" x14ac:dyDescent="0.15">
      <c r="A506" s="22"/>
      <c r="B506" s="12"/>
      <c r="C506" s="12"/>
      <c r="D506" s="12"/>
      <c r="E506" s="12"/>
      <c r="F506" s="25"/>
      <c r="G506" s="15"/>
      <c r="H506" s="12"/>
      <c r="I506" s="12"/>
      <c r="J506" s="12"/>
      <c r="K506" s="12"/>
      <c r="L506" s="12"/>
      <c r="M506" s="12"/>
      <c r="N506" s="12"/>
      <c r="O506" s="12"/>
      <c r="P506" s="15"/>
      <c r="Q506" s="12"/>
      <c r="R506" s="12"/>
    </row>
    <row r="507" spans="1:18" ht="13" x14ac:dyDescent="0.15">
      <c r="A507" s="22"/>
      <c r="B507" s="12"/>
      <c r="C507" s="12"/>
      <c r="D507" s="12"/>
      <c r="E507" s="12"/>
      <c r="F507" s="25"/>
      <c r="G507" s="15"/>
      <c r="H507" s="12"/>
      <c r="I507" s="12"/>
      <c r="J507" s="12"/>
      <c r="K507" s="12"/>
      <c r="L507" s="12"/>
      <c r="M507" s="12"/>
      <c r="N507" s="12"/>
      <c r="O507" s="12"/>
      <c r="P507" s="15"/>
      <c r="Q507" s="12"/>
      <c r="R507" s="12"/>
    </row>
    <row r="508" spans="1:18" ht="13" x14ac:dyDescent="0.15">
      <c r="A508" s="22"/>
      <c r="B508" s="12"/>
      <c r="C508" s="12"/>
      <c r="D508" s="12"/>
      <c r="E508" s="12"/>
      <c r="F508" s="25"/>
      <c r="G508" s="15"/>
      <c r="H508" s="12"/>
      <c r="I508" s="12"/>
      <c r="J508" s="12"/>
      <c r="K508" s="12"/>
      <c r="L508" s="12"/>
      <c r="M508" s="12"/>
      <c r="N508" s="12"/>
      <c r="O508" s="12"/>
      <c r="P508" s="15"/>
      <c r="Q508" s="12"/>
      <c r="R508" s="12"/>
    </row>
    <row r="509" spans="1:18" ht="13" x14ac:dyDescent="0.15">
      <c r="A509" s="22"/>
      <c r="B509" s="12"/>
      <c r="C509" s="12"/>
      <c r="D509" s="12"/>
      <c r="E509" s="12"/>
      <c r="F509" s="25"/>
      <c r="G509" s="15"/>
      <c r="H509" s="12"/>
      <c r="I509" s="12"/>
      <c r="J509" s="12"/>
      <c r="K509" s="12"/>
      <c r="L509" s="12"/>
      <c r="M509" s="12"/>
      <c r="N509" s="12"/>
      <c r="O509" s="12"/>
      <c r="P509" s="15"/>
      <c r="Q509" s="12"/>
      <c r="R509" s="12"/>
    </row>
    <row r="510" spans="1:18" ht="13" x14ac:dyDescent="0.15">
      <c r="A510" s="22"/>
      <c r="B510" s="12"/>
      <c r="C510" s="12"/>
      <c r="D510" s="12"/>
      <c r="E510" s="12"/>
      <c r="F510" s="25"/>
      <c r="G510" s="15"/>
      <c r="H510" s="12"/>
      <c r="I510" s="12"/>
      <c r="J510" s="12"/>
      <c r="K510" s="12"/>
      <c r="L510" s="12"/>
      <c r="M510" s="12"/>
      <c r="N510" s="12"/>
      <c r="O510" s="12"/>
      <c r="P510" s="15"/>
      <c r="Q510" s="12"/>
      <c r="R510" s="12"/>
    </row>
    <row r="511" spans="1:18" ht="13" x14ac:dyDescent="0.15">
      <c r="A511" s="22"/>
      <c r="B511" s="12"/>
      <c r="C511" s="12"/>
      <c r="D511" s="12"/>
      <c r="E511" s="12"/>
      <c r="F511" s="25"/>
      <c r="G511" s="15"/>
      <c r="H511" s="12"/>
      <c r="I511" s="12"/>
      <c r="J511" s="12"/>
      <c r="K511" s="12"/>
      <c r="L511" s="12"/>
      <c r="M511" s="12"/>
      <c r="N511" s="12"/>
      <c r="O511" s="12"/>
      <c r="P511" s="15"/>
      <c r="Q511" s="12"/>
      <c r="R511" s="12"/>
    </row>
    <row r="512" spans="1:18" ht="13" x14ac:dyDescent="0.15">
      <c r="A512" s="22"/>
      <c r="B512" s="12"/>
      <c r="C512" s="12"/>
      <c r="D512" s="12"/>
      <c r="E512" s="12"/>
      <c r="F512" s="25"/>
      <c r="G512" s="15"/>
      <c r="H512" s="12"/>
      <c r="I512" s="12"/>
      <c r="J512" s="12"/>
      <c r="K512" s="12"/>
      <c r="L512" s="12"/>
      <c r="M512" s="12"/>
      <c r="N512" s="12"/>
      <c r="O512" s="12"/>
      <c r="P512" s="15"/>
      <c r="Q512" s="12"/>
      <c r="R512" s="12"/>
    </row>
    <row r="513" spans="1:18" ht="13" x14ac:dyDescent="0.15">
      <c r="A513" s="22"/>
      <c r="B513" s="12"/>
      <c r="C513" s="12"/>
      <c r="D513" s="12"/>
      <c r="E513" s="12"/>
      <c r="F513" s="25"/>
      <c r="G513" s="15"/>
      <c r="H513" s="12"/>
      <c r="I513" s="12"/>
      <c r="J513" s="12"/>
      <c r="K513" s="12"/>
      <c r="L513" s="12"/>
      <c r="M513" s="12"/>
      <c r="N513" s="12"/>
      <c r="O513" s="12"/>
      <c r="P513" s="15"/>
      <c r="Q513" s="12"/>
      <c r="R513" s="12"/>
    </row>
    <row r="514" spans="1:18" ht="13" x14ac:dyDescent="0.15">
      <c r="A514" s="22"/>
      <c r="B514" s="12"/>
      <c r="C514" s="12"/>
      <c r="D514" s="12"/>
      <c r="E514" s="12"/>
      <c r="F514" s="25"/>
      <c r="G514" s="15"/>
      <c r="H514" s="12"/>
      <c r="I514" s="12"/>
      <c r="J514" s="12"/>
      <c r="K514" s="12"/>
      <c r="L514" s="12"/>
      <c r="M514" s="12"/>
      <c r="N514" s="12"/>
      <c r="O514" s="12"/>
      <c r="P514" s="15"/>
      <c r="Q514" s="12"/>
      <c r="R514" s="12"/>
    </row>
    <row r="515" spans="1:18" ht="13" x14ac:dyDescent="0.15">
      <c r="A515" s="22"/>
      <c r="B515" s="12"/>
      <c r="C515" s="12"/>
      <c r="D515" s="12"/>
      <c r="E515" s="12"/>
      <c r="F515" s="25"/>
      <c r="G515" s="15"/>
      <c r="H515" s="12"/>
      <c r="I515" s="12"/>
      <c r="J515" s="12"/>
      <c r="K515" s="12"/>
      <c r="L515" s="12"/>
      <c r="M515" s="12"/>
      <c r="N515" s="12"/>
      <c r="O515" s="12"/>
      <c r="P515" s="15"/>
      <c r="Q515" s="12"/>
      <c r="R515" s="12"/>
    </row>
    <row r="516" spans="1:18" ht="13" x14ac:dyDescent="0.15">
      <c r="A516" s="22"/>
      <c r="B516" s="12"/>
      <c r="C516" s="12"/>
      <c r="D516" s="12"/>
      <c r="E516" s="12"/>
      <c r="F516" s="25"/>
      <c r="G516" s="15"/>
      <c r="H516" s="12"/>
      <c r="I516" s="12"/>
      <c r="J516" s="12"/>
      <c r="K516" s="12"/>
      <c r="L516" s="12"/>
      <c r="M516" s="12"/>
      <c r="N516" s="12"/>
      <c r="O516" s="12"/>
      <c r="P516" s="15"/>
      <c r="Q516" s="12"/>
      <c r="R516" s="12"/>
    </row>
    <row r="517" spans="1:18" ht="13" x14ac:dyDescent="0.15">
      <c r="A517" s="22"/>
      <c r="B517" s="12"/>
      <c r="C517" s="12"/>
      <c r="D517" s="12"/>
      <c r="E517" s="12"/>
      <c r="F517" s="25"/>
      <c r="G517" s="15"/>
      <c r="H517" s="12"/>
      <c r="I517" s="12"/>
      <c r="J517" s="12"/>
      <c r="K517" s="12"/>
      <c r="L517" s="12"/>
      <c r="M517" s="12"/>
      <c r="N517" s="12"/>
      <c r="O517" s="12"/>
      <c r="P517" s="15"/>
      <c r="Q517" s="12"/>
      <c r="R517" s="12"/>
    </row>
    <row r="518" spans="1:18" ht="13" x14ac:dyDescent="0.15">
      <c r="A518" s="22"/>
      <c r="B518" s="12"/>
      <c r="C518" s="12"/>
      <c r="D518" s="12"/>
      <c r="E518" s="12"/>
      <c r="F518" s="25"/>
      <c r="G518" s="15"/>
      <c r="H518" s="12"/>
      <c r="I518" s="12"/>
      <c r="J518" s="12"/>
      <c r="K518" s="12"/>
      <c r="L518" s="12"/>
      <c r="M518" s="12"/>
      <c r="N518" s="12"/>
      <c r="O518" s="12"/>
      <c r="P518" s="15"/>
      <c r="Q518" s="12"/>
      <c r="R518" s="12"/>
    </row>
    <row r="519" spans="1:18" ht="13" x14ac:dyDescent="0.15">
      <c r="A519" s="22"/>
      <c r="B519" s="12"/>
      <c r="C519" s="12"/>
      <c r="D519" s="12"/>
      <c r="E519" s="12"/>
      <c r="F519" s="25"/>
      <c r="G519" s="15"/>
      <c r="H519" s="12"/>
      <c r="I519" s="12"/>
      <c r="J519" s="12"/>
      <c r="K519" s="12"/>
      <c r="L519" s="12"/>
      <c r="M519" s="12"/>
      <c r="N519" s="12"/>
      <c r="O519" s="12"/>
      <c r="P519" s="15"/>
      <c r="Q519" s="12"/>
      <c r="R519" s="12"/>
    </row>
    <row r="520" spans="1:18" ht="13" x14ac:dyDescent="0.15">
      <c r="A520" s="22"/>
      <c r="B520" s="12"/>
      <c r="C520" s="12"/>
      <c r="D520" s="12"/>
      <c r="E520" s="12"/>
      <c r="F520" s="25"/>
      <c r="G520" s="15"/>
      <c r="H520" s="12"/>
      <c r="I520" s="12"/>
      <c r="J520" s="12"/>
      <c r="K520" s="12"/>
      <c r="L520" s="12"/>
      <c r="M520" s="12"/>
      <c r="N520" s="12"/>
      <c r="O520" s="12"/>
      <c r="P520" s="15"/>
      <c r="Q520" s="12"/>
      <c r="R520" s="12"/>
    </row>
    <row r="521" spans="1:18" ht="13" x14ac:dyDescent="0.15">
      <c r="A521" s="22"/>
      <c r="B521" s="12"/>
      <c r="C521" s="12"/>
      <c r="D521" s="12"/>
      <c r="E521" s="12"/>
      <c r="F521" s="25"/>
      <c r="G521" s="15"/>
      <c r="H521" s="12"/>
      <c r="I521" s="12"/>
      <c r="J521" s="12"/>
      <c r="K521" s="12"/>
      <c r="L521" s="12"/>
      <c r="M521" s="12"/>
      <c r="N521" s="12"/>
      <c r="O521" s="12"/>
      <c r="P521" s="15"/>
      <c r="Q521" s="12"/>
      <c r="R521" s="12"/>
    </row>
    <row r="522" spans="1:18" ht="13" x14ac:dyDescent="0.15">
      <c r="A522" s="22"/>
      <c r="B522" s="12"/>
      <c r="C522" s="12"/>
      <c r="D522" s="12"/>
      <c r="E522" s="12"/>
      <c r="F522" s="25"/>
      <c r="G522" s="15"/>
      <c r="H522" s="12"/>
      <c r="I522" s="12"/>
      <c r="J522" s="12"/>
      <c r="K522" s="12"/>
      <c r="L522" s="12"/>
      <c r="M522" s="12"/>
      <c r="N522" s="12"/>
      <c r="O522" s="12"/>
      <c r="P522" s="15"/>
      <c r="Q522" s="12"/>
      <c r="R522" s="12"/>
    </row>
    <row r="523" spans="1:18" ht="13" x14ac:dyDescent="0.15">
      <c r="A523" s="22"/>
      <c r="B523" s="12"/>
      <c r="C523" s="12"/>
      <c r="D523" s="12"/>
      <c r="E523" s="12"/>
      <c r="F523" s="25"/>
      <c r="G523" s="15"/>
      <c r="H523" s="12"/>
      <c r="I523" s="12"/>
      <c r="J523" s="12"/>
      <c r="K523" s="12"/>
      <c r="L523" s="12"/>
      <c r="M523" s="12"/>
      <c r="N523" s="12"/>
      <c r="O523" s="12"/>
      <c r="P523" s="15"/>
      <c r="Q523" s="12"/>
      <c r="R523" s="12"/>
    </row>
    <row r="524" spans="1:18" ht="13" x14ac:dyDescent="0.15">
      <c r="A524" s="22"/>
      <c r="B524" s="12"/>
      <c r="C524" s="12"/>
      <c r="D524" s="12"/>
      <c r="E524" s="12"/>
      <c r="F524" s="25"/>
      <c r="G524" s="15"/>
      <c r="H524" s="12"/>
      <c r="I524" s="12"/>
      <c r="J524" s="12"/>
      <c r="K524" s="12"/>
      <c r="L524" s="12"/>
      <c r="M524" s="12"/>
      <c r="N524" s="12"/>
      <c r="O524" s="12"/>
      <c r="P524" s="15"/>
      <c r="Q524" s="12"/>
      <c r="R524" s="12"/>
    </row>
    <row r="525" spans="1:18" ht="13" x14ac:dyDescent="0.15">
      <c r="A525" s="22"/>
      <c r="B525" s="12"/>
      <c r="C525" s="12"/>
      <c r="D525" s="12"/>
      <c r="E525" s="12"/>
      <c r="F525" s="25"/>
      <c r="G525" s="15"/>
      <c r="H525" s="12"/>
      <c r="I525" s="12"/>
      <c r="J525" s="12"/>
      <c r="K525" s="12"/>
      <c r="L525" s="12"/>
      <c r="M525" s="12"/>
      <c r="N525" s="12"/>
      <c r="O525" s="12"/>
      <c r="P525" s="15"/>
      <c r="Q525" s="12"/>
      <c r="R525" s="12"/>
    </row>
    <row r="526" spans="1:18" ht="13" x14ac:dyDescent="0.15">
      <c r="A526" s="22"/>
      <c r="B526" s="12"/>
      <c r="C526" s="12"/>
      <c r="D526" s="12"/>
      <c r="E526" s="12"/>
      <c r="F526" s="25"/>
      <c r="G526" s="15"/>
      <c r="H526" s="12"/>
      <c r="I526" s="12"/>
      <c r="J526" s="12"/>
      <c r="K526" s="12"/>
      <c r="L526" s="12"/>
      <c r="M526" s="12"/>
      <c r="N526" s="12"/>
      <c r="O526" s="12"/>
      <c r="P526" s="15"/>
      <c r="Q526" s="12"/>
      <c r="R526" s="12"/>
    </row>
    <row r="527" spans="1:18" ht="13" x14ac:dyDescent="0.15">
      <c r="A527" s="22"/>
      <c r="B527" s="12"/>
      <c r="C527" s="12"/>
      <c r="D527" s="12"/>
      <c r="E527" s="12"/>
      <c r="F527" s="25"/>
      <c r="G527" s="15"/>
      <c r="H527" s="12"/>
      <c r="I527" s="12"/>
      <c r="J527" s="12"/>
      <c r="K527" s="12"/>
      <c r="L527" s="12"/>
      <c r="M527" s="12"/>
      <c r="N527" s="12"/>
      <c r="O527" s="12"/>
      <c r="P527" s="15"/>
      <c r="Q527" s="12"/>
      <c r="R527" s="12"/>
    </row>
    <row r="528" spans="1:18" ht="13" x14ac:dyDescent="0.15">
      <c r="A528" s="22"/>
      <c r="B528" s="12"/>
      <c r="C528" s="12"/>
      <c r="D528" s="12"/>
      <c r="E528" s="12"/>
      <c r="F528" s="25"/>
      <c r="G528" s="15"/>
      <c r="H528" s="12"/>
      <c r="I528" s="12"/>
      <c r="J528" s="12"/>
      <c r="K528" s="12"/>
      <c r="L528" s="12"/>
      <c r="M528" s="12"/>
      <c r="N528" s="12"/>
      <c r="O528" s="12"/>
      <c r="P528" s="15"/>
      <c r="Q528" s="12"/>
      <c r="R528" s="12"/>
    </row>
    <row r="529" spans="1:18" ht="13" x14ac:dyDescent="0.15">
      <c r="A529" s="22"/>
      <c r="B529" s="12"/>
      <c r="C529" s="12"/>
      <c r="D529" s="12"/>
      <c r="E529" s="12"/>
      <c r="F529" s="25"/>
      <c r="G529" s="15"/>
      <c r="H529" s="12"/>
      <c r="I529" s="12"/>
      <c r="J529" s="12"/>
      <c r="K529" s="12"/>
      <c r="L529" s="12"/>
      <c r="M529" s="12"/>
      <c r="N529" s="12"/>
      <c r="O529" s="12"/>
      <c r="P529" s="15"/>
      <c r="Q529" s="12"/>
      <c r="R529" s="12"/>
    </row>
    <row r="530" spans="1:18" ht="13" x14ac:dyDescent="0.15">
      <c r="A530" s="22"/>
      <c r="B530" s="12"/>
      <c r="C530" s="12"/>
      <c r="D530" s="12"/>
      <c r="E530" s="12"/>
      <c r="F530" s="25"/>
      <c r="G530" s="15"/>
      <c r="H530" s="12"/>
      <c r="I530" s="12"/>
      <c r="J530" s="12"/>
      <c r="K530" s="12"/>
      <c r="L530" s="12"/>
      <c r="M530" s="12"/>
      <c r="N530" s="12"/>
      <c r="O530" s="12"/>
      <c r="P530" s="15"/>
      <c r="Q530" s="12"/>
      <c r="R530" s="12"/>
    </row>
    <row r="531" spans="1:18" ht="13" x14ac:dyDescent="0.15">
      <c r="A531" s="22"/>
      <c r="B531" s="12"/>
      <c r="C531" s="12"/>
      <c r="D531" s="12"/>
      <c r="E531" s="12"/>
      <c r="F531" s="25"/>
      <c r="G531" s="15"/>
      <c r="H531" s="12"/>
      <c r="I531" s="12"/>
      <c r="J531" s="12"/>
      <c r="K531" s="12"/>
      <c r="L531" s="12"/>
      <c r="M531" s="12"/>
      <c r="N531" s="12"/>
      <c r="O531" s="12"/>
      <c r="P531" s="15"/>
      <c r="Q531" s="12"/>
      <c r="R531" s="12"/>
    </row>
    <row r="532" spans="1:18" ht="13" x14ac:dyDescent="0.15">
      <c r="A532" s="22"/>
      <c r="B532" s="12"/>
      <c r="C532" s="12"/>
      <c r="D532" s="12"/>
      <c r="E532" s="12"/>
      <c r="F532" s="25"/>
      <c r="G532" s="15"/>
      <c r="H532" s="12"/>
      <c r="I532" s="12"/>
      <c r="J532" s="12"/>
      <c r="K532" s="12"/>
      <c r="L532" s="12"/>
      <c r="M532" s="12"/>
      <c r="N532" s="12"/>
      <c r="O532" s="12"/>
      <c r="P532" s="15"/>
      <c r="Q532" s="12"/>
      <c r="R532" s="12"/>
    </row>
    <row r="533" spans="1:18" ht="13" x14ac:dyDescent="0.15">
      <c r="A533" s="22"/>
      <c r="B533" s="12"/>
      <c r="C533" s="12"/>
      <c r="D533" s="12"/>
      <c r="E533" s="12"/>
      <c r="F533" s="25"/>
      <c r="G533" s="15"/>
      <c r="H533" s="12"/>
      <c r="I533" s="12"/>
      <c r="J533" s="12"/>
      <c r="K533" s="12"/>
      <c r="L533" s="12"/>
      <c r="M533" s="12"/>
      <c r="N533" s="12"/>
      <c r="O533" s="12"/>
      <c r="P533" s="15"/>
      <c r="Q533" s="12"/>
      <c r="R533" s="12"/>
    </row>
    <row r="534" spans="1:18" ht="13" x14ac:dyDescent="0.15">
      <c r="A534" s="22"/>
      <c r="B534" s="12"/>
      <c r="C534" s="12"/>
      <c r="D534" s="12"/>
      <c r="E534" s="12"/>
      <c r="F534" s="25"/>
      <c r="G534" s="15"/>
      <c r="H534" s="12"/>
      <c r="I534" s="12"/>
      <c r="J534" s="12"/>
      <c r="K534" s="12"/>
      <c r="L534" s="12"/>
      <c r="M534" s="12"/>
      <c r="N534" s="12"/>
      <c r="O534" s="12"/>
      <c r="P534" s="15"/>
      <c r="Q534" s="12"/>
      <c r="R534" s="12"/>
    </row>
    <row r="535" spans="1:18" ht="13" x14ac:dyDescent="0.15">
      <c r="A535" s="22"/>
      <c r="B535" s="12"/>
      <c r="C535" s="12"/>
      <c r="D535" s="12"/>
      <c r="E535" s="12"/>
      <c r="F535" s="25"/>
      <c r="G535" s="15"/>
      <c r="H535" s="12"/>
      <c r="I535" s="12"/>
      <c r="J535" s="12"/>
      <c r="K535" s="12"/>
      <c r="L535" s="12"/>
      <c r="M535" s="12"/>
      <c r="N535" s="12"/>
      <c r="O535" s="12"/>
      <c r="P535" s="15"/>
      <c r="Q535" s="12"/>
      <c r="R535" s="12"/>
    </row>
    <row r="536" spans="1:18" ht="13" x14ac:dyDescent="0.15">
      <c r="A536" s="22"/>
      <c r="B536" s="12"/>
      <c r="C536" s="12"/>
      <c r="D536" s="12"/>
      <c r="E536" s="12"/>
      <c r="F536" s="25"/>
      <c r="G536" s="15"/>
      <c r="H536" s="12"/>
      <c r="I536" s="12"/>
      <c r="J536" s="12"/>
      <c r="K536" s="12"/>
      <c r="L536" s="12"/>
      <c r="M536" s="12"/>
      <c r="N536" s="12"/>
      <c r="O536" s="12"/>
      <c r="P536" s="15"/>
      <c r="Q536" s="12"/>
      <c r="R536" s="12"/>
    </row>
    <row r="537" spans="1:18" ht="13" x14ac:dyDescent="0.15">
      <c r="A537" s="22"/>
      <c r="B537" s="12"/>
      <c r="C537" s="12"/>
      <c r="D537" s="12"/>
      <c r="E537" s="12"/>
      <c r="F537" s="25"/>
      <c r="G537" s="15"/>
      <c r="H537" s="12"/>
      <c r="I537" s="12"/>
      <c r="J537" s="12"/>
      <c r="K537" s="12"/>
      <c r="L537" s="12"/>
      <c r="M537" s="12"/>
      <c r="N537" s="12"/>
      <c r="O537" s="12"/>
      <c r="P537" s="15"/>
      <c r="Q537" s="12"/>
      <c r="R537" s="12"/>
    </row>
    <row r="538" spans="1:18" ht="13" x14ac:dyDescent="0.15">
      <c r="A538" s="22"/>
      <c r="B538" s="12"/>
      <c r="C538" s="12"/>
      <c r="D538" s="12"/>
      <c r="E538" s="12"/>
      <c r="F538" s="25"/>
      <c r="G538" s="15"/>
      <c r="H538" s="12"/>
      <c r="I538" s="12"/>
      <c r="J538" s="12"/>
      <c r="K538" s="12"/>
      <c r="L538" s="12"/>
      <c r="M538" s="12"/>
      <c r="N538" s="12"/>
      <c r="O538" s="12"/>
      <c r="P538" s="15"/>
      <c r="Q538" s="12"/>
      <c r="R538" s="12"/>
    </row>
    <row r="539" spans="1:18" ht="13" x14ac:dyDescent="0.15">
      <c r="A539" s="22"/>
      <c r="B539" s="12"/>
      <c r="C539" s="12"/>
      <c r="D539" s="12"/>
      <c r="E539" s="12"/>
      <c r="F539" s="25"/>
      <c r="G539" s="15"/>
      <c r="H539" s="12"/>
      <c r="I539" s="12"/>
      <c r="J539" s="12"/>
      <c r="K539" s="12"/>
      <c r="L539" s="12"/>
      <c r="M539" s="12"/>
      <c r="N539" s="12"/>
      <c r="O539" s="12"/>
      <c r="P539" s="15"/>
      <c r="Q539" s="12"/>
      <c r="R539" s="12"/>
    </row>
    <row r="540" spans="1:18" ht="13" x14ac:dyDescent="0.15">
      <c r="A540" s="22"/>
      <c r="B540" s="12"/>
      <c r="C540" s="12"/>
      <c r="D540" s="12"/>
      <c r="E540" s="12"/>
      <c r="F540" s="25"/>
      <c r="G540" s="15"/>
      <c r="H540" s="12"/>
      <c r="I540" s="12"/>
      <c r="J540" s="12"/>
      <c r="K540" s="12"/>
      <c r="L540" s="12"/>
      <c r="M540" s="12"/>
      <c r="N540" s="12"/>
      <c r="O540" s="12"/>
      <c r="P540" s="15"/>
      <c r="Q540" s="12"/>
      <c r="R540" s="12"/>
    </row>
    <row r="541" spans="1:18" ht="13" x14ac:dyDescent="0.15">
      <c r="A541" s="22"/>
      <c r="B541" s="12"/>
      <c r="C541" s="12"/>
      <c r="D541" s="12"/>
      <c r="E541" s="12"/>
      <c r="F541" s="25"/>
      <c r="G541" s="15"/>
      <c r="H541" s="12"/>
      <c r="I541" s="12"/>
      <c r="J541" s="12"/>
      <c r="K541" s="12"/>
      <c r="L541" s="12"/>
      <c r="M541" s="12"/>
      <c r="N541" s="12"/>
      <c r="O541" s="12"/>
      <c r="P541" s="15"/>
      <c r="Q541" s="12"/>
      <c r="R541" s="12"/>
    </row>
    <row r="542" spans="1:18" ht="13" x14ac:dyDescent="0.15">
      <c r="A542" s="22"/>
      <c r="B542" s="12"/>
      <c r="C542" s="12"/>
      <c r="D542" s="12"/>
      <c r="E542" s="12"/>
      <c r="F542" s="25"/>
      <c r="G542" s="15"/>
      <c r="H542" s="12"/>
      <c r="I542" s="12"/>
      <c r="J542" s="12"/>
      <c r="K542" s="12"/>
      <c r="L542" s="12"/>
      <c r="M542" s="12"/>
      <c r="N542" s="12"/>
      <c r="O542" s="12"/>
      <c r="P542" s="15"/>
      <c r="Q542" s="12"/>
      <c r="R542" s="12"/>
    </row>
    <row r="543" spans="1:18" ht="13" x14ac:dyDescent="0.15">
      <c r="A543" s="22"/>
      <c r="B543" s="12"/>
      <c r="C543" s="12"/>
      <c r="D543" s="12"/>
      <c r="E543" s="12"/>
      <c r="F543" s="25"/>
      <c r="G543" s="15"/>
      <c r="H543" s="12"/>
      <c r="I543" s="12"/>
      <c r="J543" s="12"/>
      <c r="K543" s="12"/>
      <c r="L543" s="12"/>
      <c r="M543" s="12"/>
      <c r="N543" s="12"/>
      <c r="O543" s="12"/>
      <c r="P543" s="15"/>
      <c r="Q543" s="12"/>
      <c r="R543" s="12"/>
    </row>
    <row r="544" spans="1:18" ht="13" x14ac:dyDescent="0.15">
      <c r="A544" s="22"/>
      <c r="B544" s="12"/>
      <c r="C544" s="12"/>
      <c r="D544" s="12"/>
      <c r="E544" s="12"/>
      <c r="F544" s="25"/>
      <c r="G544" s="15"/>
      <c r="H544" s="12"/>
      <c r="I544" s="12"/>
      <c r="J544" s="12"/>
      <c r="K544" s="12"/>
      <c r="L544" s="12"/>
      <c r="M544" s="12"/>
      <c r="N544" s="12"/>
      <c r="O544" s="12"/>
      <c r="P544" s="15"/>
      <c r="Q544" s="12"/>
      <c r="R544" s="12"/>
    </row>
    <row r="545" spans="1:18" ht="13" x14ac:dyDescent="0.15">
      <c r="A545" s="22"/>
      <c r="B545" s="12"/>
      <c r="C545" s="12"/>
      <c r="D545" s="12"/>
      <c r="E545" s="12"/>
      <c r="F545" s="25"/>
      <c r="G545" s="15"/>
      <c r="H545" s="12"/>
      <c r="I545" s="12"/>
      <c r="J545" s="12"/>
      <c r="K545" s="12"/>
      <c r="L545" s="12"/>
      <c r="M545" s="12"/>
      <c r="N545" s="12"/>
      <c r="O545" s="12"/>
      <c r="P545" s="15"/>
      <c r="Q545" s="12"/>
      <c r="R545" s="12"/>
    </row>
    <row r="546" spans="1:18" ht="13" x14ac:dyDescent="0.15">
      <c r="A546" s="22"/>
      <c r="B546" s="12"/>
      <c r="C546" s="12"/>
      <c r="D546" s="12"/>
      <c r="E546" s="12"/>
      <c r="F546" s="25"/>
      <c r="G546" s="15"/>
      <c r="H546" s="12"/>
      <c r="I546" s="12"/>
      <c r="J546" s="12"/>
      <c r="K546" s="12"/>
      <c r="L546" s="12"/>
      <c r="M546" s="12"/>
      <c r="N546" s="12"/>
      <c r="O546" s="12"/>
      <c r="P546" s="15"/>
      <c r="Q546" s="12"/>
      <c r="R546" s="12"/>
    </row>
    <row r="547" spans="1:18" ht="13" x14ac:dyDescent="0.15">
      <c r="A547" s="22"/>
      <c r="B547" s="12"/>
      <c r="C547" s="12"/>
      <c r="D547" s="12"/>
      <c r="E547" s="12"/>
      <c r="F547" s="25"/>
      <c r="G547" s="15"/>
      <c r="H547" s="12"/>
      <c r="I547" s="12"/>
      <c r="J547" s="12"/>
      <c r="K547" s="12"/>
      <c r="L547" s="12"/>
      <c r="M547" s="12"/>
      <c r="N547" s="12"/>
      <c r="O547" s="12"/>
      <c r="P547" s="15"/>
      <c r="Q547" s="12"/>
      <c r="R547" s="12"/>
    </row>
    <row r="548" spans="1:18" ht="13" x14ac:dyDescent="0.15">
      <c r="A548" s="22"/>
      <c r="B548" s="12"/>
      <c r="C548" s="12"/>
      <c r="D548" s="12"/>
      <c r="E548" s="12"/>
      <c r="F548" s="25"/>
      <c r="G548" s="15"/>
      <c r="H548" s="12"/>
      <c r="I548" s="12"/>
      <c r="J548" s="12"/>
      <c r="K548" s="12"/>
      <c r="L548" s="12"/>
      <c r="M548" s="12"/>
      <c r="N548" s="12"/>
      <c r="O548" s="12"/>
      <c r="P548" s="15"/>
      <c r="Q548" s="12"/>
      <c r="R548" s="12"/>
    </row>
    <row r="549" spans="1:18" ht="13" x14ac:dyDescent="0.15">
      <c r="A549" s="22"/>
      <c r="B549" s="12"/>
      <c r="C549" s="12"/>
      <c r="D549" s="12"/>
      <c r="E549" s="12"/>
      <c r="F549" s="25"/>
      <c r="G549" s="15"/>
      <c r="H549" s="12"/>
      <c r="I549" s="12"/>
      <c r="J549" s="12"/>
      <c r="K549" s="12"/>
      <c r="L549" s="12"/>
      <c r="M549" s="12"/>
      <c r="N549" s="12"/>
      <c r="O549" s="12"/>
      <c r="P549" s="15"/>
      <c r="Q549" s="12"/>
      <c r="R549" s="12"/>
    </row>
    <row r="550" spans="1:18" ht="13" x14ac:dyDescent="0.15">
      <c r="A550" s="22"/>
      <c r="B550" s="12"/>
      <c r="C550" s="12"/>
      <c r="D550" s="12"/>
      <c r="E550" s="12"/>
      <c r="F550" s="25"/>
      <c r="G550" s="15"/>
      <c r="H550" s="12"/>
      <c r="I550" s="12"/>
      <c r="J550" s="12"/>
      <c r="K550" s="12"/>
      <c r="L550" s="12"/>
      <c r="M550" s="12"/>
      <c r="N550" s="12"/>
      <c r="O550" s="12"/>
      <c r="P550" s="15"/>
      <c r="Q550" s="12"/>
      <c r="R550" s="12"/>
    </row>
    <row r="551" spans="1:18" ht="13" x14ac:dyDescent="0.15">
      <c r="A551" s="22"/>
      <c r="B551" s="12"/>
      <c r="C551" s="12"/>
      <c r="D551" s="12"/>
      <c r="E551" s="12"/>
      <c r="F551" s="25"/>
      <c r="G551" s="15"/>
      <c r="H551" s="12"/>
      <c r="I551" s="12"/>
      <c r="J551" s="12"/>
      <c r="K551" s="12"/>
      <c r="L551" s="12"/>
      <c r="M551" s="12"/>
      <c r="N551" s="12"/>
      <c r="O551" s="12"/>
      <c r="P551" s="15"/>
      <c r="Q551" s="12"/>
      <c r="R551" s="12"/>
    </row>
    <row r="552" spans="1:18" ht="13" x14ac:dyDescent="0.15">
      <c r="A552" s="22"/>
      <c r="B552" s="12"/>
      <c r="C552" s="12"/>
      <c r="D552" s="12"/>
      <c r="E552" s="12"/>
      <c r="F552" s="25"/>
      <c r="G552" s="15"/>
      <c r="H552" s="12"/>
      <c r="I552" s="12"/>
      <c r="J552" s="12"/>
      <c r="K552" s="12"/>
      <c r="L552" s="12"/>
      <c r="M552" s="12"/>
      <c r="N552" s="12"/>
      <c r="O552" s="12"/>
      <c r="P552" s="15"/>
      <c r="Q552" s="12"/>
      <c r="R552" s="12"/>
    </row>
    <row r="553" spans="1:18" ht="13" x14ac:dyDescent="0.15">
      <c r="A553" s="22"/>
      <c r="B553" s="12"/>
      <c r="C553" s="12"/>
      <c r="D553" s="12"/>
      <c r="E553" s="12"/>
      <c r="F553" s="25"/>
      <c r="G553" s="15"/>
      <c r="H553" s="12"/>
      <c r="I553" s="12"/>
      <c r="J553" s="12"/>
      <c r="K553" s="12"/>
      <c r="L553" s="12"/>
      <c r="M553" s="12"/>
      <c r="N553" s="12"/>
      <c r="O553" s="12"/>
      <c r="P553" s="15"/>
      <c r="Q553" s="12"/>
      <c r="R553" s="12"/>
    </row>
    <row r="554" spans="1:18" ht="13" x14ac:dyDescent="0.15">
      <c r="A554" s="22"/>
      <c r="B554" s="12"/>
      <c r="C554" s="12"/>
      <c r="D554" s="12"/>
      <c r="E554" s="12"/>
      <c r="F554" s="25"/>
      <c r="G554" s="15"/>
      <c r="H554" s="12"/>
      <c r="I554" s="12"/>
      <c r="J554" s="12"/>
      <c r="K554" s="12"/>
      <c r="L554" s="12"/>
      <c r="M554" s="12"/>
      <c r="N554" s="12"/>
      <c r="O554" s="12"/>
      <c r="P554" s="15"/>
      <c r="Q554" s="12"/>
      <c r="R554" s="12"/>
    </row>
    <row r="555" spans="1:18" ht="13" x14ac:dyDescent="0.15">
      <c r="A555" s="22"/>
      <c r="B555" s="12"/>
      <c r="C555" s="12"/>
      <c r="D555" s="12"/>
      <c r="E555" s="12"/>
      <c r="F555" s="25"/>
      <c r="G555" s="15"/>
      <c r="H555" s="12"/>
      <c r="I555" s="12"/>
      <c r="J555" s="12"/>
      <c r="K555" s="12"/>
      <c r="L555" s="12"/>
      <c r="M555" s="12"/>
      <c r="N555" s="12"/>
      <c r="O555" s="12"/>
      <c r="P555" s="15"/>
      <c r="Q555" s="12"/>
      <c r="R555" s="12"/>
    </row>
    <row r="556" spans="1:18" ht="13" x14ac:dyDescent="0.15">
      <c r="A556" s="22"/>
      <c r="B556" s="12"/>
      <c r="C556" s="12"/>
      <c r="D556" s="12"/>
      <c r="E556" s="12"/>
      <c r="F556" s="25"/>
      <c r="G556" s="15"/>
      <c r="H556" s="12"/>
      <c r="I556" s="12"/>
      <c r="J556" s="12"/>
      <c r="K556" s="12"/>
      <c r="L556" s="12"/>
      <c r="M556" s="12"/>
      <c r="N556" s="12"/>
      <c r="O556" s="12"/>
      <c r="P556" s="15"/>
      <c r="Q556" s="12"/>
      <c r="R556" s="12"/>
    </row>
    <row r="557" spans="1:18" ht="13" x14ac:dyDescent="0.15">
      <c r="A557" s="22"/>
      <c r="B557" s="12"/>
      <c r="C557" s="12"/>
      <c r="D557" s="12"/>
      <c r="E557" s="12"/>
      <c r="F557" s="25"/>
      <c r="G557" s="15"/>
      <c r="H557" s="12"/>
      <c r="I557" s="12"/>
      <c r="J557" s="12"/>
      <c r="K557" s="12"/>
      <c r="L557" s="12"/>
      <c r="M557" s="12"/>
      <c r="N557" s="12"/>
      <c r="O557" s="12"/>
      <c r="P557" s="15"/>
      <c r="Q557" s="12"/>
      <c r="R557" s="12"/>
    </row>
    <row r="558" spans="1:18" ht="13" x14ac:dyDescent="0.15">
      <c r="A558" s="22"/>
      <c r="B558" s="12"/>
      <c r="C558" s="12"/>
      <c r="D558" s="12"/>
      <c r="E558" s="12"/>
      <c r="F558" s="25"/>
      <c r="G558" s="15"/>
      <c r="H558" s="12"/>
      <c r="I558" s="12"/>
      <c r="J558" s="12"/>
      <c r="K558" s="12"/>
      <c r="L558" s="12"/>
      <c r="M558" s="12"/>
      <c r="N558" s="12"/>
      <c r="O558" s="12"/>
      <c r="P558" s="15"/>
      <c r="Q558" s="12"/>
      <c r="R558" s="12"/>
    </row>
    <row r="559" spans="1:18" ht="13" x14ac:dyDescent="0.15">
      <c r="A559" s="22"/>
      <c r="B559" s="12"/>
      <c r="C559" s="12"/>
      <c r="D559" s="12"/>
      <c r="E559" s="12"/>
      <c r="F559" s="25"/>
      <c r="G559" s="15"/>
      <c r="H559" s="12"/>
      <c r="I559" s="12"/>
      <c r="J559" s="12"/>
      <c r="K559" s="12"/>
      <c r="L559" s="12"/>
      <c r="M559" s="12"/>
      <c r="N559" s="12"/>
      <c r="O559" s="12"/>
      <c r="P559" s="15"/>
      <c r="Q559" s="12"/>
      <c r="R559" s="12"/>
    </row>
    <row r="560" spans="1:18" ht="13" x14ac:dyDescent="0.15">
      <c r="A560" s="22"/>
      <c r="B560" s="12"/>
      <c r="C560" s="12"/>
      <c r="D560" s="12"/>
      <c r="E560" s="12"/>
      <c r="F560" s="25"/>
      <c r="G560" s="15"/>
      <c r="H560" s="12"/>
      <c r="I560" s="12"/>
      <c r="J560" s="12"/>
      <c r="K560" s="12"/>
      <c r="L560" s="12"/>
      <c r="M560" s="12"/>
      <c r="N560" s="12"/>
      <c r="O560" s="12"/>
      <c r="P560" s="15"/>
      <c r="Q560" s="12"/>
      <c r="R560" s="12"/>
    </row>
    <row r="561" spans="1:18" ht="13" x14ac:dyDescent="0.15">
      <c r="A561" s="22"/>
      <c r="B561" s="12"/>
      <c r="C561" s="12"/>
      <c r="D561" s="12"/>
      <c r="E561" s="12"/>
      <c r="F561" s="25"/>
      <c r="G561" s="15"/>
      <c r="H561" s="12"/>
      <c r="I561" s="12"/>
      <c r="J561" s="12"/>
      <c r="K561" s="12"/>
      <c r="L561" s="12"/>
      <c r="M561" s="12"/>
      <c r="N561" s="12"/>
      <c r="O561" s="12"/>
      <c r="P561" s="15"/>
      <c r="Q561" s="12"/>
      <c r="R561" s="12"/>
    </row>
    <row r="562" spans="1:18" ht="13" x14ac:dyDescent="0.15">
      <c r="A562" s="22"/>
      <c r="B562" s="12"/>
      <c r="C562" s="12"/>
      <c r="D562" s="12"/>
      <c r="E562" s="12"/>
      <c r="F562" s="25"/>
      <c r="G562" s="15"/>
      <c r="H562" s="12"/>
      <c r="I562" s="12"/>
      <c r="J562" s="12"/>
      <c r="K562" s="12"/>
      <c r="L562" s="12"/>
      <c r="M562" s="12"/>
      <c r="N562" s="12"/>
      <c r="O562" s="12"/>
      <c r="P562" s="15"/>
      <c r="Q562" s="12"/>
      <c r="R562" s="12"/>
    </row>
    <row r="563" spans="1:18" ht="13" x14ac:dyDescent="0.15">
      <c r="A563" s="22"/>
      <c r="B563" s="12"/>
      <c r="C563" s="12"/>
      <c r="D563" s="12"/>
      <c r="E563" s="12"/>
      <c r="F563" s="25"/>
      <c r="G563" s="15"/>
      <c r="H563" s="12"/>
      <c r="I563" s="12"/>
      <c r="J563" s="12"/>
      <c r="K563" s="12"/>
      <c r="L563" s="12"/>
      <c r="M563" s="12"/>
      <c r="N563" s="12"/>
      <c r="O563" s="12"/>
      <c r="P563" s="15"/>
      <c r="Q563" s="12"/>
      <c r="R563" s="12"/>
    </row>
    <row r="564" spans="1:18" ht="13" x14ac:dyDescent="0.15">
      <c r="A564" s="22"/>
      <c r="B564" s="12"/>
      <c r="C564" s="12"/>
      <c r="D564" s="12"/>
      <c r="E564" s="12"/>
      <c r="F564" s="25"/>
      <c r="G564" s="15"/>
      <c r="H564" s="12"/>
      <c r="I564" s="12"/>
      <c r="J564" s="12"/>
      <c r="K564" s="12"/>
      <c r="L564" s="12"/>
      <c r="M564" s="12"/>
      <c r="N564" s="12"/>
      <c r="O564" s="12"/>
      <c r="P564" s="15"/>
      <c r="Q564" s="12"/>
      <c r="R564" s="12"/>
    </row>
    <row r="565" spans="1:18" ht="13" x14ac:dyDescent="0.15">
      <c r="A565" s="22"/>
      <c r="B565" s="12"/>
      <c r="C565" s="12"/>
      <c r="D565" s="12"/>
      <c r="E565" s="12"/>
      <c r="F565" s="25"/>
      <c r="G565" s="15"/>
      <c r="H565" s="12"/>
      <c r="I565" s="12"/>
      <c r="J565" s="12"/>
      <c r="K565" s="12"/>
      <c r="L565" s="12"/>
      <c r="M565" s="12"/>
      <c r="N565" s="12"/>
      <c r="O565" s="12"/>
      <c r="P565" s="15"/>
      <c r="Q565" s="12"/>
      <c r="R565" s="12"/>
    </row>
    <row r="566" spans="1:18" ht="13" x14ac:dyDescent="0.15">
      <c r="A566" s="22"/>
      <c r="B566" s="12"/>
      <c r="C566" s="12"/>
      <c r="D566" s="12"/>
      <c r="E566" s="12"/>
      <c r="F566" s="25"/>
      <c r="G566" s="15"/>
      <c r="H566" s="12"/>
      <c r="I566" s="12"/>
      <c r="J566" s="12"/>
      <c r="K566" s="12"/>
      <c r="L566" s="12"/>
      <c r="M566" s="12"/>
      <c r="N566" s="12"/>
      <c r="O566" s="12"/>
      <c r="P566" s="15"/>
      <c r="Q566" s="12"/>
      <c r="R566" s="12"/>
    </row>
    <row r="567" spans="1:18" ht="13" x14ac:dyDescent="0.15">
      <c r="A567" s="22"/>
      <c r="B567" s="12"/>
      <c r="C567" s="12"/>
      <c r="D567" s="12"/>
      <c r="E567" s="12"/>
      <c r="F567" s="25"/>
      <c r="G567" s="15"/>
      <c r="H567" s="12"/>
      <c r="I567" s="12"/>
      <c r="J567" s="12"/>
      <c r="K567" s="12"/>
      <c r="L567" s="12"/>
      <c r="M567" s="12"/>
      <c r="N567" s="12"/>
      <c r="O567" s="12"/>
      <c r="P567" s="15"/>
      <c r="Q567" s="12"/>
      <c r="R567" s="12"/>
    </row>
    <row r="568" spans="1:18" ht="13" x14ac:dyDescent="0.15">
      <c r="A568" s="22"/>
      <c r="B568" s="12"/>
      <c r="C568" s="12"/>
      <c r="D568" s="12"/>
      <c r="E568" s="12"/>
      <c r="F568" s="25"/>
      <c r="G568" s="15"/>
      <c r="H568" s="12"/>
      <c r="I568" s="12"/>
      <c r="J568" s="12"/>
      <c r="K568" s="12"/>
      <c r="L568" s="12"/>
      <c r="M568" s="12"/>
      <c r="N568" s="12"/>
      <c r="O568" s="12"/>
      <c r="P568" s="15"/>
      <c r="Q568" s="12"/>
      <c r="R568" s="12"/>
    </row>
    <row r="569" spans="1:18" ht="13" x14ac:dyDescent="0.15">
      <c r="A569" s="22"/>
      <c r="B569" s="12"/>
      <c r="C569" s="12"/>
      <c r="D569" s="12"/>
      <c r="E569" s="12"/>
      <c r="F569" s="25"/>
      <c r="G569" s="15"/>
      <c r="H569" s="12"/>
      <c r="I569" s="12"/>
      <c r="J569" s="12"/>
      <c r="K569" s="12"/>
      <c r="L569" s="12"/>
      <c r="M569" s="12"/>
      <c r="N569" s="12"/>
      <c r="O569" s="12"/>
      <c r="P569" s="15"/>
      <c r="Q569" s="12"/>
      <c r="R569" s="12"/>
    </row>
    <row r="570" spans="1:18" ht="13" x14ac:dyDescent="0.15">
      <c r="A570" s="22"/>
      <c r="B570" s="12"/>
      <c r="C570" s="12"/>
      <c r="D570" s="12"/>
      <c r="E570" s="12"/>
      <c r="F570" s="25"/>
      <c r="G570" s="15"/>
      <c r="H570" s="12"/>
      <c r="I570" s="12"/>
      <c r="J570" s="12"/>
      <c r="K570" s="12"/>
      <c r="L570" s="12"/>
      <c r="M570" s="12"/>
      <c r="N570" s="12"/>
      <c r="O570" s="12"/>
      <c r="P570" s="15"/>
      <c r="Q570" s="12"/>
      <c r="R570" s="12"/>
    </row>
    <row r="571" spans="1:18" ht="13" x14ac:dyDescent="0.15">
      <c r="A571" s="22"/>
      <c r="B571" s="12"/>
      <c r="C571" s="12"/>
      <c r="D571" s="12"/>
      <c r="E571" s="12"/>
      <c r="F571" s="25"/>
      <c r="G571" s="15"/>
      <c r="H571" s="12"/>
      <c r="I571" s="12"/>
      <c r="J571" s="12"/>
      <c r="K571" s="12"/>
      <c r="L571" s="12"/>
      <c r="M571" s="12"/>
      <c r="N571" s="12"/>
      <c r="O571" s="12"/>
      <c r="P571" s="15"/>
      <c r="Q571" s="12"/>
      <c r="R571" s="12"/>
    </row>
    <row r="572" spans="1:18" ht="13" x14ac:dyDescent="0.15">
      <c r="A572" s="22"/>
      <c r="B572" s="12"/>
      <c r="C572" s="12"/>
      <c r="D572" s="12"/>
      <c r="E572" s="12"/>
      <c r="F572" s="25"/>
      <c r="G572" s="15"/>
      <c r="H572" s="12"/>
      <c r="I572" s="12"/>
      <c r="J572" s="12"/>
      <c r="K572" s="12"/>
      <c r="L572" s="12"/>
      <c r="M572" s="12"/>
      <c r="N572" s="12"/>
      <c r="O572" s="12"/>
      <c r="P572" s="15"/>
      <c r="Q572" s="12"/>
      <c r="R572" s="12"/>
    </row>
    <row r="573" spans="1:18" ht="13" x14ac:dyDescent="0.15">
      <c r="A573" s="22"/>
      <c r="B573" s="12"/>
      <c r="C573" s="12"/>
      <c r="D573" s="12"/>
      <c r="E573" s="12"/>
      <c r="F573" s="25"/>
      <c r="G573" s="15"/>
      <c r="H573" s="12"/>
      <c r="I573" s="12"/>
      <c r="J573" s="12"/>
      <c r="K573" s="12"/>
      <c r="L573" s="12"/>
      <c r="M573" s="12"/>
      <c r="N573" s="12"/>
      <c r="O573" s="12"/>
      <c r="P573" s="15"/>
      <c r="Q573" s="12"/>
      <c r="R573" s="12"/>
    </row>
    <row r="574" spans="1:18" ht="13" x14ac:dyDescent="0.15">
      <c r="A574" s="22"/>
      <c r="B574" s="12"/>
      <c r="C574" s="12"/>
      <c r="D574" s="12"/>
      <c r="E574" s="12"/>
      <c r="F574" s="25"/>
      <c r="G574" s="15"/>
      <c r="H574" s="12"/>
      <c r="I574" s="12"/>
      <c r="J574" s="12"/>
      <c r="K574" s="12"/>
      <c r="L574" s="12"/>
      <c r="M574" s="12"/>
      <c r="N574" s="12"/>
      <c r="O574" s="12"/>
      <c r="P574" s="15"/>
      <c r="Q574" s="12"/>
      <c r="R574" s="12"/>
    </row>
    <row r="575" spans="1:18" ht="13" x14ac:dyDescent="0.15">
      <c r="A575" s="22"/>
      <c r="B575" s="12"/>
      <c r="C575" s="12"/>
      <c r="D575" s="12"/>
      <c r="E575" s="12"/>
      <c r="F575" s="25"/>
      <c r="G575" s="15"/>
      <c r="H575" s="12"/>
      <c r="I575" s="12"/>
      <c r="J575" s="12"/>
      <c r="K575" s="12"/>
      <c r="L575" s="12"/>
      <c r="M575" s="12"/>
      <c r="N575" s="12"/>
      <c r="O575" s="12"/>
      <c r="P575" s="15"/>
      <c r="Q575" s="12"/>
      <c r="R575" s="12"/>
    </row>
    <row r="576" spans="1:18" ht="13" x14ac:dyDescent="0.15">
      <c r="A576" s="22"/>
      <c r="B576" s="12"/>
      <c r="C576" s="12"/>
      <c r="D576" s="12"/>
      <c r="E576" s="12"/>
      <c r="F576" s="25"/>
      <c r="G576" s="15"/>
      <c r="H576" s="12"/>
      <c r="I576" s="12"/>
      <c r="J576" s="12"/>
      <c r="K576" s="12"/>
      <c r="L576" s="12"/>
      <c r="M576" s="12"/>
      <c r="N576" s="12"/>
      <c r="O576" s="12"/>
      <c r="P576" s="15"/>
      <c r="Q576" s="12"/>
      <c r="R576" s="12"/>
    </row>
    <row r="577" spans="1:18" ht="13" x14ac:dyDescent="0.15">
      <c r="A577" s="22"/>
      <c r="B577" s="12"/>
      <c r="C577" s="12"/>
      <c r="D577" s="12"/>
      <c r="E577" s="12"/>
      <c r="F577" s="25"/>
      <c r="G577" s="15"/>
      <c r="H577" s="12"/>
      <c r="I577" s="12"/>
      <c r="J577" s="12"/>
      <c r="K577" s="12"/>
      <c r="L577" s="12"/>
      <c r="M577" s="12"/>
      <c r="N577" s="12"/>
      <c r="O577" s="12"/>
      <c r="P577" s="15"/>
      <c r="Q577" s="12"/>
      <c r="R577" s="12"/>
    </row>
    <row r="578" spans="1:18" ht="13" x14ac:dyDescent="0.15">
      <c r="A578" s="22"/>
      <c r="B578" s="12"/>
      <c r="C578" s="12"/>
      <c r="D578" s="12"/>
      <c r="E578" s="12"/>
      <c r="F578" s="25"/>
      <c r="G578" s="15"/>
      <c r="H578" s="12"/>
      <c r="I578" s="12"/>
      <c r="J578" s="12"/>
      <c r="K578" s="12"/>
      <c r="L578" s="12"/>
      <c r="M578" s="12"/>
      <c r="N578" s="12"/>
      <c r="O578" s="12"/>
      <c r="P578" s="15"/>
      <c r="Q578" s="12"/>
      <c r="R578" s="12"/>
    </row>
    <row r="579" spans="1:18" ht="13" x14ac:dyDescent="0.15">
      <c r="A579" s="22"/>
      <c r="B579" s="12"/>
      <c r="C579" s="12"/>
      <c r="D579" s="12"/>
      <c r="E579" s="12"/>
      <c r="F579" s="25"/>
      <c r="G579" s="15"/>
      <c r="H579" s="12"/>
      <c r="I579" s="12"/>
      <c r="J579" s="12"/>
      <c r="K579" s="12"/>
      <c r="L579" s="12"/>
      <c r="M579" s="12"/>
      <c r="N579" s="12"/>
      <c r="O579" s="12"/>
      <c r="P579" s="15"/>
      <c r="Q579" s="12"/>
      <c r="R579" s="12"/>
    </row>
    <row r="580" spans="1:18" ht="13" x14ac:dyDescent="0.15">
      <c r="A580" s="22"/>
      <c r="B580" s="12"/>
      <c r="C580" s="12"/>
      <c r="D580" s="12"/>
      <c r="E580" s="12"/>
      <c r="F580" s="25"/>
      <c r="G580" s="15"/>
      <c r="H580" s="12"/>
      <c r="I580" s="12"/>
      <c r="J580" s="12"/>
      <c r="K580" s="12"/>
      <c r="L580" s="12"/>
      <c r="M580" s="12"/>
      <c r="N580" s="12"/>
      <c r="O580" s="12"/>
      <c r="P580" s="15"/>
      <c r="Q580" s="12"/>
      <c r="R580" s="12"/>
    </row>
    <row r="581" spans="1:18" ht="13" x14ac:dyDescent="0.15">
      <c r="A581" s="22"/>
      <c r="B581" s="12"/>
      <c r="C581" s="12"/>
      <c r="D581" s="12"/>
      <c r="E581" s="12"/>
      <c r="F581" s="25"/>
      <c r="G581" s="15"/>
      <c r="H581" s="12"/>
      <c r="I581" s="12"/>
      <c r="J581" s="12"/>
      <c r="K581" s="12"/>
      <c r="L581" s="12"/>
      <c r="M581" s="12"/>
      <c r="N581" s="12"/>
      <c r="O581" s="12"/>
      <c r="P581" s="15"/>
      <c r="Q581" s="12"/>
      <c r="R581" s="12"/>
    </row>
    <row r="582" spans="1:18" ht="13" x14ac:dyDescent="0.15">
      <c r="A582" s="22"/>
      <c r="B582" s="12"/>
      <c r="C582" s="12"/>
      <c r="D582" s="12"/>
      <c r="E582" s="12"/>
      <c r="F582" s="25"/>
      <c r="G582" s="15"/>
      <c r="H582" s="12"/>
      <c r="I582" s="12"/>
      <c r="J582" s="12"/>
      <c r="K582" s="12"/>
      <c r="L582" s="12"/>
      <c r="M582" s="12"/>
      <c r="N582" s="12"/>
      <c r="O582" s="12"/>
      <c r="P582" s="15"/>
      <c r="Q582" s="12"/>
      <c r="R582" s="12"/>
    </row>
    <row r="583" spans="1:18" ht="13" x14ac:dyDescent="0.15">
      <c r="A583" s="22"/>
      <c r="B583" s="12"/>
      <c r="C583" s="12"/>
      <c r="D583" s="12"/>
      <c r="E583" s="12"/>
      <c r="F583" s="25"/>
      <c r="G583" s="15"/>
      <c r="H583" s="12"/>
      <c r="I583" s="12"/>
      <c r="J583" s="12"/>
      <c r="K583" s="12"/>
      <c r="L583" s="12"/>
      <c r="M583" s="12"/>
      <c r="N583" s="12"/>
      <c r="O583" s="12"/>
      <c r="P583" s="15"/>
      <c r="Q583" s="12"/>
      <c r="R583" s="12"/>
    </row>
    <row r="584" spans="1:18" ht="13" x14ac:dyDescent="0.15">
      <c r="A584" s="22"/>
      <c r="B584" s="12"/>
      <c r="C584" s="12"/>
      <c r="D584" s="12"/>
      <c r="E584" s="12"/>
      <c r="F584" s="25"/>
      <c r="G584" s="15"/>
      <c r="H584" s="12"/>
      <c r="I584" s="12"/>
      <c r="J584" s="12"/>
      <c r="K584" s="12"/>
      <c r="L584" s="12"/>
      <c r="M584" s="12"/>
      <c r="N584" s="12"/>
      <c r="O584" s="12"/>
      <c r="P584" s="15"/>
      <c r="Q584" s="12"/>
      <c r="R584" s="12"/>
    </row>
    <row r="585" spans="1:18" ht="13" x14ac:dyDescent="0.15">
      <c r="A585" s="22"/>
      <c r="B585" s="12"/>
      <c r="C585" s="12"/>
      <c r="D585" s="12"/>
      <c r="E585" s="12"/>
      <c r="F585" s="25"/>
      <c r="G585" s="15"/>
      <c r="H585" s="12"/>
      <c r="I585" s="12"/>
      <c r="J585" s="12"/>
      <c r="K585" s="12"/>
      <c r="L585" s="12"/>
      <c r="M585" s="12"/>
      <c r="N585" s="12"/>
      <c r="O585" s="12"/>
      <c r="P585" s="15"/>
      <c r="Q585" s="12"/>
      <c r="R585" s="12"/>
    </row>
    <row r="586" spans="1:18" ht="13" x14ac:dyDescent="0.15">
      <c r="A586" s="22"/>
      <c r="B586" s="12"/>
      <c r="C586" s="12"/>
      <c r="D586" s="12"/>
      <c r="E586" s="12"/>
      <c r="F586" s="25"/>
      <c r="G586" s="15"/>
      <c r="H586" s="12"/>
      <c r="I586" s="12"/>
      <c r="J586" s="12"/>
      <c r="K586" s="12"/>
      <c r="L586" s="12"/>
      <c r="M586" s="12"/>
      <c r="N586" s="12"/>
      <c r="O586" s="12"/>
      <c r="P586" s="15"/>
      <c r="Q586" s="12"/>
      <c r="R586" s="12"/>
    </row>
    <row r="587" spans="1:18" ht="13" x14ac:dyDescent="0.15">
      <c r="A587" s="22"/>
      <c r="B587" s="12"/>
      <c r="C587" s="12"/>
      <c r="D587" s="12"/>
      <c r="E587" s="12"/>
      <c r="F587" s="25"/>
      <c r="G587" s="15"/>
      <c r="H587" s="12"/>
      <c r="I587" s="12"/>
      <c r="J587" s="12"/>
      <c r="K587" s="12"/>
      <c r="L587" s="12"/>
      <c r="M587" s="12"/>
      <c r="N587" s="12"/>
      <c r="O587" s="12"/>
      <c r="P587" s="15"/>
      <c r="Q587" s="12"/>
      <c r="R587" s="12"/>
    </row>
    <row r="588" spans="1:18" ht="13" x14ac:dyDescent="0.15">
      <c r="A588" s="22"/>
      <c r="B588" s="12"/>
      <c r="C588" s="12"/>
      <c r="D588" s="12"/>
      <c r="E588" s="12"/>
      <c r="F588" s="25"/>
      <c r="G588" s="15"/>
      <c r="H588" s="12"/>
      <c r="I588" s="12"/>
      <c r="J588" s="12"/>
      <c r="K588" s="12"/>
      <c r="L588" s="12"/>
      <c r="M588" s="12"/>
      <c r="N588" s="12"/>
      <c r="O588" s="12"/>
      <c r="P588" s="15"/>
      <c r="Q588" s="12"/>
      <c r="R588" s="12"/>
    </row>
    <row r="589" spans="1:18" ht="13" x14ac:dyDescent="0.15">
      <c r="A589" s="22"/>
      <c r="B589" s="12"/>
      <c r="C589" s="12"/>
      <c r="D589" s="12"/>
      <c r="E589" s="12"/>
      <c r="F589" s="25"/>
      <c r="G589" s="15"/>
      <c r="H589" s="12"/>
      <c r="I589" s="12"/>
      <c r="J589" s="12"/>
      <c r="K589" s="12"/>
      <c r="L589" s="12"/>
      <c r="M589" s="12"/>
      <c r="N589" s="12"/>
      <c r="O589" s="12"/>
      <c r="P589" s="15"/>
      <c r="Q589" s="12"/>
      <c r="R589" s="12"/>
    </row>
    <row r="590" spans="1:18" ht="13" x14ac:dyDescent="0.15">
      <c r="A590" s="22"/>
      <c r="B590" s="12"/>
      <c r="C590" s="12"/>
      <c r="D590" s="12"/>
      <c r="E590" s="12"/>
      <c r="F590" s="25"/>
      <c r="G590" s="15"/>
      <c r="H590" s="12"/>
      <c r="I590" s="12"/>
      <c r="J590" s="12"/>
      <c r="K590" s="12"/>
      <c r="L590" s="12"/>
      <c r="M590" s="12"/>
      <c r="N590" s="12"/>
      <c r="O590" s="12"/>
      <c r="P590" s="15"/>
      <c r="Q590" s="12"/>
      <c r="R590" s="12"/>
    </row>
    <row r="591" spans="1:18" ht="13" x14ac:dyDescent="0.15">
      <c r="A591" s="22"/>
      <c r="B591" s="12"/>
      <c r="C591" s="12"/>
      <c r="D591" s="12"/>
      <c r="E591" s="12"/>
      <c r="F591" s="25"/>
      <c r="G591" s="15"/>
      <c r="H591" s="12"/>
      <c r="I591" s="12"/>
      <c r="J591" s="12"/>
      <c r="K591" s="12"/>
      <c r="L591" s="12"/>
      <c r="M591" s="12"/>
      <c r="N591" s="12"/>
      <c r="O591" s="12"/>
      <c r="P591" s="15"/>
      <c r="Q591" s="12"/>
      <c r="R591" s="12"/>
    </row>
    <row r="592" spans="1:18" ht="13" x14ac:dyDescent="0.15">
      <c r="A592" s="22"/>
      <c r="B592" s="12"/>
      <c r="C592" s="12"/>
      <c r="D592" s="12"/>
      <c r="E592" s="12"/>
      <c r="F592" s="25"/>
      <c r="G592" s="15"/>
      <c r="H592" s="12"/>
      <c r="I592" s="12"/>
      <c r="J592" s="12"/>
      <c r="K592" s="12"/>
      <c r="L592" s="12"/>
      <c r="M592" s="12"/>
      <c r="N592" s="12"/>
      <c r="O592" s="12"/>
      <c r="P592" s="15"/>
      <c r="Q592" s="12"/>
      <c r="R592" s="12"/>
    </row>
    <row r="593" spans="1:18" ht="13" x14ac:dyDescent="0.15">
      <c r="A593" s="22"/>
      <c r="B593" s="12"/>
      <c r="C593" s="12"/>
      <c r="D593" s="12"/>
      <c r="E593" s="12"/>
      <c r="F593" s="25"/>
      <c r="G593" s="15"/>
      <c r="H593" s="12"/>
      <c r="I593" s="12"/>
      <c r="J593" s="12"/>
      <c r="K593" s="12"/>
      <c r="L593" s="12"/>
      <c r="M593" s="12"/>
      <c r="N593" s="12"/>
      <c r="O593" s="12"/>
      <c r="P593" s="15"/>
      <c r="Q593" s="12"/>
      <c r="R593" s="12"/>
    </row>
    <row r="594" spans="1:18" ht="13" x14ac:dyDescent="0.15">
      <c r="A594" s="22"/>
      <c r="B594" s="12"/>
      <c r="C594" s="12"/>
      <c r="D594" s="12"/>
      <c r="E594" s="12"/>
      <c r="F594" s="25"/>
      <c r="G594" s="15"/>
      <c r="H594" s="12"/>
      <c r="I594" s="12"/>
      <c r="J594" s="12"/>
      <c r="K594" s="12"/>
      <c r="L594" s="12"/>
      <c r="M594" s="12"/>
      <c r="N594" s="12"/>
      <c r="O594" s="12"/>
      <c r="P594" s="15"/>
      <c r="Q594" s="12"/>
      <c r="R594" s="12"/>
    </row>
    <row r="595" spans="1:18" ht="13" x14ac:dyDescent="0.15">
      <c r="A595" s="22"/>
      <c r="B595" s="12"/>
      <c r="C595" s="12"/>
      <c r="D595" s="12"/>
      <c r="E595" s="12"/>
      <c r="F595" s="25"/>
      <c r="G595" s="15"/>
      <c r="H595" s="12"/>
      <c r="I595" s="12"/>
      <c r="J595" s="12"/>
      <c r="K595" s="12"/>
      <c r="L595" s="12"/>
      <c r="M595" s="12"/>
      <c r="N595" s="12"/>
      <c r="O595" s="12"/>
      <c r="P595" s="15"/>
      <c r="Q595" s="12"/>
      <c r="R595" s="12"/>
    </row>
    <row r="596" spans="1:18" ht="13" x14ac:dyDescent="0.15">
      <c r="A596" s="22"/>
      <c r="B596" s="12"/>
      <c r="C596" s="12"/>
      <c r="D596" s="12"/>
      <c r="E596" s="12"/>
      <c r="F596" s="25"/>
      <c r="G596" s="15"/>
      <c r="H596" s="12"/>
      <c r="I596" s="12"/>
      <c r="J596" s="12"/>
      <c r="K596" s="12"/>
      <c r="L596" s="12"/>
      <c r="M596" s="12"/>
      <c r="N596" s="12"/>
      <c r="O596" s="12"/>
      <c r="P596" s="15"/>
      <c r="Q596" s="12"/>
      <c r="R596" s="12"/>
    </row>
    <row r="597" spans="1:18" ht="13" x14ac:dyDescent="0.15">
      <c r="A597" s="22"/>
      <c r="B597" s="12"/>
      <c r="C597" s="12"/>
      <c r="D597" s="12"/>
      <c r="E597" s="12"/>
      <c r="F597" s="25"/>
      <c r="G597" s="15"/>
      <c r="H597" s="12"/>
      <c r="I597" s="12"/>
      <c r="J597" s="12"/>
      <c r="K597" s="12"/>
      <c r="L597" s="12"/>
      <c r="M597" s="12"/>
      <c r="N597" s="12"/>
      <c r="O597" s="12"/>
      <c r="P597" s="15"/>
      <c r="Q597" s="12"/>
      <c r="R597" s="12"/>
    </row>
    <row r="598" spans="1:18" ht="13" x14ac:dyDescent="0.15">
      <c r="A598" s="22"/>
      <c r="B598" s="12"/>
      <c r="C598" s="12"/>
      <c r="D598" s="12"/>
      <c r="E598" s="12"/>
      <c r="F598" s="25"/>
      <c r="G598" s="15"/>
      <c r="H598" s="12"/>
      <c r="I598" s="12"/>
      <c r="J598" s="12"/>
      <c r="K598" s="12"/>
      <c r="L598" s="12"/>
      <c r="M598" s="12"/>
      <c r="N598" s="12"/>
      <c r="O598" s="12"/>
      <c r="P598" s="15"/>
      <c r="Q598" s="12"/>
      <c r="R598" s="12"/>
    </row>
    <row r="599" spans="1:18" ht="13" x14ac:dyDescent="0.15">
      <c r="A599" s="22"/>
      <c r="B599" s="12"/>
      <c r="C599" s="12"/>
      <c r="D599" s="12"/>
      <c r="E599" s="12"/>
      <c r="F599" s="25"/>
      <c r="G599" s="15"/>
      <c r="H599" s="12"/>
      <c r="I599" s="12"/>
      <c r="J599" s="12"/>
      <c r="K599" s="12"/>
      <c r="L599" s="12"/>
      <c r="M599" s="12"/>
      <c r="N599" s="12"/>
      <c r="O599" s="12"/>
      <c r="P599" s="15"/>
      <c r="Q599" s="12"/>
      <c r="R599" s="12"/>
    </row>
    <row r="600" spans="1:18" ht="13" x14ac:dyDescent="0.15">
      <c r="A600" s="22"/>
      <c r="B600" s="12"/>
      <c r="C600" s="12"/>
      <c r="D600" s="12"/>
      <c r="E600" s="12"/>
      <c r="F600" s="25"/>
      <c r="G600" s="15"/>
      <c r="H600" s="12"/>
      <c r="I600" s="12"/>
      <c r="J600" s="12"/>
      <c r="K600" s="12"/>
      <c r="L600" s="12"/>
      <c r="M600" s="12"/>
      <c r="N600" s="12"/>
      <c r="O600" s="12"/>
      <c r="P600" s="15"/>
      <c r="Q600" s="12"/>
      <c r="R600" s="12"/>
    </row>
    <row r="601" spans="1:18" ht="13" x14ac:dyDescent="0.15">
      <c r="A601" s="22"/>
      <c r="B601" s="12"/>
      <c r="C601" s="12"/>
      <c r="D601" s="12"/>
      <c r="E601" s="12"/>
      <c r="F601" s="25"/>
      <c r="G601" s="15"/>
      <c r="H601" s="12"/>
      <c r="I601" s="12"/>
      <c r="J601" s="12"/>
      <c r="K601" s="12"/>
      <c r="L601" s="12"/>
      <c r="M601" s="12"/>
      <c r="N601" s="12"/>
      <c r="O601" s="12"/>
      <c r="P601" s="15"/>
      <c r="Q601" s="12"/>
      <c r="R601" s="12"/>
    </row>
    <row r="602" spans="1:18" ht="13" x14ac:dyDescent="0.15">
      <c r="A602" s="22"/>
      <c r="B602" s="12"/>
      <c r="C602" s="12"/>
      <c r="D602" s="12"/>
      <c r="E602" s="12"/>
      <c r="F602" s="25"/>
      <c r="G602" s="15"/>
      <c r="H602" s="12"/>
      <c r="I602" s="12"/>
      <c r="J602" s="12"/>
      <c r="K602" s="12"/>
      <c r="L602" s="12"/>
      <c r="M602" s="12"/>
      <c r="N602" s="12"/>
      <c r="O602" s="12"/>
      <c r="P602" s="15"/>
      <c r="Q602" s="12"/>
      <c r="R602" s="12"/>
    </row>
    <row r="603" spans="1:18" ht="13" x14ac:dyDescent="0.15">
      <c r="A603" s="22"/>
      <c r="B603" s="12"/>
      <c r="C603" s="12"/>
      <c r="D603" s="12"/>
      <c r="E603" s="12"/>
      <c r="F603" s="25"/>
      <c r="G603" s="15"/>
      <c r="H603" s="12"/>
      <c r="I603" s="12"/>
      <c r="J603" s="12"/>
      <c r="K603" s="12"/>
      <c r="L603" s="12"/>
      <c r="M603" s="12"/>
      <c r="N603" s="12"/>
      <c r="O603" s="12"/>
      <c r="P603" s="15"/>
      <c r="Q603" s="12"/>
      <c r="R603" s="12"/>
    </row>
    <row r="604" spans="1:18" ht="13" x14ac:dyDescent="0.15">
      <c r="A604" s="22"/>
      <c r="B604" s="12"/>
      <c r="C604" s="12"/>
      <c r="D604" s="12"/>
      <c r="E604" s="12"/>
      <c r="F604" s="25"/>
      <c r="G604" s="15"/>
      <c r="H604" s="12"/>
      <c r="I604" s="12"/>
      <c r="J604" s="12"/>
      <c r="K604" s="12"/>
      <c r="L604" s="12"/>
      <c r="M604" s="12"/>
      <c r="N604" s="12"/>
      <c r="O604" s="12"/>
      <c r="P604" s="15"/>
      <c r="Q604" s="12"/>
      <c r="R604" s="12"/>
    </row>
    <row r="605" spans="1:18" ht="13" x14ac:dyDescent="0.15">
      <c r="A605" s="22"/>
      <c r="B605" s="12"/>
      <c r="C605" s="12"/>
      <c r="D605" s="12"/>
      <c r="E605" s="12"/>
      <c r="F605" s="25"/>
      <c r="G605" s="15"/>
      <c r="H605" s="12"/>
      <c r="I605" s="12"/>
      <c r="J605" s="12"/>
      <c r="K605" s="12"/>
      <c r="L605" s="12"/>
      <c r="M605" s="12"/>
      <c r="N605" s="12"/>
      <c r="O605" s="12"/>
      <c r="P605" s="15"/>
      <c r="Q605" s="12"/>
      <c r="R605" s="12"/>
    </row>
    <row r="606" spans="1:18" ht="13" x14ac:dyDescent="0.15">
      <c r="A606" s="22"/>
      <c r="B606" s="12"/>
      <c r="C606" s="12"/>
      <c r="D606" s="12"/>
      <c r="E606" s="12"/>
      <c r="F606" s="25"/>
      <c r="G606" s="15"/>
      <c r="H606" s="12"/>
      <c r="I606" s="12"/>
      <c r="J606" s="12"/>
      <c r="K606" s="12"/>
      <c r="L606" s="12"/>
      <c r="M606" s="12"/>
      <c r="N606" s="12"/>
      <c r="O606" s="12"/>
      <c r="P606" s="15"/>
      <c r="Q606" s="12"/>
      <c r="R606" s="12"/>
    </row>
    <row r="607" spans="1:18" ht="13" x14ac:dyDescent="0.15">
      <c r="A607" s="22"/>
      <c r="B607" s="12"/>
      <c r="C607" s="12"/>
      <c r="D607" s="12"/>
      <c r="E607" s="12"/>
      <c r="F607" s="25"/>
      <c r="G607" s="15"/>
      <c r="H607" s="12"/>
      <c r="I607" s="12"/>
      <c r="J607" s="12"/>
      <c r="K607" s="12"/>
      <c r="L607" s="12"/>
      <c r="M607" s="12"/>
      <c r="N607" s="12"/>
      <c r="O607" s="12"/>
      <c r="P607" s="15"/>
      <c r="Q607" s="12"/>
      <c r="R607" s="12"/>
    </row>
    <row r="608" spans="1:18" ht="13" x14ac:dyDescent="0.15">
      <c r="A608" s="22"/>
      <c r="B608" s="12"/>
      <c r="C608" s="12"/>
      <c r="D608" s="12"/>
      <c r="E608" s="12"/>
      <c r="F608" s="25"/>
      <c r="G608" s="15"/>
      <c r="H608" s="12"/>
      <c r="I608" s="12"/>
      <c r="J608" s="12"/>
      <c r="K608" s="12"/>
      <c r="L608" s="12"/>
      <c r="M608" s="12"/>
      <c r="N608" s="12"/>
      <c r="O608" s="12"/>
      <c r="P608" s="15"/>
      <c r="Q608" s="12"/>
      <c r="R608" s="12"/>
    </row>
    <row r="609" spans="1:18" ht="13" x14ac:dyDescent="0.15">
      <c r="A609" s="22"/>
      <c r="B609" s="12"/>
      <c r="C609" s="12"/>
      <c r="D609" s="12"/>
      <c r="E609" s="12"/>
      <c r="F609" s="25"/>
      <c r="G609" s="15"/>
      <c r="H609" s="12"/>
      <c r="I609" s="12"/>
      <c r="J609" s="12"/>
      <c r="K609" s="12"/>
      <c r="L609" s="12"/>
      <c r="M609" s="12"/>
      <c r="N609" s="12"/>
      <c r="O609" s="12"/>
      <c r="P609" s="15"/>
      <c r="Q609" s="12"/>
      <c r="R609" s="12"/>
    </row>
    <row r="610" spans="1:18" ht="13" x14ac:dyDescent="0.15">
      <c r="A610" s="22"/>
      <c r="B610" s="12"/>
      <c r="C610" s="12"/>
      <c r="D610" s="12"/>
      <c r="E610" s="12"/>
      <c r="F610" s="25"/>
      <c r="G610" s="15"/>
      <c r="H610" s="12"/>
      <c r="I610" s="12"/>
      <c r="J610" s="12"/>
      <c r="K610" s="12"/>
      <c r="L610" s="12"/>
      <c r="M610" s="12"/>
      <c r="N610" s="12"/>
      <c r="O610" s="12"/>
      <c r="P610" s="15"/>
      <c r="Q610" s="12"/>
      <c r="R610" s="12"/>
    </row>
    <row r="611" spans="1:18" ht="13" x14ac:dyDescent="0.15">
      <c r="A611" s="22"/>
      <c r="B611" s="12"/>
      <c r="C611" s="12"/>
      <c r="D611" s="12"/>
      <c r="E611" s="12"/>
      <c r="F611" s="25"/>
      <c r="G611" s="15"/>
      <c r="H611" s="12"/>
      <c r="I611" s="12"/>
      <c r="J611" s="12"/>
      <c r="K611" s="12"/>
      <c r="L611" s="12"/>
      <c r="M611" s="12"/>
      <c r="N611" s="12"/>
      <c r="O611" s="12"/>
      <c r="P611" s="15"/>
      <c r="Q611" s="12"/>
      <c r="R611" s="12"/>
    </row>
    <row r="612" spans="1:18" ht="13" x14ac:dyDescent="0.15">
      <c r="A612" s="22"/>
      <c r="B612" s="12"/>
      <c r="C612" s="12"/>
      <c r="D612" s="12"/>
      <c r="E612" s="12"/>
      <c r="F612" s="25"/>
      <c r="G612" s="15"/>
      <c r="H612" s="12"/>
      <c r="I612" s="12"/>
      <c r="J612" s="12"/>
      <c r="K612" s="12"/>
      <c r="L612" s="12"/>
      <c r="M612" s="12"/>
      <c r="N612" s="12"/>
      <c r="O612" s="12"/>
      <c r="P612" s="15"/>
      <c r="Q612" s="12"/>
      <c r="R612" s="12"/>
    </row>
    <row r="613" spans="1:18" ht="13" x14ac:dyDescent="0.15">
      <c r="A613" s="22"/>
      <c r="B613" s="12"/>
      <c r="C613" s="12"/>
      <c r="D613" s="12"/>
      <c r="E613" s="12"/>
      <c r="F613" s="25"/>
      <c r="G613" s="15"/>
      <c r="H613" s="12"/>
      <c r="I613" s="12"/>
      <c r="J613" s="12"/>
      <c r="K613" s="12"/>
      <c r="L613" s="12"/>
      <c r="M613" s="12"/>
      <c r="N613" s="12"/>
      <c r="O613" s="12"/>
      <c r="P613" s="15"/>
      <c r="Q613" s="12"/>
      <c r="R613" s="12"/>
    </row>
    <row r="614" spans="1:18" ht="13" x14ac:dyDescent="0.15">
      <c r="A614" s="22"/>
      <c r="B614" s="12"/>
      <c r="C614" s="12"/>
      <c r="D614" s="12"/>
      <c r="E614" s="12"/>
      <c r="F614" s="25"/>
      <c r="G614" s="15"/>
      <c r="H614" s="12"/>
      <c r="I614" s="12"/>
      <c r="J614" s="12"/>
      <c r="K614" s="12"/>
      <c r="L614" s="12"/>
      <c r="M614" s="12"/>
      <c r="N614" s="12"/>
      <c r="O614" s="12"/>
      <c r="P614" s="15"/>
      <c r="Q614" s="12"/>
      <c r="R614" s="12"/>
    </row>
    <row r="615" spans="1:18" ht="13" x14ac:dyDescent="0.15">
      <c r="A615" s="22"/>
      <c r="B615" s="12"/>
      <c r="C615" s="12"/>
      <c r="D615" s="12"/>
      <c r="E615" s="12"/>
      <c r="F615" s="25"/>
      <c r="G615" s="15"/>
      <c r="H615" s="12"/>
      <c r="I615" s="12"/>
      <c r="J615" s="12"/>
      <c r="K615" s="12"/>
      <c r="L615" s="12"/>
      <c r="M615" s="12"/>
      <c r="N615" s="12"/>
      <c r="O615" s="12"/>
      <c r="P615" s="15"/>
      <c r="Q615" s="12"/>
      <c r="R615" s="12"/>
    </row>
    <row r="616" spans="1:18" ht="13" x14ac:dyDescent="0.15">
      <c r="A616" s="22"/>
      <c r="B616" s="12"/>
      <c r="C616" s="12"/>
      <c r="D616" s="12"/>
      <c r="E616" s="12"/>
      <c r="F616" s="25"/>
      <c r="G616" s="15"/>
      <c r="H616" s="12"/>
      <c r="I616" s="12"/>
      <c r="J616" s="12"/>
      <c r="K616" s="12"/>
      <c r="L616" s="12"/>
      <c r="M616" s="12"/>
      <c r="N616" s="12"/>
      <c r="O616" s="12"/>
      <c r="P616" s="15"/>
      <c r="Q616" s="12"/>
      <c r="R616" s="12"/>
    </row>
    <row r="617" spans="1:18" ht="13" x14ac:dyDescent="0.15">
      <c r="A617" s="22"/>
      <c r="B617" s="12"/>
      <c r="C617" s="12"/>
      <c r="D617" s="12"/>
      <c r="E617" s="12"/>
      <c r="F617" s="25"/>
      <c r="G617" s="15"/>
      <c r="H617" s="12"/>
      <c r="I617" s="12"/>
      <c r="J617" s="12"/>
      <c r="K617" s="12"/>
      <c r="L617" s="12"/>
      <c r="M617" s="12"/>
      <c r="N617" s="12"/>
      <c r="O617" s="12"/>
      <c r="P617" s="15"/>
      <c r="Q617" s="12"/>
      <c r="R617" s="12"/>
    </row>
    <row r="618" spans="1:18" ht="13" x14ac:dyDescent="0.15">
      <c r="A618" s="22"/>
      <c r="B618" s="12"/>
      <c r="C618" s="12"/>
      <c r="D618" s="12"/>
      <c r="E618" s="12"/>
      <c r="F618" s="25"/>
      <c r="G618" s="15"/>
      <c r="H618" s="12"/>
      <c r="I618" s="12"/>
      <c r="J618" s="12"/>
      <c r="K618" s="12"/>
      <c r="L618" s="12"/>
      <c r="M618" s="12"/>
      <c r="N618" s="12"/>
      <c r="O618" s="12"/>
      <c r="P618" s="15"/>
      <c r="Q618" s="12"/>
      <c r="R618" s="12"/>
    </row>
    <row r="619" spans="1:18" ht="13" x14ac:dyDescent="0.15">
      <c r="A619" s="22"/>
      <c r="B619" s="12"/>
      <c r="C619" s="12"/>
      <c r="D619" s="12"/>
      <c r="E619" s="12"/>
      <c r="F619" s="25"/>
      <c r="G619" s="15"/>
      <c r="H619" s="12"/>
      <c r="I619" s="12"/>
      <c r="J619" s="12"/>
      <c r="K619" s="12"/>
      <c r="L619" s="12"/>
      <c r="M619" s="12"/>
      <c r="N619" s="12"/>
      <c r="O619" s="12"/>
      <c r="P619" s="15"/>
      <c r="Q619" s="12"/>
      <c r="R619" s="12"/>
    </row>
    <row r="620" spans="1:18" ht="13" x14ac:dyDescent="0.15">
      <c r="A620" s="22"/>
      <c r="B620" s="12"/>
      <c r="C620" s="12"/>
      <c r="D620" s="12"/>
      <c r="E620" s="12"/>
      <c r="F620" s="25"/>
      <c r="G620" s="15"/>
      <c r="H620" s="12"/>
      <c r="I620" s="12"/>
      <c r="J620" s="12"/>
      <c r="K620" s="12"/>
      <c r="L620" s="12"/>
      <c r="M620" s="12"/>
      <c r="N620" s="12"/>
      <c r="O620" s="12"/>
      <c r="P620" s="15"/>
      <c r="Q620" s="12"/>
      <c r="R620" s="12"/>
    </row>
    <row r="621" spans="1:18" ht="13" x14ac:dyDescent="0.15">
      <c r="A621" s="22"/>
      <c r="B621" s="12"/>
      <c r="C621" s="12"/>
      <c r="D621" s="12"/>
      <c r="E621" s="12"/>
      <c r="F621" s="25"/>
      <c r="G621" s="15"/>
      <c r="H621" s="12"/>
      <c r="I621" s="12"/>
      <c r="J621" s="12"/>
      <c r="K621" s="12"/>
      <c r="L621" s="12"/>
      <c r="M621" s="12"/>
      <c r="N621" s="12"/>
      <c r="O621" s="12"/>
      <c r="P621" s="15"/>
      <c r="Q621" s="12"/>
      <c r="R621" s="12"/>
    </row>
    <row r="622" spans="1:18" ht="13" x14ac:dyDescent="0.15">
      <c r="A622" s="22"/>
      <c r="B622" s="12"/>
      <c r="C622" s="12"/>
      <c r="D622" s="12"/>
      <c r="E622" s="12"/>
      <c r="F622" s="25"/>
      <c r="G622" s="15"/>
      <c r="H622" s="12"/>
      <c r="I622" s="12"/>
      <c r="J622" s="12"/>
      <c r="K622" s="12"/>
      <c r="L622" s="12"/>
      <c r="M622" s="12"/>
      <c r="N622" s="12"/>
      <c r="O622" s="12"/>
      <c r="P622" s="15"/>
      <c r="Q622" s="12"/>
      <c r="R622" s="12"/>
    </row>
    <row r="623" spans="1:18" ht="13" x14ac:dyDescent="0.15">
      <c r="A623" s="22"/>
      <c r="B623" s="12"/>
      <c r="C623" s="12"/>
      <c r="D623" s="12"/>
      <c r="E623" s="12"/>
      <c r="F623" s="25"/>
      <c r="G623" s="15"/>
      <c r="H623" s="12"/>
      <c r="I623" s="12"/>
      <c r="J623" s="12"/>
      <c r="K623" s="12"/>
      <c r="L623" s="12"/>
      <c r="M623" s="12"/>
      <c r="N623" s="12"/>
      <c r="O623" s="12"/>
      <c r="P623" s="15"/>
      <c r="Q623" s="12"/>
      <c r="R623" s="12"/>
    </row>
    <row r="624" spans="1:18" ht="13" x14ac:dyDescent="0.15">
      <c r="A624" s="22"/>
      <c r="B624" s="12"/>
      <c r="C624" s="12"/>
      <c r="D624" s="12"/>
      <c r="E624" s="12"/>
      <c r="F624" s="25"/>
      <c r="G624" s="15"/>
      <c r="H624" s="12"/>
      <c r="I624" s="12"/>
      <c r="J624" s="12"/>
      <c r="K624" s="12"/>
      <c r="L624" s="12"/>
      <c r="M624" s="12"/>
      <c r="N624" s="12"/>
      <c r="O624" s="12"/>
      <c r="P624" s="15"/>
      <c r="Q624" s="12"/>
      <c r="R624" s="12"/>
    </row>
    <row r="625" spans="1:18" ht="13" x14ac:dyDescent="0.15">
      <c r="A625" s="22"/>
      <c r="B625" s="12"/>
      <c r="C625" s="12"/>
      <c r="D625" s="12"/>
      <c r="E625" s="12"/>
      <c r="F625" s="25"/>
      <c r="G625" s="15"/>
      <c r="H625" s="12"/>
      <c r="I625" s="12"/>
      <c r="J625" s="12"/>
      <c r="K625" s="12"/>
      <c r="L625" s="12"/>
      <c r="M625" s="12"/>
      <c r="N625" s="12"/>
      <c r="O625" s="12"/>
      <c r="P625" s="15"/>
      <c r="Q625" s="12"/>
      <c r="R625" s="12"/>
    </row>
    <row r="626" spans="1:18" ht="13" x14ac:dyDescent="0.15">
      <c r="A626" s="22"/>
      <c r="B626" s="12"/>
      <c r="C626" s="12"/>
      <c r="D626" s="12"/>
      <c r="E626" s="12"/>
      <c r="F626" s="25"/>
      <c r="G626" s="15"/>
      <c r="H626" s="12"/>
      <c r="I626" s="12"/>
      <c r="J626" s="12"/>
      <c r="K626" s="12"/>
      <c r="L626" s="12"/>
      <c r="M626" s="12"/>
      <c r="N626" s="12"/>
      <c r="O626" s="12"/>
      <c r="P626" s="15"/>
      <c r="Q626" s="12"/>
      <c r="R626" s="12"/>
    </row>
    <row r="627" spans="1:18" ht="13" x14ac:dyDescent="0.15">
      <c r="A627" s="22"/>
      <c r="B627" s="12"/>
      <c r="C627" s="12"/>
      <c r="D627" s="12"/>
      <c r="E627" s="12"/>
      <c r="F627" s="25"/>
      <c r="G627" s="15"/>
      <c r="H627" s="12"/>
      <c r="I627" s="12"/>
      <c r="J627" s="12"/>
      <c r="K627" s="12"/>
      <c r="L627" s="12"/>
      <c r="M627" s="12"/>
      <c r="N627" s="12"/>
      <c r="O627" s="12"/>
      <c r="P627" s="15"/>
      <c r="Q627" s="12"/>
      <c r="R627" s="12"/>
    </row>
    <row r="628" spans="1:18" ht="13" x14ac:dyDescent="0.15">
      <c r="A628" s="22"/>
      <c r="B628" s="12"/>
      <c r="C628" s="12"/>
      <c r="D628" s="12"/>
      <c r="E628" s="12"/>
      <c r="F628" s="25"/>
      <c r="G628" s="15"/>
      <c r="H628" s="12"/>
      <c r="I628" s="12"/>
      <c r="J628" s="12"/>
      <c r="K628" s="12"/>
      <c r="L628" s="12"/>
      <c r="M628" s="12"/>
      <c r="N628" s="12"/>
      <c r="O628" s="12"/>
      <c r="P628" s="15"/>
      <c r="Q628" s="12"/>
      <c r="R628" s="12"/>
    </row>
    <row r="629" spans="1:18" ht="13" x14ac:dyDescent="0.15">
      <c r="A629" s="22"/>
      <c r="B629" s="12"/>
      <c r="C629" s="12"/>
      <c r="D629" s="12"/>
      <c r="E629" s="12"/>
      <c r="F629" s="25"/>
      <c r="G629" s="15"/>
      <c r="H629" s="12"/>
      <c r="I629" s="12"/>
      <c r="J629" s="12"/>
      <c r="K629" s="12"/>
      <c r="L629" s="12"/>
      <c r="M629" s="12"/>
      <c r="N629" s="12"/>
      <c r="O629" s="12"/>
      <c r="P629" s="15"/>
      <c r="Q629" s="12"/>
      <c r="R629" s="12"/>
    </row>
    <row r="630" spans="1:18" ht="13" x14ac:dyDescent="0.15">
      <c r="A630" s="22"/>
      <c r="B630" s="12"/>
      <c r="C630" s="12"/>
      <c r="D630" s="12"/>
      <c r="E630" s="12"/>
      <c r="F630" s="25"/>
      <c r="G630" s="15"/>
      <c r="H630" s="12"/>
      <c r="I630" s="12"/>
      <c r="J630" s="12"/>
      <c r="K630" s="12"/>
      <c r="L630" s="12"/>
      <c r="M630" s="12"/>
      <c r="N630" s="12"/>
      <c r="O630" s="12"/>
      <c r="P630" s="15"/>
      <c r="Q630" s="12"/>
      <c r="R630" s="12"/>
    </row>
    <row r="631" spans="1:18" ht="13" x14ac:dyDescent="0.15">
      <c r="A631" s="22"/>
      <c r="B631" s="12"/>
      <c r="C631" s="12"/>
      <c r="D631" s="12"/>
      <c r="E631" s="12"/>
      <c r="F631" s="25"/>
      <c r="G631" s="15"/>
      <c r="H631" s="12"/>
      <c r="I631" s="12"/>
      <c r="J631" s="12"/>
      <c r="K631" s="12"/>
      <c r="L631" s="12"/>
      <c r="M631" s="12"/>
      <c r="N631" s="12"/>
      <c r="O631" s="12"/>
      <c r="P631" s="15"/>
      <c r="Q631" s="12"/>
      <c r="R631" s="12"/>
    </row>
    <row r="632" spans="1:18" ht="13" x14ac:dyDescent="0.15">
      <c r="A632" s="22"/>
      <c r="B632" s="12"/>
      <c r="C632" s="12"/>
      <c r="D632" s="12"/>
      <c r="E632" s="12"/>
      <c r="F632" s="25"/>
      <c r="G632" s="15"/>
      <c r="H632" s="12"/>
      <c r="I632" s="12"/>
      <c r="J632" s="12"/>
      <c r="K632" s="12"/>
      <c r="L632" s="12"/>
      <c r="M632" s="12"/>
      <c r="N632" s="12"/>
      <c r="O632" s="12"/>
      <c r="P632" s="15"/>
      <c r="Q632" s="12"/>
      <c r="R632" s="12"/>
    </row>
    <row r="633" spans="1:18" ht="13" x14ac:dyDescent="0.15">
      <c r="A633" s="22"/>
      <c r="B633" s="12"/>
      <c r="C633" s="12"/>
      <c r="D633" s="12"/>
      <c r="E633" s="12"/>
      <c r="F633" s="25"/>
      <c r="G633" s="15"/>
      <c r="H633" s="12"/>
      <c r="I633" s="12"/>
      <c r="J633" s="12"/>
      <c r="K633" s="12"/>
      <c r="L633" s="12"/>
      <c r="M633" s="12"/>
      <c r="N633" s="12"/>
      <c r="O633" s="12"/>
      <c r="P633" s="15"/>
      <c r="Q633" s="12"/>
      <c r="R633" s="12"/>
    </row>
    <row r="634" spans="1:18" ht="13" x14ac:dyDescent="0.15">
      <c r="A634" s="22"/>
      <c r="B634" s="12"/>
      <c r="C634" s="12"/>
      <c r="D634" s="12"/>
      <c r="E634" s="12"/>
      <c r="F634" s="25"/>
      <c r="G634" s="15"/>
      <c r="H634" s="12"/>
      <c r="I634" s="12"/>
      <c r="J634" s="12"/>
      <c r="K634" s="12"/>
      <c r="L634" s="12"/>
      <c r="M634" s="12"/>
      <c r="N634" s="12"/>
      <c r="O634" s="12"/>
      <c r="P634" s="15"/>
      <c r="Q634" s="12"/>
      <c r="R634" s="12"/>
    </row>
    <row r="635" spans="1:18" ht="13" x14ac:dyDescent="0.15">
      <c r="A635" s="22"/>
      <c r="B635" s="12"/>
      <c r="C635" s="12"/>
      <c r="D635" s="12"/>
      <c r="E635" s="12"/>
      <c r="F635" s="25"/>
      <c r="G635" s="15"/>
      <c r="H635" s="12"/>
      <c r="I635" s="12"/>
      <c r="J635" s="12"/>
      <c r="K635" s="12"/>
      <c r="L635" s="12"/>
      <c r="M635" s="12"/>
      <c r="N635" s="12"/>
      <c r="O635" s="12"/>
      <c r="P635" s="15"/>
      <c r="Q635" s="12"/>
      <c r="R635" s="12"/>
    </row>
    <row r="636" spans="1:18" ht="13" x14ac:dyDescent="0.15">
      <c r="A636" s="22"/>
      <c r="B636" s="12"/>
      <c r="C636" s="12"/>
      <c r="D636" s="12"/>
      <c r="E636" s="12"/>
      <c r="F636" s="25"/>
      <c r="G636" s="15"/>
      <c r="H636" s="12"/>
      <c r="I636" s="12"/>
      <c r="J636" s="12"/>
      <c r="K636" s="12"/>
      <c r="L636" s="12"/>
      <c r="M636" s="12"/>
      <c r="N636" s="12"/>
      <c r="O636" s="12"/>
      <c r="P636" s="15"/>
      <c r="Q636" s="12"/>
      <c r="R636" s="12"/>
    </row>
    <row r="637" spans="1:18" ht="13" x14ac:dyDescent="0.15">
      <c r="A637" s="22"/>
      <c r="B637" s="12"/>
      <c r="C637" s="12"/>
      <c r="D637" s="12"/>
      <c r="E637" s="12"/>
      <c r="F637" s="25"/>
      <c r="G637" s="15"/>
      <c r="H637" s="12"/>
      <c r="I637" s="12"/>
      <c r="J637" s="12"/>
      <c r="K637" s="12"/>
      <c r="L637" s="12"/>
      <c r="M637" s="12"/>
      <c r="N637" s="12"/>
      <c r="O637" s="12"/>
      <c r="P637" s="15"/>
      <c r="Q637" s="12"/>
      <c r="R637" s="12"/>
    </row>
    <row r="638" spans="1:18" ht="13" x14ac:dyDescent="0.15">
      <c r="A638" s="22"/>
      <c r="B638" s="12"/>
      <c r="C638" s="12"/>
      <c r="D638" s="12"/>
      <c r="E638" s="12"/>
      <c r="F638" s="25"/>
      <c r="G638" s="15"/>
      <c r="H638" s="12"/>
      <c r="I638" s="12"/>
      <c r="J638" s="12"/>
      <c r="K638" s="12"/>
      <c r="L638" s="12"/>
      <c r="M638" s="12"/>
      <c r="N638" s="12"/>
      <c r="O638" s="12"/>
      <c r="P638" s="15"/>
      <c r="Q638" s="12"/>
      <c r="R638" s="12"/>
    </row>
    <row r="639" spans="1:18" ht="13" x14ac:dyDescent="0.15">
      <c r="A639" s="22"/>
      <c r="B639" s="12"/>
      <c r="C639" s="12"/>
      <c r="D639" s="12"/>
      <c r="E639" s="12"/>
      <c r="F639" s="25"/>
      <c r="G639" s="15"/>
      <c r="H639" s="12"/>
      <c r="I639" s="12"/>
      <c r="J639" s="12"/>
      <c r="K639" s="12"/>
      <c r="L639" s="12"/>
      <c r="M639" s="12"/>
      <c r="N639" s="12"/>
      <c r="O639" s="12"/>
      <c r="P639" s="15"/>
      <c r="Q639" s="12"/>
      <c r="R639" s="12"/>
    </row>
    <row r="640" spans="1:18" ht="13" x14ac:dyDescent="0.15">
      <c r="A640" s="22"/>
      <c r="B640" s="12"/>
      <c r="C640" s="12"/>
      <c r="D640" s="12"/>
      <c r="E640" s="12"/>
      <c r="F640" s="25"/>
      <c r="G640" s="15"/>
      <c r="H640" s="12"/>
      <c r="I640" s="12"/>
      <c r="J640" s="12"/>
      <c r="K640" s="12"/>
      <c r="L640" s="12"/>
      <c r="M640" s="12"/>
      <c r="N640" s="12"/>
      <c r="O640" s="12"/>
      <c r="P640" s="15"/>
      <c r="Q640" s="12"/>
      <c r="R640" s="12"/>
    </row>
    <row r="641" spans="1:18" ht="13" x14ac:dyDescent="0.15">
      <c r="A641" s="22"/>
      <c r="B641" s="12"/>
      <c r="C641" s="12"/>
      <c r="D641" s="12"/>
      <c r="E641" s="12"/>
      <c r="F641" s="25"/>
      <c r="G641" s="15"/>
      <c r="H641" s="12"/>
      <c r="I641" s="12"/>
      <c r="J641" s="12"/>
      <c r="K641" s="12"/>
      <c r="L641" s="12"/>
      <c r="M641" s="12"/>
      <c r="N641" s="12"/>
      <c r="O641" s="12"/>
      <c r="P641" s="15"/>
      <c r="Q641" s="12"/>
      <c r="R641" s="12"/>
    </row>
    <row r="642" spans="1:18" ht="13" x14ac:dyDescent="0.15">
      <c r="A642" s="22"/>
      <c r="B642" s="12"/>
      <c r="C642" s="12"/>
      <c r="D642" s="12"/>
      <c r="E642" s="12"/>
      <c r="F642" s="25"/>
      <c r="G642" s="15"/>
      <c r="H642" s="12"/>
      <c r="I642" s="12"/>
      <c r="J642" s="12"/>
      <c r="K642" s="12"/>
      <c r="L642" s="12"/>
      <c r="M642" s="12"/>
      <c r="N642" s="12"/>
      <c r="O642" s="12"/>
      <c r="P642" s="15"/>
      <c r="Q642" s="12"/>
      <c r="R642" s="12"/>
    </row>
    <row r="643" spans="1:18" ht="13" x14ac:dyDescent="0.15">
      <c r="A643" s="22"/>
      <c r="B643" s="12"/>
      <c r="C643" s="12"/>
      <c r="D643" s="12"/>
      <c r="E643" s="12"/>
      <c r="F643" s="25"/>
      <c r="G643" s="15"/>
      <c r="H643" s="12"/>
      <c r="I643" s="12"/>
      <c r="J643" s="12"/>
      <c r="K643" s="12"/>
      <c r="L643" s="12"/>
      <c r="M643" s="12"/>
      <c r="N643" s="12"/>
      <c r="O643" s="12"/>
      <c r="P643" s="15"/>
      <c r="Q643" s="12"/>
      <c r="R643" s="12"/>
    </row>
    <row r="644" spans="1:18" ht="13" x14ac:dyDescent="0.15">
      <c r="A644" s="22"/>
      <c r="B644" s="12"/>
      <c r="C644" s="12"/>
      <c r="D644" s="12"/>
      <c r="E644" s="12"/>
      <c r="F644" s="25"/>
      <c r="G644" s="15"/>
      <c r="H644" s="12"/>
      <c r="I644" s="12"/>
      <c r="J644" s="12"/>
      <c r="K644" s="12"/>
      <c r="L644" s="12"/>
      <c r="M644" s="12"/>
      <c r="N644" s="12"/>
      <c r="O644" s="12"/>
      <c r="P644" s="15"/>
      <c r="Q644" s="12"/>
      <c r="R644" s="12"/>
    </row>
    <row r="645" spans="1:18" ht="13" x14ac:dyDescent="0.15">
      <c r="A645" s="22"/>
      <c r="B645" s="12"/>
      <c r="C645" s="12"/>
      <c r="D645" s="12"/>
      <c r="E645" s="12"/>
      <c r="F645" s="25"/>
      <c r="G645" s="15"/>
      <c r="H645" s="12"/>
      <c r="I645" s="12"/>
      <c r="J645" s="12"/>
      <c r="K645" s="12"/>
      <c r="L645" s="12"/>
      <c r="M645" s="12"/>
      <c r="N645" s="12"/>
      <c r="O645" s="12"/>
      <c r="P645" s="15"/>
      <c r="Q645" s="12"/>
      <c r="R645" s="12"/>
    </row>
    <row r="646" spans="1:18" ht="13" x14ac:dyDescent="0.15">
      <c r="A646" s="22"/>
      <c r="B646" s="12"/>
      <c r="C646" s="12"/>
      <c r="D646" s="12"/>
      <c r="E646" s="12"/>
      <c r="F646" s="25"/>
      <c r="G646" s="15"/>
      <c r="H646" s="12"/>
      <c r="I646" s="12"/>
      <c r="J646" s="12"/>
      <c r="K646" s="12"/>
      <c r="L646" s="12"/>
      <c r="M646" s="12"/>
      <c r="N646" s="12"/>
      <c r="O646" s="12"/>
      <c r="P646" s="15"/>
      <c r="Q646" s="12"/>
      <c r="R646" s="12"/>
    </row>
    <row r="647" spans="1:18" ht="13" x14ac:dyDescent="0.15">
      <c r="A647" s="22"/>
      <c r="B647" s="12"/>
      <c r="C647" s="12"/>
      <c r="D647" s="12"/>
      <c r="E647" s="12"/>
      <c r="F647" s="25"/>
      <c r="G647" s="15"/>
      <c r="H647" s="12"/>
      <c r="I647" s="12"/>
      <c r="J647" s="12"/>
      <c r="K647" s="12"/>
      <c r="L647" s="12"/>
      <c r="M647" s="12"/>
      <c r="N647" s="12"/>
      <c r="O647" s="12"/>
      <c r="P647" s="15"/>
      <c r="Q647" s="12"/>
      <c r="R647" s="12"/>
    </row>
    <row r="648" spans="1:18" ht="13" x14ac:dyDescent="0.15">
      <c r="A648" s="22"/>
      <c r="B648" s="12"/>
      <c r="C648" s="12"/>
      <c r="D648" s="12"/>
      <c r="E648" s="12"/>
      <c r="F648" s="25"/>
      <c r="G648" s="15"/>
      <c r="H648" s="12"/>
      <c r="I648" s="12"/>
      <c r="J648" s="12"/>
      <c r="K648" s="12"/>
      <c r="L648" s="12"/>
      <c r="M648" s="12"/>
      <c r="N648" s="12"/>
      <c r="O648" s="12"/>
      <c r="P648" s="15"/>
      <c r="Q648" s="12"/>
      <c r="R648" s="12"/>
    </row>
    <row r="649" spans="1:18" ht="13" x14ac:dyDescent="0.15">
      <c r="A649" s="22"/>
      <c r="B649" s="12"/>
      <c r="C649" s="12"/>
      <c r="D649" s="12"/>
      <c r="E649" s="12"/>
      <c r="F649" s="25"/>
      <c r="G649" s="15"/>
      <c r="H649" s="12"/>
      <c r="I649" s="12"/>
      <c r="J649" s="12"/>
      <c r="K649" s="12"/>
      <c r="L649" s="12"/>
      <c r="M649" s="12"/>
      <c r="N649" s="12"/>
      <c r="O649" s="12"/>
      <c r="P649" s="15"/>
      <c r="Q649" s="12"/>
      <c r="R649" s="12"/>
    </row>
    <row r="650" spans="1:18" ht="13" x14ac:dyDescent="0.15">
      <c r="A650" s="22"/>
      <c r="B650" s="12"/>
      <c r="C650" s="12"/>
      <c r="D650" s="12"/>
      <c r="E650" s="12"/>
      <c r="F650" s="25"/>
      <c r="G650" s="15"/>
      <c r="H650" s="12"/>
      <c r="I650" s="12"/>
      <c r="J650" s="12"/>
      <c r="K650" s="12"/>
      <c r="L650" s="12"/>
      <c r="M650" s="12"/>
      <c r="N650" s="12"/>
      <c r="O650" s="12"/>
      <c r="P650" s="15"/>
      <c r="Q650" s="12"/>
      <c r="R650" s="12"/>
    </row>
    <row r="651" spans="1:18" ht="13" x14ac:dyDescent="0.15">
      <c r="A651" s="22"/>
      <c r="B651" s="12"/>
      <c r="C651" s="12"/>
      <c r="D651" s="12"/>
      <c r="E651" s="12"/>
      <c r="F651" s="25"/>
      <c r="G651" s="15"/>
      <c r="H651" s="12"/>
      <c r="I651" s="12"/>
      <c r="J651" s="12"/>
      <c r="K651" s="12"/>
      <c r="L651" s="12"/>
      <c r="M651" s="12"/>
      <c r="N651" s="12"/>
      <c r="O651" s="12"/>
      <c r="P651" s="15"/>
      <c r="Q651" s="12"/>
      <c r="R651" s="12"/>
    </row>
    <row r="652" spans="1:18" ht="13" x14ac:dyDescent="0.15">
      <c r="A652" s="22"/>
      <c r="B652" s="12"/>
      <c r="C652" s="12"/>
      <c r="D652" s="12"/>
      <c r="E652" s="12"/>
      <c r="F652" s="25"/>
      <c r="G652" s="15"/>
      <c r="H652" s="12"/>
      <c r="I652" s="12"/>
      <c r="J652" s="12"/>
      <c r="K652" s="12"/>
      <c r="L652" s="12"/>
      <c r="M652" s="12"/>
      <c r="N652" s="12"/>
      <c r="O652" s="12"/>
      <c r="P652" s="15"/>
      <c r="Q652" s="12"/>
      <c r="R652" s="12"/>
    </row>
    <row r="653" spans="1:18" ht="13" x14ac:dyDescent="0.15">
      <c r="A653" s="22"/>
      <c r="B653" s="12"/>
      <c r="C653" s="12"/>
      <c r="D653" s="12"/>
      <c r="E653" s="12"/>
      <c r="F653" s="25"/>
      <c r="G653" s="15"/>
      <c r="H653" s="12"/>
      <c r="I653" s="12"/>
      <c r="J653" s="12"/>
      <c r="K653" s="12"/>
      <c r="L653" s="12"/>
      <c r="M653" s="12"/>
      <c r="N653" s="12"/>
      <c r="O653" s="12"/>
      <c r="P653" s="15"/>
      <c r="Q653" s="12"/>
      <c r="R653" s="12"/>
    </row>
    <row r="654" spans="1:18" ht="13" x14ac:dyDescent="0.15">
      <c r="A654" s="22"/>
      <c r="B654" s="12"/>
      <c r="C654" s="12"/>
      <c r="D654" s="12"/>
      <c r="E654" s="12"/>
      <c r="F654" s="25"/>
      <c r="G654" s="15"/>
      <c r="H654" s="12"/>
      <c r="I654" s="12"/>
      <c r="J654" s="12"/>
      <c r="K654" s="12"/>
      <c r="L654" s="12"/>
      <c r="M654" s="12"/>
      <c r="N654" s="12"/>
      <c r="O654" s="12"/>
      <c r="P654" s="15"/>
      <c r="Q654" s="12"/>
      <c r="R654" s="12"/>
    </row>
    <row r="655" spans="1:18" ht="13" x14ac:dyDescent="0.15">
      <c r="A655" s="22"/>
      <c r="B655" s="12"/>
      <c r="C655" s="12"/>
      <c r="D655" s="12"/>
      <c r="E655" s="12"/>
      <c r="F655" s="25"/>
      <c r="G655" s="15"/>
      <c r="H655" s="12"/>
      <c r="I655" s="12"/>
      <c r="J655" s="12"/>
      <c r="K655" s="12"/>
      <c r="L655" s="12"/>
      <c r="M655" s="12"/>
      <c r="N655" s="12"/>
      <c r="O655" s="12"/>
      <c r="P655" s="15"/>
      <c r="Q655" s="12"/>
      <c r="R655" s="12"/>
    </row>
    <row r="656" spans="1:18" ht="13" x14ac:dyDescent="0.15">
      <c r="A656" s="22"/>
      <c r="B656" s="12"/>
      <c r="C656" s="12"/>
      <c r="D656" s="12"/>
      <c r="E656" s="12"/>
      <c r="F656" s="25"/>
      <c r="G656" s="15"/>
      <c r="H656" s="12"/>
      <c r="I656" s="12"/>
      <c r="J656" s="12"/>
      <c r="K656" s="12"/>
      <c r="L656" s="12"/>
      <c r="M656" s="12"/>
      <c r="N656" s="12"/>
      <c r="O656" s="12"/>
      <c r="P656" s="15"/>
      <c r="Q656" s="12"/>
      <c r="R656" s="12"/>
    </row>
    <row r="657" spans="1:18" ht="13" x14ac:dyDescent="0.15">
      <c r="A657" s="22"/>
      <c r="B657" s="12"/>
      <c r="C657" s="12"/>
      <c r="D657" s="12"/>
      <c r="E657" s="12"/>
      <c r="F657" s="25"/>
      <c r="G657" s="15"/>
      <c r="H657" s="12"/>
      <c r="I657" s="12"/>
      <c r="J657" s="12"/>
      <c r="K657" s="12"/>
      <c r="L657" s="12"/>
      <c r="M657" s="12"/>
      <c r="N657" s="12"/>
      <c r="O657" s="12"/>
      <c r="P657" s="15"/>
      <c r="Q657" s="12"/>
      <c r="R657" s="12"/>
    </row>
    <row r="658" spans="1:18" ht="13" x14ac:dyDescent="0.15">
      <c r="A658" s="22"/>
      <c r="B658" s="12"/>
      <c r="C658" s="12"/>
      <c r="D658" s="12"/>
      <c r="E658" s="12"/>
      <c r="F658" s="25"/>
      <c r="G658" s="15"/>
      <c r="H658" s="12"/>
      <c r="I658" s="12"/>
      <c r="J658" s="12"/>
      <c r="K658" s="12"/>
      <c r="L658" s="12"/>
      <c r="M658" s="12"/>
      <c r="N658" s="12"/>
      <c r="O658" s="12"/>
      <c r="P658" s="15"/>
      <c r="Q658" s="12"/>
      <c r="R658" s="12"/>
    </row>
    <row r="659" spans="1:18" ht="13" x14ac:dyDescent="0.15">
      <c r="A659" s="22"/>
      <c r="B659" s="12"/>
      <c r="C659" s="12"/>
      <c r="D659" s="12"/>
      <c r="E659" s="12"/>
      <c r="F659" s="25"/>
      <c r="G659" s="15"/>
      <c r="H659" s="12"/>
      <c r="I659" s="12"/>
      <c r="J659" s="12"/>
      <c r="K659" s="12"/>
      <c r="L659" s="12"/>
      <c r="M659" s="12"/>
      <c r="N659" s="12"/>
      <c r="O659" s="12"/>
      <c r="P659" s="15"/>
      <c r="Q659" s="12"/>
      <c r="R659" s="12"/>
    </row>
    <row r="660" spans="1:18" ht="13" x14ac:dyDescent="0.15">
      <c r="A660" s="22"/>
      <c r="B660" s="12"/>
      <c r="C660" s="12"/>
      <c r="D660" s="12"/>
      <c r="E660" s="12"/>
      <c r="F660" s="25"/>
      <c r="G660" s="15"/>
      <c r="H660" s="12"/>
      <c r="I660" s="12"/>
      <c r="J660" s="12"/>
      <c r="K660" s="12"/>
      <c r="L660" s="12"/>
      <c r="M660" s="12"/>
      <c r="N660" s="12"/>
      <c r="O660" s="12"/>
      <c r="P660" s="15"/>
      <c r="Q660" s="12"/>
      <c r="R660" s="12"/>
    </row>
    <row r="661" spans="1:18" ht="13" x14ac:dyDescent="0.15">
      <c r="A661" s="22"/>
      <c r="B661" s="12"/>
      <c r="C661" s="12"/>
      <c r="D661" s="12"/>
      <c r="E661" s="12"/>
      <c r="F661" s="25"/>
      <c r="G661" s="15"/>
      <c r="H661" s="12"/>
      <c r="I661" s="12"/>
      <c r="J661" s="12"/>
      <c r="K661" s="12"/>
      <c r="L661" s="12"/>
      <c r="M661" s="12"/>
      <c r="N661" s="12"/>
      <c r="O661" s="12"/>
      <c r="P661" s="15"/>
      <c r="Q661" s="12"/>
      <c r="R661" s="12"/>
    </row>
    <row r="662" spans="1:18" ht="13" x14ac:dyDescent="0.15">
      <c r="A662" s="22"/>
      <c r="B662" s="12"/>
      <c r="C662" s="12"/>
      <c r="D662" s="12"/>
      <c r="E662" s="12"/>
      <c r="F662" s="25"/>
      <c r="G662" s="15"/>
      <c r="H662" s="12"/>
      <c r="I662" s="12"/>
      <c r="J662" s="12"/>
      <c r="K662" s="12"/>
      <c r="L662" s="12"/>
      <c r="M662" s="12"/>
      <c r="N662" s="12"/>
      <c r="O662" s="12"/>
      <c r="P662" s="15"/>
      <c r="Q662" s="12"/>
      <c r="R662" s="12"/>
    </row>
    <row r="663" spans="1:18" ht="13" x14ac:dyDescent="0.15">
      <c r="A663" s="22"/>
      <c r="B663" s="12"/>
      <c r="C663" s="12"/>
      <c r="D663" s="12"/>
      <c r="E663" s="12"/>
      <c r="F663" s="25"/>
      <c r="G663" s="15"/>
      <c r="H663" s="12"/>
      <c r="I663" s="12"/>
      <c r="J663" s="12"/>
      <c r="K663" s="12"/>
      <c r="L663" s="12"/>
      <c r="M663" s="12"/>
      <c r="N663" s="12"/>
      <c r="O663" s="12"/>
      <c r="P663" s="15"/>
      <c r="Q663" s="12"/>
      <c r="R663" s="12"/>
    </row>
    <row r="664" spans="1:18" ht="13" x14ac:dyDescent="0.15">
      <c r="A664" s="22"/>
      <c r="B664" s="12"/>
      <c r="C664" s="12"/>
      <c r="D664" s="12"/>
      <c r="E664" s="12"/>
      <c r="F664" s="25"/>
      <c r="G664" s="15"/>
      <c r="H664" s="12"/>
      <c r="I664" s="12"/>
      <c r="J664" s="12"/>
      <c r="K664" s="12"/>
      <c r="L664" s="12"/>
      <c r="M664" s="12"/>
      <c r="N664" s="12"/>
      <c r="O664" s="12"/>
      <c r="P664" s="15"/>
      <c r="Q664" s="12"/>
      <c r="R664" s="12"/>
    </row>
    <row r="665" spans="1:18" ht="13" x14ac:dyDescent="0.15">
      <c r="A665" s="22"/>
      <c r="B665" s="12"/>
      <c r="C665" s="12"/>
      <c r="D665" s="12"/>
      <c r="E665" s="12"/>
      <c r="F665" s="25"/>
      <c r="G665" s="15"/>
      <c r="H665" s="12"/>
      <c r="I665" s="12"/>
      <c r="J665" s="12"/>
      <c r="K665" s="12"/>
      <c r="L665" s="12"/>
      <c r="M665" s="12"/>
      <c r="N665" s="12"/>
      <c r="O665" s="12"/>
      <c r="P665" s="15"/>
      <c r="Q665" s="12"/>
      <c r="R665" s="12"/>
    </row>
    <row r="666" spans="1:18" ht="13" x14ac:dyDescent="0.15">
      <c r="A666" s="22"/>
      <c r="B666" s="12"/>
      <c r="C666" s="12"/>
      <c r="D666" s="12"/>
      <c r="E666" s="12"/>
      <c r="F666" s="25"/>
      <c r="G666" s="15"/>
      <c r="H666" s="12"/>
      <c r="I666" s="12"/>
      <c r="J666" s="12"/>
      <c r="K666" s="12"/>
      <c r="L666" s="12"/>
      <c r="M666" s="12"/>
      <c r="N666" s="12"/>
      <c r="O666" s="12"/>
      <c r="P666" s="15"/>
      <c r="Q666" s="12"/>
      <c r="R666" s="12"/>
    </row>
    <row r="667" spans="1:18" ht="13" x14ac:dyDescent="0.15">
      <c r="A667" s="22"/>
      <c r="B667" s="12"/>
      <c r="C667" s="12"/>
      <c r="D667" s="12"/>
      <c r="E667" s="12"/>
      <c r="F667" s="25"/>
      <c r="G667" s="15"/>
      <c r="H667" s="12"/>
      <c r="I667" s="12"/>
      <c r="J667" s="12"/>
      <c r="K667" s="12"/>
      <c r="L667" s="12"/>
      <c r="M667" s="12"/>
      <c r="N667" s="12"/>
      <c r="O667" s="12"/>
      <c r="P667" s="15"/>
      <c r="Q667" s="12"/>
      <c r="R667" s="12"/>
    </row>
    <row r="668" spans="1:18" ht="13" x14ac:dyDescent="0.15">
      <c r="A668" s="22"/>
      <c r="B668" s="12"/>
      <c r="C668" s="12"/>
      <c r="D668" s="12"/>
      <c r="E668" s="12"/>
      <c r="F668" s="25"/>
      <c r="G668" s="15"/>
      <c r="H668" s="12"/>
      <c r="I668" s="12"/>
      <c r="J668" s="12"/>
      <c r="K668" s="12"/>
      <c r="L668" s="12"/>
      <c r="M668" s="12"/>
      <c r="N668" s="12"/>
      <c r="O668" s="12"/>
      <c r="P668" s="15"/>
      <c r="Q668" s="12"/>
      <c r="R668" s="12"/>
    </row>
    <row r="669" spans="1:18" ht="13" x14ac:dyDescent="0.15">
      <c r="A669" s="22"/>
      <c r="B669" s="12"/>
      <c r="C669" s="12"/>
      <c r="D669" s="12"/>
      <c r="E669" s="12"/>
      <c r="F669" s="25"/>
      <c r="G669" s="15"/>
      <c r="H669" s="12"/>
      <c r="I669" s="12"/>
      <c r="J669" s="12"/>
      <c r="K669" s="12"/>
      <c r="L669" s="12"/>
      <c r="M669" s="12"/>
      <c r="N669" s="12"/>
      <c r="O669" s="12"/>
      <c r="P669" s="15"/>
      <c r="Q669" s="12"/>
      <c r="R669" s="12"/>
    </row>
    <row r="670" spans="1:18" ht="13" x14ac:dyDescent="0.15">
      <c r="A670" s="22"/>
      <c r="B670" s="12"/>
      <c r="C670" s="12"/>
      <c r="D670" s="12"/>
      <c r="E670" s="12"/>
      <c r="F670" s="25"/>
      <c r="G670" s="15"/>
      <c r="H670" s="12"/>
      <c r="I670" s="12"/>
      <c r="J670" s="12"/>
      <c r="K670" s="12"/>
      <c r="L670" s="12"/>
      <c r="M670" s="12"/>
      <c r="N670" s="12"/>
      <c r="O670" s="12"/>
      <c r="P670" s="15"/>
      <c r="Q670" s="12"/>
      <c r="R670" s="12"/>
    </row>
    <row r="671" spans="1:18" ht="13" x14ac:dyDescent="0.15">
      <c r="A671" s="22"/>
      <c r="B671" s="12"/>
      <c r="C671" s="12"/>
      <c r="D671" s="12"/>
      <c r="E671" s="12"/>
      <c r="F671" s="25"/>
      <c r="G671" s="15"/>
      <c r="H671" s="12"/>
      <c r="I671" s="12"/>
      <c r="J671" s="12"/>
      <c r="K671" s="12"/>
      <c r="L671" s="12"/>
      <c r="M671" s="12"/>
      <c r="N671" s="12"/>
      <c r="O671" s="12"/>
      <c r="P671" s="15"/>
      <c r="Q671" s="12"/>
      <c r="R671" s="12"/>
    </row>
    <row r="672" spans="1:18" ht="13" x14ac:dyDescent="0.15">
      <c r="A672" s="22"/>
      <c r="B672" s="12"/>
      <c r="C672" s="12"/>
      <c r="D672" s="12"/>
      <c r="E672" s="12"/>
      <c r="F672" s="25"/>
      <c r="G672" s="15"/>
      <c r="H672" s="12"/>
      <c r="I672" s="12"/>
      <c r="J672" s="12"/>
      <c r="K672" s="12"/>
      <c r="L672" s="12"/>
      <c r="M672" s="12"/>
      <c r="N672" s="12"/>
      <c r="O672" s="12"/>
      <c r="P672" s="15"/>
      <c r="Q672" s="12"/>
      <c r="R672" s="12"/>
    </row>
    <row r="673" spans="1:18" ht="13" x14ac:dyDescent="0.15">
      <c r="A673" s="22"/>
      <c r="B673" s="12"/>
      <c r="C673" s="12"/>
      <c r="D673" s="12"/>
      <c r="E673" s="12"/>
      <c r="F673" s="25"/>
      <c r="G673" s="15"/>
      <c r="H673" s="12"/>
      <c r="I673" s="12"/>
      <c r="J673" s="12"/>
      <c r="K673" s="12"/>
      <c r="L673" s="12"/>
      <c r="M673" s="12"/>
      <c r="N673" s="12"/>
      <c r="O673" s="12"/>
      <c r="P673" s="15"/>
      <c r="Q673" s="12"/>
      <c r="R673" s="12"/>
    </row>
    <row r="674" spans="1:18" ht="13" x14ac:dyDescent="0.15">
      <c r="A674" s="22"/>
      <c r="B674" s="12"/>
      <c r="C674" s="12"/>
      <c r="D674" s="12"/>
      <c r="E674" s="12"/>
      <c r="F674" s="25"/>
      <c r="G674" s="15"/>
      <c r="H674" s="12"/>
      <c r="I674" s="12"/>
      <c r="J674" s="12"/>
      <c r="K674" s="12"/>
      <c r="L674" s="12"/>
      <c r="M674" s="12"/>
      <c r="N674" s="12"/>
      <c r="O674" s="12"/>
      <c r="P674" s="15"/>
      <c r="Q674" s="12"/>
      <c r="R674" s="12"/>
    </row>
    <row r="675" spans="1:18" ht="13" x14ac:dyDescent="0.15">
      <c r="A675" s="22"/>
      <c r="B675" s="12"/>
      <c r="C675" s="12"/>
      <c r="D675" s="12"/>
      <c r="E675" s="12"/>
      <c r="F675" s="25"/>
      <c r="G675" s="15"/>
      <c r="H675" s="12"/>
      <c r="I675" s="12"/>
      <c r="J675" s="12"/>
      <c r="K675" s="12"/>
      <c r="L675" s="12"/>
      <c r="M675" s="12"/>
      <c r="N675" s="12"/>
      <c r="O675" s="12"/>
      <c r="P675" s="15"/>
      <c r="Q675" s="12"/>
      <c r="R675" s="12"/>
    </row>
    <row r="676" spans="1:18" ht="13" x14ac:dyDescent="0.15">
      <c r="A676" s="22"/>
      <c r="B676" s="12"/>
      <c r="C676" s="12"/>
      <c r="D676" s="12"/>
      <c r="E676" s="12"/>
      <c r="F676" s="25"/>
      <c r="G676" s="15"/>
      <c r="H676" s="12"/>
      <c r="I676" s="12"/>
      <c r="J676" s="12"/>
      <c r="K676" s="12"/>
      <c r="L676" s="12"/>
      <c r="M676" s="12"/>
      <c r="N676" s="12"/>
      <c r="O676" s="12"/>
      <c r="P676" s="15"/>
      <c r="Q676" s="12"/>
      <c r="R676" s="12"/>
    </row>
    <row r="677" spans="1:18" ht="13" x14ac:dyDescent="0.15">
      <c r="A677" s="22"/>
      <c r="B677" s="12"/>
      <c r="C677" s="12"/>
      <c r="D677" s="12"/>
      <c r="E677" s="12"/>
      <c r="F677" s="25"/>
      <c r="G677" s="15"/>
      <c r="H677" s="12"/>
      <c r="I677" s="12"/>
      <c r="J677" s="12"/>
      <c r="K677" s="12"/>
      <c r="L677" s="12"/>
      <c r="M677" s="12"/>
      <c r="N677" s="12"/>
      <c r="O677" s="12"/>
      <c r="P677" s="15"/>
      <c r="Q677" s="12"/>
      <c r="R677" s="12"/>
    </row>
    <row r="678" spans="1:18" ht="13" x14ac:dyDescent="0.15">
      <c r="A678" s="22"/>
      <c r="B678" s="12"/>
      <c r="C678" s="12"/>
      <c r="D678" s="12"/>
      <c r="E678" s="12"/>
      <c r="F678" s="25"/>
      <c r="G678" s="15"/>
      <c r="H678" s="12"/>
      <c r="I678" s="12"/>
      <c r="J678" s="12"/>
      <c r="K678" s="12"/>
      <c r="L678" s="12"/>
      <c r="M678" s="12"/>
      <c r="N678" s="12"/>
      <c r="O678" s="12"/>
      <c r="P678" s="15"/>
      <c r="Q678" s="12"/>
      <c r="R678" s="12"/>
    </row>
    <row r="679" spans="1:18" ht="13" x14ac:dyDescent="0.15">
      <c r="A679" s="22"/>
      <c r="B679" s="12"/>
      <c r="C679" s="12"/>
      <c r="D679" s="12"/>
      <c r="E679" s="12"/>
      <c r="F679" s="25"/>
      <c r="G679" s="15"/>
      <c r="H679" s="12"/>
      <c r="I679" s="12"/>
      <c r="J679" s="12"/>
      <c r="K679" s="12"/>
      <c r="L679" s="12"/>
      <c r="M679" s="12"/>
      <c r="N679" s="12"/>
      <c r="O679" s="12"/>
      <c r="P679" s="15"/>
      <c r="Q679" s="12"/>
      <c r="R679" s="12"/>
    </row>
    <row r="680" spans="1:18" ht="13" x14ac:dyDescent="0.15">
      <c r="A680" s="22"/>
      <c r="B680" s="12"/>
      <c r="C680" s="12"/>
      <c r="D680" s="12"/>
      <c r="E680" s="12"/>
      <c r="F680" s="25"/>
      <c r="G680" s="15"/>
      <c r="H680" s="12"/>
      <c r="I680" s="12"/>
      <c r="J680" s="12"/>
      <c r="K680" s="12"/>
      <c r="L680" s="12"/>
      <c r="M680" s="12"/>
      <c r="N680" s="12"/>
      <c r="O680" s="12"/>
      <c r="P680" s="15"/>
      <c r="Q680" s="12"/>
      <c r="R680" s="12"/>
    </row>
    <row r="681" spans="1:18" ht="13" x14ac:dyDescent="0.15">
      <c r="A681" s="22"/>
      <c r="B681" s="12"/>
      <c r="C681" s="12"/>
      <c r="D681" s="12"/>
      <c r="E681" s="12"/>
      <c r="F681" s="25"/>
      <c r="G681" s="15"/>
      <c r="H681" s="12"/>
      <c r="I681" s="12"/>
      <c r="J681" s="12"/>
      <c r="K681" s="12"/>
      <c r="L681" s="12"/>
      <c r="M681" s="12"/>
      <c r="N681" s="12"/>
      <c r="O681" s="12"/>
      <c r="P681" s="15"/>
      <c r="Q681" s="12"/>
      <c r="R681" s="12"/>
    </row>
    <row r="682" spans="1:18" ht="13" x14ac:dyDescent="0.15">
      <c r="A682" s="22"/>
      <c r="B682" s="12"/>
      <c r="C682" s="12"/>
      <c r="D682" s="12"/>
      <c r="E682" s="12"/>
      <c r="F682" s="25"/>
      <c r="G682" s="15"/>
      <c r="H682" s="12"/>
      <c r="I682" s="12"/>
      <c r="J682" s="12"/>
      <c r="K682" s="12"/>
      <c r="L682" s="12"/>
      <c r="M682" s="12"/>
      <c r="N682" s="12"/>
      <c r="O682" s="12"/>
      <c r="P682" s="15"/>
      <c r="Q682" s="12"/>
      <c r="R682" s="12"/>
    </row>
    <row r="683" spans="1:18" ht="13" x14ac:dyDescent="0.15">
      <c r="A683" s="22"/>
      <c r="B683" s="12"/>
      <c r="C683" s="12"/>
      <c r="D683" s="12"/>
      <c r="E683" s="12"/>
      <c r="F683" s="25"/>
      <c r="G683" s="15"/>
      <c r="H683" s="12"/>
      <c r="I683" s="12"/>
      <c r="J683" s="12"/>
      <c r="K683" s="12"/>
      <c r="L683" s="12"/>
      <c r="M683" s="12"/>
      <c r="N683" s="12"/>
      <c r="O683" s="12"/>
      <c r="P683" s="15"/>
      <c r="Q683" s="12"/>
      <c r="R683" s="12"/>
    </row>
    <row r="684" spans="1:18" ht="13" x14ac:dyDescent="0.15">
      <c r="A684" s="22"/>
      <c r="B684" s="12"/>
      <c r="C684" s="12"/>
      <c r="D684" s="12"/>
      <c r="E684" s="12"/>
      <c r="F684" s="25"/>
      <c r="G684" s="15"/>
      <c r="H684" s="12"/>
      <c r="I684" s="12"/>
      <c r="J684" s="12"/>
      <c r="K684" s="12"/>
      <c r="L684" s="12"/>
      <c r="M684" s="12"/>
      <c r="N684" s="12"/>
      <c r="O684" s="12"/>
      <c r="P684" s="15"/>
      <c r="Q684" s="12"/>
      <c r="R684" s="12"/>
    </row>
    <row r="685" spans="1:18" ht="13" x14ac:dyDescent="0.15">
      <c r="A685" s="22"/>
      <c r="B685" s="12"/>
      <c r="C685" s="12"/>
      <c r="D685" s="12"/>
      <c r="E685" s="12"/>
      <c r="F685" s="25"/>
      <c r="G685" s="15"/>
      <c r="H685" s="12"/>
      <c r="I685" s="12"/>
      <c r="J685" s="12"/>
      <c r="K685" s="12"/>
      <c r="L685" s="12"/>
      <c r="M685" s="12"/>
      <c r="N685" s="12"/>
      <c r="O685" s="12"/>
      <c r="P685" s="15"/>
      <c r="Q685" s="12"/>
      <c r="R685" s="12"/>
    </row>
    <row r="686" spans="1:18" ht="13" x14ac:dyDescent="0.15">
      <c r="A686" s="22"/>
      <c r="B686" s="12"/>
      <c r="C686" s="12"/>
      <c r="D686" s="12"/>
      <c r="E686" s="12"/>
      <c r="F686" s="25"/>
      <c r="G686" s="15"/>
      <c r="H686" s="12"/>
      <c r="I686" s="12"/>
      <c r="J686" s="12"/>
      <c r="K686" s="12"/>
      <c r="L686" s="12"/>
      <c r="M686" s="12"/>
      <c r="N686" s="12"/>
      <c r="O686" s="12"/>
      <c r="P686" s="15"/>
      <c r="Q686" s="12"/>
      <c r="R686" s="12"/>
    </row>
    <row r="687" spans="1:18" ht="13" x14ac:dyDescent="0.15">
      <c r="A687" s="22"/>
      <c r="B687" s="12"/>
      <c r="C687" s="12"/>
      <c r="D687" s="12"/>
      <c r="E687" s="12"/>
      <c r="F687" s="25"/>
      <c r="G687" s="15"/>
      <c r="H687" s="12"/>
      <c r="I687" s="12"/>
      <c r="J687" s="12"/>
      <c r="K687" s="12"/>
      <c r="L687" s="12"/>
      <c r="M687" s="12"/>
      <c r="N687" s="12"/>
      <c r="O687" s="12"/>
      <c r="P687" s="15"/>
      <c r="Q687" s="12"/>
      <c r="R687" s="12"/>
    </row>
    <row r="688" spans="1:18" ht="13" x14ac:dyDescent="0.15">
      <c r="A688" s="22"/>
      <c r="B688" s="12"/>
      <c r="C688" s="12"/>
      <c r="D688" s="12"/>
      <c r="E688" s="12"/>
      <c r="F688" s="25"/>
      <c r="G688" s="15"/>
      <c r="H688" s="12"/>
      <c r="I688" s="12"/>
      <c r="J688" s="12"/>
      <c r="K688" s="12"/>
      <c r="L688" s="12"/>
      <c r="M688" s="12"/>
      <c r="N688" s="12"/>
      <c r="O688" s="12"/>
      <c r="P688" s="15"/>
      <c r="Q688" s="12"/>
      <c r="R688" s="12"/>
    </row>
    <row r="689" spans="1:18" ht="13" x14ac:dyDescent="0.15">
      <c r="A689" s="22"/>
      <c r="B689" s="12"/>
      <c r="C689" s="12"/>
      <c r="D689" s="12"/>
      <c r="E689" s="12"/>
      <c r="F689" s="25"/>
      <c r="G689" s="15"/>
      <c r="H689" s="12"/>
      <c r="I689" s="12"/>
      <c r="J689" s="12"/>
      <c r="K689" s="12"/>
      <c r="L689" s="12"/>
      <c r="M689" s="12"/>
      <c r="N689" s="12"/>
      <c r="O689" s="12"/>
      <c r="P689" s="15"/>
      <c r="Q689" s="12"/>
      <c r="R689" s="12"/>
    </row>
    <row r="690" spans="1:18" ht="13" x14ac:dyDescent="0.15">
      <c r="A690" s="22"/>
      <c r="B690" s="12"/>
      <c r="C690" s="12"/>
      <c r="D690" s="12"/>
      <c r="E690" s="12"/>
      <c r="F690" s="25"/>
      <c r="G690" s="15"/>
      <c r="H690" s="12"/>
      <c r="I690" s="12"/>
      <c r="J690" s="12"/>
      <c r="K690" s="12"/>
      <c r="L690" s="12"/>
      <c r="M690" s="12"/>
      <c r="N690" s="12"/>
      <c r="O690" s="12"/>
      <c r="P690" s="15"/>
      <c r="Q690" s="12"/>
      <c r="R690" s="12"/>
    </row>
    <row r="691" spans="1:18" ht="13" x14ac:dyDescent="0.15">
      <c r="A691" s="22"/>
      <c r="B691" s="12"/>
      <c r="C691" s="12"/>
      <c r="D691" s="12"/>
      <c r="E691" s="12"/>
      <c r="F691" s="25"/>
      <c r="G691" s="15"/>
      <c r="H691" s="12"/>
      <c r="I691" s="12"/>
      <c r="J691" s="12"/>
      <c r="K691" s="12"/>
      <c r="L691" s="12"/>
      <c r="M691" s="12"/>
      <c r="N691" s="12"/>
      <c r="O691" s="12"/>
      <c r="P691" s="15"/>
      <c r="Q691" s="12"/>
      <c r="R691" s="12"/>
    </row>
    <row r="692" spans="1:18" ht="13" x14ac:dyDescent="0.15">
      <c r="A692" s="22"/>
      <c r="B692" s="12"/>
      <c r="C692" s="12"/>
      <c r="D692" s="12"/>
      <c r="E692" s="12"/>
      <c r="F692" s="25"/>
      <c r="G692" s="15"/>
      <c r="H692" s="12"/>
      <c r="I692" s="12"/>
      <c r="J692" s="12"/>
      <c r="K692" s="12"/>
      <c r="L692" s="12"/>
      <c r="M692" s="12"/>
      <c r="N692" s="12"/>
      <c r="O692" s="12"/>
      <c r="P692" s="15"/>
      <c r="Q692" s="12"/>
      <c r="R692" s="12"/>
    </row>
    <row r="693" spans="1:18" ht="13" x14ac:dyDescent="0.15">
      <c r="A693" s="22"/>
      <c r="B693" s="12"/>
      <c r="C693" s="12"/>
      <c r="D693" s="12"/>
      <c r="E693" s="12"/>
      <c r="F693" s="25"/>
      <c r="G693" s="15"/>
      <c r="H693" s="12"/>
      <c r="I693" s="12"/>
      <c r="J693" s="12"/>
      <c r="K693" s="12"/>
      <c r="L693" s="12"/>
      <c r="M693" s="12"/>
      <c r="N693" s="12"/>
      <c r="O693" s="12"/>
      <c r="P693" s="15"/>
      <c r="Q693" s="12"/>
      <c r="R693" s="12"/>
    </row>
    <row r="694" spans="1:18" ht="13" x14ac:dyDescent="0.15">
      <c r="A694" s="22"/>
      <c r="B694" s="12"/>
      <c r="C694" s="12"/>
      <c r="D694" s="12"/>
      <c r="E694" s="12"/>
      <c r="F694" s="25"/>
      <c r="G694" s="15"/>
      <c r="H694" s="12"/>
      <c r="I694" s="12"/>
      <c r="J694" s="12"/>
      <c r="K694" s="12"/>
      <c r="L694" s="12"/>
      <c r="M694" s="12"/>
      <c r="N694" s="12"/>
      <c r="O694" s="12"/>
      <c r="P694" s="15"/>
      <c r="Q694" s="12"/>
      <c r="R694" s="12"/>
    </row>
    <row r="695" spans="1:18" ht="13" x14ac:dyDescent="0.15">
      <c r="A695" s="22"/>
      <c r="B695" s="12"/>
      <c r="C695" s="12"/>
      <c r="D695" s="12"/>
      <c r="E695" s="12"/>
      <c r="F695" s="25"/>
      <c r="G695" s="15"/>
      <c r="H695" s="12"/>
      <c r="I695" s="12"/>
      <c r="J695" s="12"/>
      <c r="K695" s="12"/>
      <c r="L695" s="12"/>
      <c r="M695" s="12"/>
      <c r="N695" s="12"/>
      <c r="O695" s="12"/>
      <c r="P695" s="15"/>
      <c r="Q695" s="12"/>
      <c r="R695" s="12"/>
    </row>
    <row r="696" spans="1:18" ht="13" x14ac:dyDescent="0.15">
      <c r="A696" s="22"/>
      <c r="B696" s="12"/>
      <c r="C696" s="12"/>
      <c r="D696" s="12"/>
      <c r="E696" s="12"/>
      <c r="F696" s="25"/>
      <c r="G696" s="15"/>
      <c r="H696" s="12"/>
      <c r="I696" s="12"/>
      <c r="J696" s="12"/>
      <c r="K696" s="12"/>
      <c r="L696" s="12"/>
      <c r="M696" s="12"/>
      <c r="N696" s="12"/>
      <c r="O696" s="12"/>
      <c r="P696" s="15"/>
      <c r="Q696" s="12"/>
      <c r="R696" s="12"/>
    </row>
    <row r="697" spans="1:18" ht="13" x14ac:dyDescent="0.15">
      <c r="A697" s="22"/>
      <c r="B697" s="12"/>
      <c r="C697" s="12"/>
      <c r="D697" s="12"/>
      <c r="E697" s="12"/>
      <c r="F697" s="25"/>
      <c r="G697" s="15"/>
      <c r="H697" s="12"/>
      <c r="I697" s="12"/>
      <c r="J697" s="12"/>
      <c r="K697" s="12"/>
      <c r="L697" s="12"/>
      <c r="M697" s="12"/>
      <c r="N697" s="12"/>
      <c r="O697" s="12"/>
      <c r="P697" s="15"/>
      <c r="Q697" s="12"/>
      <c r="R697" s="12"/>
    </row>
    <row r="698" spans="1:18" ht="13" x14ac:dyDescent="0.15">
      <c r="A698" s="22"/>
      <c r="B698" s="12"/>
      <c r="C698" s="12"/>
      <c r="D698" s="12"/>
      <c r="E698" s="12"/>
      <c r="F698" s="25"/>
      <c r="G698" s="15"/>
      <c r="H698" s="12"/>
      <c r="I698" s="12"/>
      <c r="J698" s="12"/>
      <c r="K698" s="12"/>
      <c r="L698" s="12"/>
      <c r="M698" s="12"/>
      <c r="N698" s="12"/>
      <c r="O698" s="12"/>
      <c r="P698" s="15"/>
      <c r="Q698" s="12"/>
      <c r="R698" s="12"/>
    </row>
    <row r="699" spans="1:18" ht="13" x14ac:dyDescent="0.15">
      <c r="A699" s="22"/>
      <c r="B699" s="12"/>
      <c r="C699" s="12"/>
      <c r="D699" s="12"/>
      <c r="E699" s="12"/>
      <c r="F699" s="25"/>
      <c r="G699" s="15"/>
      <c r="H699" s="12"/>
      <c r="I699" s="12"/>
      <c r="J699" s="12"/>
      <c r="K699" s="12"/>
      <c r="L699" s="12"/>
      <c r="M699" s="12"/>
      <c r="N699" s="12"/>
      <c r="O699" s="12"/>
      <c r="P699" s="15"/>
      <c r="Q699" s="12"/>
      <c r="R699" s="12"/>
    </row>
    <row r="700" spans="1:18" ht="13" x14ac:dyDescent="0.15">
      <c r="A700" s="22"/>
      <c r="B700" s="12"/>
      <c r="C700" s="12"/>
      <c r="D700" s="12"/>
      <c r="E700" s="12"/>
      <c r="F700" s="25"/>
      <c r="G700" s="15"/>
      <c r="H700" s="12"/>
      <c r="I700" s="12"/>
      <c r="J700" s="12"/>
      <c r="K700" s="12"/>
      <c r="L700" s="12"/>
      <c r="M700" s="12"/>
      <c r="N700" s="12"/>
      <c r="O700" s="12"/>
      <c r="P700" s="15"/>
      <c r="Q700" s="12"/>
      <c r="R700" s="12"/>
    </row>
    <row r="701" spans="1:18" ht="13" x14ac:dyDescent="0.15">
      <c r="A701" s="22"/>
      <c r="B701" s="12"/>
      <c r="C701" s="12"/>
      <c r="D701" s="12"/>
      <c r="E701" s="12"/>
      <c r="F701" s="25"/>
      <c r="G701" s="15"/>
      <c r="H701" s="12"/>
      <c r="I701" s="12"/>
      <c r="J701" s="12"/>
      <c r="K701" s="12"/>
      <c r="L701" s="12"/>
      <c r="M701" s="12"/>
      <c r="N701" s="12"/>
      <c r="O701" s="12"/>
      <c r="P701" s="15"/>
      <c r="Q701" s="12"/>
      <c r="R701" s="12"/>
    </row>
    <row r="702" spans="1:18" ht="13" x14ac:dyDescent="0.15">
      <c r="A702" s="22"/>
      <c r="B702" s="12"/>
      <c r="C702" s="12"/>
      <c r="D702" s="12"/>
      <c r="E702" s="12"/>
      <c r="F702" s="25"/>
      <c r="G702" s="15"/>
      <c r="H702" s="12"/>
      <c r="I702" s="12"/>
      <c r="J702" s="12"/>
      <c r="K702" s="12"/>
      <c r="L702" s="12"/>
      <c r="M702" s="12"/>
      <c r="N702" s="12"/>
      <c r="O702" s="12"/>
      <c r="P702" s="15"/>
      <c r="Q702" s="12"/>
      <c r="R702" s="12"/>
    </row>
    <row r="703" spans="1:18" ht="13" x14ac:dyDescent="0.15">
      <c r="A703" s="22"/>
      <c r="B703" s="12"/>
      <c r="C703" s="12"/>
      <c r="D703" s="12"/>
      <c r="E703" s="12"/>
      <c r="F703" s="25"/>
      <c r="G703" s="15"/>
      <c r="H703" s="12"/>
      <c r="I703" s="12"/>
      <c r="J703" s="12"/>
      <c r="K703" s="12"/>
      <c r="L703" s="12"/>
      <c r="M703" s="12"/>
      <c r="N703" s="12"/>
      <c r="O703" s="12"/>
      <c r="P703" s="15"/>
      <c r="Q703" s="12"/>
      <c r="R703" s="12"/>
    </row>
    <row r="704" spans="1:18" ht="13" x14ac:dyDescent="0.15">
      <c r="A704" s="22"/>
      <c r="B704" s="12"/>
      <c r="C704" s="12"/>
      <c r="D704" s="12"/>
      <c r="E704" s="12"/>
      <c r="F704" s="25"/>
      <c r="G704" s="15"/>
      <c r="H704" s="12"/>
      <c r="I704" s="12"/>
      <c r="J704" s="12"/>
      <c r="K704" s="12"/>
      <c r="L704" s="12"/>
      <c r="M704" s="12"/>
      <c r="N704" s="12"/>
      <c r="O704" s="12"/>
      <c r="P704" s="15"/>
      <c r="Q704" s="12"/>
      <c r="R704" s="12"/>
    </row>
    <row r="705" spans="1:18" ht="13" x14ac:dyDescent="0.15">
      <c r="A705" s="22"/>
      <c r="B705" s="12"/>
      <c r="C705" s="12"/>
      <c r="D705" s="12"/>
      <c r="E705" s="12"/>
      <c r="F705" s="25"/>
      <c r="G705" s="15"/>
      <c r="H705" s="12"/>
      <c r="I705" s="12"/>
      <c r="J705" s="12"/>
      <c r="K705" s="12"/>
      <c r="L705" s="12"/>
      <c r="M705" s="12"/>
      <c r="N705" s="12"/>
      <c r="O705" s="12"/>
      <c r="P705" s="15"/>
      <c r="Q705" s="12"/>
      <c r="R705" s="12"/>
    </row>
    <row r="706" spans="1:18" ht="13" x14ac:dyDescent="0.15">
      <c r="A706" s="22"/>
      <c r="B706" s="12"/>
      <c r="C706" s="12"/>
      <c r="D706" s="12"/>
      <c r="E706" s="12"/>
      <c r="F706" s="25"/>
      <c r="G706" s="15"/>
      <c r="H706" s="12"/>
      <c r="I706" s="12"/>
      <c r="J706" s="12"/>
      <c r="K706" s="12"/>
      <c r="L706" s="12"/>
      <c r="M706" s="12"/>
      <c r="N706" s="12"/>
      <c r="O706" s="12"/>
      <c r="P706" s="15"/>
      <c r="Q706" s="12"/>
      <c r="R706" s="12"/>
    </row>
    <row r="707" spans="1:18" ht="13" x14ac:dyDescent="0.15">
      <c r="A707" s="22"/>
      <c r="B707" s="12"/>
      <c r="C707" s="12"/>
      <c r="D707" s="12"/>
      <c r="E707" s="12"/>
      <c r="F707" s="25"/>
      <c r="G707" s="15"/>
      <c r="H707" s="12"/>
      <c r="I707" s="12"/>
      <c r="J707" s="12"/>
      <c r="K707" s="12"/>
      <c r="L707" s="12"/>
      <c r="M707" s="12"/>
      <c r="N707" s="12"/>
      <c r="O707" s="12"/>
      <c r="P707" s="15"/>
      <c r="Q707" s="12"/>
      <c r="R707" s="12"/>
    </row>
    <row r="708" spans="1:18" ht="13" x14ac:dyDescent="0.15">
      <c r="A708" s="22"/>
      <c r="B708" s="12"/>
      <c r="C708" s="12"/>
      <c r="D708" s="12"/>
      <c r="E708" s="12"/>
      <c r="F708" s="25"/>
      <c r="G708" s="15"/>
      <c r="H708" s="12"/>
      <c r="I708" s="12"/>
      <c r="J708" s="12"/>
      <c r="K708" s="12"/>
      <c r="L708" s="12"/>
      <c r="M708" s="12"/>
      <c r="N708" s="12"/>
      <c r="O708" s="12"/>
      <c r="P708" s="15"/>
      <c r="Q708" s="12"/>
      <c r="R708" s="12"/>
    </row>
    <row r="709" spans="1:18" ht="13" x14ac:dyDescent="0.15">
      <c r="A709" s="22"/>
      <c r="B709" s="12"/>
      <c r="C709" s="12"/>
      <c r="D709" s="12"/>
      <c r="E709" s="12"/>
      <c r="F709" s="25"/>
      <c r="G709" s="15"/>
      <c r="H709" s="12"/>
      <c r="I709" s="12"/>
      <c r="J709" s="12"/>
      <c r="K709" s="12"/>
      <c r="L709" s="12"/>
      <c r="M709" s="12"/>
      <c r="N709" s="12"/>
      <c r="O709" s="12"/>
      <c r="P709" s="15"/>
      <c r="Q709" s="12"/>
      <c r="R709" s="12"/>
    </row>
    <row r="710" spans="1:18" ht="13" x14ac:dyDescent="0.15">
      <c r="A710" s="22"/>
      <c r="B710" s="12"/>
      <c r="C710" s="12"/>
      <c r="D710" s="12"/>
      <c r="E710" s="12"/>
      <c r="F710" s="25"/>
      <c r="G710" s="15"/>
      <c r="H710" s="12"/>
      <c r="I710" s="12"/>
      <c r="J710" s="12"/>
      <c r="K710" s="12"/>
      <c r="L710" s="12"/>
      <c r="M710" s="12"/>
      <c r="N710" s="12"/>
      <c r="O710" s="12"/>
      <c r="P710" s="15"/>
      <c r="Q710" s="12"/>
      <c r="R710" s="12"/>
    </row>
    <row r="711" spans="1:18" ht="13" x14ac:dyDescent="0.15">
      <c r="A711" s="22"/>
      <c r="B711" s="12"/>
      <c r="C711" s="12"/>
      <c r="D711" s="12"/>
      <c r="E711" s="12"/>
      <c r="F711" s="25"/>
      <c r="G711" s="15"/>
      <c r="H711" s="12"/>
      <c r="I711" s="12"/>
      <c r="J711" s="12"/>
      <c r="K711" s="12"/>
      <c r="L711" s="12"/>
      <c r="M711" s="12"/>
      <c r="N711" s="12"/>
      <c r="O711" s="12"/>
      <c r="P711" s="15"/>
      <c r="Q711" s="12"/>
      <c r="R711" s="12"/>
    </row>
    <row r="712" spans="1:18" ht="13" x14ac:dyDescent="0.15">
      <c r="A712" s="22"/>
      <c r="B712" s="12"/>
      <c r="C712" s="12"/>
      <c r="D712" s="12"/>
      <c r="E712" s="12"/>
      <c r="F712" s="25"/>
      <c r="G712" s="15"/>
      <c r="H712" s="12"/>
      <c r="I712" s="12"/>
      <c r="J712" s="12"/>
      <c r="K712" s="12"/>
      <c r="L712" s="12"/>
      <c r="M712" s="12"/>
      <c r="N712" s="12"/>
      <c r="O712" s="12"/>
      <c r="P712" s="15"/>
      <c r="Q712" s="12"/>
      <c r="R712" s="12"/>
    </row>
    <row r="713" spans="1:18" ht="13" x14ac:dyDescent="0.15">
      <c r="A713" s="22"/>
      <c r="B713" s="12"/>
      <c r="C713" s="12"/>
      <c r="D713" s="12"/>
      <c r="E713" s="12"/>
      <c r="F713" s="25"/>
      <c r="G713" s="15"/>
      <c r="H713" s="12"/>
      <c r="I713" s="12"/>
      <c r="J713" s="12"/>
      <c r="K713" s="12"/>
      <c r="L713" s="12"/>
      <c r="M713" s="12"/>
      <c r="N713" s="12"/>
      <c r="O713" s="12"/>
      <c r="P713" s="15"/>
      <c r="Q713" s="12"/>
      <c r="R713" s="12"/>
    </row>
    <row r="714" spans="1:18" ht="13" x14ac:dyDescent="0.15">
      <c r="A714" s="22"/>
      <c r="B714" s="12"/>
      <c r="C714" s="12"/>
      <c r="D714" s="12"/>
      <c r="E714" s="12"/>
      <c r="F714" s="25"/>
      <c r="G714" s="15"/>
      <c r="H714" s="12"/>
      <c r="I714" s="12"/>
      <c r="J714" s="12"/>
      <c r="K714" s="12"/>
      <c r="L714" s="12"/>
      <c r="M714" s="12"/>
      <c r="N714" s="12"/>
      <c r="O714" s="12"/>
      <c r="P714" s="15"/>
      <c r="Q714" s="12"/>
      <c r="R714" s="12"/>
    </row>
    <row r="715" spans="1:18" ht="13" x14ac:dyDescent="0.15">
      <c r="A715" s="22"/>
      <c r="B715" s="12"/>
      <c r="C715" s="12"/>
      <c r="D715" s="12"/>
      <c r="E715" s="12"/>
      <c r="F715" s="25"/>
      <c r="G715" s="15"/>
      <c r="H715" s="12"/>
      <c r="I715" s="12"/>
      <c r="J715" s="12"/>
      <c r="K715" s="12"/>
      <c r="L715" s="12"/>
      <c r="M715" s="12"/>
      <c r="N715" s="12"/>
      <c r="O715" s="12"/>
      <c r="P715" s="15"/>
      <c r="Q715" s="12"/>
      <c r="R715" s="12"/>
    </row>
    <row r="716" spans="1:18" ht="13" x14ac:dyDescent="0.15">
      <c r="A716" s="22"/>
      <c r="B716" s="12"/>
      <c r="C716" s="12"/>
      <c r="D716" s="12"/>
      <c r="E716" s="12"/>
      <c r="F716" s="25"/>
      <c r="G716" s="15"/>
      <c r="H716" s="12"/>
      <c r="I716" s="12"/>
      <c r="J716" s="12"/>
      <c r="K716" s="12"/>
      <c r="L716" s="12"/>
      <c r="M716" s="12"/>
      <c r="N716" s="12"/>
      <c r="O716" s="12"/>
      <c r="P716" s="15"/>
      <c r="Q716" s="12"/>
      <c r="R716" s="12"/>
    </row>
    <row r="717" spans="1:18" ht="13" x14ac:dyDescent="0.15">
      <c r="A717" s="22"/>
      <c r="B717" s="12"/>
      <c r="C717" s="12"/>
      <c r="D717" s="12"/>
      <c r="E717" s="12"/>
      <c r="F717" s="25"/>
      <c r="G717" s="15"/>
      <c r="H717" s="12"/>
      <c r="I717" s="12"/>
      <c r="J717" s="12"/>
      <c r="K717" s="12"/>
      <c r="L717" s="12"/>
      <c r="M717" s="12"/>
      <c r="N717" s="12"/>
      <c r="O717" s="12"/>
      <c r="P717" s="15"/>
      <c r="Q717" s="12"/>
      <c r="R717" s="12"/>
    </row>
    <row r="718" spans="1:18" ht="13" x14ac:dyDescent="0.15">
      <c r="A718" s="22"/>
      <c r="B718" s="12"/>
      <c r="C718" s="12"/>
      <c r="D718" s="12"/>
      <c r="E718" s="12"/>
      <c r="F718" s="25"/>
      <c r="G718" s="15"/>
      <c r="H718" s="12"/>
      <c r="I718" s="12"/>
      <c r="J718" s="12"/>
      <c r="K718" s="12"/>
      <c r="L718" s="12"/>
      <c r="M718" s="12"/>
      <c r="N718" s="12"/>
      <c r="O718" s="12"/>
      <c r="P718" s="15"/>
      <c r="Q718" s="12"/>
      <c r="R718" s="12"/>
    </row>
    <row r="719" spans="1:18" ht="13" x14ac:dyDescent="0.15">
      <c r="A719" s="22"/>
      <c r="B719" s="12"/>
      <c r="C719" s="12"/>
      <c r="D719" s="12"/>
      <c r="E719" s="12"/>
      <c r="F719" s="25"/>
      <c r="G719" s="15"/>
      <c r="H719" s="12"/>
      <c r="I719" s="12"/>
      <c r="J719" s="12"/>
      <c r="K719" s="12"/>
      <c r="L719" s="12"/>
      <c r="M719" s="12"/>
      <c r="N719" s="12"/>
      <c r="O719" s="12"/>
      <c r="P719" s="15"/>
      <c r="Q719" s="12"/>
      <c r="R719" s="12"/>
    </row>
    <row r="720" spans="1:18" ht="13" x14ac:dyDescent="0.15">
      <c r="A720" s="22"/>
      <c r="B720" s="12"/>
      <c r="C720" s="12"/>
      <c r="D720" s="12"/>
      <c r="E720" s="12"/>
      <c r="F720" s="25"/>
      <c r="G720" s="15"/>
      <c r="H720" s="12"/>
      <c r="I720" s="12"/>
      <c r="J720" s="12"/>
      <c r="K720" s="12"/>
      <c r="L720" s="12"/>
      <c r="M720" s="12"/>
      <c r="N720" s="12"/>
      <c r="O720" s="12"/>
      <c r="P720" s="15"/>
      <c r="Q720" s="12"/>
      <c r="R720" s="12"/>
    </row>
    <row r="721" spans="1:18" ht="13" x14ac:dyDescent="0.15">
      <c r="A721" s="22"/>
      <c r="B721" s="12"/>
      <c r="C721" s="12"/>
      <c r="D721" s="12"/>
      <c r="E721" s="12"/>
      <c r="F721" s="25"/>
      <c r="G721" s="15"/>
      <c r="H721" s="12"/>
      <c r="I721" s="12"/>
      <c r="J721" s="12"/>
      <c r="K721" s="12"/>
      <c r="L721" s="12"/>
      <c r="M721" s="12"/>
      <c r="N721" s="12"/>
      <c r="O721" s="12"/>
      <c r="P721" s="15"/>
      <c r="Q721" s="12"/>
      <c r="R721" s="12"/>
    </row>
    <row r="722" spans="1:18" ht="13" x14ac:dyDescent="0.15">
      <c r="A722" s="22"/>
      <c r="B722" s="12"/>
      <c r="C722" s="12"/>
      <c r="D722" s="12"/>
      <c r="E722" s="12"/>
      <c r="F722" s="25"/>
      <c r="G722" s="15"/>
      <c r="H722" s="12"/>
      <c r="I722" s="12"/>
      <c r="J722" s="12"/>
      <c r="K722" s="12"/>
      <c r="L722" s="12"/>
      <c r="M722" s="12"/>
      <c r="N722" s="12"/>
      <c r="O722" s="12"/>
      <c r="P722" s="15"/>
      <c r="Q722" s="12"/>
      <c r="R722" s="12"/>
    </row>
    <row r="723" spans="1:18" ht="13" x14ac:dyDescent="0.15">
      <c r="A723" s="22"/>
      <c r="B723" s="12"/>
      <c r="C723" s="12"/>
      <c r="D723" s="12"/>
      <c r="E723" s="12"/>
      <c r="F723" s="25"/>
      <c r="G723" s="15"/>
      <c r="H723" s="12"/>
      <c r="I723" s="12"/>
      <c r="J723" s="12"/>
      <c r="K723" s="12"/>
      <c r="L723" s="12"/>
      <c r="M723" s="12"/>
      <c r="N723" s="12"/>
      <c r="O723" s="12"/>
      <c r="P723" s="15"/>
      <c r="Q723" s="12"/>
      <c r="R723" s="12"/>
    </row>
    <row r="724" spans="1:18" ht="13" x14ac:dyDescent="0.15">
      <c r="A724" s="22"/>
      <c r="B724" s="12"/>
      <c r="C724" s="12"/>
      <c r="D724" s="12"/>
      <c r="E724" s="12"/>
      <c r="F724" s="25"/>
      <c r="G724" s="15"/>
      <c r="H724" s="12"/>
      <c r="I724" s="12"/>
      <c r="J724" s="12"/>
      <c r="K724" s="12"/>
      <c r="L724" s="12"/>
      <c r="M724" s="12"/>
      <c r="N724" s="12"/>
      <c r="O724" s="12"/>
      <c r="P724" s="15"/>
      <c r="Q724" s="12"/>
      <c r="R724" s="12"/>
    </row>
    <row r="725" spans="1:18" ht="13" x14ac:dyDescent="0.15">
      <c r="A725" s="22"/>
      <c r="B725" s="12"/>
      <c r="C725" s="12"/>
      <c r="D725" s="12"/>
      <c r="E725" s="12"/>
      <c r="F725" s="25"/>
      <c r="G725" s="15"/>
      <c r="H725" s="12"/>
      <c r="I725" s="12"/>
      <c r="J725" s="12"/>
      <c r="K725" s="12"/>
      <c r="L725" s="12"/>
      <c r="M725" s="12"/>
      <c r="N725" s="12"/>
      <c r="O725" s="12"/>
      <c r="P725" s="15"/>
      <c r="Q725" s="12"/>
      <c r="R725" s="12"/>
    </row>
    <row r="726" spans="1:18" ht="13" x14ac:dyDescent="0.15">
      <c r="A726" s="22"/>
      <c r="B726" s="12"/>
      <c r="C726" s="12"/>
      <c r="D726" s="12"/>
      <c r="E726" s="12"/>
      <c r="F726" s="25"/>
      <c r="G726" s="15"/>
      <c r="H726" s="12"/>
      <c r="I726" s="12"/>
      <c r="J726" s="12"/>
      <c r="K726" s="12"/>
      <c r="L726" s="12"/>
      <c r="M726" s="12"/>
      <c r="N726" s="12"/>
      <c r="O726" s="12"/>
      <c r="P726" s="15"/>
      <c r="Q726" s="12"/>
      <c r="R726" s="12"/>
    </row>
    <row r="727" spans="1:18" ht="13" x14ac:dyDescent="0.15">
      <c r="A727" s="22"/>
      <c r="B727" s="12"/>
      <c r="C727" s="12"/>
      <c r="D727" s="12"/>
      <c r="E727" s="12"/>
      <c r="F727" s="25"/>
      <c r="G727" s="15"/>
      <c r="H727" s="12"/>
      <c r="I727" s="12"/>
      <c r="J727" s="12"/>
      <c r="K727" s="12"/>
      <c r="L727" s="12"/>
      <c r="M727" s="12"/>
      <c r="N727" s="12"/>
      <c r="O727" s="12"/>
      <c r="P727" s="15"/>
      <c r="Q727" s="12"/>
      <c r="R727" s="12"/>
    </row>
    <row r="728" spans="1:18" ht="13" x14ac:dyDescent="0.15">
      <c r="A728" s="22"/>
      <c r="B728" s="12"/>
      <c r="C728" s="12"/>
      <c r="D728" s="12"/>
      <c r="E728" s="12"/>
      <c r="F728" s="25"/>
      <c r="G728" s="15"/>
      <c r="H728" s="12"/>
      <c r="I728" s="12"/>
      <c r="J728" s="12"/>
      <c r="K728" s="12"/>
      <c r="L728" s="12"/>
      <c r="M728" s="12"/>
      <c r="N728" s="12"/>
      <c r="O728" s="12"/>
      <c r="P728" s="15"/>
      <c r="Q728" s="12"/>
      <c r="R728" s="12"/>
    </row>
    <row r="729" spans="1:18" ht="13" x14ac:dyDescent="0.15">
      <c r="A729" s="22"/>
      <c r="B729" s="12"/>
      <c r="C729" s="12"/>
      <c r="D729" s="12"/>
      <c r="E729" s="12"/>
      <c r="F729" s="25"/>
      <c r="G729" s="15"/>
      <c r="H729" s="12"/>
      <c r="I729" s="12"/>
      <c r="J729" s="12"/>
      <c r="K729" s="12"/>
      <c r="L729" s="12"/>
      <c r="M729" s="12"/>
      <c r="N729" s="12"/>
      <c r="O729" s="12"/>
      <c r="P729" s="15"/>
      <c r="Q729" s="12"/>
      <c r="R729" s="12"/>
    </row>
    <row r="730" spans="1:18" ht="13" x14ac:dyDescent="0.15">
      <c r="A730" s="22"/>
      <c r="B730" s="12"/>
      <c r="C730" s="12"/>
      <c r="D730" s="12"/>
      <c r="E730" s="12"/>
      <c r="F730" s="25"/>
      <c r="G730" s="15"/>
      <c r="H730" s="12"/>
      <c r="I730" s="12"/>
      <c r="J730" s="12"/>
      <c r="K730" s="12"/>
      <c r="L730" s="12"/>
      <c r="M730" s="12"/>
      <c r="N730" s="12"/>
      <c r="O730" s="12"/>
      <c r="P730" s="15"/>
      <c r="Q730" s="12"/>
      <c r="R730" s="12"/>
    </row>
    <row r="731" spans="1:18" ht="13" x14ac:dyDescent="0.15">
      <c r="A731" s="22"/>
      <c r="B731" s="12"/>
      <c r="C731" s="12"/>
      <c r="D731" s="12"/>
      <c r="E731" s="12"/>
      <c r="F731" s="25"/>
      <c r="G731" s="15"/>
      <c r="H731" s="12"/>
      <c r="I731" s="12"/>
      <c r="J731" s="12"/>
      <c r="K731" s="12"/>
      <c r="L731" s="12"/>
      <c r="M731" s="12"/>
      <c r="N731" s="12"/>
      <c r="O731" s="12"/>
      <c r="P731" s="15"/>
      <c r="Q731" s="12"/>
      <c r="R731" s="12"/>
    </row>
    <row r="732" spans="1:18" ht="13" x14ac:dyDescent="0.15">
      <c r="A732" s="22"/>
      <c r="B732" s="12"/>
      <c r="C732" s="12"/>
      <c r="D732" s="12"/>
      <c r="E732" s="12"/>
      <c r="F732" s="25"/>
      <c r="G732" s="15"/>
      <c r="H732" s="12"/>
      <c r="I732" s="12"/>
      <c r="J732" s="12"/>
      <c r="K732" s="12"/>
      <c r="L732" s="12"/>
      <c r="M732" s="12"/>
      <c r="N732" s="12"/>
      <c r="O732" s="12"/>
      <c r="P732" s="15"/>
      <c r="Q732" s="12"/>
      <c r="R732" s="12"/>
    </row>
    <row r="733" spans="1:18" ht="13" x14ac:dyDescent="0.15">
      <c r="A733" s="22"/>
      <c r="B733" s="12"/>
      <c r="C733" s="12"/>
      <c r="D733" s="12"/>
      <c r="E733" s="12"/>
      <c r="F733" s="25"/>
      <c r="G733" s="15"/>
      <c r="H733" s="12"/>
      <c r="I733" s="12"/>
      <c r="J733" s="12"/>
      <c r="K733" s="12"/>
      <c r="L733" s="12"/>
      <c r="M733" s="12"/>
      <c r="N733" s="12"/>
      <c r="O733" s="12"/>
      <c r="P733" s="15"/>
      <c r="Q733" s="12"/>
      <c r="R733" s="12"/>
    </row>
    <row r="734" spans="1:18" ht="13" x14ac:dyDescent="0.15">
      <c r="A734" s="22"/>
      <c r="B734" s="12"/>
      <c r="C734" s="12"/>
      <c r="D734" s="12"/>
      <c r="E734" s="12"/>
      <c r="F734" s="25"/>
      <c r="G734" s="15"/>
      <c r="H734" s="12"/>
      <c r="I734" s="12"/>
      <c r="J734" s="12"/>
      <c r="K734" s="12"/>
      <c r="L734" s="12"/>
      <c r="M734" s="12"/>
      <c r="N734" s="12"/>
      <c r="O734" s="12"/>
      <c r="P734" s="15"/>
      <c r="Q734" s="12"/>
      <c r="R734" s="12"/>
    </row>
    <row r="735" spans="1:18" ht="13" x14ac:dyDescent="0.15">
      <c r="A735" s="22"/>
      <c r="B735" s="12"/>
      <c r="C735" s="12"/>
      <c r="D735" s="12"/>
      <c r="E735" s="12"/>
      <c r="F735" s="25"/>
      <c r="G735" s="15"/>
      <c r="H735" s="12"/>
      <c r="I735" s="12"/>
      <c r="J735" s="12"/>
      <c r="K735" s="12"/>
      <c r="L735" s="12"/>
      <c r="M735" s="12"/>
      <c r="N735" s="12"/>
      <c r="O735" s="12"/>
      <c r="P735" s="15"/>
      <c r="Q735" s="12"/>
      <c r="R735" s="12"/>
    </row>
    <row r="736" spans="1:18" ht="13" x14ac:dyDescent="0.15">
      <c r="A736" s="22"/>
      <c r="B736" s="12"/>
      <c r="C736" s="12"/>
      <c r="D736" s="12"/>
      <c r="E736" s="12"/>
      <c r="F736" s="25"/>
      <c r="G736" s="15"/>
      <c r="H736" s="12"/>
      <c r="I736" s="12"/>
      <c r="J736" s="12"/>
      <c r="K736" s="12"/>
      <c r="L736" s="12"/>
      <c r="M736" s="12"/>
      <c r="N736" s="12"/>
      <c r="O736" s="12"/>
      <c r="P736" s="15"/>
      <c r="Q736" s="12"/>
      <c r="R736" s="12"/>
    </row>
    <row r="737" spans="1:18" ht="13" x14ac:dyDescent="0.15">
      <c r="A737" s="22"/>
      <c r="B737" s="12"/>
      <c r="C737" s="12"/>
      <c r="D737" s="12"/>
      <c r="E737" s="12"/>
      <c r="F737" s="25"/>
      <c r="G737" s="15"/>
      <c r="H737" s="12"/>
      <c r="I737" s="12"/>
      <c r="J737" s="12"/>
      <c r="K737" s="12"/>
      <c r="L737" s="12"/>
      <c r="M737" s="12"/>
      <c r="N737" s="12"/>
      <c r="O737" s="12"/>
      <c r="P737" s="15"/>
      <c r="Q737" s="12"/>
      <c r="R737" s="12"/>
    </row>
    <row r="738" spans="1:18" ht="13" x14ac:dyDescent="0.15">
      <c r="A738" s="22"/>
      <c r="B738" s="12"/>
      <c r="C738" s="12"/>
      <c r="D738" s="12"/>
      <c r="E738" s="12"/>
      <c r="F738" s="25"/>
      <c r="G738" s="15"/>
      <c r="H738" s="12"/>
      <c r="I738" s="12"/>
      <c r="J738" s="12"/>
      <c r="K738" s="12"/>
      <c r="L738" s="12"/>
      <c r="M738" s="12"/>
      <c r="N738" s="12"/>
      <c r="O738" s="12"/>
      <c r="P738" s="15"/>
      <c r="Q738" s="12"/>
      <c r="R738" s="12"/>
    </row>
    <row r="739" spans="1:18" ht="13" x14ac:dyDescent="0.15">
      <c r="A739" s="22"/>
      <c r="B739" s="12"/>
      <c r="C739" s="12"/>
      <c r="D739" s="12"/>
      <c r="E739" s="12"/>
      <c r="F739" s="25"/>
      <c r="G739" s="15"/>
      <c r="H739" s="12"/>
      <c r="I739" s="12"/>
      <c r="J739" s="12"/>
      <c r="K739" s="12"/>
      <c r="L739" s="12"/>
      <c r="M739" s="12"/>
      <c r="N739" s="12"/>
      <c r="O739" s="12"/>
      <c r="P739" s="15"/>
      <c r="Q739" s="12"/>
      <c r="R739" s="12"/>
    </row>
    <row r="740" spans="1:18" ht="13" x14ac:dyDescent="0.15">
      <c r="A740" s="22"/>
      <c r="B740" s="12"/>
      <c r="C740" s="12"/>
      <c r="D740" s="12"/>
      <c r="E740" s="12"/>
      <c r="F740" s="25"/>
      <c r="G740" s="15"/>
      <c r="H740" s="12"/>
      <c r="I740" s="12"/>
      <c r="J740" s="12"/>
      <c r="K740" s="12"/>
      <c r="L740" s="12"/>
      <c r="M740" s="12"/>
      <c r="N740" s="12"/>
      <c r="O740" s="12"/>
      <c r="P740" s="15"/>
      <c r="Q740" s="12"/>
      <c r="R740" s="12"/>
    </row>
    <row r="741" spans="1:18" ht="13" x14ac:dyDescent="0.15">
      <c r="A741" s="22"/>
      <c r="B741" s="12"/>
      <c r="C741" s="12"/>
      <c r="D741" s="12"/>
      <c r="E741" s="12"/>
      <c r="F741" s="25"/>
      <c r="G741" s="15"/>
      <c r="H741" s="12"/>
      <c r="I741" s="12"/>
      <c r="J741" s="12"/>
      <c r="K741" s="12"/>
      <c r="L741" s="12"/>
      <c r="M741" s="12"/>
      <c r="N741" s="12"/>
      <c r="O741" s="12"/>
      <c r="P741" s="15"/>
      <c r="Q741" s="12"/>
      <c r="R741" s="12"/>
    </row>
    <row r="742" spans="1:18" ht="13" x14ac:dyDescent="0.15">
      <c r="A742" s="22"/>
      <c r="B742" s="12"/>
      <c r="C742" s="12"/>
      <c r="D742" s="12"/>
      <c r="E742" s="12"/>
      <c r="F742" s="25"/>
      <c r="G742" s="15"/>
      <c r="H742" s="12"/>
      <c r="I742" s="12"/>
      <c r="J742" s="12"/>
      <c r="K742" s="12"/>
      <c r="L742" s="12"/>
      <c r="M742" s="12"/>
      <c r="N742" s="12"/>
      <c r="O742" s="12"/>
      <c r="P742" s="15"/>
      <c r="Q742" s="12"/>
      <c r="R742" s="12"/>
    </row>
    <row r="743" spans="1:18" ht="13" x14ac:dyDescent="0.15">
      <c r="A743" s="22"/>
      <c r="B743" s="12"/>
      <c r="C743" s="12"/>
      <c r="D743" s="12"/>
      <c r="E743" s="12"/>
      <c r="F743" s="25"/>
      <c r="G743" s="15"/>
      <c r="H743" s="12"/>
      <c r="I743" s="12"/>
      <c r="J743" s="12"/>
      <c r="K743" s="12"/>
      <c r="L743" s="12"/>
      <c r="M743" s="12"/>
      <c r="N743" s="12"/>
      <c r="O743" s="12"/>
      <c r="P743" s="15"/>
      <c r="Q743" s="12"/>
      <c r="R743" s="12"/>
    </row>
    <row r="744" spans="1:18" ht="13" x14ac:dyDescent="0.15">
      <c r="A744" s="22"/>
      <c r="B744" s="12"/>
      <c r="C744" s="12"/>
      <c r="D744" s="12"/>
      <c r="E744" s="12"/>
      <c r="F744" s="25"/>
      <c r="G744" s="15"/>
      <c r="H744" s="12"/>
      <c r="I744" s="12"/>
      <c r="J744" s="12"/>
      <c r="K744" s="12"/>
      <c r="L744" s="12"/>
      <c r="M744" s="12"/>
      <c r="N744" s="12"/>
      <c r="O744" s="12"/>
      <c r="P744" s="15"/>
      <c r="Q744" s="12"/>
      <c r="R744" s="12"/>
    </row>
    <row r="745" spans="1:18" ht="13" x14ac:dyDescent="0.15">
      <c r="A745" s="22"/>
      <c r="B745" s="12"/>
      <c r="C745" s="12"/>
      <c r="D745" s="12"/>
      <c r="E745" s="12"/>
      <c r="F745" s="25"/>
      <c r="G745" s="15"/>
      <c r="H745" s="12"/>
      <c r="I745" s="12"/>
      <c r="J745" s="12"/>
      <c r="K745" s="12"/>
      <c r="L745" s="12"/>
      <c r="M745" s="12"/>
      <c r="N745" s="12"/>
      <c r="O745" s="12"/>
      <c r="P745" s="15"/>
      <c r="Q745" s="12"/>
      <c r="R745" s="12"/>
    </row>
    <row r="746" spans="1:18" ht="13" x14ac:dyDescent="0.15">
      <c r="A746" s="22"/>
      <c r="B746" s="12"/>
      <c r="C746" s="12"/>
      <c r="D746" s="12"/>
      <c r="E746" s="12"/>
      <c r="F746" s="25"/>
      <c r="G746" s="15"/>
      <c r="H746" s="12"/>
      <c r="I746" s="12"/>
      <c r="J746" s="12"/>
      <c r="K746" s="12"/>
      <c r="L746" s="12"/>
      <c r="M746" s="12"/>
      <c r="N746" s="12"/>
      <c r="O746" s="12"/>
      <c r="P746" s="15"/>
      <c r="Q746" s="12"/>
      <c r="R746" s="12"/>
    </row>
    <row r="747" spans="1:18" ht="13" x14ac:dyDescent="0.15">
      <c r="A747" s="22"/>
      <c r="B747" s="12"/>
      <c r="C747" s="12"/>
      <c r="D747" s="12"/>
      <c r="E747" s="12"/>
      <c r="F747" s="25"/>
      <c r="G747" s="15"/>
      <c r="H747" s="12"/>
      <c r="I747" s="12"/>
      <c r="J747" s="12"/>
      <c r="K747" s="12"/>
      <c r="L747" s="12"/>
      <c r="M747" s="12"/>
      <c r="N747" s="12"/>
      <c r="O747" s="12"/>
      <c r="P747" s="15"/>
      <c r="Q747" s="12"/>
      <c r="R747" s="12"/>
    </row>
    <row r="748" spans="1:18" ht="13" x14ac:dyDescent="0.15">
      <c r="A748" s="22"/>
      <c r="B748" s="12"/>
      <c r="C748" s="12"/>
      <c r="D748" s="12"/>
      <c r="E748" s="12"/>
      <c r="F748" s="25"/>
      <c r="G748" s="15"/>
      <c r="H748" s="12"/>
      <c r="I748" s="12"/>
      <c r="J748" s="12"/>
      <c r="K748" s="12"/>
      <c r="L748" s="12"/>
      <c r="M748" s="12"/>
      <c r="N748" s="12"/>
      <c r="O748" s="12"/>
      <c r="P748" s="15"/>
      <c r="Q748" s="12"/>
      <c r="R748" s="12"/>
    </row>
    <row r="749" spans="1:18" ht="13" x14ac:dyDescent="0.15">
      <c r="A749" s="22"/>
      <c r="B749" s="12"/>
      <c r="C749" s="12"/>
      <c r="D749" s="12"/>
      <c r="E749" s="12"/>
      <c r="F749" s="25"/>
      <c r="G749" s="15"/>
      <c r="H749" s="12"/>
      <c r="I749" s="12"/>
      <c r="J749" s="12"/>
      <c r="K749" s="12"/>
      <c r="L749" s="12"/>
      <c r="M749" s="12"/>
      <c r="N749" s="12"/>
      <c r="O749" s="12"/>
      <c r="P749" s="15"/>
      <c r="Q749" s="12"/>
      <c r="R749" s="12"/>
    </row>
    <row r="750" spans="1:18" ht="13" x14ac:dyDescent="0.15">
      <c r="A750" s="22"/>
      <c r="B750" s="12"/>
      <c r="C750" s="12"/>
      <c r="D750" s="12"/>
      <c r="E750" s="12"/>
      <c r="F750" s="25"/>
      <c r="G750" s="15"/>
      <c r="H750" s="12"/>
      <c r="I750" s="12"/>
      <c r="J750" s="12"/>
      <c r="K750" s="12"/>
      <c r="L750" s="12"/>
      <c r="M750" s="12"/>
      <c r="N750" s="12"/>
      <c r="O750" s="12"/>
      <c r="P750" s="15"/>
      <c r="Q750" s="12"/>
      <c r="R750" s="12"/>
    </row>
    <row r="751" spans="1:18" ht="13" x14ac:dyDescent="0.15">
      <c r="A751" s="22"/>
      <c r="B751" s="12"/>
      <c r="C751" s="12"/>
      <c r="D751" s="12"/>
      <c r="E751" s="12"/>
      <c r="F751" s="25"/>
      <c r="G751" s="15"/>
      <c r="H751" s="12"/>
      <c r="I751" s="12"/>
      <c r="J751" s="12"/>
      <c r="K751" s="12"/>
      <c r="L751" s="12"/>
      <c r="M751" s="12"/>
      <c r="N751" s="12"/>
      <c r="O751" s="12"/>
      <c r="P751" s="15"/>
      <c r="Q751" s="12"/>
      <c r="R751" s="12"/>
    </row>
    <row r="752" spans="1:18" ht="13" x14ac:dyDescent="0.15">
      <c r="A752" s="22"/>
      <c r="B752" s="12"/>
      <c r="C752" s="12"/>
      <c r="D752" s="12"/>
      <c r="E752" s="12"/>
      <c r="F752" s="25"/>
      <c r="G752" s="15"/>
      <c r="H752" s="12"/>
      <c r="I752" s="12"/>
      <c r="J752" s="12"/>
      <c r="K752" s="12"/>
      <c r="L752" s="12"/>
      <c r="M752" s="12"/>
      <c r="N752" s="12"/>
      <c r="O752" s="12"/>
      <c r="P752" s="15"/>
      <c r="Q752" s="12"/>
      <c r="R752" s="12"/>
    </row>
    <row r="753" spans="1:18" ht="13" x14ac:dyDescent="0.15">
      <c r="A753" s="22"/>
      <c r="B753" s="12"/>
      <c r="C753" s="12"/>
      <c r="D753" s="12"/>
      <c r="E753" s="12"/>
      <c r="F753" s="25"/>
      <c r="G753" s="15"/>
      <c r="H753" s="12"/>
      <c r="I753" s="12"/>
      <c r="J753" s="12"/>
      <c r="K753" s="12"/>
      <c r="L753" s="12"/>
      <c r="M753" s="12"/>
      <c r="N753" s="12"/>
      <c r="O753" s="12"/>
      <c r="P753" s="15"/>
      <c r="Q753" s="12"/>
      <c r="R753" s="12"/>
    </row>
    <row r="754" spans="1:18" ht="13" x14ac:dyDescent="0.15">
      <c r="A754" s="22"/>
      <c r="B754" s="12"/>
      <c r="C754" s="12"/>
      <c r="D754" s="12"/>
      <c r="E754" s="12"/>
      <c r="F754" s="25"/>
      <c r="G754" s="15"/>
      <c r="H754" s="12"/>
      <c r="I754" s="12"/>
      <c r="J754" s="12"/>
      <c r="K754" s="12"/>
      <c r="L754" s="12"/>
      <c r="M754" s="12"/>
      <c r="N754" s="12"/>
      <c r="O754" s="12"/>
      <c r="P754" s="15"/>
      <c r="Q754" s="12"/>
      <c r="R754" s="12"/>
    </row>
    <row r="755" spans="1:18" ht="13" x14ac:dyDescent="0.15">
      <c r="A755" s="22"/>
      <c r="B755" s="12"/>
      <c r="C755" s="12"/>
      <c r="D755" s="12"/>
      <c r="E755" s="12"/>
      <c r="F755" s="25"/>
      <c r="G755" s="15"/>
      <c r="H755" s="12"/>
      <c r="I755" s="12"/>
      <c r="J755" s="12"/>
      <c r="K755" s="12"/>
      <c r="L755" s="12"/>
      <c r="M755" s="12"/>
      <c r="N755" s="12"/>
      <c r="O755" s="12"/>
      <c r="P755" s="15"/>
      <c r="Q755" s="12"/>
      <c r="R755" s="12"/>
    </row>
    <row r="756" spans="1:18" ht="13" x14ac:dyDescent="0.15">
      <c r="A756" s="22"/>
      <c r="B756" s="12"/>
      <c r="C756" s="12"/>
      <c r="D756" s="12"/>
      <c r="E756" s="12"/>
      <c r="F756" s="25"/>
      <c r="G756" s="15"/>
      <c r="H756" s="12"/>
      <c r="I756" s="12"/>
      <c r="J756" s="12"/>
      <c r="K756" s="12"/>
      <c r="L756" s="12"/>
      <c r="M756" s="12"/>
      <c r="N756" s="12"/>
      <c r="O756" s="12"/>
      <c r="P756" s="15"/>
      <c r="Q756" s="12"/>
      <c r="R756" s="12"/>
    </row>
    <row r="757" spans="1:18" ht="13" x14ac:dyDescent="0.15">
      <c r="A757" s="22"/>
      <c r="B757" s="12"/>
      <c r="C757" s="12"/>
      <c r="D757" s="12"/>
      <c r="E757" s="12"/>
      <c r="F757" s="25"/>
      <c r="G757" s="15"/>
      <c r="H757" s="12"/>
      <c r="I757" s="12"/>
      <c r="J757" s="12"/>
      <c r="K757" s="12"/>
      <c r="L757" s="12"/>
      <c r="M757" s="12"/>
      <c r="N757" s="12"/>
      <c r="O757" s="12"/>
      <c r="P757" s="15"/>
      <c r="Q757" s="12"/>
      <c r="R757" s="12"/>
    </row>
    <row r="758" spans="1:18" ht="13" x14ac:dyDescent="0.15">
      <c r="A758" s="22"/>
      <c r="B758" s="12"/>
      <c r="C758" s="12"/>
      <c r="D758" s="12"/>
      <c r="E758" s="12"/>
      <c r="F758" s="25"/>
      <c r="G758" s="15"/>
      <c r="H758" s="12"/>
      <c r="I758" s="12"/>
      <c r="J758" s="12"/>
      <c r="K758" s="12"/>
      <c r="L758" s="12"/>
      <c r="M758" s="12"/>
      <c r="N758" s="12"/>
      <c r="O758" s="12"/>
      <c r="P758" s="15"/>
      <c r="Q758" s="12"/>
      <c r="R758" s="12"/>
    </row>
    <row r="759" spans="1:18" ht="13" x14ac:dyDescent="0.15">
      <c r="A759" s="22"/>
      <c r="B759" s="12"/>
      <c r="C759" s="12"/>
      <c r="D759" s="12"/>
      <c r="E759" s="12"/>
      <c r="F759" s="25"/>
      <c r="G759" s="15"/>
      <c r="H759" s="12"/>
      <c r="I759" s="12"/>
      <c r="J759" s="12"/>
      <c r="K759" s="12"/>
      <c r="L759" s="12"/>
      <c r="M759" s="12"/>
      <c r="N759" s="12"/>
      <c r="O759" s="12"/>
      <c r="P759" s="15"/>
      <c r="Q759" s="12"/>
      <c r="R759" s="12"/>
    </row>
    <row r="760" spans="1:18" ht="13" x14ac:dyDescent="0.15">
      <c r="A760" s="22"/>
      <c r="B760" s="12"/>
      <c r="C760" s="12"/>
      <c r="D760" s="12"/>
      <c r="E760" s="12"/>
      <c r="F760" s="25"/>
      <c r="G760" s="15"/>
      <c r="H760" s="12"/>
      <c r="I760" s="12"/>
      <c r="J760" s="12"/>
      <c r="K760" s="12"/>
      <c r="L760" s="12"/>
      <c r="M760" s="12"/>
      <c r="N760" s="12"/>
      <c r="O760" s="12"/>
      <c r="P760" s="15"/>
      <c r="Q760" s="12"/>
      <c r="R760" s="12"/>
    </row>
    <row r="761" spans="1:18" ht="13" x14ac:dyDescent="0.15">
      <c r="A761" s="22"/>
      <c r="B761" s="12"/>
      <c r="C761" s="12"/>
      <c r="D761" s="12"/>
      <c r="E761" s="12"/>
      <c r="F761" s="25"/>
      <c r="G761" s="15"/>
      <c r="H761" s="12"/>
      <c r="I761" s="12"/>
      <c r="J761" s="12"/>
      <c r="K761" s="12"/>
      <c r="L761" s="12"/>
      <c r="M761" s="12"/>
      <c r="N761" s="12"/>
      <c r="O761" s="12"/>
      <c r="P761" s="15"/>
      <c r="Q761" s="12"/>
      <c r="R761" s="12"/>
    </row>
    <row r="762" spans="1:18" ht="13" x14ac:dyDescent="0.15">
      <c r="A762" s="22"/>
      <c r="B762" s="12"/>
      <c r="C762" s="12"/>
      <c r="D762" s="12"/>
      <c r="E762" s="12"/>
      <c r="F762" s="25"/>
      <c r="G762" s="15"/>
      <c r="H762" s="12"/>
      <c r="I762" s="12"/>
      <c r="J762" s="12"/>
      <c r="K762" s="12"/>
      <c r="L762" s="12"/>
      <c r="M762" s="12"/>
      <c r="N762" s="12"/>
      <c r="O762" s="12"/>
      <c r="P762" s="15"/>
      <c r="Q762" s="12"/>
      <c r="R762" s="12"/>
    </row>
    <row r="763" spans="1:18" ht="13" x14ac:dyDescent="0.15">
      <c r="A763" s="22"/>
      <c r="B763" s="12"/>
      <c r="C763" s="12"/>
      <c r="D763" s="12"/>
      <c r="E763" s="12"/>
      <c r="F763" s="25"/>
      <c r="G763" s="15"/>
      <c r="H763" s="12"/>
      <c r="I763" s="12"/>
      <c r="J763" s="12"/>
      <c r="K763" s="12"/>
      <c r="L763" s="12"/>
      <c r="M763" s="12"/>
      <c r="N763" s="12"/>
      <c r="O763" s="12"/>
      <c r="P763" s="15"/>
      <c r="Q763" s="12"/>
      <c r="R763" s="12"/>
    </row>
    <row r="764" spans="1:18" ht="13" x14ac:dyDescent="0.15">
      <c r="A764" s="22"/>
      <c r="B764" s="12"/>
      <c r="C764" s="12"/>
      <c r="D764" s="12"/>
      <c r="E764" s="12"/>
      <c r="F764" s="25"/>
      <c r="G764" s="15"/>
      <c r="H764" s="12"/>
      <c r="I764" s="12"/>
      <c r="J764" s="12"/>
      <c r="K764" s="12"/>
      <c r="L764" s="12"/>
      <c r="M764" s="12"/>
      <c r="N764" s="12"/>
      <c r="O764" s="12"/>
      <c r="P764" s="15"/>
      <c r="Q764" s="12"/>
      <c r="R764" s="12"/>
    </row>
    <row r="765" spans="1:18" ht="13" x14ac:dyDescent="0.15">
      <c r="A765" s="22"/>
      <c r="B765" s="12"/>
      <c r="C765" s="12"/>
      <c r="D765" s="12"/>
      <c r="E765" s="12"/>
      <c r="F765" s="25"/>
      <c r="G765" s="15"/>
      <c r="H765" s="12"/>
      <c r="I765" s="12"/>
      <c r="J765" s="12"/>
      <c r="K765" s="12"/>
      <c r="L765" s="12"/>
      <c r="M765" s="12"/>
      <c r="N765" s="12"/>
      <c r="O765" s="12"/>
      <c r="P765" s="15"/>
      <c r="Q765" s="12"/>
      <c r="R765" s="12"/>
    </row>
    <row r="766" spans="1:18" ht="13" x14ac:dyDescent="0.15">
      <c r="A766" s="22"/>
      <c r="B766" s="12"/>
      <c r="C766" s="12"/>
      <c r="D766" s="12"/>
      <c r="E766" s="12"/>
      <c r="F766" s="25"/>
      <c r="G766" s="15"/>
      <c r="H766" s="12"/>
      <c r="I766" s="12"/>
      <c r="J766" s="12"/>
      <c r="K766" s="12"/>
      <c r="L766" s="12"/>
      <c r="M766" s="12"/>
      <c r="N766" s="12"/>
      <c r="O766" s="12"/>
      <c r="P766" s="15"/>
      <c r="Q766" s="12"/>
      <c r="R766" s="12"/>
    </row>
    <row r="767" spans="1:18" ht="13" x14ac:dyDescent="0.15">
      <c r="A767" s="22"/>
      <c r="B767" s="12"/>
      <c r="C767" s="12"/>
      <c r="D767" s="12"/>
      <c r="E767" s="12"/>
      <c r="F767" s="25"/>
      <c r="G767" s="15"/>
      <c r="H767" s="12"/>
      <c r="I767" s="12"/>
      <c r="J767" s="12"/>
      <c r="K767" s="12"/>
      <c r="L767" s="12"/>
      <c r="M767" s="12"/>
      <c r="N767" s="12"/>
      <c r="O767" s="12"/>
      <c r="P767" s="15"/>
      <c r="Q767" s="12"/>
      <c r="R767" s="12"/>
    </row>
    <row r="768" spans="1:18" ht="13" x14ac:dyDescent="0.15">
      <c r="A768" s="22"/>
      <c r="B768" s="12"/>
      <c r="C768" s="12"/>
      <c r="D768" s="12"/>
      <c r="E768" s="12"/>
      <c r="F768" s="25"/>
      <c r="G768" s="15"/>
      <c r="H768" s="12"/>
      <c r="I768" s="12"/>
      <c r="J768" s="12"/>
      <c r="K768" s="12"/>
      <c r="L768" s="12"/>
      <c r="M768" s="12"/>
      <c r="N768" s="12"/>
      <c r="O768" s="12"/>
      <c r="P768" s="15"/>
      <c r="Q768" s="12"/>
      <c r="R768" s="12"/>
    </row>
    <row r="769" spans="1:18" ht="13" x14ac:dyDescent="0.15">
      <c r="A769" s="22"/>
      <c r="B769" s="12"/>
      <c r="C769" s="12"/>
      <c r="D769" s="12"/>
      <c r="E769" s="12"/>
      <c r="F769" s="25"/>
      <c r="G769" s="15"/>
      <c r="H769" s="12"/>
      <c r="I769" s="12"/>
      <c r="J769" s="12"/>
      <c r="K769" s="12"/>
      <c r="L769" s="12"/>
      <c r="M769" s="12"/>
      <c r="N769" s="12"/>
      <c r="O769" s="12"/>
      <c r="P769" s="15"/>
      <c r="Q769" s="12"/>
      <c r="R769" s="12"/>
    </row>
    <row r="770" spans="1:18" ht="13" x14ac:dyDescent="0.15">
      <c r="A770" s="22"/>
      <c r="B770" s="12"/>
      <c r="C770" s="12"/>
      <c r="D770" s="12"/>
      <c r="E770" s="12"/>
      <c r="F770" s="25"/>
      <c r="G770" s="15"/>
      <c r="H770" s="12"/>
      <c r="I770" s="12"/>
      <c r="J770" s="12"/>
      <c r="K770" s="12"/>
      <c r="L770" s="12"/>
      <c r="M770" s="12"/>
      <c r="N770" s="12"/>
      <c r="O770" s="12"/>
      <c r="P770" s="15"/>
      <c r="Q770" s="12"/>
      <c r="R770" s="12"/>
    </row>
    <row r="771" spans="1:18" ht="13" x14ac:dyDescent="0.15">
      <c r="A771" s="22"/>
      <c r="B771" s="12"/>
      <c r="C771" s="12"/>
      <c r="D771" s="12"/>
      <c r="E771" s="12"/>
      <c r="F771" s="25"/>
      <c r="G771" s="15"/>
      <c r="H771" s="12"/>
      <c r="I771" s="12"/>
      <c r="J771" s="12"/>
      <c r="K771" s="12"/>
      <c r="L771" s="12"/>
      <c r="M771" s="12"/>
      <c r="N771" s="12"/>
      <c r="O771" s="12"/>
      <c r="P771" s="15"/>
      <c r="Q771" s="12"/>
      <c r="R771" s="12"/>
    </row>
    <row r="772" spans="1:18" ht="13" x14ac:dyDescent="0.15">
      <c r="A772" s="22"/>
      <c r="B772" s="12"/>
      <c r="C772" s="12"/>
      <c r="D772" s="12"/>
      <c r="E772" s="12"/>
      <c r="F772" s="25"/>
      <c r="G772" s="15"/>
      <c r="H772" s="12"/>
      <c r="I772" s="12"/>
      <c r="J772" s="12"/>
      <c r="K772" s="12"/>
      <c r="L772" s="12"/>
      <c r="M772" s="12"/>
      <c r="N772" s="12"/>
      <c r="O772" s="12"/>
      <c r="P772" s="15"/>
      <c r="Q772" s="12"/>
      <c r="R772" s="12"/>
    </row>
    <row r="773" spans="1:18" ht="13" x14ac:dyDescent="0.15">
      <c r="A773" s="22"/>
      <c r="B773" s="12"/>
      <c r="C773" s="12"/>
      <c r="D773" s="12"/>
      <c r="E773" s="12"/>
      <c r="F773" s="25"/>
      <c r="G773" s="15"/>
      <c r="H773" s="12"/>
      <c r="I773" s="12"/>
      <c r="J773" s="12"/>
      <c r="K773" s="12"/>
      <c r="L773" s="12"/>
      <c r="M773" s="12"/>
      <c r="N773" s="12"/>
      <c r="O773" s="12"/>
      <c r="P773" s="15"/>
      <c r="Q773" s="12"/>
      <c r="R773" s="12"/>
    </row>
    <row r="774" spans="1:18" ht="13" x14ac:dyDescent="0.15">
      <c r="A774" s="22"/>
      <c r="B774" s="12"/>
      <c r="C774" s="12"/>
      <c r="D774" s="12"/>
      <c r="E774" s="12"/>
      <c r="F774" s="25"/>
      <c r="G774" s="15"/>
      <c r="H774" s="12"/>
      <c r="I774" s="12"/>
      <c r="J774" s="12"/>
      <c r="K774" s="12"/>
      <c r="L774" s="12"/>
      <c r="M774" s="12"/>
      <c r="N774" s="12"/>
      <c r="O774" s="12"/>
      <c r="P774" s="15"/>
      <c r="Q774" s="12"/>
      <c r="R774" s="12"/>
    </row>
    <row r="775" spans="1:18" ht="13" x14ac:dyDescent="0.15">
      <c r="A775" s="22"/>
      <c r="B775" s="12"/>
      <c r="C775" s="12"/>
      <c r="D775" s="12"/>
      <c r="E775" s="12"/>
      <c r="F775" s="25"/>
      <c r="G775" s="15"/>
      <c r="H775" s="12"/>
      <c r="I775" s="12"/>
      <c r="J775" s="12"/>
      <c r="K775" s="12"/>
      <c r="L775" s="12"/>
      <c r="M775" s="12"/>
      <c r="N775" s="12"/>
      <c r="O775" s="12"/>
      <c r="P775" s="15"/>
      <c r="Q775" s="12"/>
      <c r="R775" s="12"/>
    </row>
    <row r="776" spans="1:18" ht="13" x14ac:dyDescent="0.15">
      <c r="A776" s="22"/>
      <c r="B776" s="12"/>
      <c r="C776" s="12"/>
      <c r="D776" s="12"/>
      <c r="E776" s="12"/>
      <c r="F776" s="25"/>
      <c r="G776" s="15"/>
      <c r="H776" s="12"/>
      <c r="I776" s="12"/>
      <c r="J776" s="12"/>
      <c r="K776" s="12"/>
      <c r="L776" s="12"/>
      <c r="M776" s="12"/>
      <c r="N776" s="12"/>
      <c r="O776" s="12"/>
      <c r="P776" s="15"/>
      <c r="Q776" s="12"/>
      <c r="R776" s="12"/>
    </row>
    <row r="777" spans="1:18" ht="13" x14ac:dyDescent="0.15">
      <c r="A777" s="22"/>
      <c r="B777" s="12"/>
      <c r="C777" s="12"/>
      <c r="D777" s="12"/>
      <c r="E777" s="12"/>
      <c r="F777" s="25"/>
      <c r="G777" s="15"/>
      <c r="H777" s="12"/>
      <c r="I777" s="12"/>
      <c r="J777" s="12"/>
      <c r="K777" s="12"/>
      <c r="L777" s="12"/>
      <c r="M777" s="12"/>
      <c r="N777" s="12"/>
      <c r="O777" s="12"/>
      <c r="P777" s="15"/>
      <c r="Q777" s="12"/>
      <c r="R777" s="12"/>
    </row>
    <row r="778" spans="1:18" ht="13" x14ac:dyDescent="0.15">
      <c r="A778" s="22"/>
      <c r="B778" s="12"/>
      <c r="C778" s="12"/>
      <c r="D778" s="12"/>
      <c r="E778" s="12"/>
      <c r="F778" s="25"/>
      <c r="G778" s="15"/>
      <c r="H778" s="12"/>
      <c r="I778" s="12"/>
      <c r="J778" s="12"/>
      <c r="K778" s="12"/>
      <c r="L778" s="12"/>
      <c r="M778" s="12"/>
      <c r="N778" s="12"/>
      <c r="O778" s="12"/>
      <c r="P778" s="15"/>
      <c r="Q778" s="12"/>
      <c r="R778" s="12"/>
    </row>
    <row r="779" spans="1:18" ht="13" x14ac:dyDescent="0.15">
      <c r="A779" s="22"/>
      <c r="B779" s="12"/>
      <c r="C779" s="12"/>
      <c r="D779" s="12"/>
      <c r="E779" s="12"/>
      <c r="F779" s="25"/>
      <c r="G779" s="15"/>
      <c r="H779" s="12"/>
      <c r="I779" s="12"/>
      <c r="J779" s="12"/>
      <c r="K779" s="12"/>
      <c r="L779" s="12"/>
      <c r="M779" s="12"/>
      <c r="N779" s="12"/>
      <c r="O779" s="12"/>
      <c r="P779" s="15"/>
      <c r="Q779" s="12"/>
      <c r="R779" s="12"/>
    </row>
    <row r="780" spans="1:18" ht="13" x14ac:dyDescent="0.15">
      <c r="A780" s="22"/>
      <c r="B780" s="12"/>
      <c r="C780" s="12"/>
      <c r="D780" s="12"/>
      <c r="E780" s="12"/>
      <c r="F780" s="25"/>
      <c r="G780" s="15"/>
      <c r="H780" s="12"/>
      <c r="I780" s="12"/>
      <c r="J780" s="12"/>
      <c r="K780" s="12"/>
      <c r="L780" s="12"/>
      <c r="M780" s="12"/>
      <c r="N780" s="12"/>
      <c r="O780" s="12"/>
      <c r="P780" s="15"/>
      <c r="Q780" s="12"/>
      <c r="R780" s="12"/>
    </row>
    <row r="781" spans="1:18" ht="13" x14ac:dyDescent="0.15">
      <c r="A781" s="22"/>
      <c r="B781" s="12"/>
      <c r="C781" s="12"/>
      <c r="D781" s="12"/>
      <c r="E781" s="12"/>
      <c r="F781" s="25"/>
      <c r="G781" s="15"/>
      <c r="H781" s="12"/>
      <c r="I781" s="12"/>
      <c r="J781" s="12"/>
      <c r="K781" s="12"/>
      <c r="L781" s="12"/>
      <c r="M781" s="12"/>
      <c r="N781" s="12"/>
      <c r="O781" s="12"/>
      <c r="P781" s="15"/>
      <c r="Q781" s="12"/>
      <c r="R781" s="12"/>
    </row>
    <row r="782" spans="1:18" ht="13" x14ac:dyDescent="0.15">
      <c r="A782" s="22"/>
      <c r="B782" s="12"/>
      <c r="C782" s="12"/>
      <c r="D782" s="12"/>
      <c r="E782" s="12"/>
      <c r="F782" s="25"/>
      <c r="G782" s="15"/>
      <c r="H782" s="12"/>
      <c r="I782" s="12"/>
      <c r="J782" s="12"/>
      <c r="K782" s="12"/>
      <c r="L782" s="12"/>
      <c r="M782" s="12"/>
      <c r="N782" s="12"/>
      <c r="O782" s="12"/>
      <c r="P782" s="15"/>
      <c r="Q782" s="12"/>
      <c r="R782" s="12"/>
    </row>
    <row r="783" spans="1:18" ht="13" x14ac:dyDescent="0.15">
      <c r="A783" s="22"/>
      <c r="B783" s="12"/>
      <c r="C783" s="12"/>
      <c r="D783" s="12"/>
      <c r="E783" s="12"/>
      <c r="F783" s="25"/>
      <c r="G783" s="15"/>
      <c r="H783" s="12"/>
      <c r="I783" s="12"/>
      <c r="J783" s="12"/>
      <c r="K783" s="12"/>
      <c r="L783" s="12"/>
      <c r="M783" s="12"/>
      <c r="N783" s="12"/>
      <c r="O783" s="12"/>
      <c r="P783" s="15"/>
      <c r="Q783" s="12"/>
      <c r="R783" s="12"/>
    </row>
    <row r="784" spans="1:18" ht="13" x14ac:dyDescent="0.15">
      <c r="A784" s="22"/>
      <c r="B784" s="12"/>
      <c r="C784" s="12"/>
      <c r="D784" s="12"/>
      <c r="E784" s="12"/>
      <c r="F784" s="25"/>
      <c r="G784" s="15"/>
      <c r="H784" s="12"/>
      <c r="I784" s="12"/>
      <c r="J784" s="12"/>
      <c r="K784" s="12"/>
      <c r="L784" s="12"/>
      <c r="M784" s="12"/>
      <c r="N784" s="12"/>
      <c r="O784" s="12"/>
      <c r="P784" s="15"/>
      <c r="Q784" s="12"/>
      <c r="R784" s="12"/>
    </row>
    <row r="785" spans="1:18" ht="13" x14ac:dyDescent="0.15">
      <c r="A785" s="22"/>
      <c r="B785" s="12"/>
      <c r="C785" s="12"/>
      <c r="D785" s="12"/>
      <c r="E785" s="12"/>
      <c r="F785" s="25"/>
      <c r="G785" s="15"/>
      <c r="H785" s="12"/>
      <c r="I785" s="12"/>
      <c r="J785" s="12"/>
      <c r="K785" s="12"/>
      <c r="L785" s="12"/>
      <c r="M785" s="12"/>
      <c r="N785" s="12"/>
      <c r="O785" s="12"/>
      <c r="P785" s="15"/>
      <c r="Q785" s="12"/>
      <c r="R785" s="12"/>
    </row>
    <row r="786" spans="1:18" ht="13" x14ac:dyDescent="0.15">
      <c r="A786" s="22"/>
      <c r="B786" s="12"/>
      <c r="C786" s="12"/>
      <c r="D786" s="12"/>
      <c r="E786" s="12"/>
      <c r="F786" s="25"/>
      <c r="G786" s="15"/>
      <c r="H786" s="12"/>
      <c r="I786" s="12"/>
      <c r="J786" s="12"/>
      <c r="K786" s="12"/>
      <c r="L786" s="12"/>
      <c r="M786" s="12"/>
      <c r="N786" s="12"/>
      <c r="O786" s="12"/>
      <c r="P786" s="15"/>
      <c r="Q786" s="12"/>
      <c r="R786" s="12"/>
    </row>
    <row r="787" spans="1:18" ht="13" x14ac:dyDescent="0.15">
      <c r="A787" s="22"/>
      <c r="B787" s="12"/>
      <c r="C787" s="12"/>
      <c r="D787" s="12"/>
      <c r="E787" s="12"/>
      <c r="F787" s="25"/>
      <c r="G787" s="15"/>
      <c r="H787" s="12"/>
      <c r="I787" s="12"/>
      <c r="J787" s="12"/>
      <c r="K787" s="12"/>
      <c r="L787" s="12"/>
      <c r="M787" s="12"/>
      <c r="N787" s="12"/>
      <c r="O787" s="12"/>
      <c r="P787" s="15"/>
      <c r="Q787" s="12"/>
      <c r="R787" s="12"/>
    </row>
    <row r="788" spans="1:18" ht="13" x14ac:dyDescent="0.15">
      <c r="A788" s="22"/>
      <c r="B788" s="12"/>
      <c r="C788" s="12"/>
      <c r="D788" s="12"/>
      <c r="E788" s="12"/>
      <c r="F788" s="25"/>
      <c r="G788" s="15"/>
      <c r="H788" s="12"/>
      <c r="I788" s="12"/>
      <c r="J788" s="12"/>
      <c r="K788" s="12"/>
      <c r="L788" s="12"/>
      <c r="M788" s="12"/>
      <c r="N788" s="12"/>
      <c r="O788" s="12"/>
      <c r="P788" s="15"/>
      <c r="Q788" s="12"/>
      <c r="R788" s="12"/>
    </row>
    <row r="789" spans="1:18" ht="13" x14ac:dyDescent="0.15">
      <c r="A789" s="22"/>
      <c r="B789" s="12"/>
      <c r="C789" s="12"/>
      <c r="D789" s="12"/>
      <c r="E789" s="12"/>
      <c r="F789" s="25"/>
      <c r="G789" s="15"/>
      <c r="H789" s="12"/>
      <c r="I789" s="12"/>
      <c r="J789" s="12"/>
      <c r="K789" s="12"/>
      <c r="L789" s="12"/>
      <c r="M789" s="12"/>
      <c r="N789" s="12"/>
      <c r="O789" s="12"/>
      <c r="P789" s="15"/>
      <c r="Q789" s="12"/>
      <c r="R789" s="12"/>
    </row>
    <row r="790" spans="1:18" ht="13" x14ac:dyDescent="0.15">
      <c r="A790" s="22"/>
      <c r="B790" s="12"/>
      <c r="C790" s="12"/>
      <c r="D790" s="12"/>
      <c r="E790" s="12"/>
      <c r="F790" s="25"/>
      <c r="G790" s="15"/>
      <c r="H790" s="12"/>
      <c r="I790" s="12"/>
      <c r="J790" s="12"/>
      <c r="K790" s="12"/>
      <c r="L790" s="12"/>
      <c r="M790" s="12"/>
      <c r="N790" s="12"/>
      <c r="O790" s="12"/>
      <c r="P790" s="15"/>
      <c r="Q790" s="12"/>
      <c r="R790" s="12"/>
    </row>
    <row r="791" spans="1:18" ht="13" x14ac:dyDescent="0.15">
      <c r="A791" s="22"/>
      <c r="B791" s="12"/>
      <c r="C791" s="12"/>
      <c r="D791" s="12"/>
      <c r="E791" s="12"/>
      <c r="F791" s="25"/>
      <c r="G791" s="15"/>
      <c r="H791" s="12"/>
      <c r="I791" s="12"/>
      <c r="J791" s="12"/>
      <c r="K791" s="12"/>
      <c r="L791" s="12"/>
      <c r="M791" s="12"/>
      <c r="N791" s="12"/>
      <c r="O791" s="12"/>
      <c r="P791" s="15"/>
      <c r="Q791" s="12"/>
      <c r="R791" s="12"/>
    </row>
    <row r="792" spans="1:18" ht="13" x14ac:dyDescent="0.15">
      <c r="A792" s="22"/>
      <c r="B792" s="12"/>
      <c r="C792" s="12"/>
      <c r="D792" s="12"/>
      <c r="E792" s="12"/>
      <c r="F792" s="25"/>
      <c r="G792" s="15"/>
      <c r="H792" s="12"/>
      <c r="I792" s="12"/>
      <c r="J792" s="12"/>
      <c r="K792" s="12"/>
      <c r="L792" s="12"/>
      <c r="M792" s="12"/>
      <c r="N792" s="12"/>
      <c r="O792" s="12"/>
      <c r="P792" s="15"/>
      <c r="Q792" s="12"/>
      <c r="R792" s="12"/>
    </row>
    <row r="793" spans="1:18" ht="13" x14ac:dyDescent="0.15">
      <c r="A793" s="22"/>
      <c r="B793" s="12"/>
      <c r="C793" s="12"/>
      <c r="D793" s="12"/>
      <c r="E793" s="12"/>
      <c r="F793" s="25"/>
      <c r="G793" s="15"/>
      <c r="H793" s="12"/>
      <c r="I793" s="12"/>
      <c r="J793" s="12"/>
      <c r="K793" s="12"/>
      <c r="L793" s="12"/>
      <c r="M793" s="12"/>
      <c r="N793" s="12"/>
      <c r="O793" s="12"/>
      <c r="P793" s="15"/>
      <c r="Q793" s="12"/>
      <c r="R793" s="12"/>
    </row>
    <row r="794" spans="1:18" ht="13" x14ac:dyDescent="0.15">
      <c r="A794" s="22"/>
      <c r="B794" s="12"/>
      <c r="C794" s="12"/>
      <c r="D794" s="12"/>
      <c r="E794" s="12"/>
      <c r="F794" s="25"/>
      <c r="G794" s="15"/>
      <c r="H794" s="12"/>
      <c r="I794" s="12"/>
      <c r="J794" s="12"/>
      <c r="K794" s="12"/>
      <c r="L794" s="12"/>
      <c r="M794" s="12"/>
      <c r="N794" s="12"/>
      <c r="O794" s="12"/>
      <c r="P794" s="15"/>
      <c r="Q794" s="12"/>
      <c r="R794" s="12"/>
    </row>
    <row r="795" spans="1:18" ht="13" x14ac:dyDescent="0.15">
      <c r="A795" s="22"/>
      <c r="B795" s="12"/>
      <c r="C795" s="12"/>
      <c r="D795" s="12"/>
      <c r="E795" s="12"/>
      <c r="F795" s="25"/>
      <c r="G795" s="15"/>
      <c r="H795" s="12"/>
      <c r="I795" s="12"/>
      <c r="J795" s="12"/>
      <c r="K795" s="12"/>
      <c r="L795" s="12"/>
      <c r="M795" s="12"/>
      <c r="N795" s="12"/>
      <c r="O795" s="12"/>
      <c r="P795" s="15"/>
      <c r="Q795" s="12"/>
      <c r="R795" s="12"/>
    </row>
    <row r="796" spans="1:18" ht="13" x14ac:dyDescent="0.15">
      <c r="A796" s="22"/>
      <c r="B796" s="12"/>
      <c r="C796" s="12"/>
      <c r="D796" s="12"/>
      <c r="E796" s="12"/>
      <c r="F796" s="25"/>
      <c r="G796" s="15"/>
      <c r="H796" s="12"/>
      <c r="I796" s="12"/>
      <c r="J796" s="12"/>
      <c r="K796" s="12"/>
      <c r="L796" s="12"/>
      <c r="M796" s="12"/>
      <c r="N796" s="12"/>
      <c r="O796" s="12"/>
      <c r="P796" s="15"/>
      <c r="Q796" s="12"/>
      <c r="R796" s="12"/>
    </row>
    <row r="797" spans="1:18" ht="13" x14ac:dyDescent="0.15">
      <c r="A797" s="22"/>
      <c r="B797" s="12"/>
      <c r="C797" s="12"/>
      <c r="D797" s="12"/>
      <c r="E797" s="12"/>
      <c r="F797" s="25"/>
      <c r="G797" s="15"/>
      <c r="H797" s="12"/>
      <c r="I797" s="12"/>
      <c r="J797" s="12"/>
      <c r="K797" s="12"/>
      <c r="L797" s="12"/>
      <c r="M797" s="12"/>
      <c r="N797" s="12"/>
      <c r="O797" s="12"/>
      <c r="P797" s="15"/>
      <c r="Q797" s="12"/>
      <c r="R797" s="12"/>
    </row>
    <row r="798" spans="1:18" ht="13" x14ac:dyDescent="0.15">
      <c r="A798" s="22"/>
      <c r="B798" s="12"/>
      <c r="C798" s="12"/>
      <c r="D798" s="12"/>
      <c r="E798" s="12"/>
      <c r="F798" s="25"/>
      <c r="G798" s="15"/>
      <c r="H798" s="12"/>
      <c r="I798" s="12"/>
      <c r="J798" s="12"/>
      <c r="K798" s="12"/>
      <c r="L798" s="12"/>
      <c r="M798" s="12"/>
      <c r="N798" s="12"/>
      <c r="O798" s="12"/>
      <c r="P798" s="15"/>
      <c r="Q798" s="12"/>
      <c r="R798" s="12"/>
    </row>
    <row r="799" spans="1:18" ht="13" x14ac:dyDescent="0.15">
      <c r="A799" s="22"/>
      <c r="B799" s="12"/>
      <c r="C799" s="12"/>
      <c r="D799" s="12"/>
      <c r="E799" s="12"/>
      <c r="F799" s="25"/>
      <c r="G799" s="15"/>
      <c r="H799" s="12"/>
      <c r="I799" s="12"/>
      <c r="J799" s="12"/>
      <c r="K799" s="12"/>
      <c r="L799" s="12"/>
      <c r="M799" s="12"/>
      <c r="N799" s="12"/>
      <c r="O799" s="12"/>
      <c r="P799" s="15"/>
      <c r="Q799" s="12"/>
      <c r="R799" s="12"/>
    </row>
    <row r="800" spans="1:18" ht="13" x14ac:dyDescent="0.15">
      <c r="A800" s="22"/>
      <c r="B800" s="12"/>
      <c r="C800" s="12"/>
      <c r="D800" s="12"/>
      <c r="E800" s="12"/>
      <c r="F800" s="25"/>
      <c r="G800" s="15"/>
      <c r="H800" s="12"/>
      <c r="I800" s="12"/>
      <c r="J800" s="12"/>
      <c r="K800" s="12"/>
      <c r="L800" s="12"/>
      <c r="M800" s="12"/>
      <c r="N800" s="12"/>
      <c r="O800" s="12"/>
      <c r="P800" s="15"/>
      <c r="Q800" s="12"/>
      <c r="R800" s="12"/>
    </row>
    <row r="801" spans="1:18" ht="13" x14ac:dyDescent="0.15">
      <c r="A801" s="22"/>
      <c r="B801" s="12"/>
      <c r="C801" s="12"/>
      <c r="D801" s="12"/>
      <c r="E801" s="12"/>
      <c r="F801" s="25"/>
      <c r="G801" s="15"/>
      <c r="H801" s="12"/>
      <c r="I801" s="12"/>
      <c r="J801" s="12"/>
      <c r="K801" s="12"/>
      <c r="L801" s="12"/>
      <c r="M801" s="12"/>
      <c r="N801" s="12"/>
      <c r="O801" s="12"/>
      <c r="P801" s="15"/>
      <c r="Q801" s="12"/>
      <c r="R801" s="12"/>
    </row>
    <row r="802" spans="1:18" ht="13" x14ac:dyDescent="0.15">
      <c r="A802" s="22"/>
      <c r="B802" s="12"/>
      <c r="C802" s="12"/>
      <c r="D802" s="12"/>
      <c r="E802" s="12"/>
      <c r="F802" s="25"/>
      <c r="G802" s="15"/>
      <c r="H802" s="12"/>
      <c r="I802" s="12"/>
      <c r="J802" s="12"/>
      <c r="K802" s="12"/>
      <c r="L802" s="12"/>
      <c r="M802" s="12"/>
      <c r="N802" s="12"/>
      <c r="O802" s="12"/>
      <c r="P802" s="15"/>
      <c r="Q802" s="12"/>
      <c r="R802" s="12"/>
    </row>
    <row r="803" spans="1:18" ht="13" x14ac:dyDescent="0.15">
      <c r="A803" s="22"/>
      <c r="B803" s="12"/>
      <c r="C803" s="12"/>
      <c r="D803" s="12"/>
      <c r="E803" s="12"/>
      <c r="F803" s="25"/>
      <c r="G803" s="15"/>
      <c r="H803" s="12"/>
      <c r="I803" s="12"/>
      <c r="J803" s="12"/>
      <c r="K803" s="12"/>
      <c r="L803" s="12"/>
      <c r="M803" s="12"/>
      <c r="N803" s="12"/>
      <c r="O803" s="12"/>
      <c r="P803" s="15"/>
      <c r="Q803" s="12"/>
      <c r="R803" s="12"/>
    </row>
    <row r="804" spans="1:18" ht="13" x14ac:dyDescent="0.15">
      <c r="A804" s="22"/>
      <c r="B804" s="12"/>
      <c r="C804" s="12"/>
      <c r="D804" s="12"/>
      <c r="E804" s="12"/>
      <c r="F804" s="25"/>
      <c r="G804" s="15"/>
      <c r="H804" s="12"/>
      <c r="I804" s="12"/>
      <c r="J804" s="12"/>
      <c r="K804" s="12"/>
      <c r="L804" s="12"/>
      <c r="M804" s="12"/>
      <c r="N804" s="12"/>
      <c r="O804" s="12"/>
      <c r="P804" s="15"/>
      <c r="Q804" s="12"/>
      <c r="R804" s="12"/>
    </row>
    <row r="805" spans="1:18" ht="13" x14ac:dyDescent="0.15">
      <c r="A805" s="22"/>
      <c r="B805" s="12"/>
      <c r="C805" s="12"/>
      <c r="D805" s="12"/>
      <c r="E805" s="12"/>
      <c r="F805" s="25"/>
      <c r="G805" s="15"/>
      <c r="H805" s="12"/>
      <c r="I805" s="12"/>
      <c r="J805" s="12"/>
      <c r="K805" s="12"/>
      <c r="L805" s="12"/>
      <c r="M805" s="12"/>
      <c r="N805" s="12"/>
      <c r="O805" s="12"/>
      <c r="P805" s="15"/>
      <c r="Q805" s="12"/>
      <c r="R805" s="12"/>
    </row>
    <row r="806" spans="1:18" ht="13" x14ac:dyDescent="0.15">
      <c r="A806" s="22"/>
      <c r="B806" s="12"/>
      <c r="C806" s="12"/>
      <c r="D806" s="12"/>
      <c r="E806" s="12"/>
      <c r="F806" s="25"/>
      <c r="G806" s="15"/>
      <c r="H806" s="12"/>
      <c r="I806" s="12"/>
      <c r="J806" s="12"/>
      <c r="K806" s="12"/>
      <c r="L806" s="12"/>
      <c r="M806" s="12"/>
      <c r="N806" s="12"/>
      <c r="O806" s="12"/>
      <c r="P806" s="15"/>
      <c r="Q806" s="12"/>
      <c r="R806" s="12"/>
    </row>
    <row r="807" spans="1:18" ht="13" x14ac:dyDescent="0.15">
      <c r="A807" s="22"/>
      <c r="B807" s="12"/>
      <c r="C807" s="12"/>
      <c r="D807" s="12"/>
      <c r="E807" s="12"/>
      <c r="F807" s="25"/>
      <c r="G807" s="15"/>
      <c r="H807" s="12"/>
      <c r="I807" s="12"/>
      <c r="J807" s="12"/>
      <c r="K807" s="12"/>
      <c r="L807" s="12"/>
      <c r="M807" s="12"/>
      <c r="N807" s="12"/>
      <c r="O807" s="12"/>
      <c r="P807" s="15"/>
      <c r="Q807" s="12"/>
      <c r="R807" s="12"/>
    </row>
    <row r="808" spans="1:18" ht="13" x14ac:dyDescent="0.15">
      <c r="A808" s="22"/>
      <c r="B808" s="12"/>
      <c r="C808" s="12"/>
      <c r="D808" s="12"/>
      <c r="E808" s="12"/>
      <c r="F808" s="25"/>
      <c r="G808" s="15"/>
      <c r="H808" s="12"/>
      <c r="I808" s="12"/>
      <c r="J808" s="12"/>
      <c r="K808" s="12"/>
      <c r="L808" s="12"/>
      <c r="M808" s="12"/>
      <c r="N808" s="12"/>
      <c r="O808" s="12"/>
      <c r="P808" s="15"/>
      <c r="Q808" s="12"/>
      <c r="R808" s="12"/>
    </row>
    <row r="809" spans="1:18" ht="13" x14ac:dyDescent="0.15">
      <c r="A809" s="22"/>
      <c r="B809" s="12"/>
      <c r="C809" s="12"/>
      <c r="D809" s="12"/>
      <c r="E809" s="12"/>
      <c r="F809" s="25"/>
      <c r="G809" s="15"/>
      <c r="H809" s="12"/>
      <c r="I809" s="12"/>
      <c r="J809" s="12"/>
      <c r="K809" s="12"/>
      <c r="L809" s="12"/>
      <c r="M809" s="12"/>
      <c r="N809" s="12"/>
      <c r="O809" s="12"/>
      <c r="P809" s="15"/>
      <c r="Q809" s="12"/>
      <c r="R809" s="12"/>
    </row>
    <row r="810" spans="1:18" ht="13" x14ac:dyDescent="0.15">
      <c r="A810" s="22"/>
      <c r="B810" s="12"/>
      <c r="C810" s="12"/>
      <c r="D810" s="12"/>
      <c r="E810" s="12"/>
      <c r="F810" s="25"/>
      <c r="G810" s="15"/>
      <c r="H810" s="12"/>
      <c r="I810" s="12"/>
      <c r="J810" s="12"/>
      <c r="K810" s="12"/>
      <c r="L810" s="12"/>
      <c r="M810" s="12"/>
      <c r="N810" s="12"/>
      <c r="O810" s="12"/>
      <c r="P810" s="15"/>
      <c r="Q810" s="12"/>
      <c r="R810" s="12"/>
    </row>
    <row r="811" spans="1:18" ht="13" x14ac:dyDescent="0.15">
      <c r="A811" s="22"/>
      <c r="B811" s="12"/>
      <c r="C811" s="12"/>
      <c r="D811" s="12"/>
      <c r="E811" s="12"/>
      <c r="F811" s="25"/>
      <c r="G811" s="15"/>
      <c r="H811" s="12"/>
      <c r="I811" s="12"/>
      <c r="J811" s="12"/>
      <c r="K811" s="12"/>
      <c r="L811" s="12"/>
      <c r="M811" s="12"/>
      <c r="N811" s="12"/>
      <c r="O811" s="12"/>
      <c r="P811" s="15"/>
      <c r="Q811" s="12"/>
      <c r="R811" s="12"/>
    </row>
    <row r="812" spans="1:18" ht="13" x14ac:dyDescent="0.15">
      <c r="A812" s="22"/>
      <c r="B812" s="12"/>
      <c r="C812" s="12"/>
      <c r="D812" s="12"/>
      <c r="E812" s="12"/>
      <c r="F812" s="25"/>
      <c r="G812" s="15"/>
      <c r="H812" s="12"/>
      <c r="I812" s="12"/>
      <c r="J812" s="12"/>
      <c r="K812" s="12"/>
      <c r="L812" s="12"/>
      <c r="M812" s="12"/>
      <c r="N812" s="12"/>
      <c r="O812" s="12"/>
      <c r="P812" s="15"/>
      <c r="Q812" s="12"/>
      <c r="R812" s="12"/>
    </row>
    <row r="813" spans="1:18" ht="13" x14ac:dyDescent="0.15">
      <c r="A813" s="22"/>
      <c r="B813" s="12"/>
      <c r="C813" s="12"/>
      <c r="D813" s="12"/>
      <c r="E813" s="12"/>
      <c r="F813" s="25"/>
      <c r="G813" s="15"/>
      <c r="H813" s="12"/>
      <c r="I813" s="12"/>
      <c r="J813" s="12"/>
      <c r="K813" s="12"/>
      <c r="L813" s="12"/>
      <c r="M813" s="12"/>
      <c r="N813" s="12"/>
      <c r="O813" s="12"/>
      <c r="P813" s="15"/>
      <c r="Q813" s="12"/>
      <c r="R813" s="12"/>
    </row>
    <row r="814" spans="1:18" ht="13" x14ac:dyDescent="0.15">
      <c r="A814" s="22"/>
      <c r="B814" s="12"/>
      <c r="C814" s="12"/>
      <c r="D814" s="12"/>
      <c r="E814" s="12"/>
      <c r="F814" s="25"/>
      <c r="G814" s="15"/>
      <c r="H814" s="12"/>
      <c r="I814" s="12"/>
      <c r="J814" s="12"/>
      <c r="K814" s="12"/>
      <c r="L814" s="12"/>
      <c r="M814" s="12"/>
      <c r="N814" s="12"/>
      <c r="O814" s="12"/>
      <c r="P814" s="15"/>
      <c r="Q814" s="12"/>
      <c r="R814" s="12"/>
    </row>
    <row r="815" spans="1:18" ht="13" x14ac:dyDescent="0.15">
      <c r="A815" s="22"/>
      <c r="B815" s="12"/>
      <c r="C815" s="12"/>
      <c r="D815" s="12"/>
      <c r="E815" s="12"/>
      <c r="F815" s="25"/>
      <c r="G815" s="15"/>
      <c r="H815" s="12"/>
      <c r="I815" s="12"/>
      <c r="J815" s="12"/>
      <c r="K815" s="12"/>
      <c r="L815" s="12"/>
      <c r="M815" s="12"/>
      <c r="N815" s="12"/>
      <c r="O815" s="12"/>
      <c r="P815" s="15"/>
      <c r="Q815" s="12"/>
      <c r="R815" s="12"/>
    </row>
    <row r="816" spans="1:18" ht="13" x14ac:dyDescent="0.15">
      <c r="A816" s="22"/>
      <c r="B816" s="12"/>
      <c r="C816" s="12"/>
      <c r="D816" s="12"/>
      <c r="E816" s="12"/>
      <c r="F816" s="25"/>
      <c r="G816" s="15"/>
      <c r="H816" s="12"/>
      <c r="I816" s="12"/>
      <c r="J816" s="12"/>
      <c r="K816" s="12"/>
      <c r="L816" s="12"/>
      <c r="M816" s="12"/>
      <c r="N816" s="12"/>
      <c r="O816" s="12"/>
      <c r="P816" s="15"/>
      <c r="Q816" s="12"/>
      <c r="R816" s="12"/>
    </row>
    <row r="817" spans="1:18" ht="13" x14ac:dyDescent="0.15">
      <c r="A817" s="22"/>
      <c r="B817" s="12"/>
      <c r="C817" s="12"/>
      <c r="D817" s="12"/>
      <c r="E817" s="12"/>
      <c r="F817" s="25"/>
      <c r="G817" s="15"/>
      <c r="H817" s="12"/>
      <c r="I817" s="12"/>
      <c r="J817" s="12"/>
      <c r="K817" s="12"/>
      <c r="L817" s="12"/>
      <c r="M817" s="12"/>
      <c r="N817" s="12"/>
      <c r="O817" s="12"/>
      <c r="P817" s="15"/>
      <c r="Q817" s="12"/>
      <c r="R817" s="12"/>
    </row>
    <row r="818" spans="1:18" ht="13" x14ac:dyDescent="0.15">
      <c r="A818" s="22"/>
      <c r="B818" s="12"/>
      <c r="C818" s="12"/>
      <c r="D818" s="12"/>
      <c r="E818" s="12"/>
      <c r="F818" s="25"/>
      <c r="G818" s="15"/>
      <c r="H818" s="12"/>
      <c r="I818" s="12"/>
      <c r="J818" s="12"/>
      <c r="K818" s="12"/>
      <c r="L818" s="12"/>
      <c r="M818" s="12"/>
      <c r="N818" s="12"/>
      <c r="O818" s="12"/>
      <c r="P818" s="15"/>
      <c r="Q818" s="12"/>
      <c r="R818" s="12"/>
    </row>
    <row r="819" spans="1:18" ht="13" x14ac:dyDescent="0.15">
      <c r="A819" s="22"/>
      <c r="B819" s="12"/>
      <c r="C819" s="12"/>
      <c r="D819" s="12"/>
      <c r="E819" s="12"/>
      <c r="F819" s="25"/>
      <c r="G819" s="15"/>
      <c r="H819" s="12"/>
      <c r="I819" s="12"/>
      <c r="J819" s="12"/>
      <c r="K819" s="12"/>
      <c r="L819" s="12"/>
      <c r="M819" s="12"/>
      <c r="N819" s="12"/>
      <c r="O819" s="12"/>
      <c r="P819" s="15"/>
      <c r="Q819" s="12"/>
      <c r="R819" s="12"/>
    </row>
    <row r="820" spans="1:18" ht="13" x14ac:dyDescent="0.15">
      <c r="A820" s="22"/>
      <c r="B820" s="12"/>
      <c r="C820" s="12"/>
      <c r="D820" s="12"/>
      <c r="E820" s="12"/>
      <c r="F820" s="25"/>
      <c r="G820" s="15"/>
      <c r="H820" s="12"/>
      <c r="I820" s="12"/>
      <c r="J820" s="12"/>
      <c r="K820" s="12"/>
      <c r="L820" s="12"/>
      <c r="M820" s="12"/>
      <c r="N820" s="12"/>
      <c r="O820" s="12"/>
      <c r="P820" s="15"/>
      <c r="Q820" s="12"/>
      <c r="R820" s="12"/>
    </row>
    <row r="821" spans="1:18" ht="13" x14ac:dyDescent="0.15">
      <c r="A821" s="22"/>
      <c r="B821" s="12"/>
      <c r="C821" s="12"/>
      <c r="D821" s="12"/>
      <c r="E821" s="12"/>
      <c r="F821" s="25"/>
      <c r="G821" s="15"/>
      <c r="H821" s="12"/>
      <c r="I821" s="12"/>
      <c r="J821" s="12"/>
      <c r="K821" s="12"/>
      <c r="L821" s="12"/>
      <c r="M821" s="12"/>
      <c r="N821" s="12"/>
      <c r="O821" s="12"/>
      <c r="P821" s="15"/>
      <c r="Q821" s="12"/>
      <c r="R821" s="12"/>
    </row>
    <row r="822" spans="1:18" ht="13" x14ac:dyDescent="0.15">
      <c r="A822" s="22"/>
      <c r="B822" s="12"/>
      <c r="C822" s="12"/>
      <c r="D822" s="12"/>
      <c r="E822" s="12"/>
      <c r="F822" s="25"/>
      <c r="G822" s="15"/>
      <c r="H822" s="12"/>
      <c r="I822" s="12"/>
      <c r="J822" s="12"/>
      <c r="K822" s="12"/>
      <c r="L822" s="12"/>
      <c r="M822" s="12"/>
      <c r="N822" s="12"/>
      <c r="O822" s="12"/>
      <c r="P822" s="15"/>
      <c r="Q822" s="12"/>
      <c r="R822" s="12"/>
    </row>
    <row r="823" spans="1:18" ht="13" x14ac:dyDescent="0.15">
      <c r="A823" s="22"/>
      <c r="B823" s="12"/>
      <c r="C823" s="12"/>
      <c r="D823" s="12"/>
      <c r="E823" s="12"/>
      <c r="F823" s="25"/>
      <c r="G823" s="15"/>
      <c r="H823" s="12"/>
      <c r="I823" s="12"/>
      <c r="J823" s="12"/>
      <c r="K823" s="12"/>
      <c r="L823" s="12"/>
      <c r="M823" s="12"/>
      <c r="N823" s="12"/>
      <c r="O823" s="12"/>
      <c r="P823" s="15"/>
      <c r="Q823" s="12"/>
      <c r="R823" s="12"/>
    </row>
    <row r="824" spans="1:18" ht="13" x14ac:dyDescent="0.15">
      <c r="A824" s="22"/>
      <c r="B824" s="12"/>
      <c r="C824" s="12"/>
      <c r="D824" s="12"/>
      <c r="E824" s="12"/>
      <c r="F824" s="25"/>
      <c r="G824" s="15"/>
      <c r="H824" s="12"/>
      <c r="I824" s="12"/>
      <c r="J824" s="12"/>
      <c r="K824" s="12"/>
      <c r="L824" s="12"/>
      <c r="M824" s="12"/>
      <c r="N824" s="12"/>
      <c r="O824" s="12"/>
      <c r="P824" s="15"/>
      <c r="Q824" s="12"/>
      <c r="R824" s="12"/>
    </row>
    <row r="825" spans="1:18" ht="13" x14ac:dyDescent="0.15">
      <c r="A825" s="22"/>
      <c r="B825" s="12"/>
      <c r="C825" s="12"/>
      <c r="D825" s="12"/>
      <c r="E825" s="12"/>
      <c r="F825" s="25"/>
      <c r="G825" s="15"/>
      <c r="H825" s="12"/>
      <c r="I825" s="12"/>
      <c r="J825" s="12"/>
      <c r="K825" s="12"/>
      <c r="L825" s="12"/>
      <c r="M825" s="12"/>
      <c r="N825" s="12"/>
      <c r="O825" s="12"/>
      <c r="P825" s="15"/>
      <c r="Q825" s="12"/>
      <c r="R825" s="12"/>
    </row>
    <row r="826" spans="1:18" ht="13" x14ac:dyDescent="0.15">
      <c r="A826" s="22"/>
      <c r="B826" s="12"/>
      <c r="C826" s="12"/>
      <c r="D826" s="12"/>
      <c r="E826" s="12"/>
      <c r="F826" s="25"/>
      <c r="G826" s="15"/>
      <c r="H826" s="12"/>
      <c r="I826" s="12"/>
      <c r="J826" s="12"/>
      <c r="K826" s="12"/>
      <c r="L826" s="12"/>
      <c r="M826" s="12"/>
      <c r="N826" s="12"/>
      <c r="O826" s="12"/>
      <c r="P826" s="15"/>
      <c r="Q826" s="12"/>
      <c r="R826" s="12"/>
    </row>
    <row r="827" spans="1:18" ht="13" x14ac:dyDescent="0.15">
      <c r="A827" s="22"/>
      <c r="B827" s="12"/>
      <c r="C827" s="12"/>
      <c r="D827" s="12"/>
      <c r="E827" s="12"/>
      <c r="F827" s="25"/>
      <c r="G827" s="15"/>
      <c r="H827" s="12"/>
      <c r="I827" s="12"/>
      <c r="J827" s="12"/>
      <c r="K827" s="12"/>
      <c r="L827" s="12"/>
      <c r="M827" s="12"/>
      <c r="N827" s="12"/>
      <c r="O827" s="12"/>
      <c r="P827" s="15"/>
      <c r="Q827" s="12"/>
      <c r="R827" s="12"/>
    </row>
    <row r="828" spans="1:18" ht="13" x14ac:dyDescent="0.15">
      <c r="A828" s="22"/>
      <c r="B828" s="12"/>
      <c r="C828" s="12"/>
      <c r="D828" s="12"/>
      <c r="E828" s="12"/>
      <c r="F828" s="25"/>
      <c r="G828" s="15"/>
      <c r="H828" s="12"/>
      <c r="I828" s="12"/>
      <c r="J828" s="12"/>
      <c r="K828" s="12"/>
      <c r="L828" s="12"/>
      <c r="M828" s="12"/>
      <c r="N828" s="12"/>
      <c r="O828" s="12"/>
      <c r="P828" s="15"/>
      <c r="Q828" s="12"/>
      <c r="R828" s="12"/>
    </row>
    <row r="829" spans="1:18" ht="13" x14ac:dyDescent="0.15">
      <c r="A829" s="22"/>
      <c r="B829" s="12"/>
      <c r="C829" s="12"/>
      <c r="D829" s="12"/>
      <c r="E829" s="12"/>
      <c r="F829" s="25"/>
      <c r="G829" s="15"/>
      <c r="H829" s="12"/>
      <c r="I829" s="12"/>
      <c r="J829" s="12"/>
      <c r="K829" s="12"/>
      <c r="L829" s="12"/>
      <c r="M829" s="12"/>
      <c r="N829" s="12"/>
      <c r="O829" s="12"/>
      <c r="P829" s="15"/>
      <c r="Q829" s="12"/>
      <c r="R829" s="12"/>
    </row>
    <row r="830" spans="1:18" ht="13" x14ac:dyDescent="0.15">
      <c r="A830" s="22"/>
      <c r="B830" s="12"/>
      <c r="C830" s="12"/>
      <c r="D830" s="12"/>
      <c r="E830" s="12"/>
      <c r="F830" s="25"/>
      <c r="G830" s="15"/>
      <c r="H830" s="12"/>
      <c r="I830" s="12"/>
      <c r="J830" s="12"/>
      <c r="K830" s="12"/>
      <c r="L830" s="12"/>
      <c r="M830" s="12"/>
      <c r="N830" s="12"/>
      <c r="O830" s="12"/>
      <c r="P830" s="15"/>
      <c r="Q830" s="12"/>
      <c r="R830" s="12"/>
    </row>
    <row r="831" spans="1:18" ht="13" x14ac:dyDescent="0.15">
      <c r="A831" s="22"/>
      <c r="B831" s="12"/>
      <c r="C831" s="12"/>
      <c r="D831" s="12"/>
      <c r="E831" s="12"/>
      <c r="F831" s="25"/>
      <c r="G831" s="15"/>
      <c r="H831" s="12"/>
      <c r="I831" s="12"/>
      <c r="J831" s="12"/>
      <c r="K831" s="12"/>
      <c r="L831" s="12"/>
      <c r="M831" s="12"/>
      <c r="N831" s="12"/>
      <c r="O831" s="12"/>
      <c r="P831" s="15"/>
      <c r="Q831" s="12"/>
      <c r="R831" s="12"/>
    </row>
    <row r="832" spans="1:18" ht="13" x14ac:dyDescent="0.15">
      <c r="A832" s="22"/>
      <c r="B832" s="12"/>
      <c r="C832" s="12"/>
      <c r="D832" s="12"/>
      <c r="E832" s="12"/>
      <c r="F832" s="25"/>
      <c r="G832" s="15"/>
      <c r="H832" s="12"/>
      <c r="I832" s="12"/>
      <c r="J832" s="12"/>
      <c r="K832" s="12"/>
      <c r="L832" s="12"/>
      <c r="M832" s="12"/>
      <c r="N832" s="12"/>
      <c r="O832" s="12"/>
      <c r="P832" s="15"/>
      <c r="Q832" s="12"/>
      <c r="R832" s="12"/>
    </row>
    <row r="833" spans="1:18" ht="13" x14ac:dyDescent="0.15">
      <c r="A833" s="22"/>
      <c r="B833" s="12"/>
      <c r="C833" s="12"/>
      <c r="D833" s="12"/>
      <c r="E833" s="12"/>
      <c r="F833" s="25"/>
      <c r="G833" s="15"/>
      <c r="H833" s="12"/>
      <c r="I833" s="12"/>
      <c r="J833" s="12"/>
      <c r="K833" s="12"/>
      <c r="L833" s="12"/>
      <c r="M833" s="12"/>
      <c r="N833" s="12"/>
      <c r="O833" s="12"/>
      <c r="P833" s="15"/>
      <c r="Q833" s="12"/>
      <c r="R833" s="12"/>
    </row>
    <row r="834" spans="1:18" ht="13" x14ac:dyDescent="0.15">
      <c r="A834" s="22"/>
      <c r="B834" s="12"/>
      <c r="C834" s="12"/>
      <c r="D834" s="12"/>
      <c r="E834" s="12"/>
      <c r="F834" s="25"/>
      <c r="G834" s="15"/>
      <c r="H834" s="12"/>
      <c r="I834" s="12"/>
      <c r="J834" s="12"/>
      <c r="K834" s="12"/>
      <c r="L834" s="12"/>
      <c r="M834" s="12"/>
      <c r="N834" s="12"/>
      <c r="O834" s="12"/>
      <c r="P834" s="15"/>
      <c r="Q834" s="12"/>
      <c r="R834" s="12"/>
    </row>
    <row r="835" spans="1:18" ht="13" x14ac:dyDescent="0.15">
      <c r="A835" s="22"/>
      <c r="B835" s="12"/>
      <c r="C835" s="12"/>
      <c r="D835" s="12"/>
      <c r="E835" s="12"/>
      <c r="F835" s="25"/>
      <c r="G835" s="15"/>
      <c r="H835" s="12"/>
      <c r="I835" s="12"/>
      <c r="J835" s="12"/>
      <c r="K835" s="12"/>
      <c r="L835" s="12"/>
      <c r="M835" s="12"/>
      <c r="N835" s="12"/>
      <c r="O835" s="12"/>
      <c r="P835" s="15"/>
      <c r="Q835" s="12"/>
      <c r="R835" s="12"/>
    </row>
    <row r="836" spans="1:18" ht="13" x14ac:dyDescent="0.15">
      <c r="A836" s="22"/>
      <c r="B836" s="12"/>
      <c r="C836" s="12"/>
      <c r="D836" s="12"/>
      <c r="E836" s="12"/>
      <c r="F836" s="25"/>
      <c r="G836" s="15"/>
      <c r="H836" s="12"/>
      <c r="I836" s="12"/>
      <c r="J836" s="12"/>
      <c r="K836" s="12"/>
      <c r="L836" s="12"/>
      <c r="M836" s="12"/>
      <c r="N836" s="12"/>
      <c r="O836" s="12"/>
      <c r="P836" s="15"/>
      <c r="Q836" s="12"/>
      <c r="R836" s="12"/>
    </row>
    <row r="837" spans="1:18" ht="13" x14ac:dyDescent="0.15">
      <c r="A837" s="22"/>
      <c r="B837" s="12"/>
      <c r="C837" s="12"/>
      <c r="D837" s="12"/>
      <c r="E837" s="12"/>
      <c r="F837" s="25"/>
      <c r="G837" s="15"/>
      <c r="H837" s="12"/>
      <c r="I837" s="12"/>
      <c r="J837" s="12"/>
      <c r="K837" s="12"/>
      <c r="L837" s="12"/>
      <c r="M837" s="12"/>
      <c r="N837" s="12"/>
      <c r="O837" s="12"/>
      <c r="P837" s="15"/>
      <c r="Q837" s="12"/>
      <c r="R837" s="12"/>
    </row>
    <row r="838" spans="1:18" ht="13" x14ac:dyDescent="0.15">
      <c r="A838" s="22"/>
      <c r="B838" s="12"/>
      <c r="C838" s="12"/>
      <c r="D838" s="12"/>
      <c r="E838" s="12"/>
      <c r="F838" s="25"/>
      <c r="G838" s="15"/>
      <c r="H838" s="12"/>
      <c r="I838" s="12"/>
      <c r="J838" s="12"/>
      <c r="K838" s="12"/>
      <c r="L838" s="12"/>
      <c r="M838" s="12"/>
      <c r="N838" s="12"/>
      <c r="O838" s="12"/>
      <c r="P838" s="15"/>
      <c r="Q838" s="12"/>
      <c r="R838" s="12"/>
    </row>
    <row r="839" spans="1:18" ht="13" x14ac:dyDescent="0.15">
      <c r="A839" s="22"/>
      <c r="B839" s="12"/>
      <c r="C839" s="12"/>
      <c r="D839" s="12"/>
      <c r="E839" s="12"/>
      <c r="F839" s="25"/>
      <c r="G839" s="15"/>
      <c r="H839" s="12"/>
      <c r="I839" s="12"/>
      <c r="J839" s="12"/>
      <c r="K839" s="12"/>
      <c r="L839" s="12"/>
      <c r="M839" s="12"/>
      <c r="N839" s="12"/>
      <c r="O839" s="12"/>
      <c r="P839" s="15"/>
      <c r="Q839" s="12"/>
      <c r="R839" s="12"/>
    </row>
    <row r="840" spans="1:18" ht="13" x14ac:dyDescent="0.15">
      <c r="A840" s="22"/>
      <c r="B840" s="12"/>
      <c r="C840" s="12"/>
      <c r="D840" s="12"/>
      <c r="E840" s="12"/>
      <c r="F840" s="25"/>
      <c r="G840" s="15"/>
      <c r="H840" s="12"/>
      <c r="I840" s="12"/>
      <c r="J840" s="12"/>
      <c r="K840" s="12"/>
      <c r="L840" s="12"/>
      <c r="M840" s="12"/>
      <c r="N840" s="12"/>
      <c r="O840" s="12"/>
      <c r="P840" s="15"/>
      <c r="Q840" s="12"/>
      <c r="R840" s="12"/>
    </row>
    <row r="841" spans="1:18" ht="13" x14ac:dyDescent="0.15">
      <c r="A841" s="22"/>
      <c r="B841" s="12"/>
      <c r="C841" s="12"/>
      <c r="D841" s="12"/>
      <c r="E841" s="12"/>
      <c r="F841" s="25"/>
      <c r="G841" s="15"/>
      <c r="H841" s="12"/>
      <c r="I841" s="12"/>
      <c r="J841" s="12"/>
      <c r="K841" s="12"/>
      <c r="L841" s="12"/>
      <c r="M841" s="12"/>
      <c r="N841" s="12"/>
      <c r="O841" s="12"/>
      <c r="P841" s="15"/>
      <c r="Q841" s="12"/>
      <c r="R841" s="12"/>
    </row>
    <row r="842" spans="1:18" ht="13" x14ac:dyDescent="0.15">
      <c r="A842" s="22"/>
      <c r="B842" s="12"/>
      <c r="C842" s="12"/>
      <c r="D842" s="12"/>
      <c r="E842" s="12"/>
      <c r="F842" s="25"/>
      <c r="G842" s="15"/>
      <c r="H842" s="12"/>
      <c r="I842" s="12"/>
      <c r="J842" s="12"/>
      <c r="K842" s="12"/>
      <c r="L842" s="12"/>
      <c r="M842" s="12"/>
      <c r="N842" s="12"/>
      <c r="O842" s="12"/>
      <c r="P842" s="15"/>
      <c r="Q842" s="12"/>
      <c r="R842" s="12"/>
    </row>
    <row r="843" spans="1:18" ht="13" x14ac:dyDescent="0.15">
      <c r="A843" s="22"/>
      <c r="B843" s="12"/>
      <c r="C843" s="12"/>
      <c r="D843" s="12"/>
      <c r="E843" s="12"/>
      <c r="F843" s="25"/>
      <c r="G843" s="15"/>
      <c r="H843" s="12"/>
      <c r="I843" s="12"/>
      <c r="J843" s="12"/>
      <c r="K843" s="12"/>
      <c r="L843" s="12"/>
      <c r="M843" s="12"/>
      <c r="N843" s="12"/>
      <c r="O843" s="12"/>
      <c r="P843" s="15"/>
      <c r="Q843" s="12"/>
      <c r="R843" s="12"/>
    </row>
    <row r="844" spans="1:18" ht="13" x14ac:dyDescent="0.15">
      <c r="A844" s="22"/>
      <c r="B844" s="12"/>
      <c r="C844" s="12"/>
      <c r="D844" s="12"/>
      <c r="E844" s="12"/>
      <c r="F844" s="25"/>
      <c r="G844" s="15"/>
      <c r="H844" s="12"/>
      <c r="I844" s="12"/>
      <c r="J844" s="12"/>
      <c r="K844" s="12"/>
      <c r="L844" s="12"/>
      <c r="M844" s="12"/>
      <c r="N844" s="12"/>
      <c r="O844" s="12"/>
      <c r="P844" s="15"/>
      <c r="Q844" s="12"/>
      <c r="R844" s="12"/>
    </row>
    <row r="845" spans="1:18" ht="13" x14ac:dyDescent="0.15">
      <c r="A845" s="22"/>
      <c r="B845" s="12"/>
      <c r="C845" s="12"/>
      <c r="D845" s="12"/>
      <c r="E845" s="12"/>
      <c r="F845" s="25"/>
      <c r="G845" s="15"/>
      <c r="H845" s="12"/>
      <c r="I845" s="12"/>
      <c r="J845" s="12"/>
      <c r="K845" s="12"/>
      <c r="L845" s="12"/>
      <c r="M845" s="12"/>
      <c r="N845" s="12"/>
      <c r="O845" s="12"/>
      <c r="P845" s="15"/>
      <c r="Q845" s="12"/>
      <c r="R845" s="12"/>
    </row>
    <row r="846" spans="1:18" ht="13" x14ac:dyDescent="0.15">
      <c r="A846" s="22"/>
      <c r="B846" s="12"/>
      <c r="C846" s="12"/>
      <c r="D846" s="12"/>
      <c r="E846" s="12"/>
      <c r="F846" s="25"/>
      <c r="G846" s="15"/>
      <c r="H846" s="12"/>
      <c r="I846" s="12"/>
      <c r="J846" s="12"/>
      <c r="K846" s="12"/>
      <c r="L846" s="12"/>
      <c r="M846" s="12"/>
      <c r="N846" s="12"/>
      <c r="O846" s="12"/>
      <c r="P846" s="15"/>
      <c r="Q846" s="12"/>
      <c r="R846" s="12"/>
    </row>
    <row r="847" spans="1:18" ht="13" x14ac:dyDescent="0.15">
      <c r="A847" s="22"/>
      <c r="B847" s="12"/>
      <c r="C847" s="12"/>
      <c r="D847" s="12"/>
      <c r="E847" s="12"/>
      <c r="F847" s="25"/>
      <c r="G847" s="15"/>
      <c r="H847" s="12"/>
      <c r="I847" s="12"/>
      <c r="J847" s="12"/>
      <c r="K847" s="12"/>
      <c r="L847" s="12"/>
      <c r="M847" s="12"/>
      <c r="N847" s="12"/>
      <c r="O847" s="12"/>
      <c r="P847" s="15"/>
      <c r="Q847" s="12"/>
      <c r="R847" s="12"/>
    </row>
    <row r="848" spans="1:18" ht="13" x14ac:dyDescent="0.15">
      <c r="A848" s="22"/>
      <c r="B848" s="12"/>
      <c r="C848" s="12"/>
      <c r="D848" s="12"/>
      <c r="E848" s="12"/>
      <c r="F848" s="25"/>
      <c r="G848" s="15"/>
      <c r="H848" s="12"/>
      <c r="I848" s="12"/>
      <c r="J848" s="12"/>
      <c r="K848" s="12"/>
      <c r="L848" s="12"/>
      <c r="M848" s="12"/>
      <c r="N848" s="12"/>
      <c r="O848" s="12"/>
      <c r="P848" s="15"/>
      <c r="Q848" s="12"/>
      <c r="R848" s="12"/>
    </row>
    <row r="849" spans="1:18" ht="13" x14ac:dyDescent="0.15">
      <c r="A849" s="22"/>
      <c r="B849" s="12"/>
      <c r="C849" s="12"/>
      <c r="D849" s="12"/>
      <c r="E849" s="12"/>
      <c r="F849" s="25"/>
      <c r="G849" s="15"/>
      <c r="H849" s="12"/>
      <c r="I849" s="12"/>
      <c r="J849" s="12"/>
      <c r="K849" s="12"/>
      <c r="L849" s="12"/>
      <c r="M849" s="12"/>
      <c r="N849" s="12"/>
      <c r="O849" s="12"/>
      <c r="P849" s="15"/>
      <c r="Q849" s="12"/>
      <c r="R849" s="12"/>
    </row>
    <row r="850" spans="1:18" ht="13" x14ac:dyDescent="0.15">
      <c r="A850" s="22"/>
      <c r="B850" s="12"/>
      <c r="C850" s="12"/>
      <c r="D850" s="12"/>
      <c r="E850" s="12"/>
      <c r="F850" s="25"/>
      <c r="G850" s="15"/>
      <c r="H850" s="12"/>
      <c r="I850" s="12"/>
      <c r="J850" s="12"/>
      <c r="K850" s="12"/>
      <c r="L850" s="12"/>
      <c r="M850" s="12"/>
      <c r="N850" s="12"/>
      <c r="O850" s="12"/>
      <c r="P850" s="15"/>
      <c r="Q850" s="12"/>
      <c r="R850" s="12"/>
    </row>
    <row r="851" spans="1:18" ht="13" x14ac:dyDescent="0.15">
      <c r="A851" s="22"/>
      <c r="B851" s="12"/>
      <c r="C851" s="12"/>
      <c r="D851" s="12"/>
      <c r="E851" s="12"/>
      <c r="F851" s="25"/>
      <c r="G851" s="15"/>
      <c r="H851" s="12"/>
      <c r="I851" s="12"/>
      <c r="J851" s="12"/>
      <c r="K851" s="12"/>
      <c r="L851" s="12"/>
      <c r="M851" s="12"/>
      <c r="N851" s="12"/>
      <c r="O851" s="12"/>
      <c r="P851" s="15"/>
      <c r="Q851" s="12"/>
      <c r="R851" s="12"/>
    </row>
    <row r="852" spans="1:18" ht="13" x14ac:dyDescent="0.15">
      <c r="A852" s="22"/>
      <c r="B852" s="12"/>
      <c r="C852" s="12"/>
      <c r="D852" s="12"/>
      <c r="E852" s="12"/>
      <c r="F852" s="25"/>
      <c r="G852" s="15"/>
      <c r="H852" s="12"/>
      <c r="I852" s="12"/>
      <c r="J852" s="12"/>
      <c r="K852" s="12"/>
      <c r="L852" s="12"/>
      <c r="M852" s="12"/>
      <c r="N852" s="12"/>
      <c r="O852" s="12"/>
      <c r="P852" s="15"/>
      <c r="Q852" s="12"/>
      <c r="R852" s="12"/>
    </row>
    <row r="853" spans="1:18" ht="13" x14ac:dyDescent="0.15">
      <c r="A853" s="22"/>
      <c r="B853" s="12"/>
      <c r="C853" s="12"/>
      <c r="D853" s="12"/>
      <c r="E853" s="12"/>
      <c r="F853" s="25"/>
      <c r="G853" s="15"/>
      <c r="H853" s="12"/>
      <c r="I853" s="12"/>
      <c r="J853" s="12"/>
      <c r="K853" s="12"/>
      <c r="L853" s="12"/>
      <c r="M853" s="12"/>
      <c r="N853" s="12"/>
      <c r="O853" s="12"/>
      <c r="P853" s="15"/>
      <c r="Q853" s="12"/>
      <c r="R853" s="12"/>
    </row>
    <row r="854" spans="1:18" ht="13" x14ac:dyDescent="0.15">
      <c r="A854" s="22"/>
      <c r="B854" s="12"/>
      <c r="C854" s="12"/>
      <c r="D854" s="12"/>
      <c r="E854" s="12"/>
      <c r="F854" s="25"/>
      <c r="G854" s="15"/>
      <c r="H854" s="12"/>
      <c r="I854" s="12"/>
      <c r="J854" s="12"/>
      <c r="K854" s="12"/>
      <c r="L854" s="12"/>
      <c r="M854" s="12"/>
      <c r="N854" s="12"/>
      <c r="O854" s="12"/>
      <c r="P854" s="15"/>
      <c r="Q854" s="12"/>
      <c r="R854" s="12"/>
    </row>
    <row r="855" spans="1:18" ht="13" x14ac:dyDescent="0.15">
      <c r="A855" s="22"/>
      <c r="B855" s="12"/>
      <c r="C855" s="12"/>
      <c r="D855" s="12"/>
      <c r="E855" s="12"/>
      <c r="F855" s="25"/>
      <c r="G855" s="15"/>
      <c r="H855" s="12"/>
      <c r="I855" s="12"/>
      <c r="J855" s="12"/>
      <c r="K855" s="12"/>
      <c r="L855" s="12"/>
      <c r="M855" s="12"/>
      <c r="N855" s="12"/>
      <c r="O855" s="12"/>
      <c r="P855" s="15"/>
      <c r="Q855" s="12"/>
      <c r="R855" s="12"/>
    </row>
    <row r="856" spans="1:18" ht="13" x14ac:dyDescent="0.15">
      <c r="A856" s="22"/>
      <c r="B856" s="12"/>
      <c r="C856" s="12"/>
      <c r="D856" s="12"/>
      <c r="E856" s="12"/>
      <c r="F856" s="25"/>
      <c r="G856" s="15"/>
      <c r="H856" s="12"/>
      <c r="I856" s="12"/>
      <c r="J856" s="12"/>
      <c r="K856" s="12"/>
      <c r="L856" s="12"/>
      <c r="M856" s="12"/>
      <c r="N856" s="12"/>
      <c r="O856" s="12"/>
      <c r="P856" s="15"/>
      <c r="Q856" s="12"/>
      <c r="R856" s="12"/>
    </row>
    <row r="857" spans="1:18" ht="13" x14ac:dyDescent="0.15">
      <c r="A857" s="22"/>
      <c r="B857" s="12"/>
      <c r="C857" s="12"/>
      <c r="D857" s="12"/>
      <c r="E857" s="12"/>
      <c r="F857" s="25"/>
      <c r="G857" s="15"/>
      <c r="H857" s="12"/>
      <c r="I857" s="12"/>
      <c r="J857" s="12"/>
      <c r="K857" s="12"/>
      <c r="L857" s="12"/>
      <c r="M857" s="12"/>
      <c r="N857" s="12"/>
      <c r="O857" s="12"/>
      <c r="P857" s="15"/>
      <c r="Q857" s="12"/>
      <c r="R857" s="12"/>
    </row>
    <row r="858" spans="1:18" ht="13" x14ac:dyDescent="0.15">
      <c r="A858" s="22"/>
      <c r="B858" s="12"/>
      <c r="C858" s="12"/>
      <c r="D858" s="12"/>
      <c r="E858" s="12"/>
      <c r="F858" s="25"/>
      <c r="G858" s="15"/>
      <c r="H858" s="12"/>
      <c r="I858" s="12"/>
      <c r="J858" s="12"/>
      <c r="K858" s="12"/>
      <c r="L858" s="12"/>
      <c r="M858" s="12"/>
      <c r="N858" s="12"/>
      <c r="O858" s="12"/>
      <c r="P858" s="15"/>
      <c r="Q858" s="12"/>
      <c r="R858" s="12"/>
    </row>
    <row r="859" spans="1:18" ht="13" x14ac:dyDescent="0.15">
      <c r="A859" s="22"/>
      <c r="B859" s="12"/>
      <c r="C859" s="12"/>
      <c r="D859" s="12"/>
      <c r="E859" s="12"/>
      <c r="F859" s="25"/>
      <c r="G859" s="15"/>
      <c r="H859" s="12"/>
      <c r="I859" s="12"/>
      <c r="J859" s="12"/>
      <c r="K859" s="12"/>
      <c r="L859" s="12"/>
      <c r="M859" s="12"/>
      <c r="N859" s="12"/>
      <c r="O859" s="12"/>
      <c r="P859" s="15"/>
      <c r="Q859" s="12"/>
      <c r="R859" s="12"/>
    </row>
    <row r="860" spans="1:18" ht="13" x14ac:dyDescent="0.15">
      <c r="A860" s="22"/>
      <c r="B860" s="12"/>
      <c r="C860" s="12"/>
      <c r="D860" s="12"/>
      <c r="E860" s="12"/>
      <c r="F860" s="25"/>
      <c r="G860" s="15"/>
      <c r="H860" s="12"/>
      <c r="I860" s="12"/>
      <c r="J860" s="12"/>
      <c r="K860" s="12"/>
      <c r="L860" s="12"/>
      <c r="M860" s="12"/>
      <c r="N860" s="12"/>
      <c r="O860" s="12"/>
      <c r="P860" s="15"/>
      <c r="Q860" s="12"/>
      <c r="R860" s="12"/>
    </row>
    <row r="861" spans="1:18" ht="13" x14ac:dyDescent="0.15">
      <c r="A861" s="22"/>
      <c r="B861" s="12"/>
      <c r="C861" s="12"/>
      <c r="D861" s="12"/>
      <c r="E861" s="12"/>
      <c r="F861" s="25"/>
      <c r="G861" s="15"/>
      <c r="H861" s="12"/>
      <c r="I861" s="12"/>
      <c r="J861" s="12"/>
      <c r="K861" s="12"/>
      <c r="L861" s="12"/>
      <c r="M861" s="12"/>
      <c r="N861" s="12"/>
      <c r="O861" s="12"/>
      <c r="P861" s="15"/>
      <c r="Q861" s="12"/>
      <c r="R861" s="12"/>
    </row>
    <row r="862" spans="1:18" ht="13" x14ac:dyDescent="0.15">
      <c r="A862" s="22"/>
      <c r="B862" s="12"/>
      <c r="C862" s="12"/>
      <c r="D862" s="12"/>
      <c r="E862" s="12"/>
      <c r="F862" s="25"/>
      <c r="G862" s="15"/>
      <c r="H862" s="12"/>
      <c r="I862" s="12"/>
      <c r="J862" s="12"/>
      <c r="K862" s="12"/>
      <c r="L862" s="12"/>
      <c r="M862" s="12"/>
      <c r="N862" s="12"/>
      <c r="O862" s="12"/>
      <c r="P862" s="15"/>
      <c r="Q862" s="12"/>
      <c r="R862" s="12"/>
    </row>
    <row r="863" spans="1:18" ht="13" x14ac:dyDescent="0.15">
      <c r="A863" s="22"/>
      <c r="B863" s="12"/>
      <c r="C863" s="12"/>
      <c r="D863" s="12"/>
      <c r="E863" s="12"/>
      <c r="F863" s="25"/>
      <c r="G863" s="15"/>
      <c r="H863" s="12"/>
      <c r="I863" s="12"/>
      <c r="J863" s="12"/>
      <c r="K863" s="12"/>
      <c r="L863" s="12"/>
      <c r="M863" s="12"/>
      <c r="N863" s="12"/>
      <c r="O863" s="12"/>
      <c r="P863" s="15"/>
      <c r="Q863" s="12"/>
      <c r="R863" s="12"/>
    </row>
    <row r="864" spans="1:18" ht="13" x14ac:dyDescent="0.15">
      <c r="A864" s="22"/>
      <c r="B864" s="12"/>
      <c r="C864" s="12"/>
      <c r="D864" s="12"/>
      <c r="E864" s="12"/>
      <c r="F864" s="25"/>
      <c r="G864" s="15"/>
      <c r="H864" s="12"/>
      <c r="I864" s="12"/>
      <c r="J864" s="12"/>
      <c r="K864" s="12"/>
      <c r="L864" s="12"/>
      <c r="M864" s="12"/>
      <c r="N864" s="12"/>
      <c r="O864" s="12"/>
      <c r="P864" s="15"/>
      <c r="Q864" s="12"/>
      <c r="R864" s="12"/>
    </row>
    <row r="865" spans="1:18" ht="13" x14ac:dyDescent="0.15">
      <c r="A865" s="22"/>
      <c r="B865" s="12"/>
      <c r="C865" s="12"/>
      <c r="D865" s="12"/>
      <c r="E865" s="12"/>
      <c r="F865" s="25"/>
      <c r="G865" s="15"/>
      <c r="H865" s="12"/>
      <c r="I865" s="12"/>
      <c r="J865" s="12"/>
      <c r="K865" s="12"/>
      <c r="L865" s="12"/>
      <c r="M865" s="12"/>
      <c r="N865" s="12"/>
      <c r="O865" s="12"/>
      <c r="P865" s="15"/>
      <c r="Q865" s="12"/>
      <c r="R865" s="12"/>
    </row>
    <row r="866" spans="1:18" ht="13" x14ac:dyDescent="0.15">
      <c r="A866" s="22"/>
      <c r="B866" s="12"/>
      <c r="C866" s="12"/>
      <c r="D866" s="12"/>
      <c r="E866" s="12"/>
      <c r="F866" s="25"/>
      <c r="G866" s="15"/>
      <c r="H866" s="12"/>
      <c r="I866" s="12"/>
      <c r="J866" s="12"/>
      <c r="K866" s="12"/>
      <c r="L866" s="12"/>
      <c r="M866" s="12"/>
      <c r="N866" s="12"/>
      <c r="O866" s="12"/>
      <c r="P866" s="15"/>
      <c r="Q866" s="12"/>
      <c r="R866" s="12"/>
    </row>
    <row r="867" spans="1:18" ht="13" x14ac:dyDescent="0.15">
      <c r="A867" s="22"/>
      <c r="B867" s="12"/>
      <c r="C867" s="12"/>
      <c r="D867" s="12"/>
      <c r="E867" s="12"/>
      <c r="F867" s="25"/>
      <c r="G867" s="15"/>
      <c r="H867" s="12"/>
      <c r="I867" s="12"/>
      <c r="J867" s="12"/>
      <c r="K867" s="12"/>
      <c r="L867" s="12"/>
      <c r="M867" s="12"/>
      <c r="N867" s="12"/>
      <c r="O867" s="12"/>
      <c r="P867" s="15"/>
      <c r="Q867" s="12"/>
      <c r="R867" s="12"/>
    </row>
    <row r="868" spans="1:18" ht="13" x14ac:dyDescent="0.15">
      <c r="A868" s="22"/>
      <c r="B868" s="12"/>
      <c r="C868" s="12"/>
      <c r="D868" s="12"/>
      <c r="E868" s="12"/>
      <c r="F868" s="25"/>
      <c r="G868" s="15"/>
      <c r="H868" s="12"/>
      <c r="I868" s="12"/>
      <c r="J868" s="12"/>
      <c r="K868" s="12"/>
      <c r="L868" s="12"/>
      <c r="M868" s="12"/>
      <c r="N868" s="12"/>
      <c r="O868" s="12"/>
      <c r="P868" s="15"/>
      <c r="Q868" s="12"/>
      <c r="R868" s="12"/>
    </row>
    <row r="869" spans="1:18" ht="13" x14ac:dyDescent="0.15">
      <c r="A869" s="22"/>
      <c r="B869" s="12"/>
      <c r="C869" s="12"/>
      <c r="D869" s="12"/>
      <c r="E869" s="12"/>
      <c r="F869" s="25"/>
      <c r="G869" s="15"/>
      <c r="H869" s="12"/>
      <c r="I869" s="12"/>
      <c r="J869" s="12"/>
      <c r="K869" s="12"/>
      <c r="L869" s="12"/>
      <c r="M869" s="12"/>
      <c r="N869" s="12"/>
      <c r="O869" s="12"/>
      <c r="P869" s="15"/>
      <c r="Q869" s="12"/>
      <c r="R869" s="12"/>
    </row>
    <row r="870" spans="1:18" ht="13" x14ac:dyDescent="0.15">
      <c r="A870" s="22"/>
      <c r="B870" s="12"/>
      <c r="C870" s="12"/>
      <c r="D870" s="12"/>
      <c r="E870" s="12"/>
      <c r="F870" s="25"/>
      <c r="G870" s="15"/>
      <c r="H870" s="12"/>
      <c r="I870" s="12"/>
      <c r="J870" s="12"/>
      <c r="K870" s="12"/>
      <c r="L870" s="12"/>
      <c r="M870" s="12"/>
      <c r="N870" s="12"/>
      <c r="O870" s="12"/>
      <c r="P870" s="15"/>
      <c r="Q870" s="12"/>
      <c r="R870" s="12"/>
    </row>
    <row r="871" spans="1:18" ht="13" x14ac:dyDescent="0.15">
      <c r="A871" s="22"/>
      <c r="B871" s="12"/>
      <c r="C871" s="12"/>
      <c r="D871" s="12"/>
      <c r="E871" s="12"/>
      <c r="F871" s="25"/>
      <c r="G871" s="15"/>
      <c r="H871" s="12"/>
      <c r="I871" s="12"/>
      <c r="J871" s="12"/>
      <c r="K871" s="12"/>
      <c r="L871" s="12"/>
      <c r="M871" s="12"/>
      <c r="N871" s="12"/>
      <c r="O871" s="12"/>
      <c r="P871" s="15"/>
      <c r="Q871" s="12"/>
      <c r="R871" s="12"/>
    </row>
    <row r="872" spans="1:18" ht="13" x14ac:dyDescent="0.15">
      <c r="A872" s="22"/>
      <c r="B872" s="12"/>
      <c r="C872" s="12"/>
      <c r="D872" s="12"/>
      <c r="E872" s="12"/>
      <c r="F872" s="25"/>
      <c r="G872" s="15"/>
      <c r="H872" s="12"/>
      <c r="I872" s="12"/>
      <c r="J872" s="12"/>
      <c r="K872" s="12"/>
      <c r="L872" s="12"/>
      <c r="M872" s="12"/>
      <c r="N872" s="12"/>
      <c r="O872" s="12"/>
      <c r="P872" s="15"/>
      <c r="Q872" s="12"/>
      <c r="R872" s="12"/>
    </row>
    <row r="873" spans="1:18" ht="13" x14ac:dyDescent="0.15">
      <c r="A873" s="22"/>
      <c r="B873" s="12"/>
      <c r="C873" s="12"/>
      <c r="D873" s="12"/>
      <c r="E873" s="12"/>
      <c r="F873" s="25"/>
      <c r="G873" s="15"/>
      <c r="H873" s="12"/>
      <c r="I873" s="12"/>
      <c r="J873" s="12"/>
      <c r="K873" s="12"/>
      <c r="L873" s="12"/>
      <c r="M873" s="12"/>
      <c r="N873" s="12"/>
      <c r="O873" s="12"/>
      <c r="P873" s="15"/>
      <c r="Q873" s="12"/>
      <c r="R873" s="12"/>
    </row>
    <row r="874" spans="1:18" ht="13" x14ac:dyDescent="0.15">
      <c r="A874" s="22"/>
      <c r="B874" s="12"/>
      <c r="C874" s="12"/>
      <c r="D874" s="12"/>
      <c r="E874" s="12"/>
      <c r="F874" s="25"/>
      <c r="G874" s="15"/>
      <c r="H874" s="12"/>
      <c r="I874" s="12"/>
      <c r="J874" s="12"/>
      <c r="K874" s="12"/>
      <c r="L874" s="12"/>
      <c r="M874" s="12"/>
      <c r="N874" s="12"/>
      <c r="O874" s="12"/>
      <c r="P874" s="15"/>
      <c r="Q874" s="12"/>
      <c r="R874" s="12"/>
    </row>
    <row r="875" spans="1:18" ht="13" x14ac:dyDescent="0.15">
      <c r="A875" s="22"/>
      <c r="B875" s="12"/>
      <c r="C875" s="12"/>
      <c r="D875" s="12"/>
      <c r="E875" s="12"/>
      <c r="F875" s="25"/>
      <c r="G875" s="15"/>
      <c r="H875" s="12"/>
      <c r="I875" s="12"/>
      <c r="J875" s="12"/>
      <c r="K875" s="12"/>
      <c r="L875" s="12"/>
      <c r="M875" s="12"/>
      <c r="N875" s="12"/>
      <c r="O875" s="12"/>
      <c r="P875" s="15"/>
      <c r="Q875" s="12"/>
      <c r="R875" s="12"/>
    </row>
    <row r="876" spans="1:18" ht="13" x14ac:dyDescent="0.15">
      <c r="A876" s="22"/>
      <c r="B876" s="12"/>
      <c r="C876" s="12"/>
      <c r="D876" s="12"/>
      <c r="E876" s="12"/>
      <c r="F876" s="25"/>
      <c r="G876" s="15"/>
      <c r="H876" s="12"/>
      <c r="I876" s="12"/>
      <c r="J876" s="12"/>
      <c r="K876" s="12"/>
      <c r="L876" s="12"/>
      <c r="M876" s="12"/>
      <c r="N876" s="12"/>
      <c r="O876" s="12"/>
      <c r="P876" s="15"/>
      <c r="Q876" s="12"/>
      <c r="R876" s="12"/>
    </row>
    <row r="877" spans="1:18" ht="13" x14ac:dyDescent="0.15">
      <c r="A877" s="22"/>
      <c r="B877" s="12"/>
      <c r="C877" s="12"/>
      <c r="D877" s="12"/>
      <c r="E877" s="12"/>
      <c r="F877" s="25"/>
      <c r="G877" s="15"/>
      <c r="H877" s="12"/>
      <c r="I877" s="12"/>
      <c r="J877" s="12"/>
      <c r="K877" s="12"/>
      <c r="L877" s="12"/>
      <c r="M877" s="12"/>
      <c r="N877" s="12"/>
      <c r="O877" s="12"/>
      <c r="P877" s="15"/>
      <c r="Q877" s="12"/>
      <c r="R877" s="12"/>
    </row>
    <row r="878" spans="1:18" ht="13" x14ac:dyDescent="0.15">
      <c r="A878" s="22"/>
      <c r="B878" s="12"/>
      <c r="C878" s="12"/>
      <c r="D878" s="12"/>
      <c r="E878" s="12"/>
      <c r="F878" s="25"/>
      <c r="G878" s="15"/>
      <c r="H878" s="12"/>
      <c r="I878" s="12"/>
      <c r="J878" s="12"/>
      <c r="K878" s="12"/>
      <c r="L878" s="12"/>
      <c r="M878" s="12"/>
      <c r="N878" s="12"/>
      <c r="O878" s="12"/>
      <c r="P878" s="15"/>
      <c r="Q878" s="12"/>
      <c r="R878" s="12"/>
    </row>
    <row r="879" spans="1:18" ht="13" x14ac:dyDescent="0.15">
      <c r="A879" s="22"/>
      <c r="B879" s="12"/>
      <c r="C879" s="12"/>
      <c r="D879" s="12"/>
      <c r="E879" s="12"/>
      <c r="F879" s="25"/>
      <c r="G879" s="15"/>
      <c r="H879" s="12"/>
      <c r="I879" s="12"/>
      <c r="J879" s="12"/>
      <c r="K879" s="12"/>
      <c r="L879" s="12"/>
      <c r="M879" s="12"/>
      <c r="N879" s="12"/>
      <c r="O879" s="12"/>
      <c r="P879" s="15"/>
      <c r="Q879" s="12"/>
      <c r="R879" s="12"/>
    </row>
    <row r="880" spans="1:18" ht="13" x14ac:dyDescent="0.15">
      <c r="A880" s="22"/>
      <c r="B880" s="12"/>
      <c r="C880" s="12"/>
      <c r="D880" s="12"/>
      <c r="E880" s="12"/>
      <c r="F880" s="25"/>
      <c r="G880" s="15"/>
      <c r="H880" s="12"/>
      <c r="I880" s="12"/>
      <c r="J880" s="12"/>
      <c r="K880" s="12"/>
      <c r="L880" s="12"/>
      <c r="M880" s="12"/>
      <c r="N880" s="12"/>
      <c r="O880" s="12"/>
      <c r="P880" s="15"/>
      <c r="Q880" s="12"/>
      <c r="R880" s="12"/>
    </row>
    <row r="881" spans="1:18" ht="13" x14ac:dyDescent="0.15">
      <c r="A881" s="22"/>
      <c r="B881" s="12"/>
      <c r="C881" s="12"/>
      <c r="D881" s="12"/>
      <c r="E881" s="12"/>
      <c r="F881" s="25"/>
      <c r="G881" s="15"/>
      <c r="H881" s="12"/>
      <c r="I881" s="12"/>
      <c r="J881" s="12"/>
      <c r="K881" s="12"/>
      <c r="L881" s="12"/>
      <c r="M881" s="12"/>
      <c r="N881" s="12"/>
      <c r="O881" s="12"/>
      <c r="P881" s="15"/>
      <c r="Q881" s="12"/>
      <c r="R881" s="12"/>
    </row>
    <row r="882" spans="1:18" ht="13" x14ac:dyDescent="0.15">
      <c r="A882" s="22"/>
      <c r="B882" s="12"/>
      <c r="C882" s="12"/>
      <c r="D882" s="12"/>
      <c r="E882" s="12"/>
      <c r="F882" s="25"/>
      <c r="G882" s="15"/>
      <c r="H882" s="12"/>
      <c r="I882" s="12"/>
      <c r="J882" s="12"/>
      <c r="K882" s="12"/>
      <c r="L882" s="12"/>
      <c r="M882" s="12"/>
      <c r="N882" s="12"/>
      <c r="O882" s="12"/>
      <c r="P882" s="15"/>
      <c r="Q882" s="12"/>
      <c r="R882" s="12"/>
    </row>
    <row r="883" spans="1:18" ht="13" x14ac:dyDescent="0.15">
      <c r="A883" s="22"/>
      <c r="B883" s="12"/>
      <c r="C883" s="12"/>
      <c r="D883" s="12"/>
      <c r="E883" s="12"/>
      <c r="F883" s="25"/>
      <c r="G883" s="15"/>
      <c r="H883" s="12"/>
      <c r="I883" s="12"/>
      <c r="J883" s="12"/>
      <c r="K883" s="12"/>
      <c r="L883" s="12"/>
      <c r="M883" s="12"/>
      <c r="N883" s="12"/>
      <c r="O883" s="12"/>
      <c r="P883" s="15"/>
      <c r="Q883" s="12"/>
      <c r="R883" s="12"/>
    </row>
    <row r="884" spans="1:18" ht="13" x14ac:dyDescent="0.15">
      <c r="A884" s="22"/>
      <c r="B884" s="12"/>
      <c r="C884" s="12"/>
      <c r="D884" s="12"/>
      <c r="E884" s="12"/>
      <c r="F884" s="25"/>
      <c r="G884" s="15"/>
      <c r="H884" s="12"/>
      <c r="I884" s="12"/>
      <c r="J884" s="12"/>
      <c r="K884" s="12"/>
      <c r="L884" s="12"/>
      <c r="M884" s="12"/>
      <c r="N884" s="12"/>
      <c r="O884" s="12"/>
      <c r="P884" s="15"/>
      <c r="Q884" s="12"/>
      <c r="R884" s="12"/>
    </row>
    <row r="885" spans="1:18" ht="13" x14ac:dyDescent="0.15">
      <c r="A885" s="22"/>
      <c r="B885" s="12"/>
      <c r="C885" s="12"/>
      <c r="D885" s="12"/>
      <c r="E885" s="12"/>
      <c r="F885" s="25"/>
      <c r="G885" s="15"/>
      <c r="H885" s="12"/>
      <c r="I885" s="12"/>
      <c r="J885" s="12"/>
      <c r="K885" s="12"/>
      <c r="L885" s="12"/>
      <c r="M885" s="12"/>
      <c r="N885" s="12"/>
      <c r="O885" s="12"/>
      <c r="P885" s="15"/>
      <c r="Q885" s="12"/>
      <c r="R885" s="12"/>
    </row>
    <row r="886" spans="1:18" ht="13" x14ac:dyDescent="0.15">
      <c r="A886" s="22"/>
      <c r="B886" s="12"/>
      <c r="C886" s="12"/>
      <c r="D886" s="12"/>
      <c r="E886" s="12"/>
      <c r="F886" s="25"/>
      <c r="G886" s="15"/>
      <c r="H886" s="12"/>
      <c r="I886" s="12"/>
      <c r="J886" s="12"/>
      <c r="K886" s="12"/>
      <c r="L886" s="12"/>
      <c r="M886" s="12"/>
      <c r="N886" s="12"/>
      <c r="O886" s="12"/>
      <c r="P886" s="15"/>
      <c r="Q886" s="12"/>
      <c r="R886" s="12"/>
    </row>
    <row r="887" spans="1:18" ht="13" x14ac:dyDescent="0.15">
      <c r="A887" s="22"/>
      <c r="B887" s="12"/>
      <c r="C887" s="12"/>
      <c r="D887" s="12"/>
      <c r="E887" s="12"/>
      <c r="F887" s="25"/>
      <c r="G887" s="15"/>
      <c r="H887" s="12"/>
      <c r="I887" s="12"/>
      <c r="J887" s="12"/>
      <c r="K887" s="12"/>
      <c r="L887" s="12"/>
      <c r="M887" s="12"/>
      <c r="N887" s="12"/>
      <c r="O887" s="12"/>
      <c r="P887" s="15"/>
      <c r="Q887" s="12"/>
      <c r="R887" s="12"/>
    </row>
    <row r="888" spans="1:18" ht="13" x14ac:dyDescent="0.15">
      <c r="A888" s="22"/>
      <c r="B888" s="12"/>
      <c r="C888" s="12"/>
      <c r="D888" s="12"/>
      <c r="E888" s="12"/>
      <c r="F888" s="25"/>
      <c r="G888" s="15"/>
      <c r="H888" s="12"/>
      <c r="I888" s="12"/>
      <c r="J888" s="12"/>
      <c r="K888" s="12"/>
      <c r="L888" s="12"/>
      <c r="M888" s="12"/>
      <c r="N888" s="12"/>
      <c r="O888" s="12"/>
      <c r="P888" s="15"/>
      <c r="Q888" s="12"/>
      <c r="R888" s="12"/>
    </row>
    <row r="889" spans="1:18" ht="13" x14ac:dyDescent="0.15">
      <c r="A889" s="22"/>
      <c r="B889" s="12"/>
      <c r="C889" s="12"/>
      <c r="D889" s="12"/>
      <c r="E889" s="12"/>
      <c r="F889" s="25"/>
      <c r="G889" s="15"/>
      <c r="H889" s="12"/>
      <c r="I889" s="12"/>
      <c r="J889" s="12"/>
      <c r="K889" s="12"/>
      <c r="L889" s="12"/>
      <c r="M889" s="12"/>
      <c r="N889" s="12"/>
      <c r="O889" s="12"/>
      <c r="P889" s="15"/>
      <c r="Q889" s="12"/>
      <c r="R889" s="12"/>
    </row>
    <row r="890" spans="1:18" ht="13" x14ac:dyDescent="0.15">
      <c r="A890" s="22"/>
      <c r="B890" s="12"/>
      <c r="C890" s="12"/>
      <c r="D890" s="12"/>
      <c r="E890" s="12"/>
      <c r="F890" s="25"/>
      <c r="G890" s="15"/>
      <c r="H890" s="12"/>
      <c r="I890" s="12"/>
      <c r="J890" s="12"/>
      <c r="K890" s="12"/>
      <c r="L890" s="12"/>
      <c r="M890" s="12"/>
      <c r="N890" s="12"/>
      <c r="O890" s="12"/>
      <c r="P890" s="15"/>
      <c r="Q890" s="12"/>
      <c r="R890" s="12"/>
    </row>
    <row r="891" spans="1:18" ht="13" x14ac:dyDescent="0.15">
      <c r="A891" s="22"/>
      <c r="B891" s="12"/>
      <c r="C891" s="12"/>
      <c r="D891" s="12"/>
      <c r="E891" s="12"/>
      <c r="F891" s="25"/>
      <c r="G891" s="15"/>
      <c r="H891" s="12"/>
      <c r="I891" s="12"/>
      <c r="J891" s="12"/>
      <c r="K891" s="12"/>
      <c r="L891" s="12"/>
      <c r="M891" s="12"/>
      <c r="N891" s="12"/>
      <c r="O891" s="12"/>
      <c r="P891" s="15"/>
      <c r="Q891" s="12"/>
      <c r="R891" s="12"/>
    </row>
    <row r="892" spans="1:18" ht="13" x14ac:dyDescent="0.15">
      <c r="A892" s="22"/>
      <c r="B892" s="12"/>
      <c r="C892" s="12"/>
      <c r="D892" s="12"/>
      <c r="E892" s="12"/>
      <c r="F892" s="25"/>
      <c r="G892" s="15"/>
      <c r="H892" s="12"/>
      <c r="I892" s="12"/>
      <c r="J892" s="12"/>
      <c r="K892" s="12"/>
      <c r="L892" s="12"/>
      <c r="M892" s="12"/>
      <c r="N892" s="12"/>
      <c r="O892" s="12"/>
      <c r="P892" s="15"/>
      <c r="Q892" s="12"/>
      <c r="R892" s="12"/>
    </row>
    <row r="893" spans="1:18" ht="13" x14ac:dyDescent="0.15">
      <c r="A893" s="22"/>
      <c r="B893" s="12"/>
      <c r="C893" s="12"/>
      <c r="D893" s="12"/>
      <c r="E893" s="12"/>
      <c r="F893" s="25"/>
      <c r="G893" s="15"/>
      <c r="H893" s="12"/>
      <c r="I893" s="12"/>
      <c r="J893" s="12"/>
      <c r="K893" s="12"/>
      <c r="L893" s="12"/>
      <c r="M893" s="12"/>
      <c r="N893" s="12"/>
      <c r="O893" s="12"/>
      <c r="P893" s="15"/>
      <c r="Q893" s="12"/>
      <c r="R893" s="12"/>
    </row>
    <row r="894" spans="1:18" ht="13" x14ac:dyDescent="0.15">
      <c r="A894" s="22"/>
      <c r="B894" s="12"/>
      <c r="C894" s="12"/>
      <c r="D894" s="12"/>
      <c r="E894" s="12"/>
      <c r="F894" s="25"/>
      <c r="G894" s="15"/>
      <c r="H894" s="12"/>
      <c r="I894" s="12"/>
      <c r="J894" s="12"/>
      <c r="K894" s="12"/>
      <c r="L894" s="12"/>
      <c r="M894" s="12"/>
      <c r="N894" s="12"/>
      <c r="O894" s="12"/>
      <c r="P894" s="15"/>
      <c r="Q894" s="12"/>
      <c r="R894" s="12"/>
    </row>
    <row r="895" spans="1:18" ht="13" x14ac:dyDescent="0.15">
      <c r="A895" s="22"/>
      <c r="B895" s="12"/>
      <c r="C895" s="12"/>
      <c r="D895" s="12"/>
      <c r="E895" s="12"/>
      <c r="F895" s="25"/>
      <c r="G895" s="15"/>
      <c r="H895" s="12"/>
      <c r="I895" s="12"/>
      <c r="J895" s="12"/>
      <c r="K895" s="12"/>
      <c r="L895" s="12"/>
      <c r="M895" s="12"/>
      <c r="N895" s="12"/>
      <c r="O895" s="12"/>
      <c r="P895" s="15"/>
      <c r="Q895" s="12"/>
      <c r="R895" s="12"/>
    </row>
    <row r="896" spans="1:18" ht="13" x14ac:dyDescent="0.15">
      <c r="A896" s="22"/>
      <c r="B896" s="12"/>
      <c r="C896" s="12"/>
      <c r="D896" s="12"/>
      <c r="E896" s="12"/>
      <c r="F896" s="25"/>
      <c r="G896" s="15"/>
      <c r="H896" s="12"/>
      <c r="I896" s="12"/>
      <c r="J896" s="12"/>
      <c r="K896" s="12"/>
      <c r="L896" s="12"/>
      <c r="M896" s="12"/>
      <c r="N896" s="12"/>
      <c r="O896" s="12"/>
      <c r="P896" s="15"/>
      <c r="Q896" s="12"/>
      <c r="R896" s="12"/>
    </row>
    <row r="897" spans="1:18" ht="13" x14ac:dyDescent="0.15">
      <c r="A897" s="22"/>
      <c r="B897" s="12"/>
      <c r="C897" s="12"/>
      <c r="D897" s="12"/>
      <c r="E897" s="12"/>
      <c r="F897" s="25"/>
      <c r="G897" s="15"/>
      <c r="H897" s="12"/>
      <c r="I897" s="12"/>
      <c r="J897" s="12"/>
      <c r="K897" s="12"/>
      <c r="L897" s="12"/>
      <c r="M897" s="12"/>
      <c r="N897" s="12"/>
      <c r="O897" s="12"/>
      <c r="P897" s="15"/>
      <c r="Q897" s="12"/>
      <c r="R897" s="12"/>
    </row>
    <row r="898" spans="1:18" ht="13" x14ac:dyDescent="0.15">
      <c r="A898" s="22"/>
      <c r="B898" s="12"/>
      <c r="C898" s="12"/>
      <c r="D898" s="12"/>
      <c r="E898" s="12"/>
      <c r="F898" s="25"/>
      <c r="G898" s="15"/>
      <c r="H898" s="12"/>
      <c r="I898" s="12"/>
      <c r="J898" s="12"/>
      <c r="K898" s="12"/>
      <c r="L898" s="12"/>
      <c r="M898" s="12"/>
      <c r="N898" s="12"/>
      <c r="O898" s="12"/>
      <c r="P898" s="15"/>
      <c r="Q898" s="12"/>
      <c r="R898" s="12"/>
    </row>
    <row r="899" spans="1:18" ht="13" x14ac:dyDescent="0.15">
      <c r="A899" s="22"/>
      <c r="B899" s="12"/>
      <c r="C899" s="12"/>
      <c r="D899" s="12"/>
      <c r="E899" s="12"/>
      <c r="F899" s="25"/>
      <c r="G899" s="15"/>
      <c r="H899" s="12"/>
      <c r="I899" s="12"/>
      <c r="J899" s="12"/>
      <c r="K899" s="12"/>
      <c r="L899" s="12"/>
      <c r="M899" s="12"/>
      <c r="N899" s="12"/>
      <c r="O899" s="12"/>
      <c r="P899" s="15"/>
      <c r="Q899" s="12"/>
      <c r="R899" s="12"/>
    </row>
    <row r="900" spans="1:18" ht="13" x14ac:dyDescent="0.15">
      <c r="A900" s="22"/>
      <c r="B900" s="12"/>
      <c r="C900" s="12"/>
      <c r="D900" s="12"/>
      <c r="E900" s="12"/>
      <c r="F900" s="25"/>
      <c r="G900" s="15"/>
      <c r="H900" s="12"/>
      <c r="I900" s="12"/>
      <c r="J900" s="12"/>
      <c r="K900" s="12"/>
      <c r="L900" s="12"/>
      <c r="M900" s="12"/>
      <c r="N900" s="12"/>
      <c r="O900" s="12"/>
      <c r="P900" s="15"/>
      <c r="Q900" s="12"/>
      <c r="R900" s="12"/>
    </row>
    <row r="901" spans="1:18" ht="13" x14ac:dyDescent="0.15">
      <c r="A901" s="22"/>
      <c r="B901" s="12"/>
      <c r="C901" s="12"/>
      <c r="D901" s="12"/>
      <c r="E901" s="12"/>
      <c r="F901" s="25"/>
      <c r="G901" s="15"/>
      <c r="H901" s="12"/>
      <c r="I901" s="12"/>
      <c r="J901" s="12"/>
      <c r="K901" s="12"/>
      <c r="L901" s="12"/>
      <c r="M901" s="12"/>
      <c r="N901" s="12"/>
      <c r="O901" s="12"/>
      <c r="P901" s="15"/>
      <c r="Q901" s="12"/>
      <c r="R901" s="12"/>
    </row>
    <row r="902" spans="1:18" ht="13" x14ac:dyDescent="0.15">
      <c r="A902" s="22"/>
      <c r="B902" s="12"/>
      <c r="C902" s="12"/>
      <c r="D902" s="12"/>
      <c r="E902" s="12"/>
      <c r="F902" s="25"/>
      <c r="G902" s="15"/>
      <c r="H902" s="12"/>
      <c r="I902" s="12"/>
      <c r="J902" s="12"/>
      <c r="K902" s="12"/>
      <c r="L902" s="12"/>
      <c r="M902" s="12"/>
      <c r="N902" s="12"/>
      <c r="O902" s="12"/>
      <c r="P902" s="15"/>
      <c r="Q902" s="12"/>
      <c r="R902" s="12"/>
    </row>
    <row r="903" spans="1:18" ht="13" x14ac:dyDescent="0.15">
      <c r="A903" s="22"/>
      <c r="B903" s="12"/>
      <c r="C903" s="12"/>
      <c r="D903" s="12"/>
      <c r="E903" s="12"/>
      <c r="F903" s="25"/>
      <c r="G903" s="15"/>
      <c r="H903" s="12"/>
      <c r="I903" s="12"/>
      <c r="J903" s="12"/>
      <c r="K903" s="12"/>
      <c r="L903" s="12"/>
      <c r="M903" s="12"/>
      <c r="N903" s="12"/>
      <c r="O903" s="12"/>
      <c r="P903" s="15"/>
      <c r="Q903" s="12"/>
      <c r="R903" s="12"/>
    </row>
    <row r="904" spans="1:18" ht="13" x14ac:dyDescent="0.15">
      <c r="A904" s="22"/>
      <c r="B904" s="12"/>
      <c r="C904" s="12"/>
      <c r="D904" s="12"/>
      <c r="E904" s="12"/>
      <c r="F904" s="25"/>
      <c r="G904" s="15"/>
      <c r="H904" s="12"/>
      <c r="I904" s="12"/>
      <c r="J904" s="12"/>
      <c r="K904" s="12"/>
      <c r="L904" s="12"/>
      <c r="M904" s="12"/>
      <c r="N904" s="12"/>
      <c r="O904" s="12"/>
      <c r="P904" s="15"/>
      <c r="Q904" s="12"/>
      <c r="R904" s="12"/>
    </row>
    <row r="905" spans="1:18" ht="13" x14ac:dyDescent="0.15">
      <c r="A905" s="22"/>
      <c r="B905" s="12"/>
      <c r="C905" s="12"/>
      <c r="D905" s="12"/>
      <c r="E905" s="12"/>
      <c r="F905" s="25"/>
      <c r="G905" s="15"/>
      <c r="H905" s="12"/>
      <c r="I905" s="12"/>
      <c r="J905" s="12"/>
      <c r="K905" s="12"/>
      <c r="L905" s="12"/>
      <c r="M905" s="12"/>
      <c r="N905" s="12"/>
      <c r="O905" s="12"/>
      <c r="P905" s="15"/>
      <c r="Q905" s="12"/>
      <c r="R905" s="12"/>
    </row>
    <row r="906" spans="1:18" ht="13" x14ac:dyDescent="0.15">
      <c r="A906" s="22"/>
      <c r="B906" s="12"/>
      <c r="C906" s="12"/>
      <c r="D906" s="12"/>
      <c r="E906" s="12"/>
      <c r="F906" s="25"/>
      <c r="G906" s="15"/>
      <c r="H906" s="12"/>
      <c r="I906" s="12"/>
      <c r="J906" s="12"/>
      <c r="K906" s="12"/>
      <c r="L906" s="12"/>
      <c r="M906" s="12"/>
      <c r="N906" s="12"/>
      <c r="O906" s="12"/>
      <c r="P906" s="15"/>
      <c r="Q906" s="12"/>
      <c r="R906" s="12"/>
    </row>
    <row r="907" spans="1:18" ht="13" x14ac:dyDescent="0.15">
      <c r="A907" s="22"/>
      <c r="B907" s="12"/>
      <c r="C907" s="12"/>
      <c r="D907" s="12"/>
      <c r="E907" s="12"/>
      <c r="F907" s="25"/>
      <c r="G907" s="15"/>
      <c r="H907" s="12"/>
      <c r="I907" s="12"/>
      <c r="J907" s="12"/>
      <c r="K907" s="12"/>
      <c r="L907" s="12"/>
      <c r="M907" s="12"/>
      <c r="N907" s="12"/>
      <c r="O907" s="12"/>
      <c r="P907" s="15"/>
      <c r="Q907" s="12"/>
      <c r="R907" s="12"/>
    </row>
    <row r="908" spans="1:18" ht="13" x14ac:dyDescent="0.15">
      <c r="A908" s="22"/>
      <c r="B908" s="12"/>
      <c r="C908" s="12"/>
      <c r="D908" s="12"/>
      <c r="E908" s="12"/>
      <c r="F908" s="25"/>
      <c r="G908" s="15"/>
      <c r="H908" s="12"/>
      <c r="I908" s="12"/>
      <c r="J908" s="12"/>
      <c r="K908" s="12"/>
      <c r="L908" s="12"/>
      <c r="M908" s="12"/>
      <c r="N908" s="12"/>
      <c r="O908" s="12"/>
      <c r="P908" s="15"/>
      <c r="Q908" s="12"/>
      <c r="R908" s="12"/>
    </row>
    <row r="909" spans="1:18" ht="13" x14ac:dyDescent="0.15">
      <c r="A909" s="22"/>
      <c r="B909" s="12"/>
      <c r="C909" s="12"/>
      <c r="D909" s="12"/>
      <c r="E909" s="12"/>
      <c r="F909" s="25"/>
      <c r="G909" s="15"/>
      <c r="H909" s="12"/>
      <c r="I909" s="12"/>
      <c r="J909" s="12"/>
      <c r="K909" s="12"/>
      <c r="L909" s="12"/>
      <c r="M909" s="12"/>
      <c r="N909" s="12"/>
      <c r="O909" s="12"/>
      <c r="P909" s="15"/>
      <c r="Q909" s="12"/>
      <c r="R909" s="12"/>
    </row>
    <row r="910" spans="1:18" ht="13" x14ac:dyDescent="0.15">
      <c r="A910" s="22"/>
      <c r="B910" s="12"/>
      <c r="C910" s="12"/>
      <c r="D910" s="12"/>
      <c r="E910" s="12"/>
      <c r="F910" s="25"/>
      <c r="G910" s="15"/>
      <c r="H910" s="12"/>
      <c r="I910" s="12"/>
      <c r="J910" s="12"/>
      <c r="K910" s="12"/>
      <c r="L910" s="12"/>
      <c r="M910" s="12"/>
      <c r="N910" s="12"/>
      <c r="O910" s="12"/>
      <c r="P910" s="15"/>
      <c r="Q910" s="12"/>
      <c r="R910" s="12"/>
    </row>
    <row r="911" spans="1:18" ht="13" x14ac:dyDescent="0.15">
      <c r="A911" s="22"/>
      <c r="B911" s="12"/>
      <c r="C911" s="12"/>
      <c r="D911" s="12"/>
      <c r="E911" s="12"/>
      <c r="F911" s="25"/>
      <c r="G911" s="15"/>
      <c r="H911" s="12"/>
      <c r="I911" s="12"/>
      <c r="J911" s="12"/>
      <c r="K911" s="12"/>
      <c r="L911" s="12"/>
      <c r="M911" s="12"/>
      <c r="N911" s="12"/>
      <c r="O911" s="12"/>
      <c r="P911" s="15"/>
      <c r="Q911" s="12"/>
      <c r="R911" s="12"/>
    </row>
    <row r="912" spans="1:18" ht="13" x14ac:dyDescent="0.15">
      <c r="A912" s="22"/>
      <c r="B912" s="12"/>
      <c r="C912" s="12"/>
      <c r="D912" s="12"/>
      <c r="E912" s="12"/>
      <c r="F912" s="25"/>
      <c r="G912" s="15"/>
      <c r="H912" s="12"/>
      <c r="I912" s="12"/>
      <c r="J912" s="12"/>
      <c r="K912" s="12"/>
      <c r="L912" s="12"/>
      <c r="M912" s="12"/>
      <c r="N912" s="12"/>
      <c r="O912" s="12"/>
      <c r="P912" s="15"/>
      <c r="Q912" s="12"/>
      <c r="R912" s="12"/>
    </row>
    <row r="913" spans="1:18" ht="13" x14ac:dyDescent="0.15">
      <c r="A913" s="22"/>
      <c r="B913" s="12"/>
      <c r="C913" s="12"/>
      <c r="D913" s="12"/>
      <c r="E913" s="12"/>
      <c r="F913" s="25"/>
      <c r="G913" s="15"/>
      <c r="H913" s="12"/>
      <c r="I913" s="12"/>
      <c r="J913" s="12"/>
      <c r="K913" s="12"/>
      <c r="L913" s="12"/>
      <c r="M913" s="12"/>
      <c r="N913" s="12"/>
      <c r="O913" s="12"/>
      <c r="P913" s="15"/>
      <c r="Q913" s="12"/>
      <c r="R913" s="12"/>
    </row>
    <row r="914" spans="1:18" ht="13" x14ac:dyDescent="0.15">
      <c r="A914" s="22"/>
      <c r="B914" s="12"/>
      <c r="C914" s="12"/>
      <c r="D914" s="12"/>
      <c r="E914" s="12"/>
      <c r="F914" s="25"/>
      <c r="G914" s="15"/>
      <c r="H914" s="12"/>
      <c r="I914" s="12"/>
      <c r="J914" s="12"/>
      <c r="K914" s="12"/>
      <c r="L914" s="12"/>
      <c r="M914" s="12"/>
      <c r="N914" s="12"/>
      <c r="O914" s="12"/>
      <c r="P914" s="15"/>
      <c r="Q914" s="12"/>
      <c r="R914" s="12"/>
    </row>
    <row r="915" spans="1:18" ht="13" x14ac:dyDescent="0.15">
      <c r="A915" s="22"/>
      <c r="B915" s="12"/>
      <c r="C915" s="12"/>
      <c r="D915" s="12"/>
      <c r="E915" s="12"/>
      <c r="F915" s="25"/>
      <c r="G915" s="15"/>
      <c r="H915" s="12"/>
      <c r="I915" s="12"/>
      <c r="J915" s="12"/>
      <c r="K915" s="12"/>
      <c r="L915" s="12"/>
      <c r="M915" s="12"/>
      <c r="N915" s="12"/>
      <c r="O915" s="12"/>
      <c r="P915" s="15"/>
      <c r="Q915" s="12"/>
      <c r="R915" s="12"/>
    </row>
    <row r="916" spans="1:18" ht="13" x14ac:dyDescent="0.15">
      <c r="A916" s="22"/>
      <c r="B916" s="12"/>
      <c r="C916" s="12"/>
      <c r="D916" s="12"/>
      <c r="E916" s="12"/>
      <c r="F916" s="25"/>
      <c r="G916" s="15"/>
      <c r="H916" s="12"/>
      <c r="I916" s="12"/>
      <c r="J916" s="12"/>
      <c r="K916" s="12"/>
      <c r="L916" s="12"/>
      <c r="M916" s="12"/>
      <c r="N916" s="12"/>
      <c r="O916" s="12"/>
      <c r="P916" s="15"/>
      <c r="Q916" s="12"/>
      <c r="R916" s="12"/>
    </row>
    <row r="917" spans="1:18" ht="13" x14ac:dyDescent="0.15">
      <c r="A917" s="22"/>
      <c r="B917" s="12"/>
      <c r="C917" s="12"/>
      <c r="D917" s="12"/>
      <c r="E917" s="12"/>
      <c r="F917" s="25"/>
      <c r="G917" s="15"/>
      <c r="H917" s="12"/>
      <c r="I917" s="12"/>
      <c r="J917" s="12"/>
      <c r="K917" s="12"/>
      <c r="L917" s="12"/>
      <c r="M917" s="12"/>
      <c r="N917" s="12"/>
      <c r="O917" s="12"/>
      <c r="P917" s="15"/>
      <c r="Q917" s="12"/>
      <c r="R917" s="12"/>
    </row>
    <row r="918" spans="1:18" ht="13" x14ac:dyDescent="0.15">
      <c r="A918" s="22"/>
      <c r="B918" s="12"/>
      <c r="C918" s="12"/>
      <c r="D918" s="12"/>
      <c r="E918" s="12"/>
      <c r="F918" s="25"/>
      <c r="G918" s="15"/>
      <c r="H918" s="12"/>
      <c r="I918" s="12"/>
      <c r="J918" s="12"/>
      <c r="K918" s="12"/>
      <c r="L918" s="12"/>
      <c r="M918" s="12"/>
      <c r="N918" s="12"/>
      <c r="O918" s="12"/>
      <c r="P918" s="15"/>
      <c r="Q918" s="12"/>
      <c r="R918" s="12"/>
    </row>
    <row r="919" spans="1:18" ht="13" x14ac:dyDescent="0.15">
      <c r="A919" s="22"/>
      <c r="B919" s="12"/>
      <c r="C919" s="12"/>
      <c r="D919" s="12"/>
      <c r="E919" s="12"/>
      <c r="F919" s="25"/>
      <c r="G919" s="15"/>
      <c r="H919" s="12"/>
      <c r="I919" s="12"/>
      <c r="J919" s="12"/>
      <c r="K919" s="12"/>
      <c r="L919" s="12"/>
      <c r="M919" s="12"/>
      <c r="N919" s="12"/>
      <c r="O919" s="12"/>
      <c r="P919" s="15"/>
      <c r="Q919" s="12"/>
      <c r="R919" s="12"/>
    </row>
    <row r="920" spans="1:18" ht="13" x14ac:dyDescent="0.15">
      <c r="A920" s="22"/>
      <c r="B920" s="12"/>
      <c r="C920" s="12"/>
      <c r="D920" s="12"/>
      <c r="E920" s="12"/>
      <c r="F920" s="25"/>
      <c r="G920" s="15"/>
      <c r="H920" s="12"/>
      <c r="I920" s="12"/>
      <c r="J920" s="12"/>
      <c r="K920" s="12"/>
      <c r="L920" s="12"/>
      <c r="M920" s="12"/>
      <c r="N920" s="12"/>
      <c r="O920" s="12"/>
      <c r="P920" s="15"/>
      <c r="Q920" s="12"/>
      <c r="R920" s="12"/>
    </row>
    <row r="921" spans="1:18" ht="13" x14ac:dyDescent="0.15">
      <c r="A921" s="22"/>
      <c r="B921" s="12"/>
      <c r="C921" s="12"/>
      <c r="D921" s="12"/>
      <c r="E921" s="12"/>
      <c r="F921" s="25"/>
      <c r="G921" s="15"/>
      <c r="H921" s="12"/>
      <c r="I921" s="12"/>
      <c r="J921" s="12"/>
      <c r="K921" s="12"/>
      <c r="L921" s="12"/>
      <c r="M921" s="12"/>
      <c r="N921" s="12"/>
      <c r="O921" s="12"/>
      <c r="P921" s="15"/>
      <c r="Q921" s="12"/>
      <c r="R921" s="12"/>
    </row>
    <row r="922" spans="1:18" ht="13" x14ac:dyDescent="0.15">
      <c r="A922" s="22"/>
      <c r="B922" s="12"/>
      <c r="C922" s="12"/>
      <c r="D922" s="12"/>
      <c r="E922" s="12"/>
      <c r="F922" s="25"/>
      <c r="G922" s="15"/>
      <c r="H922" s="12"/>
      <c r="I922" s="12"/>
      <c r="J922" s="12"/>
      <c r="K922" s="12"/>
      <c r="L922" s="12"/>
      <c r="M922" s="12"/>
      <c r="N922" s="12"/>
      <c r="O922" s="12"/>
      <c r="P922" s="15"/>
      <c r="Q922" s="12"/>
      <c r="R922" s="12"/>
    </row>
    <row r="923" spans="1:18" ht="13" x14ac:dyDescent="0.15">
      <c r="A923" s="22"/>
      <c r="B923" s="12"/>
      <c r="C923" s="12"/>
      <c r="D923" s="12"/>
      <c r="E923" s="12"/>
      <c r="F923" s="25"/>
      <c r="G923" s="15"/>
      <c r="H923" s="12"/>
      <c r="I923" s="12"/>
      <c r="J923" s="12"/>
      <c r="K923" s="12"/>
      <c r="L923" s="12"/>
      <c r="M923" s="12"/>
      <c r="N923" s="12"/>
      <c r="O923" s="12"/>
      <c r="P923" s="15"/>
      <c r="Q923" s="12"/>
      <c r="R923" s="12"/>
    </row>
    <row r="924" spans="1:18" ht="13" x14ac:dyDescent="0.15">
      <c r="A924" s="22"/>
      <c r="B924" s="12"/>
      <c r="C924" s="12"/>
      <c r="D924" s="12"/>
      <c r="E924" s="12"/>
      <c r="F924" s="25"/>
      <c r="G924" s="15"/>
      <c r="H924" s="12"/>
      <c r="I924" s="12"/>
      <c r="J924" s="12"/>
      <c r="K924" s="12"/>
      <c r="L924" s="12"/>
      <c r="M924" s="12"/>
      <c r="N924" s="12"/>
      <c r="O924" s="12"/>
      <c r="P924" s="15"/>
      <c r="Q924" s="12"/>
      <c r="R924" s="12"/>
    </row>
    <row r="925" spans="1:18" ht="13" x14ac:dyDescent="0.15">
      <c r="A925" s="22"/>
      <c r="B925" s="12"/>
      <c r="C925" s="12"/>
      <c r="D925" s="12"/>
      <c r="E925" s="12"/>
      <c r="F925" s="25"/>
      <c r="G925" s="15"/>
      <c r="H925" s="12"/>
      <c r="I925" s="12"/>
      <c r="J925" s="12"/>
      <c r="K925" s="12"/>
      <c r="L925" s="12"/>
      <c r="M925" s="12"/>
      <c r="N925" s="12"/>
      <c r="O925" s="12"/>
      <c r="P925" s="15"/>
      <c r="Q925" s="12"/>
      <c r="R925" s="12"/>
    </row>
    <row r="926" spans="1:18" ht="13" x14ac:dyDescent="0.15">
      <c r="A926" s="22"/>
      <c r="B926" s="12"/>
      <c r="C926" s="12"/>
      <c r="D926" s="12"/>
      <c r="E926" s="12"/>
      <c r="F926" s="25"/>
      <c r="G926" s="15"/>
      <c r="H926" s="12"/>
      <c r="I926" s="12"/>
      <c r="J926" s="12"/>
      <c r="K926" s="12"/>
      <c r="L926" s="12"/>
      <c r="M926" s="12"/>
      <c r="N926" s="12"/>
      <c r="O926" s="12"/>
      <c r="P926" s="15"/>
      <c r="Q926" s="12"/>
      <c r="R926" s="12"/>
    </row>
    <row r="927" spans="1:18" ht="13" x14ac:dyDescent="0.15">
      <c r="A927" s="22"/>
      <c r="B927" s="12"/>
      <c r="C927" s="12"/>
      <c r="D927" s="12"/>
      <c r="E927" s="12"/>
      <c r="F927" s="25"/>
      <c r="G927" s="15"/>
      <c r="H927" s="12"/>
      <c r="I927" s="12"/>
      <c r="J927" s="12"/>
      <c r="K927" s="12"/>
      <c r="L927" s="12"/>
      <c r="M927" s="12"/>
      <c r="N927" s="12"/>
      <c r="O927" s="12"/>
      <c r="P927" s="15"/>
      <c r="Q927" s="12"/>
      <c r="R927" s="12"/>
    </row>
    <row r="928" spans="1:18" ht="13" x14ac:dyDescent="0.15">
      <c r="A928" s="22"/>
      <c r="B928" s="12"/>
      <c r="C928" s="12"/>
      <c r="D928" s="12"/>
      <c r="E928" s="12"/>
      <c r="F928" s="25"/>
      <c r="G928" s="15"/>
      <c r="H928" s="12"/>
      <c r="I928" s="12"/>
      <c r="J928" s="12"/>
      <c r="K928" s="12"/>
      <c r="L928" s="12"/>
      <c r="M928" s="12"/>
      <c r="N928" s="12"/>
      <c r="O928" s="12"/>
      <c r="P928" s="15"/>
      <c r="Q928" s="12"/>
      <c r="R928" s="12"/>
    </row>
    <row r="929" spans="1:18" ht="13" x14ac:dyDescent="0.15">
      <c r="A929" s="22"/>
      <c r="B929" s="12"/>
      <c r="C929" s="12"/>
      <c r="D929" s="12"/>
      <c r="E929" s="12"/>
      <c r="F929" s="25"/>
      <c r="G929" s="15"/>
      <c r="H929" s="12"/>
      <c r="I929" s="12"/>
      <c r="J929" s="12"/>
      <c r="K929" s="12"/>
      <c r="L929" s="12"/>
      <c r="M929" s="12"/>
      <c r="N929" s="12"/>
      <c r="O929" s="12"/>
      <c r="P929" s="15"/>
      <c r="Q929" s="12"/>
      <c r="R929" s="12"/>
    </row>
    <row r="930" spans="1:18" ht="13" x14ac:dyDescent="0.15">
      <c r="A930" s="22"/>
      <c r="B930" s="12"/>
      <c r="C930" s="12"/>
      <c r="D930" s="12"/>
      <c r="E930" s="12"/>
      <c r="F930" s="25"/>
      <c r="G930" s="15"/>
      <c r="H930" s="12"/>
      <c r="I930" s="12"/>
      <c r="J930" s="12"/>
      <c r="K930" s="12"/>
      <c r="L930" s="12"/>
      <c r="M930" s="12"/>
      <c r="N930" s="12"/>
      <c r="O930" s="12"/>
      <c r="P930" s="15"/>
      <c r="Q930" s="12"/>
      <c r="R930" s="12"/>
    </row>
    <row r="931" spans="1:18" ht="13" x14ac:dyDescent="0.15">
      <c r="A931" s="22"/>
      <c r="B931" s="12"/>
      <c r="C931" s="12"/>
      <c r="D931" s="12"/>
      <c r="E931" s="12"/>
      <c r="F931" s="25"/>
      <c r="G931" s="15"/>
      <c r="H931" s="12"/>
      <c r="I931" s="12"/>
      <c r="J931" s="12"/>
      <c r="K931" s="12"/>
      <c r="L931" s="12"/>
      <c r="M931" s="12"/>
      <c r="N931" s="12"/>
      <c r="O931" s="12"/>
      <c r="P931" s="15"/>
      <c r="Q931" s="12"/>
      <c r="R931" s="12"/>
    </row>
    <row r="932" spans="1:18" ht="13" x14ac:dyDescent="0.15">
      <c r="A932" s="22"/>
      <c r="B932" s="12"/>
      <c r="C932" s="12"/>
      <c r="D932" s="12"/>
      <c r="E932" s="12"/>
      <c r="F932" s="25"/>
      <c r="G932" s="15"/>
      <c r="H932" s="12"/>
      <c r="I932" s="12"/>
      <c r="J932" s="12"/>
      <c r="K932" s="12"/>
      <c r="L932" s="12"/>
      <c r="M932" s="12"/>
      <c r="N932" s="12"/>
      <c r="O932" s="12"/>
      <c r="P932" s="15"/>
      <c r="Q932" s="12"/>
      <c r="R932" s="12"/>
    </row>
    <row r="933" spans="1:18" ht="13" x14ac:dyDescent="0.15">
      <c r="A933" s="22"/>
      <c r="B933" s="12"/>
      <c r="C933" s="12"/>
      <c r="D933" s="12"/>
      <c r="E933" s="12"/>
      <c r="F933" s="25"/>
      <c r="G933" s="15"/>
      <c r="H933" s="12"/>
      <c r="I933" s="12"/>
      <c r="J933" s="12"/>
      <c r="K933" s="12"/>
      <c r="L933" s="12"/>
      <c r="M933" s="12"/>
      <c r="N933" s="12"/>
      <c r="O933" s="12"/>
      <c r="P933" s="15"/>
      <c r="Q933" s="12"/>
      <c r="R933" s="12"/>
    </row>
    <row r="934" spans="1:18" ht="13" x14ac:dyDescent="0.15">
      <c r="A934" s="22"/>
      <c r="B934" s="12"/>
      <c r="C934" s="12"/>
      <c r="D934" s="12"/>
      <c r="E934" s="12"/>
      <c r="F934" s="25"/>
      <c r="G934" s="15"/>
      <c r="H934" s="12"/>
      <c r="I934" s="12"/>
      <c r="J934" s="12"/>
      <c r="K934" s="12"/>
      <c r="L934" s="12"/>
      <c r="M934" s="12"/>
      <c r="N934" s="12"/>
      <c r="O934" s="12"/>
      <c r="P934" s="15"/>
      <c r="Q934" s="12"/>
      <c r="R934" s="12"/>
    </row>
    <row r="935" spans="1:18" ht="13" x14ac:dyDescent="0.15">
      <c r="A935" s="22"/>
      <c r="B935" s="12"/>
      <c r="C935" s="12"/>
      <c r="D935" s="12"/>
      <c r="E935" s="12"/>
      <c r="F935" s="25"/>
      <c r="G935" s="15"/>
      <c r="H935" s="12"/>
      <c r="I935" s="12"/>
      <c r="J935" s="12"/>
      <c r="K935" s="12"/>
      <c r="L935" s="12"/>
      <c r="M935" s="12"/>
      <c r="N935" s="12"/>
      <c r="O935" s="12"/>
      <c r="P935" s="15"/>
      <c r="Q935" s="12"/>
      <c r="R935" s="12"/>
    </row>
    <row r="936" spans="1:18" ht="13" x14ac:dyDescent="0.15">
      <c r="A936" s="22"/>
      <c r="B936" s="12"/>
      <c r="C936" s="12"/>
      <c r="D936" s="12"/>
      <c r="E936" s="12"/>
      <c r="F936" s="25"/>
      <c r="G936" s="15"/>
      <c r="H936" s="12"/>
      <c r="I936" s="12"/>
      <c r="J936" s="12"/>
      <c r="K936" s="12"/>
      <c r="L936" s="12"/>
      <c r="M936" s="12"/>
      <c r="N936" s="12"/>
      <c r="O936" s="12"/>
      <c r="P936" s="15"/>
      <c r="Q936" s="12"/>
      <c r="R936" s="12"/>
    </row>
    <row r="937" spans="1:18" ht="13" x14ac:dyDescent="0.15">
      <c r="A937" s="22"/>
      <c r="B937" s="12"/>
      <c r="C937" s="12"/>
      <c r="D937" s="12"/>
      <c r="E937" s="12"/>
      <c r="F937" s="25"/>
      <c r="G937" s="15"/>
      <c r="H937" s="12"/>
      <c r="I937" s="12"/>
      <c r="J937" s="12"/>
      <c r="K937" s="12"/>
      <c r="L937" s="12"/>
      <c r="M937" s="12"/>
      <c r="N937" s="12"/>
      <c r="O937" s="12"/>
      <c r="P937" s="15"/>
      <c r="Q937" s="12"/>
      <c r="R937" s="12"/>
    </row>
    <row r="938" spans="1:18" ht="13" x14ac:dyDescent="0.15">
      <c r="A938" s="22"/>
      <c r="B938" s="12"/>
      <c r="C938" s="12"/>
      <c r="D938" s="12"/>
      <c r="E938" s="12"/>
      <c r="F938" s="25"/>
      <c r="G938" s="15"/>
      <c r="H938" s="12"/>
      <c r="I938" s="12"/>
      <c r="J938" s="12"/>
      <c r="K938" s="12"/>
      <c r="L938" s="12"/>
      <c r="M938" s="12"/>
      <c r="N938" s="12"/>
      <c r="O938" s="12"/>
      <c r="P938" s="15"/>
      <c r="Q938" s="12"/>
      <c r="R938" s="12"/>
    </row>
    <row r="939" spans="1:18" ht="13" x14ac:dyDescent="0.15">
      <c r="A939" s="22"/>
      <c r="B939" s="12"/>
      <c r="C939" s="12"/>
      <c r="D939" s="12"/>
      <c r="E939" s="12"/>
      <c r="F939" s="25"/>
      <c r="G939" s="15"/>
      <c r="H939" s="12"/>
      <c r="I939" s="12"/>
      <c r="J939" s="12"/>
      <c r="K939" s="12"/>
      <c r="L939" s="12"/>
      <c r="M939" s="12"/>
      <c r="N939" s="12"/>
      <c r="O939" s="12"/>
      <c r="P939" s="15"/>
      <c r="Q939" s="12"/>
      <c r="R939" s="12"/>
    </row>
    <row r="940" spans="1:18" ht="13" x14ac:dyDescent="0.15">
      <c r="A940" s="22"/>
      <c r="B940" s="12"/>
      <c r="C940" s="12"/>
      <c r="D940" s="12"/>
      <c r="E940" s="12"/>
      <c r="F940" s="25"/>
      <c r="G940" s="15"/>
      <c r="H940" s="12"/>
      <c r="I940" s="12"/>
      <c r="J940" s="12"/>
      <c r="K940" s="12"/>
      <c r="L940" s="12"/>
      <c r="M940" s="12"/>
      <c r="N940" s="12"/>
      <c r="O940" s="12"/>
      <c r="P940" s="15"/>
      <c r="Q940" s="12"/>
      <c r="R940" s="12"/>
    </row>
    <row r="941" spans="1:18" ht="13" x14ac:dyDescent="0.15">
      <c r="A941" s="22"/>
      <c r="B941" s="12"/>
      <c r="C941" s="12"/>
      <c r="D941" s="12"/>
      <c r="E941" s="12"/>
      <c r="F941" s="25"/>
      <c r="G941" s="15"/>
      <c r="H941" s="12"/>
      <c r="I941" s="12"/>
      <c r="J941" s="12"/>
      <c r="K941" s="12"/>
      <c r="L941" s="12"/>
      <c r="M941" s="12"/>
      <c r="N941" s="12"/>
      <c r="O941" s="12"/>
      <c r="P941" s="15"/>
      <c r="Q941" s="12"/>
      <c r="R941" s="12"/>
    </row>
    <row r="942" spans="1:18" ht="13" x14ac:dyDescent="0.15">
      <c r="A942" s="22"/>
      <c r="B942" s="12"/>
      <c r="C942" s="12"/>
      <c r="D942" s="12"/>
      <c r="E942" s="12"/>
      <c r="F942" s="25"/>
      <c r="G942" s="15"/>
      <c r="H942" s="12"/>
      <c r="I942" s="12"/>
      <c r="J942" s="12"/>
      <c r="K942" s="12"/>
      <c r="L942" s="12"/>
      <c r="M942" s="12"/>
      <c r="N942" s="12"/>
      <c r="O942" s="12"/>
      <c r="P942" s="15"/>
      <c r="Q942" s="12"/>
      <c r="R942" s="12"/>
    </row>
    <row r="943" spans="1:18" ht="13" x14ac:dyDescent="0.15">
      <c r="A943" s="22"/>
      <c r="B943" s="12"/>
      <c r="C943" s="12"/>
      <c r="D943" s="12"/>
      <c r="E943" s="12"/>
      <c r="F943" s="25"/>
      <c r="G943" s="15"/>
      <c r="H943" s="12"/>
      <c r="I943" s="12"/>
      <c r="J943" s="12"/>
      <c r="K943" s="12"/>
      <c r="L943" s="12"/>
      <c r="M943" s="12"/>
      <c r="N943" s="12"/>
      <c r="O943" s="12"/>
      <c r="P943" s="15"/>
      <c r="Q943" s="12"/>
      <c r="R943" s="12"/>
    </row>
    <row r="944" spans="1:18" ht="13" x14ac:dyDescent="0.15">
      <c r="A944" s="22"/>
      <c r="B944" s="12"/>
      <c r="C944" s="12"/>
      <c r="D944" s="12"/>
      <c r="E944" s="12"/>
      <c r="F944" s="25"/>
      <c r="G944" s="15"/>
      <c r="H944" s="12"/>
      <c r="I944" s="12"/>
      <c r="J944" s="12"/>
      <c r="K944" s="12"/>
      <c r="L944" s="12"/>
      <c r="M944" s="12"/>
      <c r="N944" s="12"/>
      <c r="O944" s="12"/>
      <c r="P944" s="15"/>
      <c r="Q944" s="12"/>
      <c r="R944" s="12"/>
    </row>
    <row r="945" spans="1:18" ht="13" x14ac:dyDescent="0.15">
      <c r="A945" s="22"/>
      <c r="B945" s="12"/>
      <c r="C945" s="12"/>
      <c r="D945" s="12"/>
      <c r="E945" s="12"/>
      <c r="F945" s="25"/>
      <c r="G945" s="15"/>
      <c r="H945" s="12"/>
      <c r="I945" s="12"/>
      <c r="J945" s="12"/>
      <c r="K945" s="12"/>
      <c r="L945" s="12"/>
      <c r="M945" s="12"/>
      <c r="N945" s="12"/>
      <c r="O945" s="12"/>
      <c r="P945" s="15"/>
      <c r="Q945" s="12"/>
      <c r="R945" s="12"/>
    </row>
    <row r="946" spans="1:18" ht="13" x14ac:dyDescent="0.15">
      <c r="A946" s="22"/>
      <c r="B946" s="12"/>
      <c r="C946" s="12"/>
      <c r="D946" s="12"/>
      <c r="E946" s="12"/>
      <c r="F946" s="25"/>
      <c r="G946" s="15"/>
      <c r="H946" s="12"/>
      <c r="I946" s="12"/>
      <c r="J946" s="12"/>
      <c r="K946" s="12"/>
      <c r="L946" s="12"/>
      <c r="M946" s="12"/>
      <c r="N946" s="12"/>
      <c r="O946" s="12"/>
      <c r="P946" s="15"/>
      <c r="Q946" s="12"/>
      <c r="R946" s="12"/>
    </row>
    <row r="947" spans="1:18" ht="13" x14ac:dyDescent="0.15">
      <c r="A947" s="22"/>
      <c r="B947" s="12"/>
      <c r="C947" s="12"/>
      <c r="D947" s="12"/>
      <c r="E947" s="12"/>
      <c r="F947" s="25"/>
      <c r="G947" s="15"/>
      <c r="H947" s="12"/>
      <c r="I947" s="12"/>
      <c r="J947" s="12"/>
      <c r="K947" s="12"/>
      <c r="L947" s="12"/>
      <c r="M947" s="12"/>
      <c r="N947" s="12"/>
      <c r="O947" s="12"/>
      <c r="P947" s="15"/>
      <c r="Q947" s="12"/>
      <c r="R947" s="12"/>
    </row>
    <row r="948" spans="1:18" ht="13" x14ac:dyDescent="0.15">
      <c r="A948" s="22"/>
      <c r="B948" s="12"/>
      <c r="C948" s="12"/>
      <c r="D948" s="12"/>
      <c r="E948" s="12"/>
      <c r="F948" s="25"/>
      <c r="G948" s="15"/>
      <c r="H948" s="12"/>
      <c r="I948" s="12"/>
      <c r="J948" s="12"/>
      <c r="K948" s="12"/>
      <c r="L948" s="12"/>
      <c r="M948" s="12"/>
      <c r="N948" s="12"/>
      <c r="O948" s="12"/>
      <c r="P948" s="15"/>
      <c r="Q948" s="12"/>
      <c r="R948" s="12"/>
    </row>
    <row r="949" spans="1:18" ht="13" x14ac:dyDescent="0.15">
      <c r="A949" s="22"/>
      <c r="B949" s="12"/>
      <c r="C949" s="12"/>
      <c r="D949" s="12"/>
      <c r="E949" s="12"/>
      <c r="F949" s="25"/>
      <c r="G949" s="15"/>
      <c r="H949" s="12"/>
      <c r="I949" s="12"/>
      <c r="J949" s="12"/>
      <c r="K949" s="12"/>
      <c r="L949" s="12"/>
      <c r="M949" s="12"/>
      <c r="N949" s="12"/>
      <c r="O949" s="12"/>
      <c r="P949" s="15"/>
      <c r="Q949" s="12"/>
      <c r="R949" s="12"/>
    </row>
    <row r="950" spans="1:18" ht="13" x14ac:dyDescent="0.15">
      <c r="A950" s="22"/>
      <c r="B950" s="12"/>
      <c r="C950" s="12"/>
      <c r="D950" s="12"/>
      <c r="E950" s="12"/>
      <c r="F950" s="25"/>
      <c r="G950" s="15"/>
      <c r="H950" s="12"/>
      <c r="I950" s="12"/>
      <c r="J950" s="12"/>
      <c r="K950" s="12"/>
      <c r="L950" s="12"/>
      <c r="M950" s="12"/>
      <c r="N950" s="12"/>
      <c r="O950" s="12"/>
      <c r="P950" s="15"/>
      <c r="Q950" s="12"/>
      <c r="R950" s="12"/>
    </row>
    <row r="951" spans="1:18" ht="13" x14ac:dyDescent="0.15">
      <c r="A951" s="22"/>
      <c r="B951" s="12"/>
      <c r="C951" s="12"/>
      <c r="D951" s="12"/>
      <c r="E951" s="12"/>
      <c r="F951" s="25"/>
      <c r="G951" s="15"/>
      <c r="H951" s="12"/>
      <c r="I951" s="12"/>
      <c r="J951" s="12"/>
      <c r="K951" s="12"/>
      <c r="L951" s="12"/>
      <c r="M951" s="12"/>
      <c r="N951" s="12"/>
      <c r="O951" s="12"/>
      <c r="P951" s="15"/>
      <c r="Q951" s="12"/>
      <c r="R951" s="12"/>
    </row>
    <row r="952" spans="1:18" ht="13" x14ac:dyDescent="0.15">
      <c r="A952" s="22"/>
      <c r="B952" s="12"/>
      <c r="C952" s="12"/>
      <c r="D952" s="12"/>
      <c r="E952" s="12"/>
      <c r="F952" s="25"/>
      <c r="G952" s="15"/>
      <c r="H952" s="12"/>
      <c r="I952" s="12"/>
      <c r="J952" s="12"/>
      <c r="K952" s="12"/>
      <c r="L952" s="12"/>
      <c r="M952" s="12"/>
      <c r="N952" s="12"/>
      <c r="O952" s="12"/>
      <c r="P952" s="15"/>
      <c r="Q952" s="12"/>
      <c r="R952" s="12"/>
    </row>
    <row r="953" spans="1:18" ht="13" x14ac:dyDescent="0.15">
      <c r="A953" s="22"/>
      <c r="B953" s="12"/>
      <c r="C953" s="12"/>
      <c r="D953" s="12"/>
      <c r="E953" s="12"/>
      <c r="F953" s="25"/>
      <c r="G953" s="15"/>
      <c r="H953" s="12"/>
      <c r="I953" s="12"/>
      <c r="J953" s="12"/>
      <c r="K953" s="12"/>
      <c r="L953" s="12"/>
      <c r="M953" s="12"/>
      <c r="N953" s="12"/>
      <c r="O953" s="12"/>
      <c r="P953" s="15"/>
      <c r="Q953" s="12"/>
      <c r="R953" s="12"/>
    </row>
    <row r="954" spans="1:18" ht="13" x14ac:dyDescent="0.15">
      <c r="A954" s="22"/>
      <c r="B954" s="12"/>
      <c r="C954" s="12"/>
      <c r="D954" s="12"/>
      <c r="E954" s="12"/>
      <c r="F954" s="25"/>
      <c r="G954" s="15"/>
      <c r="H954" s="12"/>
      <c r="I954" s="12"/>
      <c r="J954" s="12"/>
      <c r="K954" s="12"/>
      <c r="L954" s="12"/>
      <c r="M954" s="12"/>
      <c r="N954" s="12"/>
      <c r="O954" s="12"/>
      <c r="P954" s="15"/>
      <c r="Q954" s="12"/>
      <c r="R954" s="12"/>
    </row>
    <row r="955" spans="1:18" ht="13" x14ac:dyDescent="0.15">
      <c r="A955" s="22"/>
      <c r="B955" s="12"/>
      <c r="C955" s="12"/>
      <c r="D955" s="12"/>
      <c r="E955" s="12"/>
      <c r="F955" s="25"/>
      <c r="G955" s="15"/>
      <c r="H955" s="12"/>
      <c r="I955" s="12"/>
      <c r="J955" s="12"/>
      <c r="K955" s="12"/>
      <c r="L955" s="12"/>
      <c r="M955" s="12"/>
      <c r="N955" s="12"/>
      <c r="O955" s="12"/>
      <c r="P955" s="15"/>
      <c r="Q955" s="12"/>
      <c r="R955" s="12"/>
    </row>
    <row r="956" spans="1:18" ht="13" x14ac:dyDescent="0.15">
      <c r="A956" s="22"/>
      <c r="B956" s="12"/>
      <c r="C956" s="12"/>
      <c r="D956" s="12"/>
      <c r="E956" s="12"/>
      <c r="F956" s="25"/>
      <c r="G956" s="15"/>
      <c r="H956" s="12"/>
      <c r="I956" s="12"/>
      <c r="J956" s="12"/>
      <c r="K956" s="12"/>
      <c r="L956" s="12"/>
      <c r="M956" s="12"/>
      <c r="N956" s="12"/>
      <c r="O956" s="12"/>
      <c r="P956" s="15"/>
      <c r="Q956" s="12"/>
      <c r="R956" s="12"/>
    </row>
    <row r="957" spans="1:18" ht="13" x14ac:dyDescent="0.15">
      <c r="A957" s="22"/>
      <c r="B957" s="12"/>
      <c r="C957" s="12"/>
      <c r="D957" s="12"/>
      <c r="E957" s="12"/>
      <c r="F957" s="25"/>
      <c r="G957" s="15"/>
      <c r="H957" s="12"/>
      <c r="I957" s="12"/>
      <c r="J957" s="12"/>
      <c r="K957" s="12"/>
      <c r="L957" s="12"/>
      <c r="M957" s="12"/>
      <c r="N957" s="12"/>
      <c r="O957" s="12"/>
      <c r="P957" s="15"/>
      <c r="Q957" s="12"/>
      <c r="R957" s="12"/>
    </row>
    <row r="958" spans="1:18" ht="13" x14ac:dyDescent="0.15">
      <c r="A958" s="22"/>
      <c r="B958" s="12"/>
      <c r="C958" s="12"/>
      <c r="D958" s="12"/>
      <c r="E958" s="12"/>
      <c r="F958" s="25"/>
      <c r="G958" s="15"/>
      <c r="H958" s="12"/>
      <c r="I958" s="12"/>
      <c r="J958" s="12"/>
      <c r="K958" s="12"/>
      <c r="L958" s="12"/>
      <c r="M958" s="12"/>
      <c r="N958" s="12"/>
      <c r="O958" s="12"/>
      <c r="P958" s="15"/>
      <c r="Q958" s="12"/>
      <c r="R958" s="12"/>
    </row>
    <row r="959" spans="1:18" ht="13" x14ac:dyDescent="0.15">
      <c r="A959" s="22"/>
      <c r="B959" s="12"/>
      <c r="C959" s="12"/>
      <c r="D959" s="12"/>
      <c r="E959" s="12"/>
      <c r="F959" s="25"/>
      <c r="G959" s="15"/>
      <c r="H959" s="12"/>
      <c r="I959" s="12"/>
      <c r="J959" s="12"/>
      <c r="K959" s="12"/>
      <c r="L959" s="12"/>
      <c r="M959" s="12"/>
      <c r="N959" s="12"/>
      <c r="O959" s="12"/>
      <c r="P959" s="15"/>
      <c r="Q959" s="12"/>
      <c r="R959" s="12"/>
    </row>
    <row r="960" spans="1:18" ht="13" x14ac:dyDescent="0.15">
      <c r="A960" s="22"/>
      <c r="B960" s="12"/>
      <c r="C960" s="12"/>
      <c r="D960" s="12"/>
      <c r="E960" s="12"/>
      <c r="F960" s="25"/>
      <c r="G960" s="15"/>
      <c r="H960" s="12"/>
      <c r="I960" s="12"/>
      <c r="J960" s="12"/>
      <c r="K960" s="12"/>
      <c r="L960" s="12"/>
      <c r="M960" s="12"/>
      <c r="N960" s="12"/>
      <c r="O960" s="12"/>
      <c r="P960" s="15"/>
      <c r="Q960" s="12"/>
      <c r="R960" s="12"/>
    </row>
    <row r="961" spans="1:18" ht="13" x14ac:dyDescent="0.15">
      <c r="A961" s="22"/>
      <c r="B961" s="12"/>
      <c r="C961" s="12"/>
      <c r="D961" s="12"/>
      <c r="E961" s="12"/>
      <c r="F961" s="25"/>
      <c r="G961" s="15"/>
      <c r="H961" s="12"/>
      <c r="I961" s="12"/>
      <c r="J961" s="12"/>
      <c r="K961" s="12"/>
      <c r="L961" s="12"/>
      <c r="M961" s="12"/>
      <c r="N961" s="12"/>
      <c r="O961" s="12"/>
      <c r="P961" s="15"/>
      <c r="Q961" s="12"/>
      <c r="R961" s="12"/>
    </row>
    <row r="962" spans="1:18" ht="13" x14ac:dyDescent="0.15">
      <c r="A962" s="22"/>
      <c r="B962" s="12"/>
      <c r="C962" s="12"/>
      <c r="D962" s="12"/>
      <c r="E962" s="12"/>
      <c r="F962" s="25"/>
      <c r="G962" s="15"/>
      <c r="H962" s="12"/>
      <c r="I962" s="12"/>
      <c r="J962" s="12"/>
      <c r="K962" s="12"/>
      <c r="L962" s="12"/>
      <c r="M962" s="12"/>
      <c r="N962" s="12"/>
      <c r="O962" s="12"/>
      <c r="P962" s="15"/>
      <c r="Q962" s="12"/>
      <c r="R962" s="12"/>
    </row>
    <row r="963" spans="1:18" ht="13" x14ac:dyDescent="0.15">
      <c r="A963" s="22"/>
      <c r="B963" s="12"/>
      <c r="C963" s="12"/>
      <c r="D963" s="12"/>
      <c r="E963" s="12"/>
      <c r="F963" s="25"/>
      <c r="G963" s="15"/>
      <c r="H963" s="12"/>
      <c r="I963" s="12"/>
      <c r="J963" s="12"/>
      <c r="K963" s="12"/>
      <c r="L963" s="12"/>
      <c r="M963" s="12"/>
      <c r="N963" s="12"/>
      <c r="O963" s="12"/>
      <c r="P963" s="15"/>
      <c r="Q963" s="12"/>
      <c r="R963" s="12"/>
    </row>
    <row r="964" spans="1:18" ht="13" x14ac:dyDescent="0.15">
      <c r="A964" s="22"/>
      <c r="B964" s="12"/>
      <c r="C964" s="12"/>
      <c r="D964" s="12"/>
      <c r="E964" s="12"/>
      <c r="F964" s="25"/>
      <c r="G964" s="15"/>
      <c r="H964" s="12"/>
      <c r="I964" s="12"/>
      <c r="J964" s="12"/>
      <c r="K964" s="12"/>
      <c r="L964" s="12"/>
      <c r="M964" s="12"/>
      <c r="N964" s="12"/>
      <c r="O964" s="12"/>
      <c r="P964" s="15"/>
      <c r="Q964" s="12"/>
      <c r="R964" s="12"/>
    </row>
    <row r="965" spans="1:18" ht="13" x14ac:dyDescent="0.15">
      <c r="A965" s="22"/>
      <c r="B965" s="12"/>
      <c r="C965" s="12"/>
      <c r="D965" s="12"/>
      <c r="E965" s="12"/>
      <c r="F965" s="25"/>
      <c r="G965" s="15"/>
      <c r="H965" s="12"/>
      <c r="I965" s="12"/>
      <c r="J965" s="12"/>
      <c r="K965" s="12"/>
      <c r="L965" s="12"/>
      <c r="M965" s="12"/>
      <c r="N965" s="12"/>
      <c r="O965" s="12"/>
      <c r="P965" s="15"/>
      <c r="Q965" s="12"/>
      <c r="R965" s="12"/>
    </row>
    <row r="966" spans="1:18" ht="13" x14ac:dyDescent="0.15">
      <c r="A966" s="22"/>
      <c r="B966" s="12"/>
      <c r="C966" s="12"/>
      <c r="D966" s="12"/>
      <c r="E966" s="12"/>
      <c r="F966" s="25"/>
      <c r="G966" s="15"/>
      <c r="H966" s="12"/>
      <c r="I966" s="12"/>
      <c r="J966" s="12"/>
      <c r="K966" s="12"/>
      <c r="L966" s="12"/>
      <c r="M966" s="12"/>
      <c r="N966" s="12"/>
      <c r="O966" s="12"/>
      <c r="P966" s="15"/>
      <c r="Q966" s="12"/>
      <c r="R966" s="12"/>
    </row>
    <row r="967" spans="1:18" ht="13" x14ac:dyDescent="0.15">
      <c r="A967" s="22"/>
      <c r="B967" s="12"/>
      <c r="C967" s="12"/>
      <c r="D967" s="12"/>
      <c r="E967" s="12"/>
      <c r="F967" s="25"/>
      <c r="G967" s="15"/>
      <c r="H967" s="12"/>
      <c r="I967" s="12"/>
      <c r="J967" s="12"/>
      <c r="K967" s="12"/>
      <c r="L967" s="12"/>
      <c r="M967" s="12"/>
      <c r="N967" s="12"/>
      <c r="O967" s="12"/>
      <c r="P967" s="15"/>
      <c r="Q967" s="12"/>
      <c r="R967" s="12"/>
    </row>
    <row r="968" spans="1:18" ht="13" x14ac:dyDescent="0.15">
      <c r="A968" s="22"/>
      <c r="B968" s="12"/>
      <c r="C968" s="12"/>
      <c r="D968" s="12"/>
      <c r="E968" s="12"/>
      <c r="F968" s="25"/>
      <c r="G968" s="15"/>
      <c r="H968" s="12"/>
      <c r="I968" s="12"/>
      <c r="J968" s="12"/>
      <c r="K968" s="12"/>
      <c r="L968" s="12"/>
      <c r="M968" s="12"/>
      <c r="N968" s="12"/>
      <c r="O968" s="12"/>
      <c r="P968" s="15"/>
      <c r="Q968" s="12"/>
      <c r="R968" s="12"/>
    </row>
    <row r="969" spans="1:18" ht="13" x14ac:dyDescent="0.15">
      <c r="A969" s="22"/>
      <c r="B969" s="12"/>
      <c r="C969" s="12"/>
      <c r="D969" s="12"/>
      <c r="E969" s="12"/>
      <c r="F969" s="25"/>
      <c r="G969" s="15"/>
      <c r="H969" s="12"/>
      <c r="I969" s="12"/>
      <c r="J969" s="12"/>
      <c r="K969" s="12"/>
      <c r="L969" s="12"/>
      <c r="M969" s="12"/>
      <c r="N969" s="12"/>
      <c r="O969" s="12"/>
      <c r="P969" s="15"/>
      <c r="Q969" s="12"/>
      <c r="R969" s="12"/>
    </row>
    <row r="970" spans="1:18" ht="13" x14ac:dyDescent="0.15">
      <c r="A970" s="22"/>
      <c r="B970" s="12"/>
      <c r="C970" s="12"/>
      <c r="D970" s="12"/>
      <c r="E970" s="12"/>
      <c r="F970" s="25"/>
      <c r="G970" s="15"/>
      <c r="H970" s="12"/>
      <c r="I970" s="12"/>
      <c r="J970" s="12"/>
      <c r="K970" s="12"/>
      <c r="L970" s="12"/>
      <c r="M970" s="12"/>
      <c r="N970" s="12"/>
      <c r="O970" s="12"/>
      <c r="P970" s="15"/>
      <c r="Q970" s="12"/>
      <c r="R970" s="12"/>
    </row>
    <row r="971" spans="1:18" ht="13" x14ac:dyDescent="0.15">
      <c r="A971" s="22"/>
      <c r="B971" s="12"/>
      <c r="C971" s="12"/>
      <c r="D971" s="12"/>
      <c r="E971" s="12"/>
      <c r="F971" s="25"/>
      <c r="G971" s="15"/>
      <c r="H971" s="12"/>
      <c r="I971" s="12"/>
      <c r="J971" s="12"/>
      <c r="K971" s="12"/>
      <c r="L971" s="12"/>
      <c r="M971" s="12"/>
      <c r="N971" s="12"/>
      <c r="O971" s="12"/>
      <c r="P971" s="15"/>
      <c r="Q971" s="12"/>
      <c r="R971" s="12"/>
    </row>
    <row r="972" spans="1:18" ht="13" x14ac:dyDescent="0.15">
      <c r="A972" s="22"/>
      <c r="B972" s="12"/>
      <c r="C972" s="12"/>
      <c r="D972" s="12"/>
      <c r="E972" s="12"/>
      <c r="F972" s="25"/>
      <c r="G972" s="15"/>
      <c r="H972" s="12"/>
      <c r="I972" s="12"/>
      <c r="J972" s="12"/>
      <c r="K972" s="12"/>
      <c r="L972" s="12"/>
      <c r="M972" s="12"/>
      <c r="N972" s="12"/>
      <c r="O972" s="12"/>
      <c r="P972" s="15"/>
      <c r="Q972" s="12"/>
      <c r="R972" s="12"/>
    </row>
    <row r="973" spans="1:18" ht="13" x14ac:dyDescent="0.15">
      <c r="A973" s="22"/>
      <c r="B973" s="12"/>
      <c r="C973" s="12"/>
      <c r="D973" s="12"/>
      <c r="E973" s="12"/>
      <c r="F973" s="25"/>
      <c r="G973" s="15"/>
      <c r="H973" s="12"/>
      <c r="I973" s="12"/>
      <c r="J973" s="12"/>
      <c r="K973" s="12"/>
      <c r="L973" s="12"/>
      <c r="M973" s="12"/>
      <c r="N973" s="12"/>
      <c r="O973" s="12"/>
      <c r="P973" s="15"/>
      <c r="Q973" s="12"/>
      <c r="R973" s="12"/>
    </row>
    <row r="974" spans="1:18" ht="13" x14ac:dyDescent="0.15">
      <c r="A974" s="22"/>
      <c r="B974" s="12"/>
      <c r="C974" s="12"/>
      <c r="D974" s="12"/>
      <c r="E974" s="12"/>
      <c r="F974" s="25"/>
      <c r="G974" s="15"/>
      <c r="H974" s="12"/>
      <c r="I974" s="12"/>
      <c r="J974" s="12"/>
      <c r="K974" s="12"/>
      <c r="L974" s="12"/>
      <c r="M974" s="12"/>
      <c r="N974" s="12"/>
      <c r="O974" s="12"/>
      <c r="P974" s="15"/>
      <c r="Q974" s="12"/>
      <c r="R974" s="12"/>
    </row>
    <row r="975" spans="1:18" ht="13" x14ac:dyDescent="0.15">
      <c r="A975" s="22"/>
      <c r="B975" s="12"/>
      <c r="C975" s="12"/>
      <c r="D975" s="12"/>
      <c r="E975" s="12"/>
      <c r="F975" s="25"/>
      <c r="G975" s="15"/>
      <c r="H975" s="12"/>
      <c r="I975" s="12"/>
      <c r="J975" s="12"/>
      <c r="K975" s="12"/>
      <c r="L975" s="12"/>
      <c r="M975" s="12"/>
      <c r="N975" s="12"/>
      <c r="O975" s="12"/>
      <c r="P975" s="15"/>
      <c r="Q975" s="12"/>
      <c r="R975" s="12"/>
    </row>
    <row r="976" spans="1:18" ht="13" x14ac:dyDescent="0.15">
      <c r="A976" s="22"/>
      <c r="B976" s="12"/>
      <c r="C976" s="12"/>
      <c r="D976" s="12"/>
      <c r="E976" s="12"/>
      <c r="F976" s="25"/>
      <c r="G976" s="15"/>
      <c r="H976" s="12"/>
      <c r="I976" s="12"/>
      <c r="J976" s="12"/>
      <c r="K976" s="12"/>
      <c r="L976" s="12"/>
      <c r="M976" s="12"/>
      <c r="N976" s="12"/>
      <c r="O976" s="12"/>
      <c r="P976" s="15"/>
      <c r="Q976" s="12"/>
      <c r="R976" s="12"/>
    </row>
    <row r="977" spans="1:18" ht="13" x14ac:dyDescent="0.15">
      <c r="A977" s="22"/>
      <c r="B977" s="12"/>
      <c r="C977" s="12"/>
      <c r="D977" s="12"/>
      <c r="E977" s="12"/>
      <c r="F977" s="25"/>
      <c r="G977" s="15"/>
      <c r="H977" s="12"/>
      <c r="I977" s="12"/>
      <c r="J977" s="12"/>
      <c r="K977" s="12"/>
      <c r="L977" s="12"/>
      <c r="M977" s="12"/>
      <c r="N977" s="12"/>
      <c r="O977" s="12"/>
      <c r="P977" s="15"/>
      <c r="Q977" s="12"/>
      <c r="R977" s="12"/>
    </row>
    <row r="978" spans="1:18" ht="13" x14ac:dyDescent="0.15">
      <c r="A978" s="22"/>
      <c r="B978" s="12"/>
      <c r="C978" s="12"/>
      <c r="D978" s="12"/>
      <c r="E978" s="12"/>
      <c r="F978" s="25"/>
      <c r="G978" s="15"/>
      <c r="H978" s="12"/>
      <c r="I978" s="12"/>
      <c r="J978" s="12"/>
      <c r="K978" s="12"/>
      <c r="L978" s="12"/>
      <c r="M978" s="12"/>
      <c r="N978" s="12"/>
      <c r="O978" s="12"/>
      <c r="P978" s="15"/>
      <c r="Q978" s="12"/>
      <c r="R978" s="12"/>
    </row>
    <row r="979" spans="1:18" ht="13" x14ac:dyDescent="0.15">
      <c r="A979" s="22"/>
      <c r="B979" s="12"/>
      <c r="C979" s="12"/>
      <c r="D979" s="12"/>
      <c r="E979" s="12"/>
      <c r="F979" s="25"/>
      <c r="G979" s="15"/>
      <c r="H979" s="12"/>
      <c r="I979" s="12"/>
      <c r="J979" s="12"/>
      <c r="K979" s="12"/>
      <c r="L979" s="12"/>
      <c r="M979" s="12"/>
      <c r="N979" s="12"/>
      <c r="O979" s="12"/>
      <c r="P979" s="15"/>
      <c r="Q979" s="12"/>
      <c r="R979" s="12"/>
    </row>
    <row r="980" spans="1:18" ht="13" x14ac:dyDescent="0.15">
      <c r="A980" s="22"/>
      <c r="B980" s="12"/>
      <c r="C980" s="12"/>
      <c r="D980" s="12"/>
      <c r="E980" s="12"/>
      <c r="F980" s="25"/>
      <c r="G980" s="15"/>
      <c r="H980" s="12"/>
      <c r="I980" s="12"/>
      <c r="J980" s="12"/>
      <c r="K980" s="12"/>
      <c r="L980" s="12"/>
      <c r="M980" s="12"/>
      <c r="N980" s="12"/>
      <c r="O980" s="12"/>
      <c r="P980" s="15"/>
      <c r="Q980" s="12"/>
      <c r="R980" s="12"/>
    </row>
    <row r="981" spans="1:18" ht="13" x14ac:dyDescent="0.15">
      <c r="A981" s="22"/>
      <c r="B981" s="12"/>
      <c r="C981" s="12"/>
      <c r="D981" s="12"/>
      <c r="E981" s="12"/>
      <c r="F981" s="25"/>
      <c r="G981" s="15"/>
      <c r="H981" s="12"/>
      <c r="I981" s="12"/>
      <c r="J981" s="12"/>
      <c r="K981" s="12"/>
      <c r="L981" s="12"/>
      <c r="M981" s="12"/>
      <c r="N981" s="12"/>
      <c r="O981" s="12"/>
      <c r="P981" s="15"/>
      <c r="Q981" s="12"/>
      <c r="R981" s="12"/>
    </row>
  </sheetData>
  <customSheetViews>
    <customSheetView guid="{CA486342-166F-416F-86DD-D3CF81A4B3F6}" filter="1" showAutoFilter="1">
      <pageMargins left="0.7" right="0.7" top="0.75" bottom="0.75" header="0.3" footer="0.3"/>
      <autoFilter ref="B1:R981" xr:uid="{5A954B70-7DB6-074D-A664-7EDA77602686}">
        <filterColumn colId="0">
          <filters>
            <filter val="Mile Square"/>
          </filters>
        </filterColumn>
      </autoFilter>
    </customSheetView>
  </customSheetView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16"/>
  <sheetViews>
    <sheetView workbookViewId="0"/>
  </sheetViews>
  <sheetFormatPr baseColWidth="10" defaultColWidth="12.6640625" defaultRowHeight="15.75" customHeight="1" outlineLevelCol="1" x14ac:dyDescent="0.15"/>
  <cols>
    <col min="2" max="3" width="12.6640625" outlineLevel="1"/>
    <col min="4" max="4" width="34.6640625" customWidth="1"/>
    <col min="5" max="5" width="17.1640625" customWidth="1"/>
    <col min="6" max="6" width="12.6640625" outlineLevel="1"/>
  </cols>
  <sheetData>
    <row r="1" spans="1:13" ht="15.75" customHeight="1" x14ac:dyDescent="0.15">
      <c r="A1" s="18" t="s">
        <v>1</v>
      </c>
      <c r="B1" s="19" t="s">
        <v>0</v>
      </c>
      <c r="C1" s="19" t="s">
        <v>2</v>
      </c>
      <c r="D1" s="19" t="s">
        <v>3</v>
      </c>
      <c r="E1" s="19" t="s">
        <v>9</v>
      </c>
      <c r="F1" s="19" t="s">
        <v>6</v>
      </c>
      <c r="G1" s="18" t="s">
        <v>750</v>
      </c>
      <c r="H1" s="19" t="s">
        <v>751</v>
      </c>
      <c r="I1" s="19"/>
      <c r="J1" s="19"/>
      <c r="K1" s="19"/>
      <c r="L1" s="19"/>
      <c r="M1" s="19"/>
    </row>
    <row r="2" spans="1:13" ht="15.75" customHeight="1" x14ac:dyDescent="0.15">
      <c r="A2" s="13">
        <v>44084</v>
      </c>
      <c r="B2" s="12" t="s">
        <v>48</v>
      </c>
      <c r="C2" s="12" t="s">
        <v>45</v>
      </c>
      <c r="D2" s="12" t="s">
        <v>726</v>
      </c>
      <c r="E2" s="12" t="s">
        <v>25</v>
      </c>
      <c r="F2" s="12" t="s">
        <v>24</v>
      </c>
      <c r="G2" s="13" t="s">
        <v>284</v>
      </c>
      <c r="H2" s="12" t="e">
        <f t="shared" ref="H2:H116" ca="1" si="0">_xludf.days(G2,A2)</f>
        <v>#NAME?</v>
      </c>
      <c r="I2" s="12"/>
      <c r="J2" s="12"/>
      <c r="K2" s="12"/>
      <c r="L2" s="12"/>
      <c r="M2" s="12"/>
    </row>
    <row r="3" spans="1:13" ht="15.75" customHeight="1" x14ac:dyDescent="0.15">
      <c r="A3" s="13">
        <v>44102</v>
      </c>
      <c r="B3" s="12" t="s">
        <v>48</v>
      </c>
      <c r="C3" s="12" t="s">
        <v>50</v>
      </c>
      <c r="D3" s="12" t="s">
        <v>733</v>
      </c>
      <c r="E3" s="12" t="s">
        <v>782</v>
      </c>
      <c r="F3" s="12" t="s">
        <v>24</v>
      </c>
      <c r="G3" s="13" t="s">
        <v>284</v>
      </c>
      <c r="H3" s="12" t="e">
        <f t="shared" ca="1" si="0"/>
        <v>#NAME?</v>
      </c>
      <c r="I3" s="12"/>
      <c r="J3" s="12"/>
      <c r="K3" s="12"/>
      <c r="L3" s="12"/>
      <c r="M3" s="12"/>
    </row>
    <row r="4" spans="1:13" ht="15.75" customHeight="1" x14ac:dyDescent="0.15">
      <c r="A4" s="13">
        <v>44102</v>
      </c>
      <c r="B4" s="12" t="s">
        <v>48</v>
      </c>
      <c r="C4" s="12" t="s">
        <v>50</v>
      </c>
      <c r="D4" s="12" t="s">
        <v>734</v>
      </c>
      <c r="E4" s="12" t="s">
        <v>782</v>
      </c>
      <c r="F4" s="12" t="s">
        <v>24</v>
      </c>
      <c r="G4" s="13" t="s">
        <v>284</v>
      </c>
      <c r="H4" s="12" t="e">
        <f t="shared" ca="1" si="0"/>
        <v>#NAME?</v>
      </c>
      <c r="I4" s="12"/>
      <c r="J4" s="12"/>
      <c r="K4" s="12"/>
      <c r="L4" s="12"/>
      <c r="M4" s="12"/>
    </row>
    <row r="5" spans="1:13" ht="15.75" customHeight="1" x14ac:dyDescent="0.15">
      <c r="A5" s="13">
        <v>44102</v>
      </c>
      <c r="B5" s="12" t="s">
        <v>48</v>
      </c>
      <c r="C5" s="12" t="s">
        <v>45</v>
      </c>
      <c r="D5" s="12" t="s">
        <v>54</v>
      </c>
      <c r="E5" s="12" t="s">
        <v>782</v>
      </c>
      <c r="F5" s="12" t="s">
        <v>24</v>
      </c>
      <c r="G5" s="13" t="s">
        <v>284</v>
      </c>
      <c r="H5" s="12" t="e">
        <f t="shared" ca="1" si="0"/>
        <v>#NAME?</v>
      </c>
      <c r="I5" s="12"/>
      <c r="J5" s="12"/>
      <c r="K5" s="12"/>
      <c r="L5" s="12"/>
      <c r="M5" s="12"/>
    </row>
    <row r="6" spans="1:13" ht="15.75" customHeight="1" x14ac:dyDescent="0.15">
      <c r="A6" s="13">
        <v>44102</v>
      </c>
      <c r="B6" s="12" t="s">
        <v>48</v>
      </c>
      <c r="C6" s="12" t="s">
        <v>45</v>
      </c>
      <c r="D6" s="12" t="s">
        <v>735</v>
      </c>
      <c r="E6" s="12" t="s">
        <v>782</v>
      </c>
      <c r="F6" s="12" t="s">
        <v>24</v>
      </c>
      <c r="G6" s="13" t="s">
        <v>284</v>
      </c>
      <c r="H6" s="12" t="e">
        <f t="shared" ca="1" si="0"/>
        <v>#NAME?</v>
      </c>
      <c r="I6" s="12"/>
      <c r="J6" s="12"/>
      <c r="K6" s="12"/>
      <c r="L6" s="12"/>
      <c r="M6" s="12"/>
    </row>
    <row r="7" spans="1:13" ht="15.75" customHeight="1" x14ac:dyDescent="0.15">
      <c r="A7" s="13">
        <v>44102</v>
      </c>
      <c r="B7" s="12" t="s">
        <v>48</v>
      </c>
      <c r="C7" s="12" t="s">
        <v>55</v>
      </c>
      <c r="D7" s="12" t="s">
        <v>56</v>
      </c>
      <c r="E7" s="12" t="s">
        <v>782</v>
      </c>
      <c r="F7" s="12" t="s">
        <v>24</v>
      </c>
      <c r="G7" s="13" t="s">
        <v>284</v>
      </c>
      <c r="H7" s="12" t="e">
        <f t="shared" ca="1" si="0"/>
        <v>#NAME?</v>
      </c>
      <c r="I7" s="12"/>
      <c r="J7" s="12"/>
      <c r="K7" s="12"/>
      <c r="L7" s="12"/>
      <c r="M7" s="12"/>
    </row>
    <row r="8" spans="1:13" ht="15.75" customHeight="1" x14ac:dyDescent="0.15">
      <c r="A8" s="13">
        <v>44109.680266203701</v>
      </c>
      <c r="B8" s="12" t="s">
        <v>48</v>
      </c>
      <c r="C8" s="12" t="s">
        <v>50</v>
      </c>
      <c r="D8" s="12" t="s">
        <v>58</v>
      </c>
      <c r="E8" s="12" t="s">
        <v>783</v>
      </c>
      <c r="F8" s="12" t="s">
        <v>24</v>
      </c>
      <c r="G8" s="13" t="s">
        <v>284</v>
      </c>
      <c r="H8" s="12" t="e">
        <f t="shared" ca="1" si="0"/>
        <v>#NAME?</v>
      </c>
      <c r="I8" s="12"/>
      <c r="J8" s="12"/>
      <c r="K8" s="12"/>
      <c r="L8" s="12"/>
      <c r="M8" s="12"/>
    </row>
    <row r="9" spans="1:13" ht="15.75" customHeight="1" x14ac:dyDescent="0.15">
      <c r="A9" s="13">
        <v>44109.680532407408</v>
      </c>
      <c r="B9" s="12" t="s">
        <v>48</v>
      </c>
      <c r="C9" s="12" t="s">
        <v>45</v>
      </c>
      <c r="D9" s="12" t="s">
        <v>458</v>
      </c>
      <c r="E9" s="12" t="s">
        <v>783</v>
      </c>
      <c r="F9" s="12" t="s">
        <v>24</v>
      </c>
      <c r="G9" s="13" t="s">
        <v>284</v>
      </c>
      <c r="H9" s="12" t="e">
        <f t="shared" ca="1" si="0"/>
        <v>#NAME?</v>
      </c>
      <c r="I9" s="12"/>
      <c r="J9" s="12"/>
      <c r="K9" s="12"/>
      <c r="L9" s="12"/>
      <c r="M9" s="12"/>
    </row>
    <row r="10" spans="1:13" ht="15.75" customHeight="1" x14ac:dyDescent="0.15">
      <c r="A10" s="13">
        <v>44110.61041666667</v>
      </c>
      <c r="B10" s="12" t="s">
        <v>48</v>
      </c>
      <c r="C10" s="12" t="s">
        <v>45</v>
      </c>
      <c r="D10" s="12" t="s">
        <v>49</v>
      </c>
      <c r="E10" s="12" t="s">
        <v>25</v>
      </c>
      <c r="F10" s="12" t="s">
        <v>24</v>
      </c>
      <c r="G10" s="13" t="s">
        <v>284</v>
      </c>
      <c r="H10" s="12" t="e">
        <f t="shared" ca="1" si="0"/>
        <v>#NAME?</v>
      </c>
      <c r="I10" s="12"/>
      <c r="J10" s="12"/>
      <c r="K10" s="12"/>
      <c r="L10" s="12"/>
      <c r="M10" s="12"/>
    </row>
    <row r="11" spans="1:13" ht="15.75" customHeight="1" x14ac:dyDescent="0.15">
      <c r="A11" s="13">
        <v>44110.61041666667</v>
      </c>
      <c r="B11" s="12" t="s">
        <v>48</v>
      </c>
      <c r="C11" s="12" t="s">
        <v>50</v>
      </c>
      <c r="D11" s="12" t="s">
        <v>51</v>
      </c>
      <c r="E11" s="12" t="s">
        <v>25</v>
      </c>
      <c r="F11" s="12" t="s">
        <v>24</v>
      </c>
      <c r="G11" s="13" t="s">
        <v>284</v>
      </c>
      <c r="H11" s="12" t="e">
        <f t="shared" ca="1" si="0"/>
        <v>#NAME?</v>
      </c>
      <c r="I11" s="12"/>
      <c r="J11" s="12"/>
      <c r="K11" s="12"/>
      <c r="L11" s="12"/>
      <c r="M11" s="12"/>
    </row>
    <row r="12" spans="1:13" ht="15.75" customHeight="1" x14ac:dyDescent="0.15">
      <c r="A12" s="13">
        <v>44110.611805555556</v>
      </c>
      <c r="B12" s="12" t="s">
        <v>48</v>
      </c>
      <c r="C12" s="12" t="s">
        <v>50</v>
      </c>
      <c r="D12" s="12" t="s">
        <v>52</v>
      </c>
      <c r="E12" s="12" t="s">
        <v>25</v>
      </c>
      <c r="F12" s="12" t="s">
        <v>24</v>
      </c>
      <c r="G12" s="13" t="s">
        <v>284</v>
      </c>
      <c r="H12" s="12" t="e">
        <f t="shared" ca="1" si="0"/>
        <v>#NAME?</v>
      </c>
      <c r="I12" s="12"/>
      <c r="J12" s="12"/>
      <c r="K12" s="12"/>
      <c r="L12" s="12"/>
      <c r="M12" s="12"/>
    </row>
    <row r="13" spans="1:13" ht="15.75" customHeight="1" x14ac:dyDescent="0.15">
      <c r="A13" s="13">
        <v>44110.611805555556</v>
      </c>
      <c r="B13" s="12" t="s">
        <v>48</v>
      </c>
      <c r="C13" s="12" t="s">
        <v>45</v>
      </c>
      <c r="D13" s="12" t="s">
        <v>53</v>
      </c>
      <c r="E13" s="12" t="s">
        <v>25</v>
      </c>
      <c r="F13" s="12" t="s">
        <v>24</v>
      </c>
      <c r="G13" s="13" t="s">
        <v>284</v>
      </c>
      <c r="H13" s="12" t="e">
        <f t="shared" ca="1" si="0"/>
        <v>#NAME?</v>
      </c>
      <c r="I13" s="12"/>
      <c r="J13" s="12"/>
      <c r="K13" s="12"/>
      <c r="L13" s="12"/>
      <c r="M13" s="12"/>
    </row>
    <row r="14" spans="1:13" ht="15.75" customHeight="1" x14ac:dyDescent="0.15">
      <c r="A14" s="13">
        <v>44110.612500000003</v>
      </c>
      <c r="B14" s="12" t="s">
        <v>48</v>
      </c>
      <c r="C14" s="12" t="s">
        <v>45</v>
      </c>
      <c r="D14" s="12" t="s">
        <v>54</v>
      </c>
      <c r="E14" s="12" t="s">
        <v>25</v>
      </c>
      <c r="F14" s="12" t="s">
        <v>24</v>
      </c>
      <c r="G14" s="13" t="s">
        <v>284</v>
      </c>
      <c r="H14" s="12" t="e">
        <f t="shared" ca="1" si="0"/>
        <v>#NAME?</v>
      </c>
      <c r="I14" s="12"/>
      <c r="J14" s="12"/>
      <c r="K14" s="12"/>
      <c r="L14" s="12"/>
      <c r="M14" s="12"/>
    </row>
    <row r="15" spans="1:13" ht="15.75" customHeight="1" x14ac:dyDescent="0.15">
      <c r="A15" s="13">
        <v>44110.613194444442</v>
      </c>
      <c r="B15" s="12" t="s">
        <v>48</v>
      </c>
      <c r="C15" s="12" t="s">
        <v>55</v>
      </c>
      <c r="D15" s="12" t="s">
        <v>56</v>
      </c>
      <c r="E15" s="12" t="s">
        <v>25</v>
      </c>
      <c r="F15" s="12" t="s">
        <v>24</v>
      </c>
      <c r="G15" s="13" t="s">
        <v>284</v>
      </c>
      <c r="H15" s="12" t="e">
        <f t="shared" ca="1" si="0"/>
        <v>#NAME?</v>
      </c>
      <c r="I15" s="12"/>
      <c r="J15" s="12"/>
      <c r="K15" s="12"/>
      <c r="L15" s="12"/>
      <c r="M15" s="12"/>
    </row>
    <row r="16" spans="1:13" ht="15.75" customHeight="1" x14ac:dyDescent="0.15">
      <c r="A16" s="13">
        <v>44110.613194444442</v>
      </c>
      <c r="B16" s="12" t="s">
        <v>48</v>
      </c>
      <c r="C16" s="12" t="s">
        <v>50</v>
      </c>
      <c r="D16" s="12" t="s">
        <v>58</v>
      </c>
      <c r="E16" s="12" t="s">
        <v>25</v>
      </c>
      <c r="F16" s="12" t="s">
        <v>24</v>
      </c>
      <c r="G16" s="13" t="s">
        <v>284</v>
      </c>
      <c r="H16" s="12" t="e">
        <f t="shared" ca="1" si="0"/>
        <v>#NAME?</v>
      </c>
      <c r="I16" s="12"/>
      <c r="J16" s="12"/>
      <c r="K16" s="12"/>
      <c r="L16" s="12"/>
      <c r="M16" s="12"/>
    </row>
    <row r="17" spans="1:13" ht="15.75" customHeight="1" x14ac:dyDescent="0.15">
      <c r="A17" s="13">
        <v>44110.613888888889</v>
      </c>
      <c r="B17" s="12" t="s">
        <v>48</v>
      </c>
      <c r="C17" s="12" t="s">
        <v>45</v>
      </c>
      <c r="D17" s="12" t="s">
        <v>59</v>
      </c>
      <c r="E17" s="12" t="s">
        <v>25</v>
      </c>
      <c r="F17" s="12" t="s">
        <v>24</v>
      </c>
      <c r="G17" s="13" t="s">
        <v>284</v>
      </c>
      <c r="H17" s="12" t="e">
        <f t="shared" ca="1" si="0"/>
        <v>#NAME?</v>
      </c>
      <c r="I17" s="12"/>
      <c r="J17" s="12"/>
      <c r="K17" s="12"/>
      <c r="L17" s="12"/>
      <c r="M17" s="12"/>
    </row>
    <row r="18" spans="1:13" ht="15.75" customHeight="1" x14ac:dyDescent="0.15">
      <c r="A18" s="13">
        <v>44121.715057870373</v>
      </c>
      <c r="B18" s="12" t="s">
        <v>48</v>
      </c>
      <c r="C18" s="12" t="s">
        <v>39</v>
      </c>
      <c r="D18" s="12" t="s">
        <v>739</v>
      </c>
      <c r="E18" s="12" t="s">
        <v>783</v>
      </c>
      <c r="F18" s="12" t="s">
        <v>24</v>
      </c>
      <c r="G18" s="13" t="s">
        <v>284</v>
      </c>
      <c r="H18" s="12" t="e">
        <f t="shared" ca="1" si="0"/>
        <v>#NAME?</v>
      </c>
      <c r="I18" s="12"/>
      <c r="J18" s="12"/>
      <c r="K18" s="12"/>
      <c r="L18" s="12"/>
      <c r="M18" s="12"/>
    </row>
    <row r="19" spans="1:13" ht="15.75" customHeight="1" x14ac:dyDescent="0.15">
      <c r="A19" s="13">
        <v>44123.461111111108</v>
      </c>
      <c r="B19" s="12" t="s">
        <v>48</v>
      </c>
      <c r="C19" s="12" t="s">
        <v>43</v>
      </c>
      <c r="D19" s="12" t="s">
        <v>78</v>
      </c>
      <c r="E19" s="12" t="s">
        <v>25</v>
      </c>
      <c r="F19" s="12" t="s">
        <v>24</v>
      </c>
      <c r="G19" s="13" t="s">
        <v>284</v>
      </c>
      <c r="H19" s="12" t="e">
        <f t="shared" ca="1" si="0"/>
        <v>#NAME?</v>
      </c>
      <c r="I19" s="12"/>
      <c r="J19" s="12"/>
      <c r="K19" s="12"/>
      <c r="L19" s="12"/>
      <c r="M19" s="12"/>
    </row>
    <row r="20" spans="1:13" ht="15.75" customHeight="1" x14ac:dyDescent="0.15">
      <c r="A20" s="13">
        <v>44140.459722222222</v>
      </c>
      <c r="B20" s="12" t="s">
        <v>48</v>
      </c>
      <c r="C20" s="12" t="s">
        <v>43</v>
      </c>
      <c r="D20" s="12" t="s">
        <v>101</v>
      </c>
      <c r="E20" s="12" t="s">
        <v>71</v>
      </c>
      <c r="F20" s="12" t="s">
        <v>104</v>
      </c>
      <c r="G20" s="13">
        <v>44215.26666666667</v>
      </c>
      <c r="H20" s="12" t="e">
        <f t="shared" ca="1" si="0"/>
        <v>#NAME?</v>
      </c>
      <c r="I20" s="12"/>
      <c r="J20" s="12"/>
      <c r="K20" s="12"/>
      <c r="L20" s="12"/>
      <c r="M20" s="12"/>
    </row>
    <row r="21" spans="1:13" ht="15.75" customHeight="1" x14ac:dyDescent="0.15">
      <c r="A21" s="13">
        <v>44152.674861111111</v>
      </c>
      <c r="B21" s="12" t="s">
        <v>48</v>
      </c>
      <c r="C21" s="12" t="s">
        <v>39</v>
      </c>
      <c r="D21" s="12" t="s">
        <v>740</v>
      </c>
      <c r="E21" s="12" t="s">
        <v>783</v>
      </c>
      <c r="F21" s="12" t="s">
        <v>24</v>
      </c>
      <c r="G21" s="13" t="s">
        <v>284</v>
      </c>
      <c r="H21" s="12" t="e">
        <f t="shared" ca="1" si="0"/>
        <v>#NAME?</v>
      </c>
      <c r="I21" s="12"/>
      <c r="J21" s="12"/>
      <c r="K21" s="12"/>
      <c r="L21" s="12"/>
      <c r="M21" s="12"/>
    </row>
    <row r="22" spans="1:13" ht="15.75" customHeight="1" x14ac:dyDescent="0.15">
      <c r="A22" s="13">
        <v>44158.262499999997</v>
      </c>
      <c r="B22" s="12" t="s">
        <v>48</v>
      </c>
      <c r="C22" s="12" t="s">
        <v>50</v>
      </c>
      <c r="D22" s="12" t="s">
        <v>123</v>
      </c>
      <c r="E22" s="12" t="s">
        <v>71</v>
      </c>
      <c r="F22" s="12" t="s">
        <v>24</v>
      </c>
      <c r="G22" s="13" t="s">
        <v>284</v>
      </c>
      <c r="H22" s="12" t="e">
        <f t="shared" ca="1" si="0"/>
        <v>#NAME?</v>
      </c>
      <c r="I22" s="12"/>
      <c r="J22" s="12"/>
      <c r="K22" s="12"/>
      <c r="L22" s="12"/>
      <c r="M22" s="12"/>
    </row>
    <row r="23" spans="1:13" ht="15.75" customHeight="1" x14ac:dyDescent="0.15">
      <c r="A23" s="13">
        <v>44158.536805555559</v>
      </c>
      <c r="B23" s="12" t="s">
        <v>48</v>
      </c>
      <c r="C23" s="12" t="s">
        <v>50</v>
      </c>
      <c r="D23" s="12" t="s">
        <v>125</v>
      </c>
      <c r="E23" s="12" t="s">
        <v>126</v>
      </c>
      <c r="F23" s="12" t="s">
        <v>24</v>
      </c>
      <c r="G23" s="13" t="s">
        <v>284</v>
      </c>
      <c r="H23" s="12" t="e">
        <f t="shared" ca="1" si="0"/>
        <v>#NAME?</v>
      </c>
      <c r="I23" s="12"/>
      <c r="J23" s="12"/>
      <c r="K23" s="12"/>
      <c r="L23" s="12"/>
      <c r="M23" s="12"/>
    </row>
    <row r="24" spans="1:13" ht="15.75" customHeight="1" x14ac:dyDescent="0.15">
      <c r="A24" s="13">
        <v>44168.291666666664</v>
      </c>
      <c r="B24" s="12" t="s">
        <v>48</v>
      </c>
      <c r="C24" s="12" t="s">
        <v>55</v>
      </c>
      <c r="D24" s="12" t="s">
        <v>131</v>
      </c>
      <c r="E24" s="12" t="s">
        <v>25</v>
      </c>
      <c r="F24" s="12" t="s">
        <v>24</v>
      </c>
      <c r="G24" s="13">
        <v>44221.53402777778</v>
      </c>
      <c r="H24" s="12" t="e">
        <f t="shared" ca="1" si="0"/>
        <v>#NAME?</v>
      </c>
      <c r="I24" s="12"/>
      <c r="J24" s="12"/>
      <c r="K24" s="12"/>
      <c r="L24" s="12"/>
      <c r="M24" s="12"/>
    </row>
    <row r="25" spans="1:13" ht="15.75" customHeight="1" x14ac:dyDescent="0.15">
      <c r="A25" s="13">
        <v>44168.695833333331</v>
      </c>
      <c r="B25" s="12" t="s">
        <v>48</v>
      </c>
      <c r="C25" s="12" t="s">
        <v>45</v>
      </c>
      <c r="D25" s="12" t="s">
        <v>133</v>
      </c>
      <c r="E25" s="12" t="s">
        <v>25</v>
      </c>
      <c r="F25" s="12" t="s">
        <v>24</v>
      </c>
      <c r="G25" s="13" t="s">
        <v>284</v>
      </c>
      <c r="H25" s="12" t="e">
        <f t="shared" ca="1" si="0"/>
        <v>#NAME?</v>
      </c>
      <c r="I25" s="12"/>
      <c r="J25" s="12"/>
      <c r="K25" s="12"/>
      <c r="L25" s="12"/>
      <c r="M25" s="12"/>
    </row>
    <row r="26" spans="1:13" ht="15.75" customHeight="1" x14ac:dyDescent="0.15">
      <c r="A26" s="13">
        <v>44168.90625</v>
      </c>
      <c r="B26" s="12" t="s">
        <v>48</v>
      </c>
      <c r="C26" s="12" t="s">
        <v>39</v>
      </c>
      <c r="D26" s="12" t="s">
        <v>135</v>
      </c>
      <c r="E26" s="12" t="s">
        <v>126</v>
      </c>
      <c r="F26" s="12" t="s">
        <v>24</v>
      </c>
      <c r="G26" s="13">
        <v>44195.770833333336</v>
      </c>
      <c r="H26" s="12" t="e">
        <f t="shared" ca="1" si="0"/>
        <v>#NAME?</v>
      </c>
      <c r="I26" s="12"/>
      <c r="J26" s="12"/>
      <c r="K26" s="12"/>
      <c r="L26" s="12"/>
      <c r="M26" s="12"/>
    </row>
    <row r="27" spans="1:13" ht="15.75" customHeight="1" x14ac:dyDescent="0.15">
      <c r="A27" s="13">
        <v>44170.43472222222</v>
      </c>
      <c r="B27" s="12" t="s">
        <v>48</v>
      </c>
      <c r="C27" s="12" t="s">
        <v>45</v>
      </c>
      <c r="D27" s="12" t="s">
        <v>137</v>
      </c>
      <c r="E27" s="12" t="s">
        <v>140</v>
      </c>
      <c r="F27" s="12" t="s">
        <v>24</v>
      </c>
      <c r="G27" s="13">
        <v>44196.609027777777</v>
      </c>
      <c r="H27" s="12" t="e">
        <f t="shared" ca="1" si="0"/>
        <v>#NAME?</v>
      </c>
      <c r="I27" s="12"/>
      <c r="J27" s="12"/>
      <c r="K27" s="12"/>
      <c r="L27" s="12"/>
      <c r="M27" s="12"/>
    </row>
    <row r="28" spans="1:13" ht="15.75" customHeight="1" x14ac:dyDescent="0.15">
      <c r="A28" s="13">
        <v>44195.76666666667</v>
      </c>
      <c r="B28" s="12" t="s">
        <v>48</v>
      </c>
      <c r="C28" s="12" t="s">
        <v>39</v>
      </c>
      <c r="D28" s="12" t="s">
        <v>165</v>
      </c>
      <c r="E28" s="12" t="s">
        <v>25</v>
      </c>
      <c r="F28" s="12" t="s">
        <v>24</v>
      </c>
      <c r="G28" s="13">
        <v>44196.446527777778</v>
      </c>
      <c r="H28" s="12" t="e">
        <f t="shared" ca="1" si="0"/>
        <v>#NAME?</v>
      </c>
      <c r="I28" s="12"/>
      <c r="J28" s="12"/>
      <c r="K28" s="12"/>
      <c r="L28" s="12"/>
      <c r="M28" s="12"/>
    </row>
    <row r="29" spans="1:13" ht="15.75" customHeight="1" x14ac:dyDescent="0.15">
      <c r="A29" s="13">
        <v>44196.432638888888</v>
      </c>
      <c r="B29" s="12" t="s">
        <v>48</v>
      </c>
      <c r="C29" s="12" t="s">
        <v>43</v>
      </c>
      <c r="D29" s="12" t="s">
        <v>166</v>
      </c>
      <c r="E29" s="12" t="s">
        <v>71</v>
      </c>
      <c r="F29" s="12" t="s">
        <v>24</v>
      </c>
      <c r="G29" s="13">
        <v>44209.65902777778</v>
      </c>
      <c r="H29" s="12" t="e">
        <f t="shared" ca="1" si="0"/>
        <v>#NAME?</v>
      </c>
      <c r="I29" s="12"/>
      <c r="J29" s="12"/>
      <c r="K29" s="12"/>
      <c r="L29" s="12"/>
      <c r="M29" s="12"/>
    </row>
    <row r="30" spans="1:13" ht="15.75" customHeight="1" x14ac:dyDescent="0.15">
      <c r="A30" s="13">
        <v>44205.642361111109</v>
      </c>
      <c r="B30" s="12" t="s">
        <v>48</v>
      </c>
      <c r="C30" s="12" t="s">
        <v>50</v>
      </c>
      <c r="D30" s="12" t="s">
        <v>185</v>
      </c>
      <c r="E30" s="12" t="s">
        <v>186</v>
      </c>
      <c r="F30" s="12" t="s">
        <v>24</v>
      </c>
      <c r="G30" s="13">
        <v>44209.65902777778</v>
      </c>
      <c r="H30" s="12" t="e">
        <f t="shared" ca="1" si="0"/>
        <v>#NAME?</v>
      </c>
      <c r="I30" s="12"/>
      <c r="J30" s="12"/>
      <c r="K30" s="12"/>
      <c r="L30" s="12"/>
      <c r="M30" s="12"/>
    </row>
    <row r="31" spans="1:13" ht="15.75" customHeight="1" x14ac:dyDescent="0.15">
      <c r="A31" s="13">
        <v>44209.461805555555</v>
      </c>
      <c r="B31" s="12" t="s">
        <v>48</v>
      </c>
      <c r="C31" s="12" t="s">
        <v>50</v>
      </c>
      <c r="D31" s="12" t="s">
        <v>193</v>
      </c>
      <c r="E31" s="12" t="s">
        <v>71</v>
      </c>
      <c r="F31" s="12" t="s">
        <v>24</v>
      </c>
      <c r="G31" s="13">
        <v>44214.472916666666</v>
      </c>
      <c r="H31" s="12" t="e">
        <f t="shared" ca="1" si="0"/>
        <v>#NAME?</v>
      </c>
      <c r="I31" s="12"/>
      <c r="J31" s="12"/>
      <c r="K31" s="12"/>
      <c r="L31" s="12"/>
      <c r="M31" s="12"/>
    </row>
    <row r="32" spans="1:13" ht="15.75" customHeight="1" x14ac:dyDescent="0.15">
      <c r="A32" s="13">
        <v>44210.57708333333</v>
      </c>
      <c r="B32" s="12" t="s">
        <v>48</v>
      </c>
      <c r="C32" s="12" t="s">
        <v>39</v>
      </c>
      <c r="D32" s="12" t="s">
        <v>125</v>
      </c>
      <c r="E32" s="12" t="s">
        <v>126</v>
      </c>
      <c r="F32" s="12" t="s">
        <v>24</v>
      </c>
      <c r="G32" s="13">
        <v>44214.584722222222</v>
      </c>
      <c r="H32" s="12" t="e">
        <f t="shared" ca="1" si="0"/>
        <v>#NAME?</v>
      </c>
      <c r="I32" s="12"/>
      <c r="J32" s="12"/>
      <c r="K32" s="12"/>
      <c r="L32" s="12"/>
      <c r="M32" s="12"/>
    </row>
    <row r="33" spans="1:13" ht="15.75" customHeight="1" x14ac:dyDescent="0.15">
      <c r="A33" s="13">
        <v>44212.597916666666</v>
      </c>
      <c r="B33" s="12" t="s">
        <v>48</v>
      </c>
      <c r="C33" s="12" t="s">
        <v>50</v>
      </c>
      <c r="D33" s="12" t="s">
        <v>206</v>
      </c>
      <c r="E33" s="12" t="s">
        <v>175</v>
      </c>
      <c r="F33" s="12" t="s">
        <v>24</v>
      </c>
      <c r="G33" s="13">
        <v>44214.584722222222</v>
      </c>
      <c r="H33" s="12" t="e">
        <f t="shared" ca="1" si="0"/>
        <v>#NAME?</v>
      </c>
      <c r="I33" s="12"/>
      <c r="J33" s="12"/>
      <c r="K33" s="12"/>
      <c r="L33" s="12"/>
      <c r="M33" s="12"/>
    </row>
    <row r="34" spans="1:13" ht="15.75" customHeight="1" x14ac:dyDescent="0.15">
      <c r="A34" s="13">
        <v>44213.921527777777</v>
      </c>
      <c r="B34" s="12" t="s">
        <v>48</v>
      </c>
      <c r="C34" s="12" t="s">
        <v>43</v>
      </c>
      <c r="D34" s="12" t="s">
        <v>214</v>
      </c>
      <c r="E34" s="12" t="s">
        <v>71</v>
      </c>
      <c r="F34" s="12" t="s">
        <v>104</v>
      </c>
      <c r="G34" s="13">
        <v>44246.26666666667</v>
      </c>
      <c r="H34" s="12" t="e">
        <f t="shared" ca="1" si="0"/>
        <v>#NAME?</v>
      </c>
      <c r="I34" s="12"/>
      <c r="J34" s="12"/>
      <c r="K34" s="12"/>
      <c r="L34" s="12"/>
      <c r="M34" s="12"/>
    </row>
    <row r="35" spans="1:13" ht="15.75" customHeight="1" x14ac:dyDescent="0.15">
      <c r="A35" s="13">
        <v>44214.677777777775</v>
      </c>
      <c r="B35" s="12" t="s">
        <v>48</v>
      </c>
      <c r="C35" s="12" t="s">
        <v>55</v>
      </c>
      <c r="D35" s="12" t="s">
        <v>223</v>
      </c>
      <c r="E35" s="12" t="s">
        <v>71</v>
      </c>
      <c r="F35" s="12" t="s">
        <v>24</v>
      </c>
      <c r="G35" s="13">
        <v>44221.701388888891</v>
      </c>
      <c r="H35" s="12" t="e">
        <f t="shared" ca="1" si="0"/>
        <v>#NAME?</v>
      </c>
      <c r="I35" s="12"/>
      <c r="J35" s="12"/>
      <c r="K35" s="12"/>
      <c r="L35" s="12"/>
      <c r="M35" s="12"/>
    </row>
    <row r="36" spans="1:13" ht="15.75" customHeight="1" x14ac:dyDescent="0.15">
      <c r="A36" s="13">
        <v>44241.569444444445</v>
      </c>
      <c r="B36" s="12" t="s">
        <v>48</v>
      </c>
      <c r="C36" s="12" t="s">
        <v>43</v>
      </c>
      <c r="D36" s="12" t="s">
        <v>261</v>
      </c>
      <c r="E36" s="12" t="s">
        <v>140</v>
      </c>
      <c r="F36" s="12" t="s">
        <v>77</v>
      </c>
      <c r="G36" s="13">
        <v>44277.513888888891</v>
      </c>
      <c r="H36" s="12" t="e">
        <f t="shared" ca="1" si="0"/>
        <v>#NAME?</v>
      </c>
      <c r="I36" s="12"/>
      <c r="J36" s="12"/>
      <c r="K36" s="12"/>
      <c r="L36" s="12"/>
      <c r="M36" s="12"/>
    </row>
    <row r="37" spans="1:13" ht="15.75" customHeight="1" x14ac:dyDescent="0.15">
      <c r="A37" s="13">
        <v>44254.701388888891</v>
      </c>
      <c r="B37" s="12" t="s">
        <v>48</v>
      </c>
      <c r="C37" s="12" t="s">
        <v>45</v>
      </c>
      <c r="D37" s="12" t="s">
        <v>149</v>
      </c>
      <c r="E37" s="12" t="s">
        <v>126</v>
      </c>
      <c r="F37" s="12" t="s">
        <v>24</v>
      </c>
      <c r="G37" s="13">
        <v>44265.886805555558</v>
      </c>
      <c r="H37" s="12" t="e">
        <f t="shared" ca="1" si="0"/>
        <v>#NAME?</v>
      </c>
      <c r="I37" s="12"/>
      <c r="J37" s="12"/>
      <c r="K37" s="12"/>
      <c r="L37" s="12"/>
      <c r="M37" s="12"/>
    </row>
    <row r="38" spans="1:13" ht="15.75" customHeight="1" x14ac:dyDescent="0.15">
      <c r="A38" s="13">
        <v>44266.982638888891</v>
      </c>
      <c r="B38" s="12" t="s">
        <v>48</v>
      </c>
      <c r="C38" s="12" t="s">
        <v>50</v>
      </c>
      <c r="D38" s="12" t="s">
        <v>294</v>
      </c>
      <c r="E38" s="12" t="s">
        <v>126</v>
      </c>
      <c r="F38" s="12" t="s">
        <v>24</v>
      </c>
      <c r="G38" s="13">
        <v>44291.46875</v>
      </c>
      <c r="H38" s="12" t="e">
        <f t="shared" ca="1" si="0"/>
        <v>#NAME?</v>
      </c>
      <c r="I38" s="12"/>
      <c r="J38" s="12"/>
      <c r="K38" s="12"/>
      <c r="L38" s="12"/>
      <c r="M38" s="12"/>
    </row>
    <row r="39" spans="1:13" ht="15.75" customHeight="1" x14ac:dyDescent="0.15">
      <c r="A39" s="13">
        <v>44274.64166666667</v>
      </c>
      <c r="B39" s="12" t="s">
        <v>48</v>
      </c>
      <c r="C39" s="12" t="s">
        <v>55</v>
      </c>
      <c r="D39" s="12" t="s">
        <v>305</v>
      </c>
      <c r="E39" s="12" t="s">
        <v>126</v>
      </c>
      <c r="F39" s="12" t="s">
        <v>24</v>
      </c>
      <c r="G39" s="13">
        <v>44281.25277777778</v>
      </c>
      <c r="H39" s="12" t="e">
        <f t="shared" ca="1" si="0"/>
        <v>#NAME?</v>
      </c>
      <c r="I39" s="12"/>
      <c r="J39" s="12"/>
      <c r="K39" s="12"/>
      <c r="L39" s="12"/>
      <c r="M39" s="12"/>
    </row>
    <row r="40" spans="1:13" ht="15.75" customHeight="1" x14ac:dyDescent="0.15">
      <c r="A40" s="13">
        <v>44276.609027777777</v>
      </c>
      <c r="B40" s="12" t="s">
        <v>48</v>
      </c>
      <c r="C40" s="12" t="s">
        <v>50</v>
      </c>
      <c r="D40" s="12" t="s">
        <v>309</v>
      </c>
      <c r="E40" s="12" t="s">
        <v>71</v>
      </c>
      <c r="F40" s="12" t="s">
        <v>77</v>
      </c>
      <c r="G40" s="13">
        <v>44327.331250000003</v>
      </c>
      <c r="H40" s="12" t="e">
        <f t="shared" ca="1" si="0"/>
        <v>#NAME?</v>
      </c>
      <c r="I40" s="12"/>
      <c r="J40" s="12"/>
      <c r="K40" s="12"/>
      <c r="L40" s="12"/>
      <c r="M40" s="12"/>
    </row>
    <row r="41" spans="1:13" ht="15.75" customHeight="1" x14ac:dyDescent="0.15">
      <c r="A41" s="13">
        <v>44277.635416666664</v>
      </c>
      <c r="B41" s="12" t="s">
        <v>48</v>
      </c>
      <c r="C41" s="12" t="s">
        <v>50</v>
      </c>
      <c r="D41" s="12" t="s">
        <v>125</v>
      </c>
      <c r="E41" s="12" t="s">
        <v>126</v>
      </c>
      <c r="F41" s="12" t="s">
        <v>24</v>
      </c>
      <c r="G41" s="13">
        <v>44291.46875</v>
      </c>
      <c r="H41" s="12" t="e">
        <f t="shared" ca="1" si="0"/>
        <v>#NAME?</v>
      </c>
      <c r="I41" s="12"/>
      <c r="J41" s="12"/>
      <c r="K41" s="12"/>
      <c r="L41" s="12"/>
      <c r="M41" s="12"/>
    </row>
    <row r="42" spans="1:13" ht="15.75" customHeight="1" x14ac:dyDescent="0.15">
      <c r="A42" s="13">
        <v>44282.599305555559</v>
      </c>
      <c r="B42" s="12" t="s">
        <v>48</v>
      </c>
      <c r="C42" s="12" t="s">
        <v>45</v>
      </c>
      <c r="D42" s="12" t="s">
        <v>315</v>
      </c>
      <c r="E42" s="12" t="s">
        <v>316</v>
      </c>
      <c r="F42" s="12" t="s">
        <v>77</v>
      </c>
      <c r="G42" s="13">
        <v>44307.282638888886</v>
      </c>
      <c r="H42" s="12" t="e">
        <f t="shared" ca="1" si="0"/>
        <v>#NAME?</v>
      </c>
      <c r="I42" s="12"/>
      <c r="J42" s="12"/>
      <c r="K42" s="12"/>
      <c r="L42" s="12"/>
      <c r="M42" s="12"/>
    </row>
    <row r="43" spans="1:13" ht="15.75" customHeight="1" x14ac:dyDescent="0.15">
      <c r="A43" s="13">
        <v>44293.661805555559</v>
      </c>
      <c r="B43" s="12" t="s">
        <v>48</v>
      </c>
      <c r="C43" s="12" t="s">
        <v>39</v>
      </c>
      <c r="D43" s="12" t="s">
        <v>335</v>
      </c>
      <c r="E43" s="12" t="s">
        <v>337</v>
      </c>
      <c r="F43" s="12" t="s">
        <v>24</v>
      </c>
      <c r="G43" s="13">
        <v>44333.599999999999</v>
      </c>
      <c r="H43" s="12" t="e">
        <f t="shared" ca="1" si="0"/>
        <v>#NAME?</v>
      </c>
      <c r="I43" s="12"/>
      <c r="J43" s="12"/>
      <c r="K43" s="12"/>
      <c r="L43" s="12"/>
      <c r="M43" s="12"/>
    </row>
    <row r="44" spans="1:13" ht="15.75" customHeight="1" x14ac:dyDescent="0.15">
      <c r="A44" s="13">
        <v>44301.612500000003</v>
      </c>
      <c r="B44" s="12" t="s">
        <v>48</v>
      </c>
      <c r="C44" s="12" t="s">
        <v>45</v>
      </c>
      <c r="D44" s="12" t="s">
        <v>149</v>
      </c>
      <c r="E44" s="12" t="s">
        <v>140</v>
      </c>
      <c r="F44" s="12" t="s">
        <v>24</v>
      </c>
      <c r="G44" s="13">
        <v>44307.282638888886</v>
      </c>
      <c r="H44" s="12" t="e">
        <f t="shared" ca="1" si="0"/>
        <v>#NAME?</v>
      </c>
      <c r="I44" s="12"/>
      <c r="J44" s="12"/>
      <c r="K44" s="12"/>
      <c r="L44" s="12"/>
      <c r="M44" s="12"/>
    </row>
    <row r="45" spans="1:13" ht="15.75" customHeight="1" x14ac:dyDescent="0.15">
      <c r="A45" s="13">
        <v>44301.612500000003</v>
      </c>
      <c r="B45" s="12" t="s">
        <v>48</v>
      </c>
      <c r="C45" s="12" t="s">
        <v>45</v>
      </c>
      <c r="D45" s="12" t="s">
        <v>343</v>
      </c>
      <c r="E45" s="12" t="s">
        <v>186</v>
      </c>
      <c r="F45" s="12" t="s">
        <v>24</v>
      </c>
      <c r="G45" s="13">
        <v>44307.282638888886</v>
      </c>
      <c r="H45" s="12" t="e">
        <f t="shared" ca="1" si="0"/>
        <v>#NAME?</v>
      </c>
      <c r="I45" s="12"/>
      <c r="J45" s="12"/>
      <c r="K45" s="12"/>
      <c r="L45" s="12"/>
      <c r="M45" s="12"/>
    </row>
    <row r="46" spans="1:13" ht="15.75" customHeight="1" x14ac:dyDescent="0.15">
      <c r="A46" s="13">
        <v>44304.520138888889</v>
      </c>
      <c r="B46" s="12" t="s">
        <v>48</v>
      </c>
      <c r="C46" s="12" t="s">
        <v>50</v>
      </c>
      <c r="D46" s="12" t="s">
        <v>344</v>
      </c>
      <c r="E46" s="12" t="s">
        <v>126</v>
      </c>
      <c r="F46" s="12" t="s">
        <v>24</v>
      </c>
      <c r="G46" s="13">
        <v>44307.282638888886</v>
      </c>
      <c r="H46" s="12" t="e">
        <f t="shared" ca="1" si="0"/>
        <v>#NAME?</v>
      </c>
      <c r="I46" s="12"/>
      <c r="J46" s="12"/>
      <c r="K46" s="12"/>
      <c r="L46" s="12"/>
      <c r="M46" s="12"/>
    </row>
    <row r="47" spans="1:13" ht="15.75" customHeight="1" x14ac:dyDescent="0.15">
      <c r="A47" s="13">
        <v>44304.520833333336</v>
      </c>
      <c r="B47" s="12" t="s">
        <v>48</v>
      </c>
      <c r="C47" s="12" t="s">
        <v>50</v>
      </c>
      <c r="D47" s="12" t="s">
        <v>54</v>
      </c>
      <c r="E47" s="12" t="s">
        <v>126</v>
      </c>
      <c r="F47" s="12" t="s">
        <v>24</v>
      </c>
      <c r="G47" s="13">
        <v>44333.599999999999</v>
      </c>
      <c r="H47" s="12" t="e">
        <f t="shared" ca="1" si="0"/>
        <v>#NAME?</v>
      </c>
      <c r="I47" s="12"/>
      <c r="J47" s="12"/>
      <c r="K47" s="12"/>
      <c r="L47" s="12"/>
      <c r="M47" s="12"/>
    </row>
    <row r="48" spans="1:13" ht="15.75" customHeight="1" x14ac:dyDescent="0.15">
      <c r="A48" s="13">
        <v>44308.499305555553</v>
      </c>
      <c r="B48" s="12" t="s">
        <v>48</v>
      </c>
      <c r="C48" s="12" t="s">
        <v>50</v>
      </c>
      <c r="D48" s="12" t="s">
        <v>344</v>
      </c>
      <c r="E48" s="12" t="s">
        <v>126</v>
      </c>
      <c r="F48" s="12" t="s">
        <v>24</v>
      </c>
      <c r="G48" s="13">
        <v>44327.331250000003</v>
      </c>
      <c r="H48" s="12" t="e">
        <f t="shared" ca="1" si="0"/>
        <v>#NAME?</v>
      </c>
      <c r="I48" s="12"/>
      <c r="J48" s="12"/>
      <c r="K48" s="12"/>
      <c r="L48" s="12"/>
      <c r="M48" s="12"/>
    </row>
    <row r="49" spans="1:13" ht="15.75" customHeight="1" x14ac:dyDescent="0.15">
      <c r="A49" s="13">
        <v>44311.785416666666</v>
      </c>
      <c r="B49" s="12" t="s">
        <v>48</v>
      </c>
      <c r="C49" s="12" t="s">
        <v>43</v>
      </c>
      <c r="D49" s="12" t="s">
        <v>355</v>
      </c>
      <c r="E49" s="12" t="s">
        <v>126</v>
      </c>
      <c r="F49" s="12" t="s">
        <v>24</v>
      </c>
      <c r="G49" s="13">
        <v>44320.468055555553</v>
      </c>
      <c r="H49" s="12" t="e">
        <f t="shared" ca="1" si="0"/>
        <v>#NAME?</v>
      </c>
      <c r="I49" s="12"/>
      <c r="J49" s="12"/>
      <c r="K49" s="12"/>
      <c r="L49" s="12"/>
      <c r="M49" s="12"/>
    </row>
    <row r="50" spans="1:13" ht="15.75" customHeight="1" x14ac:dyDescent="0.15">
      <c r="A50" s="13">
        <v>44331.75277777778</v>
      </c>
      <c r="B50" s="12" t="s">
        <v>48</v>
      </c>
      <c r="C50" s="12" t="s">
        <v>45</v>
      </c>
      <c r="D50" s="12" t="s">
        <v>390</v>
      </c>
      <c r="E50" s="12" t="s">
        <v>71</v>
      </c>
      <c r="F50" s="12" t="s">
        <v>393</v>
      </c>
      <c r="G50" s="13">
        <v>44405.42291666667</v>
      </c>
      <c r="H50" s="12" t="e">
        <f t="shared" ca="1" si="0"/>
        <v>#NAME?</v>
      </c>
      <c r="I50" s="12"/>
      <c r="J50" s="12"/>
      <c r="K50" s="12"/>
      <c r="L50" s="12"/>
      <c r="M50" s="12"/>
    </row>
    <row r="51" spans="1:13" ht="15.75" customHeight="1" x14ac:dyDescent="0.15">
      <c r="A51" s="13">
        <v>44331.832638888889</v>
      </c>
      <c r="B51" s="12" t="s">
        <v>48</v>
      </c>
      <c r="C51" s="12" t="s">
        <v>50</v>
      </c>
      <c r="D51" s="12" t="s">
        <v>394</v>
      </c>
      <c r="E51" s="12" t="s">
        <v>71</v>
      </c>
      <c r="F51" s="12" t="s">
        <v>24</v>
      </c>
      <c r="G51" s="13">
        <v>44345.642361111109</v>
      </c>
      <c r="H51" s="12" t="e">
        <f t="shared" ca="1" si="0"/>
        <v>#NAME?</v>
      </c>
      <c r="I51" s="12"/>
      <c r="J51" s="12"/>
      <c r="K51" s="12"/>
      <c r="L51" s="12"/>
      <c r="M51" s="12"/>
    </row>
    <row r="52" spans="1:13" ht="15.75" customHeight="1" x14ac:dyDescent="0.15">
      <c r="A52" s="13">
        <v>44333.599999999999</v>
      </c>
      <c r="B52" s="12" t="s">
        <v>48</v>
      </c>
      <c r="C52" s="12" t="s">
        <v>39</v>
      </c>
      <c r="D52" s="12" t="s">
        <v>396</v>
      </c>
      <c r="E52" s="12" t="s">
        <v>71</v>
      </c>
      <c r="F52" s="12" t="s">
        <v>393</v>
      </c>
      <c r="G52" s="13">
        <v>44371.569444444445</v>
      </c>
      <c r="H52" s="12" t="e">
        <f t="shared" ca="1" si="0"/>
        <v>#NAME?</v>
      </c>
      <c r="I52" s="12"/>
      <c r="J52" s="12"/>
      <c r="K52" s="12"/>
      <c r="L52" s="12"/>
      <c r="M52" s="12"/>
    </row>
    <row r="53" spans="1:13" ht="15.75" customHeight="1" x14ac:dyDescent="0.15">
      <c r="A53" s="13">
        <v>44333.599999999999</v>
      </c>
      <c r="B53" s="12" t="s">
        <v>48</v>
      </c>
      <c r="C53" s="12" t="s">
        <v>43</v>
      </c>
      <c r="D53" s="12" t="s">
        <v>400</v>
      </c>
      <c r="E53" s="12" t="s">
        <v>71</v>
      </c>
      <c r="F53" s="12" t="s">
        <v>24</v>
      </c>
      <c r="G53" s="13">
        <v>44340.582638888889</v>
      </c>
      <c r="H53" s="12" t="e">
        <f t="shared" ca="1" si="0"/>
        <v>#NAME?</v>
      </c>
      <c r="I53" s="12"/>
      <c r="J53" s="12"/>
      <c r="K53" s="12"/>
      <c r="L53" s="12"/>
      <c r="M53" s="12"/>
    </row>
    <row r="54" spans="1:13" ht="15.75" customHeight="1" x14ac:dyDescent="0.15">
      <c r="A54" s="13">
        <v>44333.600694444445</v>
      </c>
      <c r="B54" s="12" t="s">
        <v>48</v>
      </c>
      <c r="C54" s="12" t="s">
        <v>68</v>
      </c>
      <c r="D54" s="12" t="s">
        <v>401</v>
      </c>
      <c r="E54" s="12" t="s">
        <v>71</v>
      </c>
      <c r="F54" s="12" t="s">
        <v>24</v>
      </c>
      <c r="G54" s="13">
        <v>44340.582638888889</v>
      </c>
      <c r="H54" s="12" t="e">
        <f t="shared" ca="1" si="0"/>
        <v>#NAME?</v>
      </c>
      <c r="I54" s="12"/>
      <c r="J54" s="12"/>
      <c r="K54" s="12"/>
      <c r="L54" s="12"/>
      <c r="M54" s="12"/>
    </row>
    <row r="55" spans="1:13" ht="15.75" customHeight="1" x14ac:dyDescent="0.15">
      <c r="A55" s="13">
        <v>44333.601388888892</v>
      </c>
      <c r="B55" s="12" t="s">
        <v>48</v>
      </c>
      <c r="C55" s="12" t="s">
        <v>55</v>
      </c>
      <c r="D55" s="12" t="s">
        <v>402</v>
      </c>
      <c r="E55" s="12" t="s">
        <v>71</v>
      </c>
      <c r="F55" s="12" t="s">
        <v>24</v>
      </c>
      <c r="G55" s="13">
        <v>44345.642361111109</v>
      </c>
      <c r="H55" s="12" t="e">
        <f t="shared" ca="1" si="0"/>
        <v>#NAME?</v>
      </c>
      <c r="I55" s="12"/>
      <c r="J55" s="12"/>
      <c r="K55" s="12"/>
      <c r="L55" s="12"/>
      <c r="M55" s="12"/>
    </row>
    <row r="56" spans="1:13" ht="15.75" customHeight="1" x14ac:dyDescent="0.15">
      <c r="A56" s="13">
        <v>44348.560416666667</v>
      </c>
      <c r="B56" s="12" t="s">
        <v>48</v>
      </c>
      <c r="C56" s="12" t="s">
        <v>50</v>
      </c>
      <c r="D56" s="12" t="s">
        <v>453</v>
      </c>
      <c r="E56" s="12" t="s">
        <v>71</v>
      </c>
      <c r="F56" s="12" t="s">
        <v>24</v>
      </c>
      <c r="G56" s="13">
        <v>44351.272916666669</v>
      </c>
      <c r="H56" s="12" t="e">
        <f t="shared" ca="1" si="0"/>
        <v>#NAME?</v>
      </c>
      <c r="I56" s="12"/>
      <c r="J56" s="12"/>
      <c r="K56" s="12"/>
      <c r="L56" s="12"/>
      <c r="M56" s="12"/>
    </row>
    <row r="57" spans="1:13" ht="15.75" customHeight="1" x14ac:dyDescent="0.15">
      <c r="A57" s="13">
        <v>44351.268055555556</v>
      </c>
      <c r="B57" s="12" t="s">
        <v>48</v>
      </c>
      <c r="C57" s="12" t="s">
        <v>45</v>
      </c>
      <c r="D57" s="12" t="s">
        <v>458</v>
      </c>
      <c r="E57" s="12" t="s">
        <v>182</v>
      </c>
      <c r="F57" s="12" t="s">
        <v>24</v>
      </c>
      <c r="G57" s="13">
        <v>44354.53402777778</v>
      </c>
      <c r="H57" s="12" t="e">
        <f t="shared" ca="1" si="0"/>
        <v>#NAME?</v>
      </c>
      <c r="I57" s="12"/>
      <c r="J57" s="12"/>
      <c r="K57" s="12"/>
      <c r="L57" s="12"/>
      <c r="M57" s="12"/>
    </row>
    <row r="58" spans="1:13" ht="15.75" customHeight="1" x14ac:dyDescent="0.15">
      <c r="A58" s="13">
        <v>44352.636805555558</v>
      </c>
      <c r="B58" s="12" t="s">
        <v>48</v>
      </c>
      <c r="C58" s="12" t="s">
        <v>45</v>
      </c>
      <c r="D58" s="12" t="s">
        <v>459</v>
      </c>
      <c r="E58" s="12" t="s">
        <v>182</v>
      </c>
      <c r="F58" s="12" t="s">
        <v>24</v>
      </c>
      <c r="G58" s="13">
        <v>44354.53402777778</v>
      </c>
      <c r="H58" s="12" t="e">
        <f t="shared" ca="1" si="0"/>
        <v>#NAME?</v>
      </c>
      <c r="I58" s="12"/>
      <c r="J58" s="12"/>
      <c r="K58" s="12"/>
      <c r="L58" s="12"/>
      <c r="M58" s="12"/>
    </row>
    <row r="59" spans="1:13" ht="15.75" customHeight="1" x14ac:dyDescent="0.15">
      <c r="A59" s="13">
        <v>44352.79583333333</v>
      </c>
      <c r="B59" s="12" t="s">
        <v>48</v>
      </c>
      <c r="C59" s="12" t="s">
        <v>45</v>
      </c>
      <c r="D59" s="12" t="s">
        <v>460</v>
      </c>
      <c r="E59" s="12" t="s">
        <v>182</v>
      </c>
      <c r="F59" s="12" t="s">
        <v>24</v>
      </c>
      <c r="G59" s="13">
        <v>44354.53402777778</v>
      </c>
      <c r="H59" s="12" t="e">
        <f t="shared" ca="1" si="0"/>
        <v>#NAME?</v>
      </c>
      <c r="I59" s="12"/>
      <c r="J59" s="12"/>
      <c r="K59" s="12"/>
      <c r="L59" s="12"/>
      <c r="M59" s="12"/>
    </row>
    <row r="60" spans="1:13" ht="15.75" customHeight="1" x14ac:dyDescent="0.15">
      <c r="A60" s="13">
        <v>44353.611805555556</v>
      </c>
      <c r="B60" s="12" t="s">
        <v>48</v>
      </c>
      <c r="C60" s="12" t="s">
        <v>37</v>
      </c>
      <c r="D60" s="12" t="s">
        <v>470</v>
      </c>
      <c r="E60" s="12" t="s">
        <v>71</v>
      </c>
      <c r="F60" s="12" t="s">
        <v>87</v>
      </c>
      <c r="G60" s="13">
        <v>44397.297222222223</v>
      </c>
      <c r="H60" s="12" t="e">
        <f t="shared" ca="1" si="0"/>
        <v>#NAME?</v>
      </c>
      <c r="I60" s="12"/>
      <c r="J60" s="12"/>
      <c r="K60" s="12"/>
      <c r="L60" s="12"/>
      <c r="M60" s="12"/>
    </row>
    <row r="61" spans="1:13" ht="15.75" customHeight="1" x14ac:dyDescent="0.15">
      <c r="A61" s="13">
        <v>44354.709027777775</v>
      </c>
      <c r="B61" s="12" t="s">
        <v>48</v>
      </c>
      <c r="C61" s="12" t="s">
        <v>45</v>
      </c>
      <c r="D61" s="12" t="s">
        <v>475</v>
      </c>
      <c r="E61" s="12" t="s">
        <v>83</v>
      </c>
      <c r="F61" s="12" t="s">
        <v>77</v>
      </c>
      <c r="G61" s="13">
        <v>44371.59097222222</v>
      </c>
      <c r="H61" s="12" t="e">
        <f t="shared" ca="1" si="0"/>
        <v>#NAME?</v>
      </c>
      <c r="I61" s="12"/>
      <c r="J61" s="12"/>
      <c r="K61" s="12"/>
      <c r="L61" s="12"/>
      <c r="M61" s="12"/>
    </row>
    <row r="62" spans="1:13" ht="15.75" customHeight="1" x14ac:dyDescent="0.15">
      <c r="A62" s="13">
        <v>44358.443749999999</v>
      </c>
      <c r="B62" s="12" t="s">
        <v>48</v>
      </c>
      <c r="C62" s="12" t="s">
        <v>55</v>
      </c>
      <c r="D62" s="12" t="s">
        <v>487</v>
      </c>
      <c r="E62" s="12" t="s">
        <v>83</v>
      </c>
      <c r="F62" s="12" t="s">
        <v>77</v>
      </c>
      <c r="G62" s="13">
        <v>44371.468055555553</v>
      </c>
      <c r="H62" s="12" t="e">
        <f t="shared" ca="1" si="0"/>
        <v>#NAME?</v>
      </c>
      <c r="I62" s="12"/>
      <c r="J62" s="12"/>
      <c r="K62" s="12"/>
      <c r="L62" s="12"/>
      <c r="M62" s="12"/>
    </row>
    <row r="63" spans="1:13" ht="15.75" customHeight="1" x14ac:dyDescent="0.15">
      <c r="A63" s="13">
        <v>44358.443749999999</v>
      </c>
      <c r="B63" s="12" t="s">
        <v>48</v>
      </c>
      <c r="C63" s="12" t="s">
        <v>45</v>
      </c>
      <c r="D63" s="12" t="s">
        <v>489</v>
      </c>
      <c r="E63" s="12" t="s">
        <v>83</v>
      </c>
      <c r="F63" s="12" t="s">
        <v>77</v>
      </c>
      <c r="G63" s="13">
        <v>44371.469444444447</v>
      </c>
      <c r="H63" s="12" t="e">
        <f t="shared" ca="1" si="0"/>
        <v>#NAME?</v>
      </c>
      <c r="I63" s="12"/>
      <c r="J63" s="12"/>
      <c r="K63" s="12"/>
      <c r="L63" s="12"/>
      <c r="M63" s="12"/>
    </row>
    <row r="64" spans="1:13" ht="15.75" customHeight="1" x14ac:dyDescent="0.15">
      <c r="A64" s="13">
        <v>44359.627083333333</v>
      </c>
      <c r="B64" s="12" t="s">
        <v>48</v>
      </c>
      <c r="C64" s="12" t="s">
        <v>50</v>
      </c>
      <c r="D64" s="12" t="s">
        <v>505</v>
      </c>
      <c r="E64" s="12" t="s">
        <v>182</v>
      </c>
      <c r="F64" s="12" t="s">
        <v>496</v>
      </c>
      <c r="G64" s="13">
        <v>44374.339583333334</v>
      </c>
      <c r="H64" s="12" t="e">
        <f t="shared" ca="1" si="0"/>
        <v>#NAME?</v>
      </c>
      <c r="I64" s="12"/>
      <c r="J64" s="12"/>
      <c r="K64" s="12"/>
      <c r="L64" s="12"/>
      <c r="M64" s="12"/>
    </row>
    <row r="65" spans="1:13" ht="15.75" customHeight="1" x14ac:dyDescent="0.15">
      <c r="A65" s="13">
        <v>44367.793055555558</v>
      </c>
      <c r="B65" s="12" t="s">
        <v>48</v>
      </c>
      <c r="C65" s="12" t="s">
        <v>39</v>
      </c>
      <c r="D65" s="12" t="s">
        <v>526</v>
      </c>
      <c r="E65" s="12" t="s">
        <v>71</v>
      </c>
      <c r="F65" s="12" t="s">
        <v>24</v>
      </c>
      <c r="G65" s="13">
        <v>44374.353472222225</v>
      </c>
      <c r="H65" s="12" t="e">
        <f t="shared" ca="1" si="0"/>
        <v>#NAME?</v>
      </c>
      <c r="I65" s="12"/>
      <c r="J65" s="12"/>
      <c r="K65" s="12"/>
      <c r="L65" s="12"/>
      <c r="M65" s="12"/>
    </row>
    <row r="66" spans="1:13" ht="15.75" customHeight="1" x14ac:dyDescent="0.15">
      <c r="A66" s="13">
        <v>44371.335416666669</v>
      </c>
      <c r="B66" s="12" t="s">
        <v>48</v>
      </c>
      <c r="C66" s="12" t="s">
        <v>50</v>
      </c>
      <c r="D66" s="12" t="s">
        <v>552</v>
      </c>
      <c r="E66" s="12" t="s">
        <v>555</v>
      </c>
      <c r="F66" s="12" t="s">
        <v>554</v>
      </c>
      <c r="G66" s="13">
        <v>44398.417361111111</v>
      </c>
      <c r="H66" s="12" t="e">
        <f t="shared" ca="1" si="0"/>
        <v>#NAME?</v>
      </c>
      <c r="I66" s="12"/>
      <c r="J66" s="12"/>
      <c r="K66" s="12"/>
      <c r="L66" s="12"/>
      <c r="M66" s="12"/>
    </row>
    <row r="67" spans="1:13" ht="15.75" customHeight="1" x14ac:dyDescent="0.15">
      <c r="A67" s="13">
        <v>44371.337500000001</v>
      </c>
      <c r="B67" s="12" t="s">
        <v>48</v>
      </c>
      <c r="C67" s="12" t="s">
        <v>39</v>
      </c>
      <c r="D67" s="12" t="s">
        <v>556</v>
      </c>
      <c r="E67" s="12" t="s">
        <v>25</v>
      </c>
      <c r="F67" s="12" t="s">
        <v>77</v>
      </c>
      <c r="G67" s="13">
        <v>44374.339583333334</v>
      </c>
      <c r="H67" s="12" t="e">
        <f t="shared" ca="1" si="0"/>
        <v>#NAME?</v>
      </c>
      <c r="I67" s="12"/>
      <c r="J67" s="12"/>
      <c r="K67" s="12"/>
      <c r="L67" s="12"/>
      <c r="M67" s="12"/>
    </row>
    <row r="68" spans="1:13" ht="15.75" customHeight="1" x14ac:dyDescent="0.15">
      <c r="A68" s="13">
        <v>44371.448611111111</v>
      </c>
      <c r="B68" s="12" t="s">
        <v>48</v>
      </c>
      <c r="C68" s="12" t="s">
        <v>68</v>
      </c>
      <c r="D68" s="12" t="s">
        <v>558</v>
      </c>
      <c r="E68" s="12" t="s">
        <v>25</v>
      </c>
      <c r="F68" s="12" t="s">
        <v>77</v>
      </c>
      <c r="G68" s="13">
        <v>44374.339583333334</v>
      </c>
      <c r="H68" s="12" t="e">
        <f t="shared" ca="1" si="0"/>
        <v>#NAME?</v>
      </c>
      <c r="I68" s="12"/>
      <c r="J68" s="12"/>
      <c r="K68" s="12"/>
      <c r="L68" s="12"/>
      <c r="M68" s="12"/>
    </row>
    <row r="69" spans="1:13" ht="15.75" customHeight="1" x14ac:dyDescent="0.15">
      <c r="A69" s="13">
        <v>44371.464583333334</v>
      </c>
      <c r="B69" s="12" t="s">
        <v>48</v>
      </c>
      <c r="C69" s="12" t="s">
        <v>43</v>
      </c>
      <c r="D69" s="12" t="s">
        <v>559</v>
      </c>
      <c r="E69" s="12" t="s">
        <v>25</v>
      </c>
      <c r="F69" s="12" t="s">
        <v>561</v>
      </c>
      <c r="G69" s="13">
        <v>44382.410416666666</v>
      </c>
      <c r="H69" s="12" t="e">
        <f t="shared" ca="1" si="0"/>
        <v>#NAME?</v>
      </c>
      <c r="I69" s="12"/>
      <c r="J69" s="12"/>
      <c r="K69" s="12"/>
      <c r="L69" s="12"/>
      <c r="M69" s="12"/>
    </row>
    <row r="70" spans="1:13" ht="15.75" customHeight="1" x14ac:dyDescent="0.15">
      <c r="A70" s="13">
        <v>44371.464583333334</v>
      </c>
      <c r="B70" s="12" t="s">
        <v>48</v>
      </c>
      <c r="C70" s="12" t="s">
        <v>55</v>
      </c>
      <c r="D70" s="12" t="s">
        <v>563</v>
      </c>
      <c r="E70" s="12" t="s">
        <v>25</v>
      </c>
      <c r="F70" s="12" t="s">
        <v>24</v>
      </c>
      <c r="G70" s="13">
        <v>44374.339583333334</v>
      </c>
      <c r="H70" s="12" t="e">
        <f t="shared" ca="1" si="0"/>
        <v>#NAME?</v>
      </c>
      <c r="I70" s="12"/>
      <c r="J70" s="12"/>
      <c r="K70" s="12"/>
      <c r="L70" s="12"/>
      <c r="M70" s="12"/>
    </row>
    <row r="71" spans="1:13" ht="13" x14ac:dyDescent="0.15">
      <c r="A71" s="13">
        <v>44371.467361111114</v>
      </c>
      <c r="B71" s="12" t="s">
        <v>48</v>
      </c>
      <c r="C71" s="12" t="s">
        <v>37</v>
      </c>
      <c r="D71" s="12" t="s">
        <v>564</v>
      </c>
      <c r="E71" s="12" t="s">
        <v>25</v>
      </c>
      <c r="F71" s="12" t="s">
        <v>393</v>
      </c>
      <c r="G71" s="13">
        <v>44403.380555555559</v>
      </c>
      <c r="H71" s="12" t="e">
        <f t="shared" ca="1" si="0"/>
        <v>#NAME?</v>
      </c>
      <c r="I71" s="12"/>
      <c r="J71" s="12"/>
      <c r="K71" s="12"/>
      <c r="L71" s="12"/>
      <c r="M71" s="12"/>
    </row>
    <row r="72" spans="1:13" ht="13" x14ac:dyDescent="0.15">
      <c r="A72" s="13">
        <v>44371.468055555553</v>
      </c>
      <c r="B72" s="12" t="s">
        <v>48</v>
      </c>
      <c r="C72" s="12" t="s">
        <v>724</v>
      </c>
      <c r="D72" s="12" t="s">
        <v>292</v>
      </c>
      <c r="E72" s="12" t="s">
        <v>25</v>
      </c>
      <c r="F72" s="12" t="s">
        <v>24</v>
      </c>
      <c r="G72" s="13">
        <v>44395.47152777778</v>
      </c>
      <c r="H72" s="12" t="e">
        <f t="shared" ca="1" si="0"/>
        <v>#NAME?</v>
      </c>
      <c r="I72" s="12"/>
      <c r="J72" s="12"/>
      <c r="K72" s="12"/>
      <c r="L72" s="12"/>
      <c r="M72" s="12"/>
    </row>
    <row r="73" spans="1:13" ht="13" x14ac:dyDescent="0.15">
      <c r="A73" s="13">
        <v>44371.46875</v>
      </c>
      <c r="B73" s="12" t="s">
        <v>48</v>
      </c>
      <c r="C73" s="12" t="s">
        <v>724</v>
      </c>
      <c r="D73" s="12" t="s">
        <v>149</v>
      </c>
      <c r="E73" s="12" t="s">
        <v>25</v>
      </c>
      <c r="F73" s="12" t="s">
        <v>24</v>
      </c>
      <c r="G73" s="13">
        <v>44385.67291666667</v>
      </c>
      <c r="H73" s="12" t="e">
        <f t="shared" ca="1" si="0"/>
        <v>#NAME?</v>
      </c>
      <c r="I73" s="12"/>
      <c r="J73" s="12"/>
      <c r="K73" s="12"/>
      <c r="L73" s="12"/>
      <c r="M73" s="12"/>
    </row>
    <row r="74" spans="1:13" ht="13" x14ac:dyDescent="0.15">
      <c r="A74" s="13">
        <v>44371.469444444447</v>
      </c>
      <c r="B74" s="12" t="s">
        <v>48</v>
      </c>
      <c r="C74" s="12" t="s">
        <v>37</v>
      </c>
      <c r="D74" s="12" t="s">
        <v>566</v>
      </c>
      <c r="E74" s="12" t="s">
        <v>25</v>
      </c>
      <c r="F74" s="12" t="s">
        <v>24</v>
      </c>
      <c r="G74" s="13">
        <v>44374.339583333334</v>
      </c>
      <c r="H74" s="12" t="e">
        <f t="shared" ca="1" si="0"/>
        <v>#NAME?</v>
      </c>
      <c r="I74" s="12"/>
      <c r="J74" s="12"/>
      <c r="K74" s="12"/>
      <c r="L74" s="12"/>
      <c r="M74" s="12"/>
    </row>
    <row r="75" spans="1:13" ht="13" x14ac:dyDescent="0.15">
      <c r="A75" s="13">
        <v>44371.552777777775</v>
      </c>
      <c r="B75" s="12" t="s">
        <v>48</v>
      </c>
      <c r="C75" s="12" t="s">
        <v>68</v>
      </c>
      <c r="D75" s="12" t="s">
        <v>569</v>
      </c>
      <c r="E75" s="12" t="s">
        <v>25</v>
      </c>
      <c r="F75" s="12" t="s">
        <v>570</v>
      </c>
      <c r="G75" s="13">
        <v>44377.355555555558</v>
      </c>
      <c r="H75" s="12" t="e">
        <f t="shared" ca="1" si="0"/>
        <v>#NAME?</v>
      </c>
      <c r="I75" s="12"/>
      <c r="J75" s="12"/>
      <c r="K75" s="12"/>
      <c r="L75" s="12"/>
      <c r="M75" s="12"/>
    </row>
    <row r="76" spans="1:13" ht="13" x14ac:dyDescent="0.15">
      <c r="A76" s="13">
        <v>44373.646527777775</v>
      </c>
      <c r="B76" s="12" t="s">
        <v>48</v>
      </c>
      <c r="C76" s="12" t="s">
        <v>50</v>
      </c>
      <c r="D76" s="12" t="s">
        <v>582</v>
      </c>
      <c r="E76" s="12" t="s">
        <v>583</v>
      </c>
      <c r="F76" s="12"/>
      <c r="G76" s="13">
        <v>44374.793055555558</v>
      </c>
      <c r="H76" s="12" t="e">
        <f t="shared" ca="1" si="0"/>
        <v>#NAME?</v>
      </c>
      <c r="I76" s="12"/>
      <c r="J76" s="12"/>
      <c r="K76" s="12"/>
      <c r="L76" s="12"/>
      <c r="M76" s="12"/>
    </row>
    <row r="77" spans="1:13" ht="13" x14ac:dyDescent="0.15">
      <c r="A77" s="13">
        <v>44375.397222222222</v>
      </c>
      <c r="B77" s="12" t="s">
        <v>48</v>
      </c>
      <c r="C77" s="12" t="s">
        <v>50</v>
      </c>
      <c r="D77" s="12" t="s">
        <v>600</v>
      </c>
      <c r="E77" s="12" t="s">
        <v>555</v>
      </c>
      <c r="F77" s="12" t="s">
        <v>24</v>
      </c>
      <c r="G77" s="13">
        <v>44376.660416666666</v>
      </c>
      <c r="H77" s="12" t="e">
        <f t="shared" ca="1" si="0"/>
        <v>#NAME?</v>
      </c>
      <c r="I77" s="12"/>
      <c r="J77" s="12"/>
      <c r="K77" s="12"/>
      <c r="L77" s="12"/>
      <c r="M77" s="12"/>
    </row>
    <row r="78" spans="1:13" ht="13" x14ac:dyDescent="0.15">
      <c r="A78" s="13">
        <v>44376.490972222222</v>
      </c>
      <c r="B78" s="12" t="s">
        <v>48</v>
      </c>
      <c r="C78" s="12" t="s">
        <v>724</v>
      </c>
      <c r="D78" s="12" t="s">
        <v>603</v>
      </c>
      <c r="E78" s="12" t="s">
        <v>555</v>
      </c>
      <c r="F78" s="12"/>
      <c r="G78" s="13">
        <v>44378.636111111111</v>
      </c>
      <c r="H78" s="12" t="e">
        <f t="shared" ca="1" si="0"/>
        <v>#NAME?</v>
      </c>
      <c r="I78" s="12"/>
      <c r="J78" s="12"/>
      <c r="K78" s="12"/>
      <c r="L78" s="12"/>
      <c r="M78" s="12"/>
    </row>
    <row r="79" spans="1:13" ht="13" x14ac:dyDescent="0.15">
      <c r="A79" s="13">
        <v>44376.771527777775</v>
      </c>
      <c r="B79" s="12" t="s">
        <v>48</v>
      </c>
      <c r="C79" s="12" t="s">
        <v>724</v>
      </c>
      <c r="D79" s="12" t="s">
        <v>604</v>
      </c>
      <c r="E79" s="12" t="s">
        <v>150</v>
      </c>
      <c r="F79" s="12" t="s">
        <v>24</v>
      </c>
      <c r="G79" s="13">
        <v>44395.540972222225</v>
      </c>
      <c r="H79" s="12" t="e">
        <f t="shared" ca="1" si="0"/>
        <v>#NAME?</v>
      </c>
      <c r="I79" s="12"/>
      <c r="J79" s="12"/>
      <c r="K79" s="12"/>
      <c r="L79" s="12"/>
      <c r="M79" s="12"/>
    </row>
    <row r="80" spans="1:13" ht="13" x14ac:dyDescent="0.15">
      <c r="A80" s="13">
        <v>44378.636111111111</v>
      </c>
      <c r="B80" s="12" t="s">
        <v>48</v>
      </c>
      <c r="C80" s="12" t="s">
        <v>50</v>
      </c>
      <c r="D80" s="12" t="s">
        <v>605</v>
      </c>
      <c r="E80" s="12" t="s">
        <v>145</v>
      </c>
      <c r="F80" s="12" t="s">
        <v>24</v>
      </c>
      <c r="G80" s="13">
        <v>44384.605555555558</v>
      </c>
      <c r="H80" s="12" t="e">
        <f t="shared" ca="1" si="0"/>
        <v>#NAME?</v>
      </c>
      <c r="I80" s="12"/>
      <c r="J80" s="12"/>
      <c r="K80" s="12"/>
      <c r="L80" s="12"/>
      <c r="M80" s="12"/>
    </row>
    <row r="81" spans="1:13" ht="13" x14ac:dyDescent="0.15">
      <c r="A81" s="13">
        <v>44378.724305555559</v>
      </c>
      <c r="B81" s="12" t="s">
        <v>48</v>
      </c>
      <c r="C81" s="12" t="s">
        <v>724</v>
      </c>
      <c r="D81" s="12" t="s">
        <v>473</v>
      </c>
      <c r="E81" s="12" t="s">
        <v>145</v>
      </c>
      <c r="F81" s="12" t="s">
        <v>24</v>
      </c>
      <c r="G81" s="13">
        <v>44385.643055555556</v>
      </c>
      <c r="H81" s="12" t="e">
        <f t="shared" ca="1" si="0"/>
        <v>#NAME?</v>
      </c>
      <c r="I81" s="12"/>
      <c r="J81" s="12"/>
      <c r="K81" s="12"/>
      <c r="L81" s="12"/>
      <c r="M81" s="12"/>
    </row>
    <row r="82" spans="1:13" ht="13" x14ac:dyDescent="0.15">
      <c r="A82" s="13">
        <v>44378.774305555555</v>
      </c>
      <c r="B82" s="12" t="s">
        <v>48</v>
      </c>
      <c r="C82" s="12" t="s">
        <v>39</v>
      </c>
      <c r="D82" s="12" t="s">
        <v>169</v>
      </c>
      <c r="E82" s="12" t="s">
        <v>606</v>
      </c>
      <c r="F82" s="12" t="s">
        <v>24</v>
      </c>
      <c r="G82" s="13">
        <v>44398.417361111111</v>
      </c>
      <c r="H82" s="12" t="e">
        <f t="shared" ca="1" si="0"/>
        <v>#NAME?</v>
      </c>
      <c r="I82" s="12"/>
      <c r="J82" s="12"/>
      <c r="K82" s="12"/>
      <c r="L82" s="12"/>
      <c r="M82" s="12"/>
    </row>
    <row r="83" spans="1:13" ht="13" x14ac:dyDescent="0.15">
      <c r="A83" s="13">
        <v>44383.411111111112</v>
      </c>
      <c r="B83" s="12" t="s">
        <v>48</v>
      </c>
      <c r="C83" s="12" t="s">
        <v>50</v>
      </c>
      <c r="D83" s="12" t="s">
        <v>610</v>
      </c>
      <c r="E83" s="12" t="s">
        <v>555</v>
      </c>
      <c r="F83" s="12" t="s">
        <v>24</v>
      </c>
      <c r="G83" s="13">
        <v>44385.572222222225</v>
      </c>
      <c r="H83" s="12" t="e">
        <f t="shared" ca="1" si="0"/>
        <v>#NAME?</v>
      </c>
      <c r="I83" s="12"/>
      <c r="J83" s="12"/>
      <c r="K83" s="12"/>
      <c r="L83" s="12"/>
      <c r="M83" s="12"/>
    </row>
    <row r="84" spans="1:13" ht="13" x14ac:dyDescent="0.15">
      <c r="A84" s="13">
        <v>44383.4375</v>
      </c>
      <c r="B84" s="12" t="s">
        <v>48</v>
      </c>
      <c r="C84" s="12" t="s">
        <v>50</v>
      </c>
      <c r="D84" s="12" t="s">
        <v>612</v>
      </c>
      <c r="E84" s="12" t="s">
        <v>555</v>
      </c>
      <c r="F84" s="12"/>
      <c r="G84" s="13">
        <v>44383.53125</v>
      </c>
      <c r="H84" s="12" t="e">
        <f t="shared" ca="1" si="0"/>
        <v>#NAME?</v>
      </c>
      <c r="I84" s="12"/>
      <c r="J84" s="12"/>
      <c r="K84" s="12"/>
      <c r="L84" s="12"/>
      <c r="M84" s="12"/>
    </row>
    <row r="85" spans="1:13" ht="13" x14ac:dyDescent="0.15">
      <c r="A85" s="13">
        <v>44383.509027777778</v>
      </c>
      <c r="B85" s="12" t="s">
        <v>48</v>
      </c>
      <c r="C85" s="12" t="s">
        <v>39</v>
      </c>
      <c r="D85" s="12" t="s">
        <v>613</v>
      </c>
      <c r="E85" s="12" t="s">
        <v>555</v>
      </c>
      <c r="F85" s="12" t="s">
        <v>24</v>
      </c>
      <c r="G85" s="13">
        <v>44385.572222222225</v>
      </c>
      <c r="H85" s="12" t="e">
        <f t="shared" ca="1" si="0"/>
        <v>#NAME?</v>
      </c>
      <c r="I85" s="12"/>
      <c r="J85" s="12"/>
      <c r="K85" s="12"/>
      <c r="L85" s="12"/>
      <c r="M85" s="12"/>
    </row>
    <row r="86" spans="1:13" ht="13" x14ac:dyDescent="0.15">
      <c r="A86" s="13">
        <v>44386.589583333334</v>
      </c>
      <c r="B86" s="12" t="s">
        <v>48</v>
      </c>
      <c r="C86" s="12" t="s">
        <v>43</v>
      </c>
      <c r="D86" s="12" t="s">
        <v>261</v>
      </c>
      <c r="E86" s="12" t="s">
        <v>83</v>
      </c>
      <c r="F86" s="12" t="s">
        <v>24</v>
      </c>
      <c r="G86" s="13">
        <v>44398.417361111111</v>
      </c>
      <c r="H86" s="12" t="e">
        <f t="shared" ca="1" si="0"/>
        <v>#NAME?</v>
      </c>
      <c r="I86" s="12"/>
      <c r="J86" s="12"/>
      <c r="K86" s="12"/>
      <c r="L86" s="12"/>
      <c r="M86" s="12"/>
    </row>
    <row r="87" spans="1:13" ht="13" x14ac:dyDescent="0.15">
      <c r="A87" s="13">
        <v>44387.506249999999</v>
      </c>
      <c r="B87" s="12" t="s">
        <v>48</v>
      </c>
      <c r="C87" s="12" t="s">
        <v>55</v>
      </c>
      <c r="D87" s="12" t="s">
        <v>619</v>
      </c>
      <c r="E87" s="12" t="s">
        <v>83</v>
      </c>
      <c r="F87" s="12" t="s">
        <v>24</v>
      </c>
      <c r="G87" s="13">
        <v>44395.474305555559</v>
      </c>
      <c r="H87" s="12" t="e">
        <f t="shared" ca="1" si="0"/>
        <v>#NAME?</v>
      </c>
      <c r="I87" s="12"/>
      <c r="J87" s="12"/>
      <c r="K87" s="12"/>
      <c r="L87" s="12"/>
      <c r="M87" s="12"/>
    </row>
    <row r="88" spans="1:13" ht="13" x14ac:dyDescent="0.15">
      <c r="A88" s="13">
        <v>44388.382638888892</v>
      </c>
      <c r="B88" s="12" t="s">
        <v>48</v>
      </c>
      <c r="C88" s="12" t="s">
        <v>50</v>
      </c>
      <c r="D88" s="12" t="s">
        <v>167</v>
      </c>
      <c r="E88" s="12" t="s">
        <v>83</v>
      </c>
      <c r="F88" s="12" t="s">
        <v>24</v>
      </c>
      <c r="G88" s="13">
        <v>44395.539583333331</v>
      </c>
      <c r="H88" s="12" t="e">
        <f t="shared" ca="1" si="0"/>
        <v>#NAME?</v>
      </c>
      <c r="I88" s="12"/>
      <c r="J88" s="12"/>
      <c r="K88" s="12"/>
      <c r="L88" s="12"/>
      <c r="M88" s="12"/>
    </row>
    <row r="89" spans="1:13" ht="13" x14ac:dyDescent="0.15">
      <c r="A89" s="13">
        <v>44388.383333333331</v>
      </c>
      <c r="B89" s="12" t="s">
        <v>48</v>
      </c>
      <c r="C89" s="12" t="s">
        <v>55</v>
      </c>
      <c r="D89" s="12" t="s">
        <v>628</v>
      </c>
      <c r="E89" s="12" t="s">
        <v>83</v>
      </c>
      <c r="F89" s="12" t="s">
        <v>24</v>
      </c>
      <c r="G89" s="13">
        <v>44390.493055555555</v>
      </c>
      <c r="H89" s="12" t="e">
        <f t="shared" ca="1" si="0"/>
        <v>#NAME?</v>
      </c>
      <c r="I89" s="12"/>
      <c r="J89" s="12"/>
      <c r="K89" s="12"/>
      <c r="L89" s="12"/>
      <c r="M89" s="12"/>
    </row>
    <row r="90" spans="1:13" ht="13" x14ac:dyDescent="0.15">
      <c r="A90" s="13">
        <v>44388.495833333334</v>
      </c>
      <c r="B90" s="12" t="s">
        <v>48</v>
      </c>
      <c r="C90" s="12" t="s">
        <v>50</v>
      </c>
      <c r="D90" s="12" t="s">
        <v>629</v>
      </c>
      <c r="E90" s="12" t="s">
        <v>83</v>
      </c>
      <c r="F90" s="12" t="s">
        <v>87</v>
      </c>
      <c r="G90" s="13">
        <v>44398.418055555558</v>
      </c>
      <c r="H90" s="12" t="e">
        <f t="shared" ca="1" si="0"/>
        <v>#NAME?</v>
      </c>
      <c r="I90" s="12"/>
      <c r="J90" s="12"/>
      <c r="K90" s="12"/>
      <c r="L90" s="12"/>
      <c r="M90" s="12"/>
    </row>
    <row r="91" spans="1:13" ht="13" x14ac:dyDescent="0.15">
      <c r="A91" s="13">
        <v>44388.495833333334</v>
      </c>
      <c r="B91" s="12" t="s">
        <v>48</v>
      </c>
      <c r="C91" s="12" t="s">
        <v>45</v>
      </c>
      <c r="D91" s="12" t="s">
        <v>631</v>
      </c>
      <c r="E91" s="12" t="s">
        <v>83</v>
      </c>
      <c r="F91" s="12" t="s">
        <v>24</v>
      </c>
      <c r="G91" s="13">
        <v>44390.493750000001</v>
      </c>
      <c r="H91" s="12" t="e">
        <f t="shared" ca="1" si="0"/>
        <v>#NAME?</v>
      </c>
      <c r="I91" s="12"/>
      <c r="J91" s="12"/>
      <c r="K91" s="12"/>
      <c r="L91" s="12"/>
      <c r="M91" s="12"/>
    </row>
    <row r="92" spans="1:13" ht="13" x14ac:dyDescent="0.15">
      <c r="A92" s="13">
        <v>44388.497916666667</v>
      </c>
      <c r="B92" s="12" t="s">
        <v>48</v>
      </c>
      <c r="C92" s="12" t="s">
        <v>68</v>
      </c>
      <c r="D92" s="12" t="s">
        <v>632</v>
      </c>
      <c r="E92" s="12" t="s">
        <v>83</v>
      </c>
      <c r="F92" s="12" t="s">
        <v>24</v>
      </c>
      <c r="G92" s="13">
        <v>44395.474305555559</v>
      </c>
      <c r="H92" s="12" t="e">
        <f t="shared" ca="1" si="0"/>
        <v>#NAME?</v>
      </c>
      <c r="I92" s="12"/>
      <c r="J92" s="12"/>
      <c r="K92" s="12"/>
      <c r="L92" s="12"/>
      <c r="M92" s="12"/>
    </row>
    <row r="93" spans="1:13" ht="13" x14ac:dyDescent="0.15">
      <c r="A93" s="13">
        <v>44388.606249999997</v>
      </c>
      <c r="B93" s="12" t="s">
        <v>48</v>
      </c>
      <c r="C93" s="12" t="s">
        <v>55</v>
      </c>
      <c r="D93" s="12" t="s">
        <v>633</v>
      </c>
      <c r="E93" s="12" t="s">
        <v>83</v>
      </c>
      <c r="F93" s="12" t="s">
        <v>24</v>
      </c>
      <c r="G93" s="13">
        <v>44395.474305555559</v>
      </c>
      <c r="H93" s="12" t="e">
        <f t="shared" ca="1" si="0"/>
        <v>#NAME?</v>
      </c>
      <c r="I93" s="12"/>
      <c r="J93" s="12"/>
      <c r="K93" s="12"/>
      <c r="L93" s="12"/>
      <c r="M93" s="12"/>
    </row>
    <row r="94" spans="1:13" ht="13" x14ac:dyDescent="0.15">
      <c r="A94" s="13">
        <v>44389.726388888892</v>
      </c>
      <c r="B94" s="12" t="s">
        <v>48</v>
      </c>
      <c r="C94" s="12" t="s">
        <v>39</v>
      </c>
      <c r="D94" s="12" t="s">
        <v>635</v>
      </c>
      <c r="E94" s="12" t="s">
        <v>555</v>
      </c>
      <c r="F94" s="12" t="s">
        <v>24</v>
      </c>
      <c r="G94" s="13">
        <v>44395.540277777778</v>
      </c>
      <c r="H94" s="12" t="e">
        <f t="shared" ca="1" si="0"/>
        <v>#NAME?</v>
      </c>
      <c r="I94" s="12"/>
      <c r="J94" s="12"/>
      <c r="K94" s="12"/>
      <c r="L94" s="12"/>
      <c r="M94" s="12"/>
    </row>
    <row r="95" spans="1:13" ht="13" x14ac:dyDescent="0.15">
      <c r="A95" s="13">
        <v>44392.729166666664</v>
      </c>
      <c r="B95" s="12" t="s">
        <v>48</v>
      </c>
      <c r="C95" s="12" t="s">
        <v>45</v>
      </c>
      <c r="D95" s="12" t="s">
        <v>640</v>
      </c>
      <c r="E95" s="12" t="s">
        <v>583</v>
      </c>
      <c r="F95" s="12" t="s">
        <v>24</v>
      </c>
      <c r="G95" s="13">
        <v>44395.472222222219</v>
      </c>
      <c r="H95" s="12" t="e">
        <f t="shared" ca="1" si="0"/>
        <v>#NAME?</v>
      </c>
      <c r="I95" s="12"/>
      <c r="J95" s="12"/>
      <c r="K95" s="12"/>
      <c r="L95" s="12"/>
      <c r="M95" s="12"/>
    </row>
    <row r="96" spans="1:13" ht="13" x14ac:dyDescent="0.15">
      <c r="A96" s="13">
        <v>44393.477083333331</v>
      </c>
      <c r="B96" s="12" t="s">
        <v>48</v>
      </c>
      <c r="C96" s="12" t="s">
        <v>45</v>
      </c>
      <c r="D96" s="12" t="s">
        <v>642</v>
      </c>
      <c r="E96" s="12" t="s">
        <v>643</v>
      </c>
      <c r="F96" s="12" t="s">
        <v>24</v>
      </c>
      <c r="G96" s="13">
        <v>44395.47152777778</v>
      </c>
      <c r="H96" s="12" t="e">
        <f t="shared" ca="1" si="0"/>
        <v>#NAME?</v>
      </c>
      <c r="I96" s="12"/>
      <c r="J96" s="12"/>
      <c r="K96" s="12"/>
      <c r="L96" s="12"/>
      <c r="M96" s="12"/>
    </row>
    <row r="97" spans="1:13" ht="13" x14ac:dyDescent="0.15">
      <c r="A97" s="13">
        <v>44395.593055555553</v>
      </c>
      <c r="B97" s="12" t="s">
        <v>48</v>
      </c>
      <c r="C97" s="12" t="s">
        <v>39</v>
      </c>
      <c r="D97" s="12" t="s">
        <v>653</v>
      </c>
      <c r="E97" s="12" t="s">
        <v>182</v>
      </c>
      <c r="F97" s="12" t="s">
        <v>24</v>
      </c>
      <c r="G97" s="13">
        <v>44395.60833333333</v>
      </c>
      <c r="H97" s="12" t="e">
        <f t="shared" ca="1" si="0"/>
        <v>#NAME?</v>
      </c>
      <c r="I97" s="12"/>
      <c r="J97" s="12"/>
      <c r="K97" s="12"/>
      <c r="L97" s="12"/>
      <c r="M97" s="12"/>
    </row>
    <row r="98" spans="1:13" ht="13" x14ac:dyDescent="0.15">
      <c r="A98" s="13">
        <v>44395.594444444447</v>
      </c>
      <c r="B98" s="12" t="s">
        <v>48</v>
      </c>
      <c r="C98" s="12" t="s">
        <v>50</v>
      </c>
      <c r="D98" s="12" t="s">
        <v>654</v>
      </c>
      <c r="E98" s="12" t="s">
        <v>182</v>
      </c>
      <c r="F98" s="12" t="s">
        <v>24</v>
      </c>
      <c r="G98" s="13">
        <v>44395.60833333333</v>
      </c>
      <c r="H98" s="12" t="e">
        <f t="shared" ca="1" si="0"/>
        <v>#NAME?</v>
      </c>
      <c r="I98" s="12"/>
      <c r="J98" s="12"/>
      <c r="K98" s="12"/>
      <c r="L98" s="12"/>
      <c r="M98" s="12"/>
    </row>
    <row r="99" spans="1:13" ht="13" x14ac:dyDescent="0.15">
      <c r="A99" s="13">
        <v>44395.643750000003</v>
      </c>
      <c r="B99" s="12" t="s">
        <v>48</v>
      </c>
      <c r="C99" s="12" t="s">
        <v>45</v>
      </c>
      <c r="D99" s="12" t="s">
        <v>639</v>
      </c>
      <c r="E99" s="12" t="s">
        <v>583</v>
      </c>
      <c r="F99" s="12" t="s">
        <v>24</v>
      </c>
      <c r="G99" s="13">
        <v>44404.788194444445</v>
      </c>
      <c r="H99" s="12" t="e">
        <f t="shared" ca="1" si="0"/>
        <v>#NAME?</v>
      </c>
      <c r="I99" s="12"/>
      <c r="J99" s="12"/>
      <c r="K99" s="12"/>
      <c r="L99" s="12"/>
      <c r="M99" s="12"/>
    </row>
    <row r="100" spans="1:13" ht="13" x14ac:dyDescent="0.15">
      <c r="A100" s="13">
        <v>44395.728472222225</v>
      </c>
      <c r="B100" s="12" t="s">
        <v>48</v>
      </c>
      <c r="C100" s="12" t="s">
        <v>50</v>
      </c>
      <c r="D100" s="12" t="s">
        <v>206</v>
      </c>
      <c r="E100" s="12" t="s">
        <v>555</v>
      </c>
      <c r="F100" s="12" t="s">
        <v>24</v>
      </c>
      <c r="G100" s="13">
        <v>44401.5625</v>
      </c>
      <c r="H100" s="12" t="e">
        <f t="shared" ca="1" si="0"/>
        <v>#NAME?</v>
      </c>
      <c r="I100" s="12"/>
      <c r="J100" s="12"/>
      <c r="K100" s="12"/>
      <c r="L100" s="12"/>
      <c r="M100" s="12"/>
    </row>
    <row r="101" spans="1:13" ht="13" x14ac:dyDescent="0.15">
      <c r="A101" s="13">
        <v>44396.656944444447</v>
      </c>
      <c r="B101" s="12" t="s">
        <v>48</v>
      </c>
      <c r="C101" s="12" t="s">
        <v>50</v>
      </c>
      <c r="D101" s="12" t="s">
        <v>671</v>
      </c>
      <c r="E101" s="12" t="s">
        <v>150</v>
      </c>
      <c r="F101" s="12" t="s">
        <v>24</v>
      </c>
      <c r="G101" s="13">
        <v>44397.418749999997</v>
      </c>
      <c r="H101" s="12" t="e">
        <f t="shared" ca="1" si="0"/>
        <v>#NAME?</v>
      </c>
      <c r="I101" s="12"/>
      <c r="J101" s="12"/>
      <c r="K101" s="12"/>
      <c r="L101" s="12"/>
      <c r="M101" s="12"/>
    </row>
    <row r="102" spans="1:13" ht="13" x14ac:dyDescent="0.15">
      <c r="A102" s="13">
        <v>44397.418055555558</v>
      </c>
      <c r="B102" s="12" t="s">
        <v>48</v>
      </c>
      <c r="C102" s="12" t="s">
        <v>50</v>
      </c>
      <c r="D102" s="12" t="s">
        <v>672</v>
      </c>
      <c r="E102" s="12" t="s">
        <v>555</v>
      </c>
      <c r="F102" s="12" t="s">
        <v>673</v>
      </c>
      <c r="G102" s="13">
        <v>44405.42291666667</v>
      </c>
      <c r="H102" s="12" t="e">
        <f t="shared" ca="1" si="0"/>
        <v>#NAME?</v>
      </c>
      <c r="I102" s="12"/>
      <c r="J102" s="12"/>
      <c r="K102" s="12"/>
      <c r="L102" s="12"/>
      <c r="M102" s="12"/>
    </row>
    <row r="103" spans="1:13" ht="13" x14ac:dyDescent="0.15">
      <c r="A103" s="13">
        <v>44397.865972222222</v>
      </c>
      <c r="B103" s="12" t="s">
        <v>48</v>
      </c>
      <c r="C103" s="12" t="s">
        <v>45</v>
      </c>
      <c r="D103" s="12" t="s">
        <v>245</v>
      </c>
      <c r="E103" s="12" t="s">
        <v>583</v>
      </c>
      <c r="F103" s="12" t="s">
        <v>24</v>
      </c>
      <c r="G103" s="13">
        <v>44400.461111111108</v>
      </c>
      <c r="H103" s="12" t="e">
        <f t="shared" ca="1" si="0"/>
        <v>#NAME?</v>
      </c>
      <c r="I103" s="12"/>
      <c r="J103" s="12"/>
      <c r="K103" s="12"/>
      <c r="L103" s="12"/>
      <c r="M103" s="12"/>
    </row>
    <row r="104" spans="1:13" ht="13" x14ac:dyDescent="0.15">
      <c r="A104" s="13">
        <v>44404.550694444442</v>
      </c>
      <c r="B104" s="12" t="s">
        <v>48</v>
      </c>
      <c r="C104" s="12" t="s">
        <v>68</v>
      </c>
      <c r="D104" s="12" t="s">
        <v>689</v>
      </c>
      <c r="E104" s="12" t="s">
        <v>182</v>
      </c>
      <c r="F104" s="12" t="s">
        <v>24</v>
      </c>
      <c r="G104" s="13">
        <v>44404.788194444445</v>
      </c>
      <c r="H104" s="12" t="e">
        <f t="shared" ca="1" si="0"/>
        <v>#NAME?</v>
      </c>
      <c r="I104" s="12"/>
      <c r="J104" s="12"/>
      <c r="K104" s="12"/>
      <c r="L104" s="12"/>
      <c r="M104" s="12"/>
    </row>
    <row r="105" spans="1:13" ht="13" x14ac:dyDescent="0.15">
      <c r="A105" s="13">
        <v>44404.551388888889</v>
      </c>
      <c r="B105" s="12" t="s">
        <v>48</v>
      </c>
      <c r="C105" s="12" t="s">
        <v>55</v>
      </c>
      <c r="D105" s="12" t="s">
        <v>690</v>
      </c>
      <c r="E105" s="12" t="s">
        <v>182</v>
      </c>
      <c r="F105" s="12" t="s">
        <v>24</v>
      </c>
      <c r="G105" s="13">
        <v>44404.790277777778</v>
      </c>
      <c r="H105" s="12" t="e">
        <f t="shared" ca="1" si="0"/>
        <v>#NAME?</v>
      </c>
      <c r="I105" s="12"/>
      <c r="J105" s="12"/>
      <c r="K105" s="12"/>
      <c r="L105" s="12"/>
      <c r="M105" s="12"/>
    </row>
    <row r="106" spans="1:13" ht="13" x14ac:dyDescent="0.15">
      <c r="A106" s="13">
        <v>44404.727777777778</v>
      </c>
      <c r="B106" s="12" t="s">
        <v>48</v>
      </c>
      <c r="C106" s="12" t="s">
        <v>50</v>
      </c>
      <c r="D106" s="12" t="s">
        <v>626</v>
      </c>
      <c r="E106" s="12" t="s">
        <v>182</v>
      </c>
      <c r="F106" s="12" t="s">
        <v>24</v>
      </c>
      <c r="G106" s="13">
        <v>44404.790277777778</v>
      </c>
      <c r="H106" s="12" t="e">
        <f t="shared" ca="1" si="0"/>
        <v>#NAME?</v>
      </c>
      <c r="I106" s="12"/>
      <c r="J106" s="12"/>
      <c r="K106" s="12"/>
      <c r="L106" s="12"/>
      <c r="M106" s="12"/>
    </row>
    <row r="107" spans="1:13" ht="13" x14ac:dyDescent="0.15">
      <c r="A107" s="13">
        <v>44404.789583333331</v>
      </c>
      <c r="B107" s="12" t="s">
        <v>48</v>
      </c>
      <c r="C107" s="12" t="s">
        <v>39</v>
      </c>
      <c r="D107" s="12" t="s">
        <v>691</v>
      </c>
      <c r="E107" s="12" t="s">
        <v>602</v>
      </c>
      <c r="F107" s="12" t="s">
        <v>24</v>
      </c>
      <c r="G107" s="13">
        <v>44404.790277777778</v>
      </c>
      <c r="H107" s="12" t="e">
        <f t="shared" ca="1" si="0"/>
        <v>#NAME?</v>
      </c>
      <c r="I107" s="12"/>
      <c r="J107" s="12"/>
      <c r="K107" s="12"/>
      <c r="L107" s="12"/>
      <c r="M107" s="12"/>
    </row>
    <row r="108" spans="1:13" ht="13" x14ac:dyDescent="0.15">
      <c r="A108" s="13">
        <v>44405.748611111114</v>
      </c>
      <c r="B108" s="12" t="s">
        <v>48</v>
      </c>
      <c r="C108" s="12" t="s">
        <v>45</v>
      </c>
      <c r="D108" s="12" t="s">
        <v>695</v>
      </c>
      <c r="E108" s="12" t="s">
        <v>555</v>
      </c>
      <c r="F108" s="12" t="s">
        <v>24</v>
      </c>
      <c r="G108" s="13">
        <v>44406.504166666666</v>
      </c>
      <c r="H108" s="12" t="e">
        <f t="shared" ca="1" si="0"/>
        <v>#NAME?</v>
      </c>
      <c r="I108" s="12"/>
      <c r="J108" s="12"/>
      <c r="K108" s="12"/>
      <c r="L108" s="12"/>
      <c r="M108" s="12"/>
    </row>
    <row r="109" spans="1:13" ht="13" x14ac:dyDescent="0.15">
      <c r="A109" s="13">
        <v>44406.486111111109</v>
      </c>
      <c r="B109" s="12" t="s">
        <v>48</v>
      </c>
      <c r="C109" s="12" t="s">
        <v>55</v>
      </c>
      <c r="D109" s="12" t="s">
        <v>696</v>
      </c>
      <c r="E109" s="12" t="s">
        <v>555</v>
      </c>
      <c r="F109" s="12" t="s">
        <v>24</v>
      </c>
      <c r="G109" s="13">
        <v>44406.504861111112</v>
      </c>
      <c r="H109" s="12" t="e">
        <f t="shared" ca="1" si="0"/>
        <v>#NAME?</v>
      </c>
      <c r="I109" s="12"/>
      <c r="J109" s="12"/>
      <c r="K109" s="12"/>
      <c r="L109" s="12"/>
      <c r="M109" s="12"/>
    </row>
    <row r="110" spans="1:13" ht="13" x14ac:dyDescent="0.15">
      <c r="A110" s="13">
        <v>44406.504861111112</v>
      </c>
      <c r="B110" s="12" t="s">
        <v>48</v>
      </c>
      <c r="C110" s="12" t="s">
        <v>50</v>
      </c>
      <c r="D110" s="12" t="s">
        <v>698</v>
      </c>
      <c r="E110" s="12" t="s">
        <v>583</v>
      </c>
      <c r="F110" s="12" t="s">
        <v>24</v>
      </c>
      <c r="G110" s="13">
        <v>44409.40347222222</v>
      </c>
      <c r="H110" s="12" t="e">
        <f t="shared" ca="1" si="0"/>
        <v>#NAME?</v>
      </c>
      <c r="I110" s="12"/>
      <c r="J110" s="12"/>
      <c r="K110" s="12"/>
      <c r="L110" s="12"/>
      <c r="M110" s="12"/>
    </row>
    <row r="111" spans="1:13" ht="13" x14ac:dyDescent="0.15">
      <c r="A111" s="13">
        <v>44414.429861111108</v>
      </c>
      <c r="B111" s="12" t="s">
        <v>48</v>
      </c>
      <c r="C111" s="12" t="s">
        <v>50</v>
      </c>
      <c r="D111" s="12" t="s">
        <v>706</v>
      </c>
      <c r="E111" s="12" t="s">
        <v>583</v>
      </c>
      <c r="F111" s="12" t="s">
        <v>24</v>
      </c>
      <c r="G111" s="13">
        <v>44416.570138888892</v>
      </c>
      <c r="H111" s="12" t="e">
        <f t="shared" ca="1" si="0"/>
        <v>#NAME?</v>
      </c>
      <c r="I111" s="12"/>
      <c r="J111" s="12"/>
      <c r="K111" s="12"/>
      <c r="L111" s="12"/>
      <c r="M111" s="12"/>
    </row>
    <row r="112" spans="1:13" ht="13" x14ac:dyDescent="0.15">
      <c r="A112" s="13">
        <v>44416.570138888892</v>
      </c>
      <c r="B112" s="12" t="s">
        <v>48</v>
      </c>
      <c r="C112" s="12" t="s">
        <v>43</v>
      </c>
      <c r="D112" s="12" t="s">
        <v>708</v>
      </c>
      <c r="E112" s="12" t="s">
        <v>583</v>
      </c>
      <c r="F112" s="12" t="s">
        <v>24</v>
      </c>
      <c r="G112" s="13">
        <v>44417.65347222222</v>
      </c>
      <c r="H112" s="12" t="e">
        <f t="shared" ca="1" si="0"/>
        <v>#NAME?</v>
      </c>
      <c r="I112" s="12"/>
      <c r="J112" s="12"/>
      <c r="K112" s="12"/>
      <c r="L112" s="12"/>
      <c r="M112" s="12"/>
    </row>
    <row r="113" spans="1:13" ht="13" x14ac:dyDescent="0.15">
      <c r="A113" s="13">
        <v>44416.725694444445</v>
      </c>
      <c r="B113" s="12" t="s">
        <v>48</v>
      </c>
      <c r="C113" s="12" t="s">
        <v>50</v>
      </c>
      <c r="D113" s="12" t="s">
        <v>709</v>
      </c>
      <c r="E113" s="12" t="s">
        <v>583</v>
      </c>
      <c r="F113" s="12" t="s">
        <v>24</v>
      </c>
      <c r="G113" s="13">
        <v>44417.731249999997</v>
      </c>
      <c r="H113" s="12" t="e">
        <f t="shared" ca="1" si="0"/>
        <v>#NAME?</v>
      </c>
      <c r="I113" s="12"/>
      <c r="J113" s="12"/>
      <c r="K113" s="12"/>
      <c r="L113" s="12"/>
      <c r="M113" s="12"/>
    </row>
    <row r="114" spans="1:13" ht="13" x14ac:dyDescent="0.15">
      <c r="A114" s="13">
        <v>44421.527777777781</v>
      </c>
      <c r="B114" s="12" t="s">
        <v>48</v>
      </c>
      <c r="C114" s="12" t="s">
        <v>68</v>
      </c>
      <c r="D114" s="12" t="s">
        <v>51</v>
      </c>
      <c r="E114" s="12" t="s">
        <v>583</v>
      </c>
      <c r="F114" s="12" t="s">
        <v>24</v>
      </c>
      <c r="G114" s="13">
        <v>44422.788888888892</v>
      </c>
      <c r="H114" s="12" t="e">
        <f t="shared" ca="1" si="0"/>
        <v>#NAME?</v>
      </c>
      <c r="I114" s="12"/>
      <c r="J114" s="12"/>
      <c r="K114" s="12"/>
      <c r="L114" s="12"/>
      <c r="M114" s="12"/>
    </row>
    <row r="115" spans="1:13" ht="13" x14ac:dyDescent="0.15">
      <c r="A115" s="13">
        <v>44432.700694444444</v>
      </c>
      <c r="B115" s="12" t="s">
        <v>48</v>
      </c>
      <c r="C115" s="12" t="s">
        <v>50</v>
      </c>
      <c r="D115" s="12" t="s">
        <v>715</v>
      </c>
      <c r="E115" s="12" t="s">
        <v>583</v>
      </c>
      <c r="F115" s="12" t="s">
        <v>24</v>
      </c>
      <c r="G115" s="13">
        <v>44444.73333333333</v>
      </c>
      <c r="H115" s="12" t="e">
        <f t="shared" ca="1" si="0"/>
        <v>#NAME?</v>
      </c>
      <c r="I115" s="12"/>
      <c r="J115" s="12"/>
      <c r="K115" s="12"/>
      <c r="L115" s="12"/>
      <c r="M115" s="12"/>
    </row>
    <row r="116" spans="1:13" ht="13" x14ac:dyDescent="0.15">
      <c r="A116" s="13">
        <v>44436.508333333331</v>
      </c>
      <c r="B116" s="12" t="s">
        <v>48</v>
      </c>
      <c r="C116" s="12" t="s">
        <v>45</v>
      </c>
      <c r="D116" s="12" t="s">
        <v>706</v>
      </c>
      <c r="E116" s="12" t="s">
        <v>583</v>
      </c>
      <c r="F116" s="12" t="s">
        <v>24</v>
      </c>
      <c r="G116" s="13">
        <v>44458.777777777781</v>
      </c>
      <c r="H116" s="12" t="e">
        <f t="shared" ca="1" si="0"/>
        <v>#NAME?</v>
      </c>
      <c r="I116" s="12"/>
      <c r="J116" s="12"/>
      <c r="K116" s="12"/>
      <c r="L116" s="12"/>
      <c r="M116" s="12"/>
    </row>
  </sheetData>
  <conditionalFormatting sqref="E1:E116">
    <cfRule type="containsBlanks" dxfId="0" priority="1">
      <formula>LEN(TRIM(E1))=0</formula>
    </cfRule>
  </conditionalFormatting>
  <dataValidations count="3">
    <dataValidation type="list" allowBlank="1" sqref="C1" xr:uid="{00000000-0002-0000-0700-000000000000}">
      <formula1>"Single Surrey,Double Surrey,Chopper,Cruiser,Electric,Infinity,Cruiser,Deuce Coupe,Tandem,Quad Sport,Swan Boat,Kids Bike"</formula1>
    </dataValidation>
    <dataValidation type="list" allowBlank="1" showDropDown="1" sqref="C2:C116" xr:uid="{00000000-0002-0000-0700-000001000000}">
      <formula1>"Single Surrey,Double Surrey,Chopper,Cruiser,Electric,Infinity,Cruiser,Deuce Coupe,Tandem,Quad Sport,Swan Boat,Kids Bike"</formula1>
    </dataValidation>
    <dataValidation type="list" allowBlank="1" sqref="B1:B116" xr:uid="{00000000-0002-0000-0700-000002000000}">
      <formula1>"Warner,Waterfront,Edinger,Yorba"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Sheet1</vt:lpstr>
      <vt:lpstr>MB-Reports</vt:lpstr>
      <vt:lpstr>Warner Reports</vt:lpstr>
      <vt:lpstr>Edinger reports</vt:lpstr>
      <vt:lpstr>Parks Attendence Correlation Da</vt:lpstr>
      <vt:lpstr>Waterfront Reports</vt:lpstr>
      <vt:lpstr>Mile Square Attendence</vt:lpstr>
      <vt:lpstr>Yorba Reports</vt:lpstr>
      <vt:lpstr>Yorba Linda Attendence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Mounce</cp:lastModifiedBy>
  <dcterms:created xsi:type="dcterms:W3CDTF">2024-07-10T19:36:46Z</dcterms:created>
  <dcterms:modified xsi:type="dcterms:W3CDTF">2024-07-29T17:02:35Z</dcterms:modified>
</cp:coreProperties>
</file>