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1"/>
  <workbookPr defaultThemeVersion="166925"/>
  <xr:revisionPtr revIDLastSave="0" documentId="8_{20C0968D-7F92-4A14-AA56-C3877506F4AD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activeCases" sheetId="1" r:id="rId1"/>
    <sheet name="totalCase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C18" i="1" l="1"/>
  <c r="BB18" i="1"/>
  <c r="BA18" i="1"/>
  <c r="BA22" i="1"/>
  <c r="BB22" i="1"/>
  <c r="BC22" i="1"/>
  <c r="BA1" i="2"/>
  <c r="BB1" i="2"/>
  <c r="BC1" i="2"/>
  <c r="BA4" i="2"/>
  <c r="BB4" i="2"/>
  <c r="BC4" i="2"/>
  <c r="AZ18" i="1" l="1"/>
  <c r="AZ22" i="1"/>
  <c r="AZ4" i="2"/>
  <c r="AZ1" i="2"/>
  <c r="AY18" i="1"/>
  <c r="AX18" i="1"/>
  <c r="AW18" i="1"/>
  <c r="AV18" i="1"/>
  <c r="AV1" i="2"/>
  <c r="AW1" i="2"/>
  <c r="AX1" i="2"/>
  <c r="AY1" i="2"/>
  <c r="AV22" i="1"/>
  <c r="AV4" i="2" s="1"/>
  <c r="AW22" i="1"/>
  <c r="AW4" i="2" s="1"/>
  <c r="AX22" i="1"/>
  <c r="AX4" i="2" s="1"/>
  <c r="AY22" i="1"/>
  <c r="AY4" i="2" s="1"/>
  <c r="AT18" i="1" l="1"/>
  <c r="AS18" i="1"/>
  <c r="AS1" i="2"/>
  <c r="AT1" i="2"/>
  <c r="AU1" i="2"/>
  <c r="AS22" i="1"/>
  <c r="AS4" i="2" s="1"/>
  <c r="AT22" i="1"/>
  <c r="AT4" i="2" s="1"/>
  <c r="AU22" i="1"/>
  <c r="AU4" i="2" s="1"/>
  <c r="AQ4" i="2" l="1"/>
  <c r="AR4" i="2"/>
  <c r="AR22" i="1"/>
  <c r="AQ22" i="1"/>
  <c r="AO1" i="2"/>
  <c r="AP1" i="2"/>
  <c r="AQ1" i="2"/>
  <c r="AR1" i="2"/>
  <c r="AO22" i="1"/>
  <c r="AO4" i="2" s="1"/>
  <c r="AP22" i="1"/>
  <c r="AP4" i="2" s="1"/>
  <c r="AL22" i="1" l="1"/>
  <c r="AM22" i="1"/>
  <c r="AN22" i="1"/>
  <c r="AL4" i="2"/>
  <c r="AM4" i="2"/>
  <c r="AN4" i="2"/>
  <c r="AL1" i="2"/>
  <c r="AM1" i="2"/>
  <c r="AN1" i="2"/>
  <c r="AJ22" i="1" l="1"/>
  <c r="AJ4" i="2" s="1"/>
  <c r="AK22" i="1"/>
  <c r="AK4" i="2" s="1"/>
  <c r="AJ1" i="2"/>
  <c r="AK1" i="2"/>
  <c r="AI1" i="2" l="1"/>
  <c r="AI22" i="1"/>
  <c r="AI4" i="2" s="1"/>
  <c r="AF1" i="2"/>
  <c r="AG1" i="2"/>
  <c r="AH1" i="2"/>
  <c r="AF22" i="1"/>
  <c r="AF4" i="2" s="1"/>
  <c r="AG22" i="1"/>
  <c r="AG4" i="2" s="1"/>
  <c r="AH22" i="1"/>
  <c r="AH4" i="2" s="1"/>
  <c r="AD1" i="2" l="1"/>
  <c r="AD22" i="1"/>
  <c r="AD4" i="2" s="1"/>
  <c r="AE1" i="2" l="1"/>
  <c r="AE22" i="1"/>
  <c r="AE4" i="2" s="1"/>
  <c r="AC1" i="2" l="1"/>
  <c r="AC22" i="1"/>
  <c r="AC4" i="2" s="1"/>
  <c r="AA1" i="2" l="1"/>
  <c r="AB1" i="2"/>
  <c r="AA22" i="1"/>
  <c r="AA4" i="2" s="1"/>
  <c r="AB22" i="1"/>
  <c r="AB4" i="2" s="1"/>
  <c r="C1" i="2"/>
  <c r="D1" i="2"/>
  <c r="B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Z22" i="1" l="1"/>
  <c r="Z4" i="2" s="1"/>
  <c r="X22" i="1" l="1"/>
  <c r="X4" i="2" s="1"/>
  <c r="Y22" i="1"/>
  <c r="Y4" i="2" s="1"/>
  <c r="W22" i="1" l="1"/>
  <c r="W4" i="2" s="1"/>
  <c r="V22" i="1" l="1"/>
  <c r="V4" i="2" s="1"/>
  <c r="U22" i="1" l="1"/>
  <c r="U4" i="2" s="1"/>
  <c r="T22" i="1"/>
  <c r="T4" i="2" s="1"/>
  <c r="S22" i="1" l="1"/>
  <c r="S4" i="2" s="1"/>
  <c r="R22" i="1"/>
  <c r="R4" i="2" s="1"/>
  <c r="Q22" i="1" l="1"/>
  <c r="Q4" i="2" s="1"/>
  <c r="P22" i="1" l="1"/>
  <c r="P4" i="2" s="1"/>
  <c r="O22" i="1" l="1"/>
  <c r="O4" i="2" s="1"/>
  <c r="N22" i="1"/>
  <c r="N4" i="2" s="1"/>
  <c r="M22" i="1" l="1"/>
  <c r="M4" i="2" s="1"/>
  <c r="L22" i="1" l="1"/>
  <c r="L4" i="2" s="1"/>
  <c r="D22" i="1" l="1"/>
  <c r="D4" i="2" s="1"/>
  <c r="K22" i="1" l="1"/>
  <c r="K4" i="2" s="1"/>
  <c r="J22" i="1" l="1"/>
  <c r="J4" i="2" s="1"/>
  <c r="I22" i="1" l="1"/>
  <c r="I4" i="2" s="1"/>
  <c r="B22" i="1"/>
  <c r="B4" i="2" s="1"/>
  <c r="C22" i="1"/>
  <c r="C4" i="2" s="1"/>
  <c r="E22" i="1"/>
  <c r="E4" i="2" s="1"/>
  <c r="F22" i="1"/>
  <c r="F4" i="2" s="1"/>
  <c r="G22" i="1"/>
  <c r="G4" i="2" s="1"/>
  <c r="H22" i="1"/>
  <c r="H4" i="2" s="1"/>
</calcChain>
</file>

<file path=xl/sharedStrings.xml><?xml version="1.0" encoding="utf-8"?>
<sst xmlns="http://schemas.openxmlformats.org/spreadsheetml/2006/main" count="26" uniqueCount="26">
  <si>
    <t>Region</t>
  </si>
  <si>
    <t>Abruzzo</t>
  </si>
  <si>
    <t>Basilicata</t>
  </si>
  <si>
    <t>Calabria</t>
  </si>
  <si>
    <t>Campania</t>
  </si>
  <si>
    <t>Emilia-Romagna</t>
  </si>
  <si>
    <t>Friuli-Venezia Giulia</t>
  </si>
  <si>
    <t>Lazio</t>
  </si>
  <si>
    <t>Liguria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</si>
  <si>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</si>
  <si>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</si>
  <si>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</si>
  <si>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</si>
  <si>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</si>
  <si>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</si>
  <si>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</si>
  <si>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</si>
  <si>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>Trentino-Alto Adige</t>
  </si>
  <si>
    <t>Umbria</t>
  </si>
  <si>
    <t>Valle d'Aosta</t>
  </si>
  <si>
    <t>Veneto</t>
  </si>
  <si>
    <t>Italia</t>
  </si>
  <si>
    <t>Groups</t>
  </si>
  <si>
    <t>Cured</t>
  </si>
  <si>
    <t>Deceased</t>
  </si>
  <si>
    <t>Total number of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</si>
</sst>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" fontId="0" fillId="0" borderId="0" xfId="0" applyNumberFormat="1"/>
    <xf numFmtId="1" fontId="0" fillId="0" borderId="0" xfId="0" applyNumberFormat="1" applyFont="1"/>
    <xf numFmtId="0" fontId="0" fillId="0" borderId="0" xfId="0" applyFont="1"/>
    <xf numFmtId="164" fontId="0" fillId="0" borderId="0" xfId="0" applyNumberFormat="1" applyFont="1"/>
    <xf numFmtId="164" fontId="0" fillId="0" borderId="0" xfId="0" applyNumberFormat="1"/>
    <xf numFmtId="1" fontId="2" fillId="0" borderId="0" xfId="0" applyNumberFormat="1" applyFont="1"/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2"/>
  <sheetViews>
    <sheetView tabSelected="1" workbookViewId="0">
      <selection activeCell="BC12" sqref="BC12"/>
    </sheetView>
  </sheetViews>
  <sheetFormatPr defaultColWidth="9.140625" defaultRowHeight="15"/>
  <cols>
    <col min="1" max="1" width="19.42578125" bestFit="1" customWidth="1"/>
    <col min="2" max="4" width="10.5703125" hidden="1" customWidth="1"/>
    <col min="5" max="9" width="10.5703125" style="1" hidden="1" customWidth="1"/>
    <col min="10" max="18" width="10.5703125" hidden="1" customWidth="1"/>
    <col min="19" max="20" width="10.85546875" hidden="1" customWidth="1"/>
    <col min="21" max="21" width="10.5703125" hidden="1" customWidth="1"/>
    <col min="22" max="22" width="10.85546875" hidden="1" customWidth="1"/>
    <col min="23" max="26" width="10.5703125" hidden="1" customWidth="1"/>
    <col min="27" max="27" width="10.85546875" hidden="1" customWidth="1"/>
    <col min="28" max="52" width="10.5703125" hidden="1" customWidth="1"/>
    <col min="53" max="55" width="10.5703125" bestFit="1" customWidth="1"/>
  </cols>
  <sheetData>
    <row r="1" spans="1:55">
      <c r="A1" s="4" t="s">
        <v>0</v>
      </c>
      <c r="B1" s="5">
        <v>43896</v>
      </c>
      <c r="C1" s="5">
        <v>43897</v>
      </c>
      <c r="D1" s="5">
        <v>43898</v>
      </c>
      <c r="E1" s="5">
        <v>43899</v>
      </c>
      <c r="F1" s="5">
        <v>43900</v>
      </c>
      <c r="G1" s="5">
        <v>43901</v>
      </c>
      <c r="H1" s="5">
        <v>43902</v>
      </c>
      <c r="I1" s="5">
        <v>43903</v>
      </c>
      <c r="J1" s="5">
        <v>43904</v>
      </c>
      <c r="K1" s="5">
        <v>43905</v>
      </c>
      <c r="L1" s="5">
        <v>43906</v>
      </c>
      <c r="M1" s="5">
        <v>43907</v>
      </c>
      <c r="N1" s="5">
        <v>43908</v>
      </c>
      <c r="O1" s="5">
        <v>43909</v>
      </c>
      <c r="P1" s="5">
        <v>43910</v>
      </c>
      <c r="Q1" s="5">
        <v>43911</v>
      </c>
      <c r="R1" s="5">
        <v>43912</v>
      </c>
      <c r="S1" s="5">
        <v>43913</v>
      </c>
      <c r="T1" s="5">
        <v>43914</v>
      </c>
      <c r="U1" s="5">
        <v>43915</v>
      </c>
      <c r="V1" s="5">
        <v>43916</v>
      </c>
      <c r="W1" s="5">
        <v>43917</v>
      </c>
      <c r="X1" s="5">
        <v>43918</v>
      </c>
      <c r="Y1" s="5">
        <v>43919</v>
      </c>
      <c r="Z1" s="5">
        <v>43920</v>
      </c>
      <c r="AA1" s="5">
        <v>43921</v>
      </c>
      <c r="AB1" s="5">
        <v>43922</v>
      </c>
      <c r="AC1" s="5">
        <v>43923</v>
      </c>
      <c r="AD1" s="5">
        <v>43924</v>
      </c>
      <c r="AE1" s="5">
        <v>43925</v>
      </c>
      <c r="AF1" s="5">
        <v>43926</v>
      </c>
      <c r="AG1" s="5">
        <v>43927</v>
      </c>
      <c r="AH1" s="5">
        <v>43928</v>
      </c>
      <c r="AI1" s="5">
        <v>43929</v>
      </c>
      <c r="AJ1" s="5">
        <v>43930</v>
      </c>
      <c r="AK1" s="5">
        <v>43931</v>
      </c>
      <c r="AL1" s="5">
        <v>43932</v>
      </c>
      <c r="AM1" s="5">
        <v>43933</v>
      </c>
      <c r="AN1" s="5">
        <v>43934</v>
      </c>
      <c r="AO1" s="5">
        <v>43935</v>
      </c>
      <c r="AP1" s="5">
        <v>43936</v>
      </c>
      <c r="AQ1" s="5">
        <v>43937</v>
      </c>
      <c r="AR1" s="5">
        <v>43938</v>
      </c>
      <c r="AS1" s="5">
        <v>43939</v>
      </c>
      <c r="AT1" s="5">
        <v>43940</v>
      </c>
      <c r="AU1" s="5">
        <v>43941</v>
      </c>
      <c r="AV1" s="5">
        <v>43942</v>
      </c>
      <c r="AW1" s="5">
        <v>43943</v>
      </c>
      <c r="AX1" s="5">
        <v>43944</v>
      </c>
      <c r="AY1" s="5">
        <v>43945</v>
      </c>
      <c r="AZ1" s="5">
        <v>43946</v>
      </c>
      <c r="BA1" s="5">
        <v>43947</v>
      </c>
      <c r="BB1" s="5">
        <v>43948</v>
      </c>
      <c r="BC1" s="5">
        <v>43949</v>
      </c>
    </row>
    <row r="2" spans="1:55">
      <c r="A2" s="4" t="s">
        <v>1</v>
      </c>
      <c r="B2" s="3">
        <v>9</v>
      </c>
      <c r="C2" s="3">
        <v>11</v>
      </c>
      <c r="D2" s="3">
        <v>17</v>
      </c>
      <c r="E2" s="3">
        <v>30</v>
      </c>
      <c r="F2" s="3">
        <v>37</v>
      </c>
      <c r="G2" s="3">
        <v>37</v>
      </c>
      <c r="H2" s="3">
        <v>78</v>
      </c>
      <c r="I2" s="3">
        <v>83</v>
      </c>
      <c r="J2" s="3">
        <v>106</v>
      </c>
      <c r="K2" s="3">
        <v>128</v>
      </c>
      <c r="L2" s="3">
        <v>165</v>
      </c>
      <c r="M2" s="3">
        <v>216</v>
      </c>
      <c r="N2" s="3">
        <v>249</v>
      </c>
      <c r="O2" s="3">
        <v>366</v>
      </c>
      <c r="P2" s="3">
        <v>422</v>
      </c>
      <c r="Q2" s="3">
        <v>494</v>
      </c>
      <c r="R2" s="3">
        <v>539</v>
      </c>
      <c r="S2" s="3">
        <v>605</v>
      </c>
      <c r="T2" s="3">
        <v>622</v>
      </c>
      <c r="U2" s="3">
        <v>738</v>
      </c>
      <c r="V2" s="2">
        <v>860</v>
      </c>
      <c r="W2" s="2">
        <v>925</v>
      </c>
      <c r="X2" s="2">
        <v>1027</v>
      </c>
      <c r="Y2" s="2">
        <v>1169</v>
      </c>
      <c r="Z2" s="2">
        <v>1169</v>
      </c>
      <c r="AA2" s="2">
        <v>1191</v>
      </c>
      <c r="AB2" s="2">
        <v>1211</v>
      </c>
      <c r="AC2" s="2">
        <v>1251</v>
      </c>
      <c r="AD2" s="2">
        <v>1301</v>
      </c>
      <c r="AE2" s="2">
        <v>1356</v>
      </c>
      <c r="AF2" s="2">
        <v>1420</v>
      </c>
      <c r="AG2" s="2">
        <v>1425</v>
      </c>
      <c r="AH2" s="2">
        <v>1491</v>
      </c>
      <c r="AI2" s="2">
        <v>1534</v>
      </c>
      <c r="AJ2">
        <v>1566</v>
      </c>
      <c r="AK2">
        <v>1635</v>
      </c>
      <c r="AL2">
        <v>1724</v>
      </c>
      <c r="AM2">
        <v>1742</v>
      </c>
      <c r="AN2">
        <v>1778</v>
      </c>
      <c r="AO2">
        <v>1800</v>
      </c>
      <c r="AP2">
        <v>1810</v>
      </c>
      <c r="AQ2">
        <v>1850</v>
      </c>
      <c r="AR2">
        <v>1942</v>
      </c>
      <c r="AS2">
        <v>1971</v>
      </c>
      <c r="AT2">
        <v>1987</v>
      </c>
      <c r="AU2">
        <v>2062</v>
      </c>
      <c r="AV2" s="8">
        <v>2067</v>
      </c>
      <c r="AW2" s="8">
        <v>2108</v>
      </c>
      <c r="AX2" s="8">
        <v>2100</v>
      </c>
      <c r="AY2" s="8">
        <v>2079</v>
      </c>
      <c r="AZ2" s="8">
        <v>2061</v>
      </c>
      <c r="BA2" s="8">
        <v>2068</v>
      </c>
      <c r="BB2" s="8">
        <v>2030</v>
      </c>
      <c r="BC2" s="8">
        <v>1990</v>
      </c>
    </row>
    <row r="3" spans="1:55">
      <c r="A3" s="4" t="s">
        <v>2</v>
      </c>
      <c r="B3" s="3">
        <v>3</v>
      </c>
      <c r="C3" s="3">
        <v>3</v>
      </c>
      <c r="D3" s="3">
        <v>4</v>
      </c>
      <c r="E3" s="3">
        <v>5</v>
      </c>
      <c r="F3" s="3">
        <v>7</v>
      </c>
      <c r="G3" s="3">
        <v>8</v>
      </c>
      <c r="H3" s="3">
        <v>8</v>
      </c>
      <c r="I3" s="3">
        <v>10</v>
      </c>
      <c r="J3" s="3">
        <v>10</v>
      </c>
      <c r="K3" s="3">
        <v>11</v>
      </c>
      <c r="L3" s="3">
        <v>12</v>
      </c>
      <c r="M3" s="3">
        <v>20</v>
      </c>
      <c r="N3" s="3">
        <v>27</v>
      </c>
      <c r="O3" s="3">
        <v>37</v>
      </c>
      <c r="P3" s="3">
        <v>52</v>
      </c>
      <c r="Q3" s="3">
        <v>52</v>
      </c>
      <c r="R3" s="3">
        <v>81</v>
      </c>
      <c r="S3" s="3">
        <v>89</v>
      </c>
      <c r="T3" s="3">
        <v>91</v>
      </c>
      <c r="U3" s="3">
        <v>112</v>
      </c>
      <c r="V3" s="2">
        <v>133</v>
      </c>
      <c r="W3" s="2">
        <v>147</v>
      </c>
      <c r="X3" s="2">
        <v>178</v>
      </c>
      <c r="Y3" s="2">
        <v>197</v>
      </c>
      <c r="Z3" s="2">
        <v>208</v>
      </c>
      <c r="AA3" s="2">
        <v>216</v>
      </c>
      <c r="AB3" s="2">
        <v>225</v>
      </c>
      <c r="AC3" s="2">
        <v>233</v>
      </c>
      <c r="AD3" s="2">
        <v>247</v>
      </c>
      <c r="AE3" s="2">
        <v>244</v>
      </c>
      <c r="AF3" s="2">
        <v>254</v>
      </c>
      <c r="AG3" s="2">
        <v>262</v>
      </c>
      <c r="AH3" s="2">
        <v>265</v>
      </c>
      <c r="AI3" s="2">
        <v>270</v>
      </c>
      <c r="AJ3">
        <v>275</v>
      </c>
      <c r="AK3">
        <v>279</v>
      </c>
      <c r="AL3">
        <v>281</v>
      </c>
      <c r="AM3">
        <v>277</v>
      </c>
      <c r="AN3">
        <v>270</v>
      </c>
      <c r="AO3">
        <v>265</v>
      </c>
      <c r="AP3">
        <v>261</v>
      </c>
      <c r="AQ3">
        <v>273</v>
      </c>
      <c r="AR3">
        <v>266</v>
      </c>
      <c r="AS3">
        <v>262</v>
      </c>
      <c r="AT3">
        <v>247</v>
      </c>
      <c r="AU3">
        <v>242</v>
      </c>
      <c r="AV3">
        <v>245</v>
      </c>
      <c r="AW3">
        <v>232</v>
      </c>
      <c r="AX3">
        <v>229</v>
      </c>
      <c r="AY3">
        <v>229</v>
      </c>
      <c r="AZ3">
        <v>218</v>
      </c>
      <c r="BA3">
        <v>219</v>
      </c>
      <c r="BB3">
        <v>217</v>
      </c>
      <c r="BC3">
        <v>205</v>
      </c>
    </row>
    <row r="4" spans="1:55">
      <c r="A4" s="4" t="s">
        <v>3</v>
      </c>
      <c r="B4" s="3">
        <v>4</v>
      </c>
      <c r="C4" s="3">
        <v>4</v>
      </c>
      <c r="D4" s="3">
        <v>9</v>
      </c>
      <c r="E4" s="3">
        <v>9</v>
      </c>
      <c r="F4" s="3">
        <v>11</v>
      </c>
      <c r="G4" s="3">
        <v>17</v>
      </c>
      <c r="H4" s="3">
        <v>32</v>
      </c>
      <c r="I4" s="3">
        <v>37</v>
      </c>
      <c r="J4" s="3">
        <v>59</v>
      </c>
      <c r="K4" s="3">
        <v>66</v>
      </c>
      <c r="L4" s="3">
        <v>87</v>
      </c>
      <c r="M4" s="3">
        <v>112</v>
      </c>
      <c r="N4" s="3">
        <v>126</v>
      </c>
      <c r="O4" s="3">
        <v>164</v>
      </c>
      <c r="P4" s="3">
        <v>201</v>
      </c>
      <c r="Q4" s="3">
        <v>225</v>
      </c>
      <c r="R4" s="3">
        <v>260</v>
      </c>
      <c r="S4" s="3">
        <v>280</v>
      </c>
      <c r="T4" s="3">
        <v>304</v>
      </c>
      <c r="U4" s="3">
        <v>333</v>
      </c>
      <c r="V4" s="2">
        <v>372</v>
      </c>
      <c r="W4" s="2">
        <v>469</v>
      </c>
      <c r="X4" s="2">
        <v>523</v>
      </c>
      <c r="Y4" s="2">
        <v>577</v>
      </c>
      <c r="Z4" s="2">
        <v>602</v>
      </c>
      <c r="AA4" s="2">
        <v>606</v>
      </c>
      <c r="AB4" s="2">
        <v>610</v>
      </c>
      <c r="AC4" s="2">
        <v>627</v>
      </c>
      <c r="AD4" s="2">
        <v>662</v>
      </c>
      <c r="AE4" s="2">
        <v>662</v>
      </c>
      <c r="AF4" s="2">
        <v>706</v>
      </c>
      <c r="AG4" s="2">
        <v>722</v>
      </c>
      <c r="AH4" s="2">
        <v>733</v>
      </c>
      <c r="AI4" s="2">
        <v>755</v>
      </c>
      <c r="AJ4">
        <v>765</v>
      </c>
      <c r="AK4">
        <v>786</v>
      </c>
      <c r="AL4">
        <v>792</v>
      </c>
      <c r="AM4">
        <v>795</v>
      </c>
      <c r="AN4">
        <v>791</v>
      </c>
      <c r="AO4">
        <v>816</v>
      </c>
      <c r="AP4">
        <v>819</v>
      </c>
      <c r="AQ4">
        <v>847</v>
      </c>
      <c r="AR4">
        <v>819</v>
      </c>
      <c r="AS4">
        <v>832</v>
      </c>
      <c r="AT4">
        <v>844</v>
      </c>
      <c r="AU4">
        <v>828</v>
      </c>
      <c r="AV4">
        <v>819</v>
      </c>
      <c r="AW4">
        <v>821</v>
      </c>
      <c r="AX4">
        <v>823</v>
      </c>
      <c r="AY4">
        <v>821</v>
      </c>
      <c r="AZ4">
        <v>811</v>
      </c>
      <c r="BA4">
        <v>797</v>
      </c>
      <c r="BB4">
        <v>782</v>
      </c>
      <c r="BC4">
        <v>764</v>
      </c>
    </row>
    <row r="5" spans="1:55">
      <c r="A5" s="4" t="s">
        <v>4</v>
      </c>
      <c r="B5" s="3">
        <v>57</v>
      </c>
      <c r="C5" s="3">
        <v>61</v>
      </c>
      <c r="D5" s="3">
        <v>100</v>
      </c>
      <c r="E5" s="3">
        <v>119</v>
      </c>
      <c r="F5" s="3">
        <v>126</v>
      </c>
      <c r="G5" s="3">
        <v>149</v>
      </c>
      <c r="H5" s="3">
        <v>174</v>
      </c>
      <c r="I5" s="3">
        <v>213</v>
      </c>
      <c r="J5" s="3">
        <v>243</v>
      </c>
      <c r="K5" s="3">
        <v>296</v>
      </c>
      <c r="L5" s="3">
        <v>363</v>
      </c>
      <c r="M5" s="3">
        <v>423</v>
      </c>
      <c r="N5" s="3">
        <v>423</v>
      </c>
      <c r="O5" s="3">
        <v>605</v>
      </c>
      <c r="P5" s="3">
        <v>702</v>
      </c>
      <c r="Q5" s="3">
        <v>793</v>
      </c>
      <c r="R5" s="3">
        <v>866</v>
      </c>
      <c r="S5" s="3">
        <v>929</v>
      </c>
      <c r="T5" s="3">
        <v>992</v>
      </c>
      <c r="U5" s="3">
        <v>1072</v>
      </c>
      <c r="V5" s="2">
        <v>1169</v>
      </c>
      <c r="W5" s="2">
        <v>1292</v>
      </c>
      <c r="X5" s="2">
        <v>1407</v>
      </c>
      <c r="Y5" s="2">
        <v>1556</v>
      </c>
      <c r="Z5" s="2">
        <v>1739</v>
      </c>
      <c r="AA5" s="2">
        <v>1871</v>
      </c>
      <c r="AB5" s="2">
        <v>1976</v>
      </c>
      <c r="AC5" s="2">
        <v>2140</v>
      </c>
      <c r="AD5" s="2">
        <v>2352</v>
      </c>
      <c r="AE5" s="2">
        <v>2496</v>
      </c>
      <c r="AF5" s="2">
        <v>2621</v>
      </c>
      <c r="AG5" s="2">
        <v>2698</v>
      </c>
      <c r="AH5" s="2">
        <v>2765</v>
      </c>
      <c r="AI5" s="2">
        <v>2859</v>
      </c>
      <c r="AJ5">
        <v>2873</v>
      </c>
      <c r="AK5">
        <v>2963</v>
      </c>
      <c r="AL5">
        <v>3002</v>
      </c>
      <c r="AM5">
        <v>3067</v>
      </c>
      <c r="AN5">
        <v>3062</v>
      </c>
      <c r="AO5">
        <v>3094</v>
      </c>
      <c r="AP5">
        <v>3087</v>
      </c>
      <c r="AQ5">
        <v>3118</v>
      </c>
      <c r="AR5">
        <v>3027</v>
      </c>
      <c r="AS5">
        <v>3045</v>
      </c>
      <c r="AT5">
        <v>3022</v>
      </c>
      <c r="AU5">
        <v>3019</v>
      </c>
      <c r="AV5" s="8">
        <v>2946</v>
      </c>
      <c r="AW5" s="8">
        <v>2998</v>
      </c>
      <c r="AX5" s="8">
        <v>2978</v>
      </c>
      <c r="AY5" s="8">
        <v>2943</v>
      </c>
      <c r="AZ5" s="8">
        <v>2935</v>
      </c>
      <c r="BA5" s="8">
        <v>2924</v>
      </c>
      <c r="BB5" s="8">
        <v>2877</v>
      </c>
      <c r="BC5" s="8">
        <v>2802</v>
      </c>
    </row>
    <row r="6" spans="1:55">
      <c r="A6" s="4" t="s">
        <v>5</v>
      </c>
      <c r="B6" s="3">
        <v>816</v>
      </c>
      <c r="C6" s="3">
        <v>937</v>
      </c>
      <c r="D6" s="3">
        <v>1097</v>
      </c>
      <c r="E6" s="3">
        <v>1286</v>
      </c>
      <c r="F6" s="3">
        <v>1417</v>
      </c>
      <c r="G6" s="3">
        <v>1588</v>
      </c>
      <c r="H6" s="3">
        <v>1758</v>
      </c>
      <c r="I6" s="3">
        <v>2011</v>
      </c>
      <c r="J6" s="3">
        <v>2349</v>
      </c>
      <c r="K6" s="3">
        <v>2741</v>
      </c>
      <c r="L6" s="3">
        <v>3088</v>
      </c>
      <c r="M6" s="3">
        <v>3404</v>
      </c>
      <c r="N6" s="3">
        <v>3915</v>
      </c>
      <c r="O6" s="3">
        <v>4506</v>
      </c>
      <c r="P6" s="3">
        <v>5089</v>
      </c>
      <c r="Q6" s="3">
        <v>5661</v>
      </c>
      <c r="R6" s="3">
        <v>6390</v>
      </c>
      <c r="S6" s="3">
        <v>7220</v>
      </c>
      <c r="T6" s="3">
        <v>7711</v>
      </c>
      <c r="U6" s="3">
        <v>8256</v>
      </c>
      <c r="V6" s="2">
        <v>8850</v>
      </c>
      <c r="W6" s="2">
        <v>9361</v>
      </c>
      <c r="X6" s="2">
        <v>9964</v>
      </c>
      <c r="Y6" s="2">
        <v>10535</v>
      </c>
      <c r="Z6" s="2">
        <v>10766</v>
      </c>
      <c r="AA6" s="2">
        <v>10953</v>
      </c>
      <c r="AB6" s="2">
        <v>11489</v>
      </c>
      <c r="AC6" s="2">
        <v>11859</v>
      </c>
      <c r="AD6" s="2">
        <v>12178</v>
      </c>
      <c r="AE6" s="2">
        <v>12523</v>
      </c>
      <c r="AF6" s="2">
        <v>12837</v>
      </c>
      <c r="AG6" s="2">
        <v>13051</v>
      </c>
      <c r="AH6" s="2">
        <v>13048</v>
      </c>
      <c r="AI6" s="2">
        <v>13110</v>
      </c>
      <c r="AJ6">
        <v>13258</v>
      </c>
      <c r="AK6">
        <v>13350</v>
      </c>
      <c r="AL6">
        <v>13495</v>
      </c>
      <c r="AM6">
        <v>13672</v>
      </c>
      <c r="AN6">
        <v>13818</v>
      </c>
      <c r="AO6">
        <v>13778</v>
      </c>
      <c r="AP6">
        <v>13577</v>
      </c>
      <c r="AQ6">
        <v>13663</v>
      </c>
      <c r="AR6">
        <v>13585</v>
      </c>
      <c r="AS6" s="8">
        <v>13584</v>
      </c>
      <c r="AT6">
        <v>13552</v>
      </c>
      <c r="AU6">
        <v>13522</v>
      </c>
      <c r="AV6" s="8">
        <v>13244</v>
      </c>
      <c r="AW6" s="8">
        <v>13084</v>
      </c>
      <c r="AX6" s="8">
        <v>12845</v>
      </c>
      <c r="AY6" s="8">
        <v>12509</v>
      </c>
      <c r="AZ6" s="8">
        <v>12347</v>
      </c>
      <c r="BA6" s="8">
        <v>12341</v>
      </c>
      <c r="BB6" s="8">
        <v>12225</v>
      </c>
      <c r="BC6" s="8">
        <v>12003</v>
      </c>
    </row>
    <row r="7" spans="1:55">
      <c r="A7" s="4" t="s">
        <v>6</v>
      </c>
      <c r="B7" s="3">
        <v>28</v>
      </c>
      <c r="C7" s="3">
        <v>39</v>
      </c>
      <c r="D7" s="3">
        <v>53</v>
      </c>
      <c r="E7" s="3">
        <v>89</v>
      </c>
      <c r="F7" s="3">
        <v>110</v>
      </c>
      <c r="G7" s="3">
        <v>110</v>
      </c>
      <c r="H7" s="3">
        <v>148</v>
      </c>
      <c r="I7" s="3">
        <v>236</v>
      </c>
      <c r="J7" s="3">
        <v>271</v>
      </c>
      <c r="K7" s="3">
        <v>316</v>
      </c>
      <c r="L7" s="3">
        <v>346</v>
      </c>
      <c r="M7" s="3">
        <v>347</v>
      </c>
      <c r="N7" s="3">
        <v>416</v>
      </c>
      <c r="O7" s="3">
        <v>522</v>
      </c>
      <c r="P7" s="3">
        <v>555</v>
      </c>
      <c r="Q7" s="3">
        <v>666</v>
      </c>
      <c r="R7" s="3">
        <v>738</v>
      </c>
      <c r="S7" s="3">
        <v>771</v>
      </c>
      <c r="T7" s="3">
        <v>848</v>
      </c>
      <c r="U7" s="3">
        <v>911</v>
      </c>
      <c r="V7" s="2">
        <v>954</v>
      </c>
      <c r="W7" s="2">
        <v>1027</v>
      </c>
      <c r="X7" s="2">
        <v>1120</v>
      </c>
      <c r="Y7" s="2">
        <v>1141</v>
      </c>
      <c r="Z7" s="2">
        <v>1109</v>
      </c>
      <c r="AA7" s="2">
        <v>1160</v>
      </c>
      <c r="AB7" s="2">
        <v>1206</v>
      </c>
      <c r="AC7" s="2">
        <v>1294</v>
      </c>
      <c r="AD7" s="2">
        <v>1324</v>
      </c>
      <c r="AE7" s="2">
        <v>1336</v>
      </c>
      <c r="AF7" s="2">
        <v>1363</v>
      </c>
      <c r="AG7" s="2">
        <v>1396</v>
      </c>
      <c r="AH7" s="2">
        <v>1379</v>
      </c>
      <c r="AI7" s="2">
        <v>1415</v>
      </c>
      <c r="AJ7">
        <v>1390</v>
      </c>
      <c r="AK7">
        <v>1398</v>
      </c>
      <c r="AL7">
        <v>1382</v>
      </c>
      <c r="AM7">
        <v>1326</v>
      </c>
      <c r="AN7">
        <v>1307</v>
      </c>
      <c r="AO7">
        <v>899</v>
      </c>
      <c r="AP7">
        <v>1394</v>
      </c>
      <c r="AQ7">
        <v>1069</v>
      </c>
      <c r="AR7">
        <v>1428</v>
      </c>
      <c r="AS7">
        <v>1403</v>
      </c>
      <c r="AT7">
        <v>1337</v>
      </c>
      <c r="AU7">
        <v>1190</v>
      </c>
      <c r="AV7" s="8">
        <v>1322</v>
      </c>
      <c r="AW7" s="8">
        <v>1308</v>
      </c>
      <c r="AX7" s="8">
        <v>1135</v>
      </c>
      <c r="AY7" s="8">
        <v>1320</v>
      </c>
      <c r="AZ7" s="8">
        <v>1084</v>
      </c>
      <c r="BA7" s="8">
        <v>1248</v>
      </c>
      <c r="BB7" s="8">
        <v>1258</v>
      </c>
      <c r="BC7" s="8">
        <v>1239</v>
      </c>
    </row>
    <row r="8" spans="1:55">
      <c r="A8" s="4" t="s">
        <v>7</v>
      </c>
      <c r="B8" s="3">
        <v>50</v>
      </c>
      <c r="C8" s="3">
        <v>72</v>
      </c>
      <c r="D8" s="3">
        <v>81</v>
      </c>
      <c r="E8" s="3">
        <v>94</v>
      </c>
      <c r="F8" s="3">
        <v>99</v>
      </c>
      <c r="G8" s="3">
        <v>125</v>
      </c>
      <c r="H8" s="3">
        <v>172</v>
      </c>
      <c r="I8" s="3">
        <v>242</v>
      </c>
      <c r="J8" s="3">
        <v>320</v>
      </c>
      <c r="K8" s="3">
        <v>396</v>
      </c>
      <c r="L8" s="3">
        <v>472</v>
      </c>
      <c r="M8" s="3">
        <v>550</v>
      </c>
      <c r="N8" s="3">
        <v>650</v>
      </c>
      <c r="O8" s="3">
        <v>741</v>
      </c>
      <c r="P8" s="3">
        <v>912</v>
      </c>
      <c r="Q8" s="3">
        <v>1086</v>
      </c>
      <c r="R8" s="3">
        <v>1272</v>
      </c>
      <c r="S8" s="3">
        <v>1414</v>
      </c>
      <c r="T8" s="3">
        <v>1545</v>
      </c>
      <c r="U8" s="3">
        <v>1675</v>
      </c>
      <c r="V8" s="2">
        <v>1835</v>
      </c>
      <c r="W8" s="2">
        <v>2013</v>
      </c>
      <c r="X8" s="2">
        <v>2181</v>
      </c>
      <c r="Y8" s="2">
        <v>2362</v>
      </c>
      <c r="Z8" s="2">
        <v>2497</v>
      </c>
      <c r="AA8" s="2">
        <v>2642</v>
      </c>
      <c r="AB8" s="2">
        <v>2758</v>
      </c>
      <c r="AC8" s="2">
        <v>2879</v>
      </c>
      <c r="AD8" s="2">
        <v>3009</v>
      </c>
      <c r="AE8" s="2">
        <v>3106</v>
      </c>
      <c r="AF8" s="2">
        <v>3186</v>
      </c>
      <c r="AG8" s="2">
        <v>3300</v>
      </c>
      <c r="AH8" s="2">
        <v>3365</v>
      </c>
      <c r="AI8" s="2">
        <v>3448</v>
      </c>
      <c r="AJ8">
        <v>3532</v>
      </c>
      <c r="AK8">
        <v>3633</v>
      </c>
      <c r="AL8">
        <v>3730</v>
      </c>
      <c r="AM8">
        <v>3817</v>
      </c>
      <c r="AN8">
        <v>3920</v>
      </c>
      <c r="AO8">
        <v>4022</v>
      </c>
      <c r="AP8">
        <v>4047</v>
      </c>
      <c r="AQ8">
        <v>4144</v>
      </c>
      <c r="AR8">
        <v>4214</v>
      </c>
      <c r="AS8">
        <v>4282</v>
      </c>
      <c r="AT8">
        <v>4321</v>
      </c>
      <c r="AU8">
        <v>4365</v>
      </c>
      <c r="AV8" s="8">
        <v>4402</v>
      </c>
      <c r="AW8" s="8">
        <v>4463</v>
      </c>
      <c r="AX8" s="8">
        <v>4486</v>
      </c>
      <c r="AY8" s="8">
        <v>4492</v>
      </c>
      <c r="AZ8" s="8">
        <v>4561</v>
      </c>
      <c r="BA8" s="8">
        <v>4573</v>
      </c>
      <c r="BB8" s="8">
        <v>4562</v>
      </c>
      <c r="BC8" s="8">
        <v>4562</v>
      </c>
    </row>
    <row r="9" spans="1:55">
      <c r="A9" s="4" t="s">
        <v>8</v>
      </c>
      <c r="B9" s="3">
        <v>24</v>
      </c>
      <c r="C9" s="3">
        <v>42</v>
      </c>
      <c r="D9" s="3">
        <v>67</v>
      </c>
      <c r="E9" s="3">
        <v>97</v>
      </c>
      <c r="F9" s="3">
        <v>128</v>
      </c>
      <c r="G9" s="3">
        <v>181</v>
      </c>
      <c r="H9" s="3">
        <v>243</v>
      </c>
      <c r="I9" s="3">
        <v>304</v>
      </c>
      <c r="J9" s="3">
        <v>384</v>
      </c>
      <c r="K9" s="3">
        <v>493</v>
      </c>
      <c r="L9" s="3">
        <v>575</v>
      </c>
      <c r="M9" s="3">
        <v>661</v>
      </c>
      <c r="N9" s="3">
        <v>744</v>
      </c>
      <c r="O9" s="3">
        <v>883</v>
      </c>
      <c r="P9" s="3">
        <v>1001</v>
      </c>
      <c r="Q9" s="3">
        <v>1159</v>
      </c>
      <c r="R9" s="3">
        <v>1351</v>
      </c>
      <c r="S9" s="3">
        <v>1553</v>
      </c>
      <c r="T9" s="3">
        <v>1692</v>
      </c>
      <c r="U9" s="3">
        <v>1826</v>
      </c>
      <c r="V9" s="2">
        <v>2027</v>
      </c>
      <c r="W9" s="2">
        <v>2060</v>
      </c>
      <c r="X9" s="2">
        <v>2086</v>
      </c>
      <c r="Y9" s="2">
        <v>2279</v>
      </c>
      <c r="Z9" s="2">
        <v>2383</v>
      </c>
      <c r="AA9" s="2">
        <v>2508</v>
      </c>
      <c r="AB9" s="2">
        <v>2645</v>
      </c>
      <c r="AC9" s="2">
        <v>2660</v>
      </c>
      <c r="AD9" s="2">
        <v>2746</v>
      </c>
      <c r="AE9" s="2">
        <v>2894</v>
      </c>
      <c r="AF9" s="2">
        <v>3093</v>
      </c>
      <c r="AG9" s="2">
        <v>3117</v>
      </c>
      <c r="AH9" s="2">
        <v>3212</v>
      </c>
      <c r="AI9" s="2">
        <v>3245</v>
      </c>
      <c r="AJ9">
        <v>3253</v>
      </c>
      <c r="AK9">
        <v>3301</v>
      </c>
      <c r="AL9">
        <v>3333</v>
      </c>
      <c r="AM9">
        <v>3333</v>
      </c>
      <c r="AN9">
        <v>3365</v>
      </c>
      <c r="AO9">
        <v>3466</v>
      </c>
      <c r="AP9">
        <v>3464</v>
      </c>
      <c r="AQ9">
        <v>3437</v>
      </c>
      <c r="AR9">
        <v>3459</v>
      </c>
      <c r="AS9">
        <v>3412</v>
      </c>
      <c r="AT9">
        <v>3490</v>
      </c>
      <c r="AU9">
        <v>3496</v>
      </c>
      <c r="AV9" s="8">
        <v>3463</v>
      </c>
      <c r="AW9" s="8">
        <v>3476</v>
      </c>
      <c r="AX9" s="8">
        <v>3466</v>
      </c>
      <c r="AY9" s="8">
        <v>3437</v>
      </c>
      <c r="AZ9" s="8">
        <v>3433</v>
      </c>
      <c r="BA9" s="8">
        <v>3480</v>
      </c>
      <c r="BB9" s="8">
        <v>3580</v>
      </c>
      <c r="BC9" s="8">
        <v>3571</v>
      </c>
    </row>
    <row r="10" spans="1:55">
      <c r="A10" s="4" t="s">
        <v>9</v>
      </c>
      <c r="B10" s="3">
        <v>2008</v>
      </c>
      <c r="C10" s="3">
        <v>2742</v>
      </c>
      <c r="D10" s="3">
        <v>3372</v>
      </c>
      <c r="E10" s="3">
        <v>4490</v>
      </c>
      <c r="F10" s="3">
        <v>4427</v>
      </c>
      <c r="G10" s="3">
        <v>5763</v>
      </c>
      <c r="H10" s="3">
        <v>6896</v>
      </c>
      <c r="I10" s="3">
        <v>7732</v>
      </c>
      <c r="J10" s="3">
        <v>9059</v>
      </c>
      <c r="K10" s="3">
        <v>10043</v>
      </c>
      <c r="L10" s="3">
        <v>10861</v>
      </c>
      <c r="M10" s="3">
        <v>12095</v>
      </c>
      <c r="N10" s="3">
        <v>12266</v>
      </c>
      <c r="O10" s="3">
        <v>13938</v>
      </c>
      <c r="P10" s="3">
        <v>15420</v>
      </c>
      <c r="Q10" s="3">
        <v>17370</v>
      </c>
      <c r="R10" s="3">
        <v>17885</v>
      </c>
      <c r="S10" s="3">
        <v>18910</v>
      </c>
      <c r="T10" s="3">
        <v>19868</v>
      </c>
      <c r="U10" s="3">
        <v>20591</v>
      </c>
      <c r="V10" s="2">
        <v>22189</v>
      </c>
      <c r="W10" s="2">
        <v>23895</v>
      </c>
      <c r="X10" s="2">
        <v>24509</v>
      </c>
      <c r="Y10" s="2">
        <v>25392</v>
      </c>
      <c r="Z10" s="2">
        <v>25006</v>
      </c>
      <c r="AA10" s="2">
        <v>25124</v>
      </c>
      <c r="AB10" s="2">
        <v>25765</v>
      </c>
      <c r="AC10" s="2">
        <v>25876</v>
      </c>
      <c r="AD10" s="2">
        <v>26189</v>
      </c>
      <c r="AE10" s="2">
        <v>27220</v>
      </c>
      <c r="AF10" s="2">
        <v>28124</v>
      </c>
      <c r="AG10" s="2">
        <v>28469</v>
      </c>
      <c r="AH10" s="2">
        <v>28343</v>
      </c>
      <c r="AI10" s="2">
        <v>28545</v>
      </c>
      <c r="AJ10">
        <v>29074</v>
      </c>
      <c r="AK10">
        <v>29530</v>
      </c>
      <c r="AL10">
        <v>30528</v>
      </c>
      <c r="AM10">
        <v>31265</v>
      </c>
      <c r="AN10">
        <v>31935</v>
      </c>
      <c r="AO10">
        <v>32363</v>
      </c>
      <c r="AP10">
        <v>32921</v>
      </c>
      <c r="AQ10">
        <v>33090</v>
      </c>
      <c r="AR10">
        <v>33434</v>
      </c>
      <c r="AS10" s="8">
        <v>34195</v>
      </c>
      <c r="AT10">
        <v>34497</v>
      </c>
      <c r="AU10">
        <v>34587</v>
      </c>
      <c r="AV10" s="8">
        <v>33978</v>
      </c>
      <c r="AW10" s="8">
        <v>34242</v>
      </c>
      <c r="AX10" s="8">
        <v>33873</v>
      </c>
      <c r="AY10" s="8">
        <v>34368</v>
      </c>
      <c r="AZ10" s="8">
        <v>34473</v>
      </c>
      <c r="BA10" s="8">
        <v>35166</v>
      </c>
      <c r="BB10" s="8">
        <v>35441</v>
      </c>
      <c r="BC10" s="8">
        <v>35744</v>
      </c>
    </row>
    <row r="11" spans="1:55">
      <c r="A11" s="4" t="s">
        <v>10</v>
      </c>
      <c r="B11" s="3">
        <v>155</v>
      </c>
      <c r="C11" s="3">
        <v>201</v>
      </c>
      <c r="D11" s="3">
        <v>265</v>
      </c>
      <c r="E11" s="3">
        <v>313</v>
      </c>
      <c r="F11" s="3">
        <v>381</v>
      </c>
      <c r="G11" s="3">
        <v>461</v>
      </c>
      <c r="H11" s="3">
        <v>570</v>
      </c>
      <c r="I11" s="3">
        <v>698</v>
      </c>
      <c r="J11" s="3">
        <v>863</v>
      </c>
      <c r="K11" s="3">
        <v>1087</v>
      </c>
      <c r="L11" s="3">
        <v>1185</v>
      </c>
      <c r="M11" s="3">
        <v>1302</v>
      </c>
      <c r="N11" s="3">
        <v>1476</v>
      </c>
      <c r="O11" s="3">
        <v>1622</v>
      </c>
      <c r="P11" s="3">
        <v>1844</v>
      </c>
      <c r="Q11" s="3">
        <v>1997</v>
      </c>
      <c r="R11" s="3">
        <v>2231</v>
      </c>
      <c r="S11" s="3">
        <v>2358</v>
      </c>
      <c r="T11" s="3">
        <v>2497</v>
      </c>
      <c r="U11" s="3">
        <v>2639</v>
      </c>
      <c r="V11" s="2">
        <v>2795</v>
      </c>
      <c r="W11" s="2">
        <v>2850</v>
      </c>
      <c r="X11" s="2">
        <v>2999</v>
      </c>
      <c r="Y11" s="2">
        <v>3160</v>
      </c>
      <c r="Z11" s="2">
        <v>3251</v>
      </c>
      <c r="AA11" s="2">
        <v>3352</v>
      </c>
      <c r="AB11" s="2">
        <v>3456</v>
      </c>
      <c r="AC11" s="2">
        <v>3555</v>
      </c>
      <c r="AD11" s="2">
        <v>3631</v>
      </c>
      <c r="AE11" s="2">
        <v>3497</v>
      </c>
      <c r="AF11" s="2">
        <v>3578</v>
      </c>
      <c r="AG11" s="2">
        <v>3706</v>
      </c>
      <c r="AH11" s="2">
        <v>3738</v>
      </c>
      <c r="AI11" s="2">
        <v>3562</v>
      </c>
      <c r="AJ11">
        <v>3401</v>
      </c>
      <c r="AK11">
        <v>3316</v>
      </c>
      <c r="AL11">
        <v>3231</v>
      </c>
      <c r="AM11">
        <v>3114</v>
      </c>
      <c r="AN11">
        <v>3080</v>
      </c>
      <c r="AO11">
        <v>3095</v>
      </c>
      <c r="AP11">
        <v>3097</v>
      </c>
      <c r="AQ11">
        <v>3124</v>
      </c>
      <c r="AR11">
        <v>3157</v>
      </c>
      <c r="AS11">
        <v>3172</v>
      </c>
      <c r="AT11">
        <v>3182</v>
      </c>
      <c r="AU11">
        <v>3212</v>
      </c>
      <c r="AV11" s="8">
        <v>3218</v>
      </c>
      <c r="AW11" s="8">
        <v>3230</v>
      </c>
      <c r="AX11" s="8">
        <v>3230</v>
      </c>
      <c r="AY11" s="8">
        <v>3273</v>
      </c>
      <c r="AZ11" s="8">
        <v>3272</v>
      </c>
      <c r="BA11" s="8">
        <v>3308</v>
      </c>
      <c r="BB11" s="8">
        <v>3310</v>
      </c>
      <c r="BC11" s="8">
        <v>3334</v>
      </c>
    </row>
    <row r="12" spans="1:55">
      <c r="A12" s="4" t="s">
        <v>11</v>
      </c>
      <c r="B12" s="3">
        <v>12</v>
      </c>
      <c r="C12" s="3">
        <v>14</v>
      </c>
      <c r="D12" s="3">
        <v>14</v>
      </c>
      <c r="E12" s="3">
        <v>14</v>
      </c>
      <c r="F12" s="3">
        <v>15</v>
      </c>
      <c r="G12" s="3">
        <v>16</v>
      </c>
      <c r="H12" s="3">
        <v>16</v>
      </c>
      <c r="I12" s="3">
        <v>17</v>
      </c>
      <c r="J12" s="3">
        <v>17</v>
      </c>
      <c r="K12" s="3">
        <v>17</v>
      </c>
      <c r="L12" s="3">
        <v>15</v>
      </c>
      <c r="M12" s="3">
        <v>19</v>
      </c>
      <c r="N12" s="3">
        <v>21</v>
      </c>
      <c r="O12" s="3">
        <v>38</v>
      </c>
      <c r="P12" s="3">
        <v>39</v>
      </c>
      <c r="Q12" s="3">
        <v>47</v>
      </c>
      <c r="R12" s="3">
        <v>52</v>
      </c>
      <c r="S12" s="3">
        <v>50</v>
      </c>
      <c r="T12" s="3">
        <v>55</v>
      </c>
      <c r="U12" s="3">
        <v>53</v>
      </c>
      <c r="V12" s="2">
        <v>81</v>
      </c>
      <c r="W12" s="2">
        <v>86</v>
      </c>
      <c r="X12" s="2">
        <v>98</v>
      </c>
      <c r="Y12" s="2">
        <v>100</v>
      </c>
      <c r="Z12" s="2">
        <v>107</v>
      </c>
      <c r="AA12" s="2">
        <v>117</v>
      </c>
      <c r="AB12" s="2">
        <v>131</v>
      </c>
      <c r="AC12" s="2">
        <v>133</v>
      </c>
      <c r="AD12" s="2">
        <v>144</v>
      </c>
      <c r="AE12" s="2">
        <v>171</v>
      </c>
      <c r="AF12" s="2">
        <v>187</v>
      </c>
      <c r="AG12" s="2">
        <v>187</v>
      </c>
      <c r="AH12" s="2">
        <v>185</v>
      </c>
      <c r="AI12" s="2">
        <v>181</v>
      </c>
      <c r="AJ12">
        <v>189</v>
      </c>
      <c r="AK12">
        <v>193</v>
      </c>
      <c r="AL12">
        <v>193</v>
      </c>
      <c r="AM12">
        <v>202</v>
      </c>
      <c r="AN12">
        <v>202</v>
      </c>
      <c r="AO12">
        <v>200</v>
      </c>
      <c r="AP12">
        <v>206</v>
      </c>
      <c r="AQ12">
        <v>203</v>
      </c>
      <c r="AR12">
        <v>208</v>
      </c>
      <c r="AS12">
        <v>209</v>
      </c>
      <c r="AT12">
        <v>215</v>
      </c>
      <c r="AU12">
        <v>213</v>
      </c>
      <c r="AV12">
        <v>213</v>
      </c>
      <c r="AW12">
        <v>205</v>
      </c>
      <c r="AX12">
        <v>198</v>
      </c>
      <c r="AY12">
        <v>200</v>
      </c>
      <c r="AZ12">
        <v>198</v>
      </c>
      <c r="BA12">
        <v>200</v>
      </c>
      <c r="BB12">
        <v>200</v>
      </c>
      <c r="BC12">
        <v>195</v>
      </c>
    </row>
    <row r="13" spans="1:55">
      <c r="A13" s="4" t="s">
        <v>12</v>
      </c>
      <c r="B13" s="3">
        <v>139</v>
      </c>
      <c r="C13" s="3">
        <v>202</v>
      </c>
      <c r="D13" s="3">
        <v>355</v>
      </c>
      <c r="E13" s="3">
        <v>337</v>
      </c>
      <c r="F13" s="3">
        <v>436</v>
      </c>
      <c r="G13" s="3">
        <v>480</v>
      </c>
      <c r="H13" s="3">
        <v>554</v>
      </c>
      <c r="I13" s="3">
        <v>794</v>
      </c>
      <c r="J13" s="3">
        <v>814</v>
      </c>
      <c r="K13" s="3">
        <v>1030</v>
      </c>
      <c r="L13" s="3">
        <v>1405</v>
      </c>
      <c r="M13" s="3">
        <v>1764</v>
      </c>
      <c r="N13" s="3">
        <v>2187</v>
      </c>
      <c r="O13" s="3">
        <v>2754</v>
      </c>
      <c r="P13" s="3">
        <v>3244</v>
      </c>
      <c r="Q13" s="3">
        <v>3506</v>
      </c>
      <c r="R13" s="3">
        <v>4127</v>
      </c>
      <c r="S13" s="3">
        <v>4529</v>
      </c>
      <c r="T13" s="3">
        <v>5124</v>
      </c>
      <c r="U13" s="3">
        <v>5556</v>
      </c>
      <c r="V13" s="2">
        <v>5950</v>
      </c>
      <c r="W13" s="2">
        <v>6347</v>
      </c>
      <c r="X13" s="2">
        <v>6851</v>
      </c>
      <c r="Y13" s="2">
        <v>7268</v>
      </c>
      <c r="Z13" s="2">
        <v>7655</v>
      </c>
      <c r="AA13" s="2">
        <v>8082</v>
      </c>
      <c r="AB13" s="2">
        <v>8470</v>
      </c>
      <c r="AC13" s="2">
        <v>8799</v>
      </c>
      <c r="AD13" s="2">
        <v>9130</v>
      </c>
      <c r="AE13" s="2">
        <v>9693</v>
      </c>
      <c r="AF13" s="2">
        <v>10177</v>
      </c>
      <c r="AG13" s="2">
        <v>10545</v>
      </c>
      <c r="AH13" s="2">
        <v>10704</v>
      </c>
      <c r="AI13" s="2">
        <v>10989</v>
      </c>
      <c r="AJ13">
        <v>11336</v>
      </c>
      <c r="AK13">
        <v>11576</v>
      </c>
      <c r="AL13">
        <v>12170</v>
      </c>
      <c r="AM13">
        <v>12505</v>
      </c>
      <c r="AN13">
        <v>12765</v>
      </c>
      <c r="AO13">
        <v>13055</v>
      </c>
      <c r="AP13">
        <v>13195</v>
      </c>
      <c r="AQ13">
        <v>13783</v>
      </c>
      <c r="AR13">
        <v>13998</v>
      </c>
      <c r="AS13">
        <v>14223</v>
      </c>
      <c r="AT13">
        <v>14470</v>
      </c>
      <c r="AU13">
        <v>14557</v>
      </c>
      <c r="AV13" s="8">
        <v>14811</v>
      </c>
      <c r="AW13" s="8">
        <v>15122</v>
      </c>
      <c r="AX13" s="8">
        <v>15152</v>
      </c>
      <c r="AY13" s="8">
        <v>15391</v>
      </c>
      <c r="AZ13" s="8">
        <v>15502</v>
      </c>
      <c r="BA13" s="8">
        <v>15519</v>
      </c>
      <c r="BB13" s="8">
        <v>15508</v>
      </c>
      <c r="BC13" s="8">
        <v>15506</v>
      </c>
    </row>
    <row r="14" spans="1:55">
      <c r="A14" s="4" t="s">
        <v>13</v>
      </c>
      <c r="B14" s="3">
        <v>15</v>
      </c>
      <c r="C14" s="3">
        <v>23</v>
      </c>
      <c r="D14" s="3">
        <v>36</v>
      </c>
      <c r="E14" s="3">
        <v>46</v>
      </c>
      <c r="F14" s="3">
        <v>55</v>
      </c>
      <c r="G14" s="3">
        <v>71</v>
      </c>
      <c r="H14" s="3">
        <v>98</v>
      </c>
      <c r="I14" s="3">
        <v>121</v>
      </c>
      <c r="J14" s="3">
        <v>156</v>
      </c>
      <c r="K14" s="3">
        <v>212</v>
      </c>
      <c r="L14" s="3">
        <v>212</v>
      </c>
      <c r="M14" s="3">
        <v>320</v>
      </c>
      <c r="N14" s="3">
        <v>362</v>
      </c>
      <c r="O14" s="3">
        <v>449</v>
      </c>
      <c r="P14" s="3">
        <v>551</v>
      </c>
      <c r="Q14" s="3">
        <v>642</v>
      </c>
      <c r="R14" s="3">
        <v>748</v>
      </c>
      <c r="S14" s="3">
        <v>862</v>
      </c>
      <c r="T14" s="3">
        <v>940</v>
      </c>
      <c r="U14" s="3">
        <v>1023</v>
      </c>
      <c r="V14" s="2">
        <v>1095</v>
      </c>
      <c r="W14" s="2">
        <v>1236</v>
      </c>
      <c r="X14" s="2">
        <v>1358</v>
      </c>
      <c r="Y14" s="2">
        <v>1432</v>
      </c>
      <c r="Z14" s="2">
        <v>1585</v>
      </c>
      <c r="AA14" s="2">
        <v>1654</v>
      </c>
      <c r="AB14" s="2">
        <v>1756</v>
      </c>
      <c r="AC14" s="2">
        <v>1864</v>
      </c>
      <c r="AD14" s="2">
        <v>1949</v>
      </c>
      <c r="AE14" s="2">
        <v>1973</v>
      </c>
      <c r="AF14" s="2">
        <v>2022</v>
      </c>
      <c r="AG14" s="2">
        <v>2115</v>
      </c>
      <c r="AH14" s="2">
        <v>2137</v>
      </c>
      <c r="AI14" s="2">
        <v>2238</v>
      </c>
      <c r="AJ14">
        <v>2301</v>
      </c>
      <c r="AK14">
        <v>2336</v>
      </c>
      <c r="AL14">
        <v>2402</v>
      </c>
      <c r="AM14">
        <v>2452</v>
      </c>
      <c r="AN14">
        <v>2512</v>
      </c>
      <c r="AO14">
        <v>2552</v>
      </c>
      <c r="AP14">
        <v>2573</v>
      </c>
      <c r="AQ14">
        <v>2625</v>
      </c>
      <c r="AR14">
        <v>2656</v>
      </c>
      <c r="AS14">
        <v>2694</v>
      </c>
      <c r="AT14">
        <v>2786</v>
      </c>
      <c r="AU14">
        <v>2810</v>
      </c>
      <c r="AV14" s="8">
        <v>2812</v>
      </c>
      <c r="AW14" s="8">
        <v>2874</v>
      </c>
      <c r="AX14" s="8">
        <v>2936</v>
      </c>
      <c r="AY14" s="8">
        <v>2933</v>
      </c>
      <c r="AZ14" s="8">
        <v>2919</v>
      </c>
      <c r="BA14" s="8">
        <v>2937</v>
      </c>
      <c r="BB14" s="8">
        <v>2912</v>
      </c>
      <c r="BC14" s="8">
        <v>2919</v>
      </c>
    </row>
    <row r="15" spans="1:55">
      <c r="A15" s="4" t="s">
        <v>14</v>
      </c>
      <c r="B15" s="3">
        <v>5</v>
      </c>
      <c r="C15" s="3">
        <v>5</v>
      </c>
      <c r="D15" s="3">
        <v>11</v>
      </c>
      <c r="E15" s="3">
        <v>19</v>
      </c>
      <c r="F15" s="3">
        <v>20</v>
      </c>
      <c r="G15" s="3">
        <v>37</v>
      </c>
      <c r="H15" s="3">
        <v>39</v>
      </c>
      <c r="I15" s="3">
        <v>43</v>
      </c>
      <c r="J15" s="3">
        <v>47</v>
      </c>
      <c r="K15" s="3">
        <v>75</v>
      </c>
      <c r="L15" s="3">
        <v>105</v>
      </c>
      <c r="M15" s="3">
        <v>115</v>
      </c>
      <c r="N15" s="3">
        <v>132</v>
      </c>
      <c r="O15" s="3">
        <v>204</v>
      </c>
      <c r="P15" s="3">
        <v>288</v>
      </c>
      <c r="Q15" s="3">
        <v>321</v>
      </c>
      <c r="R15" s="3">
        <v>327</v>
      </c>
      <c r="S15" s="3">
        <v>343</v>
      </c>
      <c r="T15" s="3">
        <v>395</v>
      </c>
      <c r="U15" s="3">
        <v>412</v>
      </c>
      <c r="V15" s="2">
        <v>462</v>
      </c>
      <c r="W15" s="2">
        <v>496</v>
      </c>
      <c r="X15" s="2">
        <v>569</v>
      </c>
      <c r="Y15" s="2">
        <v>582</v>
      </c>
      <c r="Z15" s="2">
        <v>622</v>
      </c>
      <c r="AA15" s="2">
        <v>657</v>
      </c>
      <c r="AB15" s="2">
        <v>675</v>
      </c>
      <c r="AC15" s="2">
        <v>718</v>
      </c>
      <c r="AD15" s="2">
        <v>744</v>
      </c>
      <c r="AE15" s="2">
        <v>789</v>
      </c>
      <c r="AF15" s="2">
        <v>815</v>
      </c>
      <c r="AG15" s="2">
        <v>819</v>
      </c>
      <c r="AH15" s="2">
        <v>821</v>
      </c>
      <c r="AI15" s="2">
        <v>840</v>
      </c>
      <c r="AJ15">
        <v>876</v>
      </c>
      <c r="AK15">
        <v>876</v>
      </c>
      <c r="AL15">
        <v>888</v>
      </c>
      <c r="AM15">
        <v>903</v>
      </c>
      <c r="AN15">
        <v>914</v>
      </c>
      <c r="AO15">
        <v>900</v>
      </c>
      <c r="AP15">
        <v>870</v>
      </c>
      <c r="AQ15">
        <v>865</v>
      </c>
      <c r="AR15">
        <v>872</v>
      </c>
      <c r="AS15">
        <v>881</v>
      </c>
      <c r="AT15">
        <v>864</v>
      </c>
      <c r="AU15">
        <v>854</v>
      </c>
      <c r="AV15">
        <v>837</v>
      </c>
      <c r="AW15">
        <v>833</v>
      </c>
      <c r="AX15">
        <v>817</v>
      </c>
      <c r="AY15">
        <v>804</v>
      </c>
      <c r="AZ15">
        <v>794</v>
      </c>
      <c r="BA15">
        <v>783</v>
      </c>
      <c r="BB15">
        <v>776</v>
      </c>
      <c r="BC15">
        <v>772</v>
      </c>
    </row>
    <row r="16" spans="1:55">
      <c r="A16" s="4" t="s">
        <v>15</v>
      </c>
      <c r="B16" s="3">
        <v>22</v>
      </c>
      <c r="C16" s="3">
        <v>33</v>
      </c>
      <c r="D16" s="3">
        <v>51</v>
      </c>
      <c r="E16" s="3">
        <v>52</v>
      </c>
      <c r="F16" s="3">
        <v>60</v>
      </c>
      <c r="G16" s="3">
        <v>81</v>
      </c>
      <c r="H16" s="3">
        <v>111</v>
      </c>
      <c r="I16" s="3">
        <v>126</v>
      </c>
      <c r="J16" s="3">
        <v>150</v>
      </c>
      <c r="K16" s="3">
        <v>179</v>
      </c>
      <c r="L16" s="3">
        <v>203</v>
      </c>
      <c r="M16" s="3">
        <v>226</v>
      </c>
      <c r="N16" s="3">
        <v>267</v>
      </c>
      <c r="O16" s="3">
        <v>321</v>
      </c>
      <c r="P16" s="3">
        <v>379</v>
      </c>
      <c r="Q16" s="3">
        <v>458</v>
      </c>
      <c r="R16" s="3">
        <v>596</v>
      </c>
      <c r="S16" s="3">
        <v>681</v>
      </c>
      <c r="T16" s="3">
        <v>799</v>
      </c>
      <c r="U16" s="3">
        <v>936</v>
      </c>
      <c r="V16" s="2">
        <v>1095</v>
      </c>
      <c r="W16" s="2">
        <v>1158</v>
      </c>
      <c r="X16" s="2">
        <v>1242</v>
      </c>
      <c r="Y16" s="2">
        <v>1330</v>
      </c>
      <c r="Z16" s="2">
        <v>1408</v>
      </c>
      <c r="AA16" s="2">
        <v>1492</v>
      </c>
      <c r="AB16" s="2">
        <v>1544</v>
      </c>
      <c r="AC16" s="2">
        <v>1606</v>
      </c>
      <c r="AD16" s="2">
        <v>1664</v>
      </c>
      <c r="AE16" s="2">
        <v>1726</v>
      </c>
      <c r="AF16" s="2">
        <v>1774</v>
      </c>
      <c r="AG16" s="2">
        <v>1815</v>
      </c>
      <c r="AH16" s="2">
        <v>1859</v>
      </c>
      <c r="AI16" s="2">
        <v>1893</v>
      </c>
      <c r="AJ16">
        <v>1942</v>
      </c>
      <c r="AK16">
        <v>1967</v>
      </c>
      <c r="AL16">
        <v>2001</v>
      </c>
      <c r="AM16">
        <v>2030</v>
      </c>
      <c r="AN16">
        <v>2050</v>
      </c>
      <c r="AO16">
        <v>2071</v>
      </c>
      <c r="AP16">
        <v>2081</v>
      </c>
      <c r="AQ16">
        <v>2108</v>
      </c>
      <c r="AR16">
        <v>2139</v>
      </c>
      <c r="AS16">
        <v>2171</v>
      </c>
      <c r="AT16">
        <v>2202</v>
      </c>
      <c r="AU16">
        <v>2210</v>
      </c>
      <c r="AV16" s="8">
        <v>2259</v>
      </c>
      <c r="AW16" s="8">
        <v>2287</v>
      </c>
      <c r="AX16" s="8">
        <v>2301</v>
      </c>
      <c r="AY16" s="8">
        <v>2320</v>
      </c>
      <c r="AZ16" s="8">
        <v>2272</v>
      </c>
      <c r="BA16" s="8">
        <v>2107</v>
      </c>
      <c r="BB16" s="8">
        <v>2123</v>
      </c>
      <c r="BC16" s="8">
        <v>2143</v>
      </c>
    </row>
    <row r="17" spans="1:55">
      <c r="A17" s="4" t="s">
        <v>16</v>
      </c>
      <c r="B17" s="3">
        <v>78</v>
      </c>
      <c r="C17" s="3">
        <v>112</v>
      </c>
      <c r="D17" s="3">
        <v>165</v>
      </c>
      <c r="E17" s="3">
        <v>206</v>
      </c>
      <c r="F17" s="3">
        <v>260</v>
      </c>
      <c r="G17" s="3">
        <v>314</v>
      </c>
      <c r="H17" s="3">
        <v>352</v>
      </c>
      <c r="I17" s="3">
        <v>455</v>
      </c>
      <c r="J17" s="3">
        <v>614</v>
      </c>
      <c r="K17" s="3">
        <v>763</v>
      </c>
      <c r="L17" s="3">
        <v>841</v>
      </c>
      <c r="M17" s="3">
        <v>1024</v>
      </c>
      <c r="N17" s="3">
        <v>1291</v>
      </c>
      <c r="O17" s="3">
        <v>1422</v>
      </c>
      <c r="P17" s="3">
        <v>1713</v>
      </c>
      <c r="Q17" s="3">
        <v>1905</v>
      </c>
      <c r="R17" s="3">
        <v>2144</v>
      </c>
      <c r="S17" s="3">
        <v>2301</v>
      </c>
      <c r="T17" s="3">
        <v>2519</v>
      </c>
      <c r="U17" s="3">
        <v>2776</v>
      </c>
      <c r="V17" s="2">
        <v>2973</v>
      </c>
      <c r="W17" s="2">
        <v>3170</v>
      </c>
      <c r="X17" s="2">
        <v>3511</v>
      </c>
      <c r="Y17" s="2">
        <v>3786</v>
      </c>
      <c r="Z17" s="2">
        <v>4050</v>
      </c>
      <c r="AA17" s="2">
        <v>4226</v>
      </c>
      <c r="AB17" s="2">
        <v>4432</v>
      </c>
      <c r="AC17" s="2">
        <v>4789</v>
      </c>
      <c r="AD17" s="2">
        <v>4909</v>
      </c>
      <c r="AE17" s="2">
        <v>5054</v>
      </c>
      <c r="AF17" s="2">
        <v>5185</v>
      </c>
      <c r="AG17" s="2">
        <v>5301</v>
      </c>
      <c r="AH17" s="2">
        <v>5427</v>
      </c>
      <c r="AI17" s="2">
        <v>5557</v>
      </c>
      <c r="AJ17">
        <v>5703</v>
      </c>
      <c r="AK17">
        <v>5822</v>
      </c>
      <c r="AL17">
        <v>5992</v>
      </c>
      <c r="AM17">
        <v>6162</v>
      </c>
      <c r="AN17">
        <v>6257</v>
      </c>
      <c r="AO17">
        <v>6352</v>
      </c>
      <c r="AP17">
        <v>6417</v>
      </c>
      <c r="AQ17">
        <v>6613</v>
      </c>
      <c r="AR17">
        <v>6583</v>
      </c>
      <c r="AS17">
        <v>6470</v>
      </c>
      <c r="AT17">
        <v>6496</v>
      </c>
      <c r="AU17">
        <v>6568</v>
      </c>
      <c r="AV17" s="8">
        <v>6622</v>
      </c>
      <c r="AW17" s="8">
        <v>6167</v>
      </c>
      <c r="AX17" s="8">
        <v>6171</v>
      </c>
      <c r="AY17" s="8">
        <v>6133</v>
      </c>
      <c r="AZ17" s="8">
        <v>6146</v>
      </c>
      <c r="BA17" s="8">
        <v>6069</v>
      </c>
      <c r="BB17" s="8">
        <v>5983</v>
      </c>
      <c r="BC17" s="8">
        <v>5896</v>
      </c>
    </row>
    <row r="18" spans="1:55">
      <c r="A18" s="4" t="s">
        <v>17</v>
      </c>
      <c r="B18" s="3">
        <v>14</v>
      </c>
      <c r="C18" s="3">
        <v>23</v>
      </c>
      <c r="D18" s="3">
        <v>32</v>
      </c>
      <c r="E18" s="3">
        <v>42</v>
      </c>
      <c r="F18" s="3">
        <v>88</v>
      </c>
      <c r="G18" s="3">
        <v>149</v>
      </c>
      <c r="H18" s="3">
        <v>205</v>
      </c>
      <c r="I18" s="3">
        <v>280</v>
      </c>
      <c r="J18" s="3">
        <v>369</v>
      </c>
      <c r="K18" s="3">
        <v>566</v>
      </c>
      <c r="L18" s="3">
        <v>602</v>
      </c>
      <c r="M18" s="3">
        <v>650</v>
      </c>
      <c r="N18" s="3">
        <v>802</v>
      </c>
      <c r="O18" s="3">
        <v>912</v>
      </c>
      <c r="P18" s="3">
        <v>1130</v>
      </c>
      <c r="Q18" s="3">
        <v>1320</v>
      </c>
      <c r="R18" s="3">
        <v>1533</v>
      </c>
      <c r="S18" s="3">
        <v>1602</v>
      </c>
      <c r="T18" s="3">
        <v>1674</v>
      </c>
      <c r="U18" s="3">
        <v>1806</v>
      </c>
      <c r="V18" s="2">
        <v>1885</v>
      </c>
      <c r="W18" s="2">
        <v>1997</v>
      </c>
      <c r="X18" s="2">
        <v>2163</v>
      </c>
      <c r="Y18" s="2">
        <v>2327</v>
      </c>
      <c r="Z18" s="2">
        <v>2455</v>
      </c>
      <c r="AA18" s="2">
        <v>2531</v>
      </c>
      <c r="AB18" s="2">
        <v>2595</v>
      </c>
      <c r="AC18" s="2">
        <v>2747</v>
      </c>
      <c r="AD18" s="2">
        <v>2868</v>
      </c>
      <c r="AE18" s="2">
        <v>2954</v>
      </c>
      <c r="AF18" s="2">
        <v>3021</v>
      </c>
      <c r="AG18" s="2">
        <v>3098</v>
      </c>
      <c r="AH18" s="2">
        <v>3191</v>
      </c>
      <c r="AI18" s="2">
        <v>3221</v>
      </c>
      <c r="AJ18">
        <v>3293</v>
      </c>
      <c r="AK18">
        <v>3311</v>
      </c>
      <c r="AL18">
        <v>3333</v>
      </c>
      <c r="AM18">
        <v>3597</v>
      </c>
      <c r="AN18">
        <v>3617</v>
      </c>
      <c r="AO18">
        <v>3646</v>
      </c>
      <c r="AP18">
        <v>3680</v>
      </c>
      <c r="AQ18">
        <v>3680</v>
      </c>
      <c r="AR18">
        <v>3572</v>
      </c>
      <c r="AS18">
        <f>1556+1971</f>
        <v>3527</v>
      </c>
      <c r="AT18">
        <f>1566+1971</f>
        <v>3537</v>
      </c>
      <c r="AU18">
        <v>3469</v>
      </c>
      <c r="AV18">
        <f>1909+1536</f>
        <v>3445</v>
      </c>
      <c r="AW18">
        <f>1512+1874</f>
        <v>3386</v>
      </c>
      <c r="AX18">
        <f>1871+1494</f>
        <v>3365</v>
      </c>
      <c r="AY18">
        <f>1827+1093</f>
        <v>2920</v>
      </c>
      <c r="AZ18">
        <f>1744+1035</f>
        <v>2779</v>
      </c>
      <c r="BA18">
        <f>1682+994</f>
        <v>2676</v>
      </c>
      <c r="BB18">
        <f>1707+940</f>
        <v>2647</v>
      </c>
      <c r="BC18">
        <f>1565+910</f>
        <v>2475</v>
      </c>
    </row>
    <row r="19" spans="1:55">
      <c r="A19" s="4" t="s">
        <v>18</v>
      </c>
      <c r="B19" s="3">
        <v>16</v>
      </c>
      <c r="C19" s="3">
        <v>24</v>
      </c>
      <c r="D19" s="3">
        <v>26</v>
      </c>
      <c r="E19" s="3">
        <v>28</v>
      </c>
      <c r="F19" s="3">
        <v>37</v>
      </c>
      <c r="G19" s="3">
        <v>44</v>
      </c>
      <c r="H19" s="3">
        <v>62</v>
      </c>
      <c r="I19" s="3">
        <v>73</v>
      </c>
      <c r="J19" s="3">
        <v>103</v>
      </c>
      <c r="K19" s="3">
        <v>139</v>
      </c>
      <c r="L19" s="3">
        <v>159</v>
      </c>
      <c r="M19" s="3">
        <v>192</v>
      </c>
      <c r="N19" s="3">
        <v>241</v>
      </c>
      <c r="O19" s="3">
        <v>328</v>
      </c>
      <c r="P19" s="3">
        <v>384</v>
      </c>
      <c r="Q19" s="3">
        <v>447</v>
      </c>
      <c r="R19" s="3">
        <v>500</v>
      </c>
      <c r="S19" s="3">
        <v>556</v>
      </c>
      <c r="T19" s="3">
        <v>624</v>
      </c>
      <c r="U19" s="3">
        <v>686</v>
      </c>
      <c r="V19" s="2">
        <v>770</v>
      </c>
      <c r="W19" s="2">
        <v>824</v>
      </c>
      <c r="X19" s="2">
        <v>898</v>
      </c>
      <c r="Y19" s="2">
        <v>897</v>
      </c>
      <c r="Z19" s="2">
        <v>834</v>
      </c>
      <c r="AA19" s="2">
        <v>851</v>
      </c>
      <c r="AB19" s="2">
        <v>864</v>
      </c>
      <c r="AC19" s="2">
        <v>885</v>
      </c>
      <c r="AD19" s="2">
        <v>920</v>
      </c>
      <c r="AE19" s="2">
        <v>927</v>
      </c>
      <c r="AF19" s="2">
        <v>898</v>
      </c>
      <c r="AG19" s="2">
        <v>872</v>
      </c>
      <c r="AH19" s="2">
        <v>846</v>
      </c>
      <c r="AI19" s="2">
        <v>823</v>
      </c>
      <c r="AJ19">
        <v>792</v>
      </c>
      <c r="AK19">
        <v>752</v>
      </c>
      <c r="AL19">
        <v>723</v>
      </c>
      <c r="AM19">
        <v>687</v>
      </c>
      <c r="AN19">
        <v>625</v>
      </c>
      <c r="AO19">
        <v>622</v>
      </c>
      <c r="AP19">
        <v>582</v>
      </c>
      <c r="AQ19">
        <v>536</v>
      </c>
      <c r="AR19">
        <v>494</v>
      </c>
      <c r="AS19">
        <v>431</v>
      </c>
      <c r="AT19">
        <v>436</v>
      </c>
      <c r="AU19">
        <v>424</v>
      </c>
      <c r="AV19">
        <v>407</v>
      </c>
      <c r="AW19">
        <v>371</v>
      </c>
      <c r="AX19">
        <v>355</v>
      </c>
      <c r="AY19">
        <v>322</v>
      </c>
      <c r="AZ19">
        <v>297</v>
      </c>
      <c r="BA19">
        <v>296</v>
      </c>
      <c r="BB19">
        <v>287</v>
      </c>
      <c r="BC19">
        <v>275</v>
      </c>
    </row>
    <row r="20" spans="1:55">
      <c r="A20" s="4" t="s">
        <v>19</v>
      </c>
      <c r="B20" s="3">
        <v>7</v>
      </c>
      <c r="C20" s="3">
        <v>8</v>
      </c>
      <c r="D20" s="3">
        <v>9</v>
      </c>
      <c r="E20" s="3">
        <v>15</v>
      </c>
      <c r="F20" s="3">
        <v>17</v>
      </c>
      <c r="G20" s="3">
        <v>19</v>
      </c>
      <c r="H20" s="3">
        <v>26</v>
      </c>
      <c r="I20" s="3">
        <v>27</v>
      </c>
      <c r="J20" s="3">
        <v>41</v>
      </c>
      <c r="K20" s="3">
        <v>56</v>
      </c>
      <c r="L20" s="3">
        <v>103</v>
      </c>
      <c r="M20" s="3">
        <v>134</v>
      </c>
      <c r="N20" s="3">
        <v>162</v>
      </c>
      <c r="O20" s="3">
        <v>209</v>
      </c>
      <c r="P20" s="3">
        <v>257</v>
      </c>
      <c r="Q20" s="3">
        <v>304</v>
      </c>
      <c r="R20" s="3">
        <v>354</v>
      </c>
      <c r="S20" s="3">
        <v>379</v>
      </c>
      <c r="T20" s="3">
        <v>379</v>
      </c>
      <c r="U20" s="3">
        <v>375</v>
      </c>
      <c r="V20" s="2">
        <v>378</v>
      </c>
      <c r="W20" s="2">
        <v>413</v>
      </c>
      <c r="X20" s="2">
        <v>468</v>
      </c>
      <c r="Y20" s="2">
        <v>539</v>
      </c>
      <c r="Z20" s="2">
        <v>518</v>
      </c>
      <c r="AA20" s="2">
        <v>552</v>
      </c>
      <c r="AB20" s="2">
        <v>540</v>
      </c>
      <c r="AC20" s="2">
        <v>556</v>
      </c>
      <c r="AD20" s="2">
        <v>560</v>
      </c>
      <c r="AE20" s="2">
        <v>560</v>
      </c>
      <c r="AF20" s="2">
        <v>576</v>
      </c>
      <c r="AG20" s="2">
        <v>567</v>
      </c>
      <c r="AH20" s="2">
        <v>593</v>
      </c>
      <c r="AI20" s="2">
        <v>606</v>
      </c>
      <c r="AJ20">
        <v>609</v>
      </c>
      <c r="AK20">
        <v>602</v>
      </c>
      <c r="AL20">
        <v>590</v>
      </c>
      <c r="AM20">
        <v>588</v>
      </c>
      <c r="AN20">
        <v>582</v>
      </c>
      <c r="AO20">
        <v>559</v>
      </c>
      <c r="AP20">
        <v>548</v>
      </c>
      <c r="AQ20">
        <v>518</v>
      </c>
      <c r="AR20">
        <v>491</v>
      </c>
      <c r="AS20">
        <v>549</v>
      </c>
      <c r="AT20">
        <v>562</v>
      </c>
      <c r="AU20">
        <v>548</v>
      </c>
      <c r="AV20">
        <v>522</v>
      </c>
      <c r="AW20">
        <v>501</v>
      </c>
      <c r="AX20">
        <v>463</v>
      </c>
      <c r="AY20">
        <v>354</v>
      </c>
      <c r="AZ20">
        <v>313</v>
      </c>
      <c r="BA20">
        <v>254</v>
      </c>
      <c r="BB20">
        <v>235</v>
      </c>
      <c r="BC20">
        <v>209</v>
      </c>
    </row>
    <row r="21" spans="1:55">
      <c r="A21" s="4" t="s">
        <v>20</v>
      </c>
      <c r="B21" s="3">
        <v>454</v>
      </c>
      <c r="C21" s="3">
        <v>505</v>
      </c>
      <c r="D21" s="3">
        <v>623</v>
      </c>
      <c r="E21" s="3">
        <v>694</v>
      </c>
      <c r="F21" s="3">
        <v>783</v>
      </c>
      <c r="G21" s="3">
        <v>940</v>
      </c>
      <c r="H21" s="3">
        <v>1297</v>
      </c>
      <c r="I21" s="3">
        <v>1453</v>
      </c>
      <c r="J21" s="3">
        <v>1775</v>
      </c>
      <c r="K21" s="3">
        <v>1989</v>
      </c>
      <c r="L21" s="3">
        <v>2274</v>
      </c>
      <c r="M21" s="3">
        <v>2488</v>
      </c>
      <c r="N21" s="3">
        <v>2953</v>
      </c>
      <c r="O21" s="3">
        <v>3169</v>
      </c>
      <c r="P21" s="3">
        <v>3677</v>
      </c>
      <c r="Q21" s="3">
        <v>4214</v>
      </c>
      <c r="R21" s="3">
        <v>4644</v>
      </c>
      <c r="S21" s="3">
        <v>4986</v>
      </c>
      <c r="T21" s="3">
        <v>5351</v>
      </c>
      <c r="U21" s="3">
        <v>5745</v>
      </c>
      <c r="V21" s="2">
        <v>6140</v>
      </c>
      <c r="W21" s="2">
        <v>6648</v>
      </c>
      <c r="X21" s="2">
        <v>6913</v>
      </c>
      <c r="Y21" s="2">
        <v>7251</v>
      </c>
      <c r="Z21" s="2">
        <v>7564</v>
      </c>
      <c r="AA21" s="2">
        <v>7850</v>
      </c>
      <c r="AB21" s="2">
        <v>8224</v>
      </c>
      <c r="AC21" s="2">
        <v>8578</v>
      </c>
      <c r="AD21" s="2">
        <v>8861</v>
      </c>
      <c r="AE21" s="2">
        <v>9093</v>
      </c>
      <c r="AF21" s="2">
        <v>9409</v>
      </c>
      <c r="AG21" s="2">
        <v>9722</v>
      </c>
      <c r="AH21" s="2">
        <v>9965</v>
      </c>
      <c r="AI21" s="2">
        <v>10171</v>
      </c>
      <c r="AJ21">
        <v>10449</v>
      </c>
      <c r="AK21">
        <v>10647</v>
      </c>
      <c r="AL21">
        <v>10749</v>
      </c>
      <c r="AM21">
        <v>10729</v>
      </c>
      <c r="AN21">
        <v>10766</v>
      </c>
      <c r="AO21">
        <v>10736</v>
      </c>
      <c r="AP21">
        <v>10789</v>
      </c>
      <c r="AQ21">
        <v>10800</v>
      </c>
      <c r="AR21">
        <v>10618</v>
      </c>
      <c r="AS21">
        <v>10444</v>
      </c>
      <c r="AT21">
        <v>10210</v>
      </c>
      <c r="AU21">
        <v>10061</v>
      </c>
      <c r="AV21" s="8">
        <v>10077</v>
      </c>
      <c r="AW21" s="8">
        <v>9991</v>
      </c>
      <c r="AX21" s="8">
        <v>9925</v>
      </c>
      <c r="AY21" s="8">
        <v>9679</v>
      </c>
      <c r="AZ21" s="8">
        <v>9432</v>
      </c>
      <c r="BA21" s="8">
        <v>9138</v>
      </c>
      <c r="BB21" s="8">
        <v>8860</v>
      </c>
      <c r="BC21" s="8">
        <v>8601</v>
      </c>
    </row>
    <row r="22" spans="1:55">
      <c r="A22" s="4" t="s">
        <v>21</v>
      </c>
      <c r="B22" s="3">
        <f t="shared" ref="B22:G22" si="0">SUM(B2:B21)</f>
        <v>3916</v>
      </c>
      <c r="C22" s="3">
        <f t="shared" si="0"/>
        <v>5061</v>
      </c>
      <c r="D22" s="3">
        <f t="shared" si="0"/>
        <v>6387</v>
      </c>
      <c r="E22" s="3">
        <f t="shared" si="0"/>
        <v>7985</v>
      </c>
      <c r="F22" s="3">
        <f t="shared" si="0"/>
        <v>8514</v>
      </c>
      <c r="G22" s="3">
        <f t="shared" si="0"/>
        <v>10590</v>
      </c>
      <c r="H22" s="3">
        <f>SUM(H2:H21)</f>
        <v>12839</v>
      </c>
      <c r="I22" s="3">
        <f>SUM(I2:I21)</f>
        <v>14955</v>
      </c>
      <c r="J22" s="3">
        <f>SUM(J2:J21)</f>
        <v>17750</v>
      </c>
      <c r="K22" s="3">
        <f>SUM(K2:K21)</f>
        <v>20603</v>
      </c>
      <c r="L22" s="3">
        <f>SUM(L2:L21)</f>
        <v>23073</v>
      </c>
      <c r="M22" s="3">
        <f>SUM(M2:M21)</f>
        <v>26062</v>
      </c>
      <c r="N22" s="3">
        <f>SUM(N2:N21)</f>
        <v>28710</v>
      </c>
      <c r="O22" s="3">
        <f>SUM(O2:O21)</f>
        <v>33190</v>
      </c>
      <c r="P22" s="3">
        <f>SUM(P2:P21)</f>
        <v>37860</v>
      </c>
      <c r="Q22" s="3">
        <f>SUM(Q2:Q21)</f>
        <v>42667</v>
      </c>
      <c r="R22" s="3">
        <f>SUM(R2:R21)</f>
        <v>46638</v>
      </c>
      <c r="S22" s="3">
        <f>SUM(S2:S21)</f>
        <v>50418</v>
      </c>
      <c r="T22" s="3">
        <f>SUM(T2:T21)</f>
        <v>54030</v>
      </c>
      <c r="U22" s="3">
        <f>SUM(U2:U21)</f>
        <v>57521</v>
      </c>
      <c r="V22" s="3">
        <f>SUM(V2:V21)</f>
        <v>62013</v>
      </c>
      <c r="W22" s="3">
        <f>SUM(W2:W21)</f>
        <v>66414</v>
      </c>
      <c r="X22" s="3">
        <f t="shared" ref="X22:AG22" si="1">SUM(X2:X21)</f>
        <v>70065</v>
      </c>
      <c r="Y22" s="3">
        <f t="shared" si="1"/>
        <v>73880</v>
      </c>
      <c r="Z22" s="3">
        <f t="shared" si="1"/>
        <v>75528</v>
      </c>
      <c r="AA22" s="3">
        <f t="shared" si="1"/>
        <v>77635</v>
      </c>
      <c r="AB22" s="3">
        <f t="shared" si="1"/>
        <v>80572</v>
      </c>
      <c r="AC22" s="3">
        <f t="shared" si="1"/>
        <v>83049</v>
      </c>
      <c r="AD22" s="3">
        <f t="shared" si="1"/>
        <v>85388</v>
      </c>
      <c r="AE22" s="3">
        <f t="shared" si="1"/>
        <v>88274</v>
      </c>
      <c r="AF22" s="3">
        <f t="shared" si="1"/>
        <v>91246</v>
      </c>
      <c r="AG22" s="3">
        <f t="shared" si="1"/>
        <v>93187</v>
      </c>
      <c r="AH22" s="3">
        <f>SUM(AH2:AH21)</f>
        <v>94067</v>
      </c>
      <c r="AI22" s="3">
        <f>SUM(AI2:AI21)</f>
        <v>95262</v>
      </c>
      <c r="AJ22" s="3">
        <f t="shared" ref="AJ22" si="2">SUM(AJ2:AJ21)</f>
        <v>96877</v>
      </c>
      <c r="AK22" s="3">
        <f>SUM(AK2:AK21)</f>
        <v>98273</v>
      </c>
      <c r="AL22" s="3">
        <f t="shared" ref="AL22:AM22" si="3">SUM(AL2:AL21)</f>
        <v>100539</v>
      </c>
      <c r="AM22" s="3">
        <f t="shared" si="3"/>
        <v>102263</v>
      </c>
      <c r="AN22" s="3">
        <f>SUM(AN2:AN21)</f>
        <v>103616</v>
      </c>
      <c r="AO22" s="3">
        <f t="shared" ref="AO22:BC22" si="4">SUM(AO2:AO21)</f>
        <v>104291</v>
      </c>
      <c r="AP22" s="3">
        <f t="shared" si="4"/>
        <v>105418</v>
      </c>
      <c r="AQ22" s="3">
        <f t="shared" si="4"/>
        <v>106346</v>
      </c>
      <c r="AR22" s="3">
        <f t="shared" si="4"/>
        <v>106962</v>
      </c>
      <c r="AS22" s="3">
        <f t="shared" si="4"/>
        <v>107757</v>
      </c>
      <c r="AT22" s="3">
        <f t="shared" si="4"/>
        <v>108257</v>
      </c>
      <c r="AU22" s="3">
        <f t="shared" si="4"/>
        <v>108237</v>
      </c>
      <c r="AV22" s="3">
        <f t="shared" si="4"/>
        <v>107709</v>
      </c>
      <c r="AW22" s="3">
        <f t="shared" si="4"/>
        <v>107699</v>
      </c>
      <c r="AX22" s="3">
        <f t="shared" si="4"/>
        <v>106848</v>
      </c>
      <c r="AY22" s="3">
        <f t="shared" si="4"/>
        <v>106527</v>
      </c>
      <c r="AZ22" s="3">
        <f t="shared" si="4"/>
        <v>105847</v>
      </c>
      <c r="BA22" s="3">
        <f t="shared" si="4"/>
        <v>106103</v>
      </c>
      <c r="BB22" s="3">
        <f t="shared" si="4"/>
        <v>105813</v>
      </c>
      <c r="BC22" s="3">
        <f t="shared" si="4"/>
        <v>105205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018BD-AF2C-484B-9235-3FE7A6C4791B}">
  <dimension ref="A1:BC4"/>
  <sheetViews>
    <sheetView workbookViewId="0">
      <selection activeCell="BC2" sqref="BC2"/>
    </sheetView>
  </sheetViews>
  <sheetFormatPr defaultRowHeight="15"/>
  <cols>
    <col min="1" max="1" width="20.7109375" bestFit="1" customWidth="1"/>
    <col min="2" max="51" width="10.5703125" hidden="1" customWidth="1"/>
    <col min="52" max="55" width="10.5703125" bestFit="1" customWidth="1"/>
  </cols>
  <sheetData>
    <row r="1" spans="1:55">
      <c r="A1" t="s">
        <v>22</v>
      </c>
      <c r="B1" s="6">
        <f>activeCases!B1</f>
        <v>43896</v>
      </c>
      <c r="C1" s="6">
        <f>activeCases!C1</f>
        <v>43897</v>
      </c>
      <c r="D1" s="6">
        <f>activeCases!D1</f>
        <v>43898</v>
      </c>
      <c r="E1" s="6">
        <f>activeCases!E1</f>
        <v>43899</v>
      </c>
      <c r="F1" s="6">
        <f>activeCases!F1</f>
        <v>43900</v>
      </c>
      <c r="G1" s="6">
        <f>activeCases!G1</f>
        <v>43901</v>
      </c>
      <c r="H1" s="6">
        <f>activeCases!H1</f>
        <v>43902</v>
      </c>
      <c r="I1" s="6">
        <f>activeCases!I1</f>
        <v>43903</v>
      </c>
      <c r="J1" s="6">
        <f>activeCases!J1</f>
        <v>43904</v>
      </c>
      <c r="K1" s="6">
        <f>activeCases!K1</f>
        <v>43905</v>
      </c>
      <c r="L1" s="6">
        <f>activeCases!L1</f>
        <v>43906</v>
      </c>
      <c r="M1" s="6">
        <f>activeCases!M1</f>
        <v>43907</v>
      </c>
      <c r="N1" s="6">
        <f>activeCases!N1</f>
        <v>43908</v>
      </c>
      <c r="O1" s="6">
        <f>activeCases!O1</f>
        <v>43909</v>
      </c>
      <c r="P1" s="6">
        <f>activeCases!P1</f>
        <v>43910</v>
      </c>
      <c r="Q1" s="6">
        <f>activeCases!Q1</f>
        <v>43911</v>
      </c>
      <c r="R1" s="6">
        <f>activeCases!R1</f>
        <v>43912</v>
      </c>
      <c r="S1" s="6">
        <f>activeCases!S1</f>
        <v>43913</v>
      </c>
      <c r="T1" s="6">
        <f>activeCases!T1</f>
        <v>43914</v>
      </c>
      <c r="U1" s="6">
        <f>activeCases!U1</f>
        <v>43915</v>
      </c>
      <c r="V1" s="6">
        <f>activeCases!V1</f>
        <v>43916</v>
      </c>
      <c r="W1" s="6">
        <f>activeCases!W1</f>
        <v>43917</v>
      </c>
      <c r="X1" s="6">
        <f>activeCases!X1</f>
        <v>43918</v>
      </c>
      <c r="Y1" s="6">
        <f>activeCases!Y1</f>
        <v>43919</v>
      </c>
      <c r="Z1" s="6">
        <f>activeCases!Z1</f>
        <v>43920</v>
      </c>
      <c r="AA1" s="6">
        <f>activeCases!AA1</f>
        <v>43921</v>
      </c>
      <c r="AB1" s="6">
        <f>activeCases!AB1</f>
        <v>43922</v>
      </c>
      <c r="AC1" s="6">
        <f>activeCases!AC1</f>
        <v>43923</v>
      </c>
      <c r="AD1" s="6">
        <f>activeCases!AD1</f>
        <v>43924</v>
      </c>
      <c r="AE1" s="6">
        <f>activeCases!AE1</f>
        <v>43925</v>
      </c>
      <c r="AF1" s="6">
        <f>activeCases!AF1</f>
        <v>43926</v>
      </c>
      <c r="AG1" s="6">
        <f>activeCases!AG1</f>
        <v>43927</v>
      </c>
      <c r="AH1" s="6">
        <f>activeCases!AH1</f>
        <v>43928</v>
      </c>
      <c r="AI1" s="6">
        <f>activeCases!AI1</f>
        <v>43929</v>
      </c>
      <c r="AJ1" s="6">
        <f>activeCases!AJ1</f>
        <v>43930</v>
      </c>
      <c r="AK1" s="6">
        <f>activeCases!AK1</f>
        <v>43931</v>
      </c>
      <c r="AL1" s="6">
        <f>activeCases!AL1</f>
        <v>43932</v>
      </c>
      <c r="AM1" s="6">
        <f>activeCases!AM1</f>
        <v>43933</v>
      </c>
      <c r="AN1" s="6">
        <f>activeCases!AN1</f>
        <v>43934</v>
      </c>
      <c r="AO1" s="6">
        <f>activeCases!AO1</f>
        <v>43935</v>
      </c>
      <c r="AP1" s="6">
        <f>activeCases!AP1</f>
        <v>43936</v>
      </c>
      <c r="AQ1" s="6">
        <f>activeCases!AQ1</f>
        <v>43937</v>
      </c>
      <c r="AR1" s="6">
        <f>activeCases!AR1</f>
        <v>43938</v>
      </c>
      <c r="AS1" s="6">
        <f>activeCases!AS1</f>
        <v>43939</v>
      </c>
      <c r="AT1" s="6">
        <f>activeCases!AT1</f>
        <v>43940</v>
      </c>
      <c r="AU1" s="6">
        <f>activeCases!AU1</f>
        <v>43941</v>
      </c>
      <c r="AV1" s="6">
        <f>activeCases!AV1</f>
        <v>43942</v>
      </c>
      <c r="AW1" s="6">
        <f>activeCases!AW1</f>
        <v>43943</v>
      </c>
      <c r="AX1" s="6">
        <f>activeCases!AX1</f>
        <v>43944</v>
      </c>
      <c r="AY1" s="6">
        <f>activeCases!AY1</f>
        <v>43945</v>
      </c>
      <c r="AZ1" s="6">
        <f>activeCases!AZ1</f>
        <v>43946</v>
      </c>
      <c r="BA1" s="6">
        <f>activeCases!BA1</f>
        <v>43947</v>
      </c>
      <c r="BB1" s="6">
        <f>activeCases!BB1</f>
        <v>43948</v>
      </c>
      <c r="BC1" s="6">
        <f>activeCases!BC1</f>
        <v>43949</v>
      </c>
    </row>
    <row r="2" spans="1:55">
      <c r="A2" t="s">
        <v>23</v>
      </c>
      <c r="B2">
        <v>523</v>
      </c>
      <c r="C2">
        <v>589</v>
      </c>
      <c r="D2">
        <v>622</v>
      </c>
      <c r="E2">
        <v>724</v>
      </c>
      <c r="F2">
        <v>1004</v>
      </c>
      <c r="G2">
        <v>1045</v>
      </c>
      <c r="H2">
        <v>1258</v>
      </c>
      <c r="I2">
        <v>1439</v>
      </c>
      <c r="J2">
        <v>1966</v>
      </c>
      <c r="K2">
        <v>2335</v>
      </c>
      <c r="L2">
        <v>2749</v>
      </c>
      <c r="M2">
        <v>2941</v>
      </c>
      <c r="N2">
        <v>4025</v>
      </c>
      <c r="O2">
        <v>4440</v>
      </c>
      <c r="P2">
        <v>5129</v>
      </c>
      <c r="Q2">
        <v>6072</v>
      </c>
      <c r="R2">
        <v>7024</v>
      </c>
      <c r="S2">
        <v>7432</v>
      </c>
      <c r="T2">
        <v>8326</v>
      </c>
      <c r="U2">
        <v>9362</v>
      </c>
      <c r="V2">
        <v>10361</v>
      </c>
      <c r="W2">
        <v>10950</v>
      </c>
      <c r="X2">
        <v>12384</v>
      </c>
      <c r="Y2">
        <v>13030</v>
      </c>
      <c r="Z2">
        <v>14620</v>
      </c>
      <c r="AA2">
        <v>15729</v>
      </c>
      <c r="AB2">
        <v>16847</v>
      </c>
      <c r="AC2">
        <v>18278</v>
      </c>
      <c r="AD2">
        <v>19758</v>
      </c>
      <c r="AE2">
        <v>20996</v>
      </c>
      <c r="AF2">
        <v>21815</v>
      </c>
      <c r="AG2">
        <v>22837</v>
      </c>
      <c r="AH2">
        <v>24392</v>
      </c>
      <c r="AI2">
        <v>26491</v>
      </c>
      <c r="AJ2">
        <v>28470</v>
      </c>
      <c r="AK2">
        <v>30455</v>
      </c>
      <c r="AL2">
        <v>32534</v>
      </c>
      <c r="AM2">
        <v>34211</v>
      </c>
      <c r="AN2">
        <v>35425</v>
      </c>
      <c r="AO2">
        <v>37130</v>
      </c>
      <c r="AP2">
        <v>38092</v>
      </c>
      <c r="AQ2">
        <v>40164</v>
      </c>
      <c r="AR2">
        <v>42727</v>
      </c>
      <c r="AS2">
        <v>44927</v>
      </c>
      <c r="AT2">
        <v>47055</v>
      </c>
      <c r="AU2">
        <v>48877</v>
      </c>
      <c r="AV2" s="8">
        <v>51600</v>
      </c>
      <c r="AW2" s="8">
        <v>54543</v>
      </c>
      <c r="AX2" s="8">
        <v>57576</v>
      </c>
      <c r="AY2" s="8">
        <v>60498</v>
      </c>
      <c r="AZ2" s="8">
        <v>63120</v>
      </c>
      <c r="BA2" s="8">
        <v>64928</v>
      </c>
      <c r="BB2" s="8">
        <v>66624</v>
      </c>
      <c r="BC2" s="8">
        <v>68941</v>
      </c>
    </row>
    <row r="3" spans="1:55">
      <c r="A3" t="s">
        <v>24</v>
      </c>
      <c r="B3">
        <v>197</v>
      </c>
      <c r="C3">
        <v>233</v>
      </c>
      <c r="D3">
        <v>366</v>
      </c>
      <c r="E3">
        <v>463</v>
      </c>
      <c r="F3">
        <v>631</v>
      </c>
      <c r="G3">
        <v>827</v>
      </c>
      <c r="H3">
        <v>1016</v>
      </c>
      <c r="I3">
        <v>1266</v>
      </c>
      <c r="J3">
        <v>1441</v>
      </c>
      <c r="K3">
        <v>1809</v>
      </c>
      <c r="L3">
        <v>2158</v>
      </c>
      <c r="M3">
        <v>2503</v>
      </c>
      <c r="N3">
        <v>2978</v>
      </c>
      <c r="O3">
        <v>3405</v>
      </c>
      <c r="P3">
        <v>4032</v>
      </c>
      <c r="Q3">
        <v>4825</v>
      </c>
      <c r="R3">
        <v>5476</v>
      </c>
      <c r="S3">
        <v>6077</v>
      </c>
      <c r="T3">
        <v>6820</v>
      </c>
      <c r="U3">
        <v>7503</v>
      </c>
      <c r="V3">
        <v>8165</v>
      </c>
      <c r="W3">
        <v>9134</v>
      </c>
      <c r="X3">
        <v>10023</v>
      </c>
      <c r="Y3">
        <v>10779</v>
      </c>
      <c r="Z3">
        <v>11591</v>
      </c>
      <c r="AA3">
        <v>12428</v>
      </c>
      <c r="AB3">
        <v>13155</v>
      </c>
      <c r="AC3">
        <v>13915</v>
      </c>
      <c r="AD3">
        <v>14681</v>
      </c>
      <c r="AE3">
        <v>15362</v>
      </c>
      <c r="AF3">
        <v>15887</v>
      </c>
      <c r="AG3">
        <v>16532</v>
      </c>
      <c r="AH3">
        <v>17127</v>
      </c>
      <c r="AI3">
        <v>17660</v>
      </c>
      <c r="AJ3">
        <v>18279</v>
      </c>
      <c r="AK3">
        <v>18849</v>
      </c>
      <c r="AL3">
        <v>19468</v>
      </c>
      <c r="AM3">
        <v>19899</v>
      </c>
      <c r="AN3">
        <v>20465</v>
      </c>
      <c r="AO3">
        <v>21067</v>
      </c>
      <c r="AP3">
        <v>21645</v>
      </c>
      <c r="AQ3">
        <v>22170</v>
      </c>
      <c r="AR3">
        <v>22745</v>
      </c>
      <c r="AS3">
        <v>23227</v>
      </c>
      <c r="AT3">
        <v>23660</v>
      </c>
      <c r="AU3">
        <v>24114</v>
      </c>
      <c r="AV3" s="8">
        <v>24648</v>
      </c>
      <c r="AW3" s="8">
        <v>25085</v>
      </c>
      <c r="AX3" s="8">
        <v>25549</v>
      </c>
      <c r="AY3" s="8">
        <v>25969</v>
      </c>
      <c r="AZ3" s="8">
        <v>26384</v>
      </c>
      <c r="BA3" s="8">
        <v>26644</v>
      </c>
      <c r="BB3" s="8">
        <v>26977</v>
      </c>
      <c r="BC3" s="8">
        <v>27359</v>
      </c>
    </row>
    <row r="4" spans="1:55">
      <c r="A4" t="s">
        <v>25</v>
      </c>
      <c r="B4" s="2">
        <f>SUM(activeCases!B22,B2:B3)</f>
        <v>4636</v>
      </c>
      <c r="C4" s="2">
        <f>SUM(activeCases!C22,C2:C3)</f>
        <v>5883</v>
      </c>
      <c r="D4" s="2">
        <f>SUM(activeCases!D22,D2:D3)</f>
        <v>7375</v>
      </c>
      <c r="E4" s="2">
        <f>SUM(activeCases!E22,E2:E3)</f>
        <v>9172</v>
      </c>
      <c r="F4" s="2">
        <f>SUM(activeCases!F22,F2:F3)</f>
        <v>10149</v>
      </c>
      <c r="G4" s="2">
        <f>SUM(activeCases!G22,G2:G3)</f>
        <v>12462</v>
      </c>
      <c r="H4" s="2">
        <f>SUM(activeCases!H22,H2:H3)</f>
        <v>15113</v>
      </c>
      <c r="I4" s="2">
        <f>SUM(activeCases!I22,I2:I3)</f>
        <v>17660</v>
      </c>
      <c r="J4" s="2">
        <f>SUM(activeCases!J22,J2:J3)</f>
        <v>21157</v>
      </c>
      <c r="K4" s="2">
        <f>SUM(activeCases!K22,K2:K3)</f>
        <v>24747</v>
      </c>
      <c r="L4" s="2">
        <f>SUM(activeCases!L22,L2:L3)</f>
        <v>27980</v>
      </c>
      <c r="M4" s="2">
        <f>SUM(activeCases!M22,M2:M3)</f>
        <v>31506</v>
      </c>
      <c r="N4" s="2">
        <f>SUM(activeCases!N22,N2:N3)</f>
        <v>35713</v>
      </c>
      <c r="O4" s="2">
        <f>SUM(activeCases!O22,O2:O3)</f>
        <v>41035</v>
      </c>
      <c r="P4" s="2">
        <f>SUM(activeCases!P22,P2:P3)</f>
        <v>47021</v>
      </c>
      <c r="Q4" s="2">
        <f>SUM(activeCases!Q22,Q2:Q3)</f>
        <v>53564</v>
      </c>
      <c r="R4" s="2">
        <f>SUM(activeCases!R22,R2:R3)</f>
        <v>59138</v>
      </c>
      <c r="S4" s="2">
        <f>SUM(activeCases!S22,S2:S3)</f>
        <v>63927</v>
      </c>
      <c r="T4" s="2">
        <f>SUM(activeCases!T22,T2:T3)</f>
        <v>69176</v>
      </c>
      <c r="U4" s="2">
        <f>SUM(activeCases!U22,U2:U3)</f>
        <v>74386</v>
      </c>
      <c r="V4" s="2">
        <f>SUM(activeCases!V22,V2:V3)</f>
        <v>80539</v>
      </c>
      <c r="W4" s="2">
        <f>SUM(activeCases!W22,W2:W3)</f>
        <v>86498</v>
      </c>
      <c r="X4" s="2">
        <f>SUM(activeCases!X22,X2:X3)</f>
        <v>92472</v>
      </c>
      <c r="Y4" s="2">
        <f>SUM(activeCases!Y22,Y2:Y3)</f>
        <v>97689</v>
      </c>
      <c r="Z4" s="2">
        <f>SUM(activeCases!Z22,Z2:Z3)</f>
        <v>101739</v>
      </c>
      <c r="AA4" s="2">
        <f>SUM(activeCases!AA22,AA2:AA3)</f>
        <v>105792</v>
      </c>
      <c r="AB4" s="2">
        <f>SUM(activeCases!AB22,AB2:AB3)</f>
        <v>110574</v>
      </c>
      <c r="AC4" s="2">
        <f>SUM(activeCases!AC22,AC2:AC3)</f>
        <v>115242</v>
      </c>
      <c r="AD4" s="2">
        <f>SUM(activeCases!AD22,AD2:AD3)</f>
        <v>119827</v>
      </c>
      <c r="AE4" s="2">
        <f>SUM(activeCases!AE22,AE2:AE3)</f>
        <v>124632</v>
      </c>
      <c r="AF4" s="2">
        <f>SUM(activeCases!AF22,AF2:AF3)</f>
        <v>128948</v>
      </c>
      <c r="AG4" s="2">
        <f>SUM(activeCases!AG22,AG2:AG3)</f>
        <v>132556</v>
      </c>
      <c r="AH4" s="2">
        <f>SUM(activeCases!AH22,AH2:AH3)</f>
        <v>135586</v>
      </c>
      <c r="AI4" s="2">
        <f>SUM(activeCases!AI22,AI2:AI3)</f>
        <v>139413</v>
      </c>
      <c r="AJ4" s="2">
        <f>SUM(activeCases!AJ22,AJ2:AJ3)</f>
        <v>143626</v>
      </c>
      <c r="AK4" s="2">
        <f>SUM(activeCases!AK22,AK2:AK3)</f>
        <v>147577</v>
      </c>
      <c r="AL4" s="7">
        <f>SUM(activeCases!AL22,AL2:AL3)</f>
        <v>152541</v>
      </c>
      <c r="AM4" s="7">
        <f>SUM(activeCases!AM22,AM2:AM3)</f>
        <v>156373</v>
      </c>
      <c r="AN4" s="2">
        <f>SUM(activeCases!AN22,AN2:AN3)</f>
        <v>159506</v>
      </c>
      <c r="AO4" s="2">
        <f>SUM(activeCases!AO22,AO2:AO3)</f>
        <v>162488</v>
      </c>
      <c r="AP4" s="2">
        <f>SUM(activeCases!AP22,AP2:AP3)</f>
        <v>165155</v>
      </c>
      <c r="AQ4" s="2">
        <f>SUM(activeCases!AQ22,AQ2:AQ3)</f>
        <v>168680</v>
      </c>
      <c r="AR4" s="2">
        <f>SUM(activeCases!AR22,AR2:AR3)</f>
        <v>172434</v>
      </c>
      <c r="AS4" s="2">
        <f>SUM(activeCases!AS22,AS2:AS3)</f>
        <v>175911</v>
      </c>
      <c r="AT4" s="2">
        <f>SUM(activeCases!AT22,AT2:AT3)</f>
        <v>178972</v>
      </c>
      <c r="AU4" s="2">
        <f>SUM(activeCases!AU22,AU2:AU3)</f>
        <v>181228</v>
      </c>
      <c r="AV4" s="2">
        <f>SUM(activeCases!AV22,AV2:AV3)</f>
        <v>183957</v>
      </c>
      <c r="AW4" s="2">
        <f>SUM(activeCases!AW22,AW2:AW3)</f>
        <v>187327</v>
      </c>
      <c r="AX4" s="2">
        <f>SUM(activeCases!AX22,AX2:AX3)</f>
        <v>189973</v>
      </c>
      <c r="AY4" s="2">
        <f>SUM(activeCases!AY22,AY2:AY3)</f>
        <v>192994</v>
      </c>
      <c r="AZ4" s="2">
        <f>SUM(activeCases!AZ22,AZ2:AZ3)</f>
        <v>195351</v>
      </c>
      <c r="BA4" s="2">
        <f>SUM(activeCases!BA22,BA2:BA3)</f>
        <v>197675</v>
      </c>
      <c r="BB4" s="2">
        <f>SUM(activeCases!BB22,BB2:BB3)</f>
        <v>199414</v>
      </c>
      <c r="BC4" s="2">
        <f>SUM(activeCases!BC22,BC2:BC3)</f>
        <v>201505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2020-03-14T15:56:45Z</dcterms:created>
  <dcterms:modified xsi:type="dcterms:W3CDTF">2020-04-28T21:16:34Z</dcterms:modified>
  <cp:category/>
  <cp:contentStatus/>
</cp:coreProperties>
</file>