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03-09-2020/"/>
    </mc:Choice>
  </mc:AlternateContent>
  <xr:revisionPtr revIDLastSave="2" documentId="11_F25DC773A252ABDACC1048A1F1DF53765ADE58EC" xr6:coauthVersionLast="45" xr6:coauthVersionMax="45" xr10:uidLastSave="{2B1C22EB-29AF-43C0-A72A-B04B3FF1C7BD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3" i="1" s="1"/>
  <c r="I10" i="1"/>
  <c r="I5" i="1" l="1"/>
  <c r="I6" i="1"/>
  <c r="I4" i="1"/>
  <c r="I3" i="1"/>
  <c r="I7" i="1" l="1"/>
</calcChain>
</file>

<file path=xl/sharedStrings.xml><?xml version="1.0" encoding="utf-8"?>
<sst xmlns="http://schemas.openxmlformats.org/spreadsheetml/2006/main" count="69" uniqueCount="61">
  <si>
    <t>Código</t>
  </si>
  <si>
    <t>Livro</t>
  </si>
  <si>
    <t>Autor</t>
  </si>
  <si>
    <t>Preço</t>
  </si>
  <si>
    <t>Desconto á vista</t>
  </si>
  <si>
    <t>O golpe</t>
  </si>
  <si>
    <t>Meu Saldo</t>
  </si>
  <si>
    <t>Comprar Aquilo</t>
  </si>
  <si>
    <t>Lindo Mascarado</t>
  </si>
  <si>
    <t>Roubei,amigo!</t>
  </si>
  <si>
    <t>O passado</t>
  </si>
  <si>
    <t>50 Tons de Roxo</t>
  </si>
  <si>
    <t>A Arte da Conquista</t>
  </si>
  <si>
    <t>Comer é a melhor Coisa de Vida</t>
  </si>
  <si>
    <t>Como fazer Gelo</t>
  </si>
  <si>
    <t>Doces Maravilhosos com Quiabo e Jiló</t>
  </si>
  <si>
    <t>Existe Vida Após a Traição</t>
  </si>
  <si>
    <t>A Volta dos que Não Foram</t>
  </si>
  <si>
    <t>Jujubinhas Adultas</t>
  </si>
  <si>
    <t>Reinações de Narizinho</t>
  </si>
  <si>
    <t>Rodas,pra que te quero!</t>
  </si>
  <si>
    <t>Cachinhos dourados e os três ursos</t>
  </si>
  <si>
    <t>João Felizado,o Rei dos Negôcios</t>
  </si>
  <si>
    <t>Bruxa Onilda vai á Festa</t>
  </si>
  <si>
    <t>Bruxinha e as Maldades de Sorumbástica</t>
  </si>
  <si>
    <t>Pterossauros Os Senhores Do Céu de Brasil</t>
  </si>
  <si>
    <t>A lenda do Uirapura</t>
  </si>
  <si>
    <t>Belinda,a Baildarina</t>
  </si>
  <si>
    <t>Bisa Bia,Bisa Bel</t>
  </si>
  <si>
    <t>Desastreiques</t>
  </si>
  <si>
    <t>Pippi Meialonga</t>
  </si>
  <si>
    <t>Armando Algo</t>
  </si>
  <si>
    <t>Dona Certinha</t>
  </si>
  <si>
    <t>Mário Aquele</t>
  </si>
  <si>
    <t>Mr.M</t>
  </si>
  <si>
    <t xml:space="preserve">Lara Pia </t>
  </si>
  <si>
    <t>Jair Jafoi</t>
  </si>
  <si>
    <t>Lucas Pedreiro Fácil</t>
  </si>
  <si>
    <t>Ana Paula Jantareque</t>
  </si>
  <si>
    <t>João Cara de Feijao</t>
  </si>
  <si>
    <t>Cornélioo pacifico das rosas</t>
  </si>
  <si>
    <t>pedro incoviniente fernandes</t>
  </si>
  <si>
    <t>xuxa menguel</t>
  </si>
  <si>
    <t>monteiro Lobato</t>
  </si>
  <si>
    <t xml:space="preserve">Angela lago </t>
  </si>
  <si>
    <t>E.Larrueula e R. Capdevilla</t>
  </si>
  <si>
    <t>Eva Furnari</t>
  </si>
  <si>
    <t>Alexandre Kellner</t>
  </si>
  <si>
    <t>Paulinho Tapa'jos</t>
  </si>
  <si>
    <t>Amy Young</t>
  </si>
  <si>
    <t>Ana Maria machado</t>
  </si>
  <si>
    <t>Angelo Carneiro e Marcela Cálamo</t>
  </si>
  <si>
    <t>Ingrid Beisemeyer Bellinghausen</t>
  </si>
  <si>
    <t>Carlos Lachito</t>
  </si>
  <si>
    <t>Silvia Masso Quista</t>
  </si>
  <si>
    <t>Jose Olympio</t>
  </si>
  <si>
    <t>Lindaren,Astrid</t>
  </si>
  <si>
    <t>Desconto á Vista</t>
  </si>
  <si>
    <t>Valor á Vista</t>
  </si>
  <si>
    <t>Digite o Código:</t>
  </si>
  <si>
    <t>Digite o livro: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</si>
</sst>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ck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ck">
        <color theme="9" tint="0.39997558519241921"/>
      </right>
      <top style="thick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ck">
        <color theme="9" tint="0.39997558519241921"/>
      </right>
      <top/>
      <bottom/>
      <diagonal/>
    </border>
    <border>
      <left/>
      <right/>
      <top/>
      <bottom style="thick">
        <color theme="9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/>
      <bottom style="thin">
        <color theme="9" tint="0.39997558519241921"/>
      </bottom>
      <diagonal/>
    </border>
    <border>
      <left style="thick">
        <color theme="9" tint="0.39997558519241921"/>
      </left>
      <right style="thin">
        <color theme="9" tint="0.39997558519241921"/>
      </right>
      <top style="thick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ck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ck">
        <color theme="9" tint="0.39997558519241921"/>
      </top>
      <bottom style="thick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left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 vertical="top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2" borderId="18" xfId="0" applyFill="1" applyBorder="1" applyAlignment="1">
      <alignment horizontal="center" vertical="top"/>
    </xf>
    <xf numFmtId="0" fontId="0" fillId="3" borderId="19" xfId="0" applyFill="1" applyBorder="1" applyAlignment="1">
      <alignment horizontal="left"/>
    </xf>
  </cellXfs>
  <cellStyles count="1">
    <cellStyle name="Normal" xfId="0" builtinId="0"/>
  </cellStyles>
  <dxfs count="3">
    <dxf>
      <numFmt numFmtId="14" formatCode="0.00%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003609-CD05-445C-9184-005450A7A84D}" name="Tabela1" displayName="Tabela1" ref="A1:E27" totalsRowShown="0">
  <autoFilter ref="A1:E27" xr:uid="{6BEE65E6-8672-4F3B-9B92-F074966346B0}"/>
  <tableColumns count="5">
    <tableColumn id="1" xr3:uid="{D8901C0E-7176-45EC-A29B-66703653151C}" name="Código" dataDxfId="2"/>
    <tableColumn id="2" xr3:uid="{D6429AF0-DDB6-4605-80A9-B48BFD7D207C}" name="Livro"/>
    <tableColumn id="3" xr3:uid="{8A5F03EE-E4A2-40B8-925C-26AED9DD5FEE}" name="Autor"/>
    <tableColumn id="4" xr3:uid="{B0682894-E236-4F4D-8E77-494014452EE3}" name="Preço" dataDxfId="1"/>
    <tableColumn id="5" xr3:uid="{8853330A-8C1A-45A6-A7DB-073B49A51626}" name="Desconto á vista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120" zoomScaleNormal="120" workbookViewId="0">
      <selection activeCell="I17" sqref="I17"/>
    </sheetView>
  </sheetViews>
  <sheetFormatPr defaultRowHeight="15" x14ac:dyDescent="0.25"/>
  <cols>
    <col min="1" max="1" width="8.7109375" customWidth="1"/>
    <col min="2" max="2" width="39.5703125" bestFit="1" customWidth="1"/>
    <col min="3" max="3" width="32" bestFit="1" customWidth="1"/>
    <col min="4" max="4" width="11.28515625" style="1" bestFit="1" customWidth="1"/>
    <col min="5" max="5" width="17" customWidth="1"/>
    <col min="6" max="6" width="4.42578125" customWidth="1"/>
    <col min="8" max="8" width="11.140625" customWidth="1"/>
    <col min="9" max="9" width="39.5703125" bestFit="1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16"/>
      <c r="H1" s="16"/>
      <c r="I1" s="16"/>
    </row>
    <row r="2" spans="1:9" ht="16.5" thickTop="1" thickBot="1" x14ac:dyDescent="0.3">
      <c r="A2" s="2">
        <v>32541</v>
      </c>
      <c r="B2" t="s">
        <v>5</v>
      </c>
      <c r="C2" t="s">
        <v>31</v>
      </c>
      <c r="D2" s="3">
        <v>1.99</v>
      </c>
      <c r="E2" s="4">
        <v>0</v>
      </c>
      <c r="F2" s="15"/>
      <c r="G2" s="24" t="s">
        <v>59</v>
      </c>
      <c r="H2" s="25"/>
      <c r="I2" s="21">
        <v>32541</v>
      </c>
    </row>
    <row r="3" spans="1:9" ht="15.75" thickTop="1" x14ac:dyDescent="0.25">
      <c r="A3" s="2">
        <v>21453</v>
      </c>
      <c r="B3" t="s">
        <v>6</v>
      </c>
      <c r="C3" t="s">
        <v>32</v>
      </c>
      <c r="D3" s="3">
        <v>123</v>
      </c>
      <c r="E3" s="4">
        <v>0.05</v>
      </c>
      <c r="F3" s="15"/>
      <c r="G3" s="22" t="s">
        <v>1</v>
      </c>
      <c r="H3" s="23"/>
      <c r="I3" s="20" t="str">
        <f>VLOOKUP(I2,A1:E27,2,FALSE)</f>
        <v>O golpe</v>
      </c>
    </row>
    <row r="4" spans="1:9" x14ac:dyDescent="0.25">
      <c r="A4" s="2">
        <v>34123</v>
      </c>
      <c r="B4" t="s">
        <v>7</v>
      </c>
      <c r="C4" t="s">
        <v>33</v>
      </c>
      <c r="D4" s="3">
        <v>34.549999999999997</v>
      </c>
      <c r="E4" s="4">
        <v>0.02</v>
      </c>
      <c r="F4" s="15"/>
      <c r="G4" s="5" t="s">
        <v>2</v>
      </c>
      <c r="H4" s="6"/>
      <c r="I4" s="7" t="str">
        <f>VLOOKUP(I2,A2:E28,3,FALSE)</f>
        <v>Armando Algo</v>
      </c>
    </row>
    <row r="5" spans="1:9" x14ac:dyDescent="0.25">
      <c r="A5" s="2">
        <v>22134</v>
      </c>
      <c r="B5" t="s">
        <v>8</v>
      </c>
      <c r="C5" t="s">
        <v>34</v>
      </c>
      <c r="D5" s="3">
        <v>23.01</v>
      </c>
      <c r="E5" s="4">
        <v>0.01</v>
      </c>
      <c r="F5" s="15"/>
      <c r="G5" s="5" t="s">
        <v>3</v>
      </c>
      <c r="H5" s="6"/>
      <c r="I5" s="8">
        <f>VLOOKUP(I2,A1:E27,4,FALSE)</f>
        <v>1.99</v>
      </c>
    </row>
    <row r="6" spans="1:9" x14ac:dyDescent="0.25">
      <c r="A6" s="2">
        <v>25123</v>
      </c>
      <c r="B6" t="s">
        <v>9</v>
      </c>
      <c r="C6" t="s">
        <v>35</v>
      </c>
      <c r="D6" s="3">
        <v>12</v>
      </c>
      <c r="E6" s="4">
        <v>0</v>
      </c>
      <c r="F6" s="15"/>
      <c r="G6" s="5" t="s">
        <v>57</v>
      </c>
      <c r="H6" s="6"/>
      <c r="I6" s="9">
        <f>VLOOKUP(I2,A1:E27,5,FALSE)</f>
        <v>0</v>
      </c>
    </row>
    <row r="7" spans="1:9" ht="15.75" thickBot="1" x14ac:dyDescent="0.3">
      <c r="A7" s="2">
        <v>21345</v>
      </c>
      <c r="B7" t="s">
        <v>10</v>
      </c>
      <c r="C7" t="s">
        <v>36</v>
      </c>
      <c r="D7" s="3">
        <v>19.989999999999998</v>
      </c>
      <c r="E7" s="4">
        <v>0.01</v>
      </c>
      <c r="F7" s="15"/>
      <c r="G7" s="19" t="s">
        <v>58</v>
      </c>
      <c r="H7" s="18"/>
      <c r="I7" s="17">
        <f>I5-(I5*I6)</f>
        <v>1.99</v>
      </c>
    </row>
    <row r="8" spans="1:9" ht="16.5" thickTop="1" thickBot="1" x14ac:dyDescent="0.3">
      <c r="A8" s="2">
        <v>21548</v>
      </c>
      <c r="B8" t="s">
        <v>11</v>
      </c>
      <c r="C8" t="s">
        <v>54</v>
      </c>
      <c r="D8" s="3">
        <v>22</v>
      </c>
      <c r="E8" s="4">
        <v>0.02</v>
      </c>
      <c r="G8" s="16"/>
      <c r="H8" s="16"/>
    </row>
    <row r="9" spans="1:9" ht="16.5" thickTop="1" thickBot="1" x14ac:dyDescent="0.3">
      <c r="A9" s="2">
        <v>256</v>
      </c>
      <c r="B9" t="s">
        <v>12</v>
      </c>
      <c r="C9" t="s">
        <v>37</v>
      </c>
      <c r="D9" s="3">
        <v>60</v>
      </c>
      <c r="E9" s="4">
        <v>0.03</v>
      </c>
      <c r="F9" s="15"/>
      <c r="G9" s="24" t="s">
        <v>60</v>
      </c>
      <c r="H9" s="28"/>
      <c r="I9" s="27" t="s">
        <v>10</v>
      </c>
    </row>
    <row r="10" spans="1:9" ht="15.75" thickTop="1" x14ac:dyDescent="0.25">
      <c r="A10" s="2">
        <v>2154</v>
      </c>
      <c r="B10" t="s">
        <v>13</v>
      </c>
      <c r="C10" t="s">
        <v>38</v>
      </c>
      <c r="D10" s="3">
        <v>26</v>
      </c>
      <c r="E10" s="4">
        <v>0.01</v>
      </c>
      <c r="F10" s="15"/>
      <c r="G10" s="22" t="s">
        <v>2</v>
      </c>
      <c r="H10" s="23"/>
      <c r="I10" s="26" t="str">
        <f>VLOOKUP(I9,Tabela1[[Livro]:[Desconto á vista]],2,FALSE)</f>
        <v>Jair Jafoi</v>
      </c>
    </row>
    <row r="11" spans="1:9" x14ac:dyDescent="0.25">
      <c r="A11" s="2">
        <v>12365</v>
      </c>
      <c r="B11" t="s">
        <v>14</v>
      </c>
      <c r="C11" t="s">
        <v>53</v>
      </c>
      <c r="D11" s="3">
        <v>400</v>
      </c>
      <c r="E11" s="4">
        <v>0.1</v>
      </c>
      <c r="F11" s="15"/>
      <c r="G11" s="5" t="s">
        <v>3</v>
      </c>
      <c r="H11" s="6"/>
      <c r="I11" s="8">
        <f>VLOOKUP(I9,Tabela1[[Livro]:[Desconto á vista]],3,FALSE)</f>
        <v>19.989999999999998</v>
      </c>
    </row>
    <row r="12" spans="1:9" x14ac:dyDescent="0.25">
      <c r="A12" s="2">
        <v>1475</v>
      </c>
      <c r="B12" t="s">
        <v>15</v>
      </c>
      <c r="C12" t="s">
        <v>39</v>
      </c>
      <c r="D12" s="3">
        <v>664</v>
      </c>
      <c r="E12" s="4">
        <v>0.1</v>
      </c>
      <c r="F12" s="15"/>
      <c r="G12" s="5" t="s">
        <v>57</v>
      </c>
      <c r="H12" s="6"/>
      <c r="I12" s="9">
        <f>VLOOKUP(I9,Tabela1[[Livro]:[Desconto á vista]],4,FALSE)</f>
        <v>0.01</v>
      </c>
    </row>
    <row r="13" spans="1:9" ht="15.75" thickBot="1" x14ac:dyDescent="0.3">
      <c r="A13" s="2">
        <v>144877</v>
      </c>
      <c r="B13" t="s">
        <v>16</v>
      </c>
      <c r="C13" t="s">
        <v>40</v>
      </c>
      <c r="D13" s="3">
        <v>34</v>
      </c>
      <c r="E13" s="4">
        <v>0.02</v>
      </c>
      <c r="F13" s="15"/>
      <c r="G13" s="14" t="s">
        <v>58</v>
      </c>
      <c r="H13" s="11"/>
      <c r="I13" s="12">
        <f>I11-(I11*I12)</f>
        <v>19.790099999999999</v>
      </c>
    </row>
    <row r="14" spans="1:9" ht="15.75" thickTop="1" x14ac:dyDescent="0.25">
      <c r="A14" s="2">
        <v>1258</v>
      </c>
      <c r="B14" t="s">
        <v>17</v>
      </c>
      <c r="C14" t="s">
        <v>41</v>
      </c>
      <c r="D14" s="3">
        <v>12</v>
      </c>
      <c r="E14" s="4">
        <v>0</v>
      </c>
      <c r="G14" s="10"/>
      <c r="H14" s="10"/>
      <c r="I14" s="13"/>
    </row>
    <row r="15" spans="1:9" x14ac:dyDescent="0.25">
      <c r="A15" s="2">
        <v>6589</v>
      </c>
      <c r="B15" t="s">
        <v>18</v>
      </c>
      <c r="C15" t="s">
        <v>42</v>
      </c>
      <c r="D15" s="3">
        <v>14</v>
      </c>
      <c r="E15" s="4">
        <v>0</v>
      </c>
    </row>
    <row r="16" spans="1:9" x14ac:dyDescent="0.25">
      <c r="A16" s="2">
        <v>4759</v>
      </c>
      <c r="B16" t="s">
        <v>19</v>
      </c>
      <c r="C16" t="s">
        <v>43</v>
      </c>
      <c r="D16" s="3">
        <v>478</v>
      </c>
      <c r="E16" s="4">
        <v>0.1</v>
      </c>
    </row>
    <row r="17" spans="1:5" x14ac:dyDescent="0.25">
      <c r="A17" s="2">
        <v>14485</v>
      </c>
      <c r="B17" t="s">
        <v>20</v>
      </c>
      <c r="C17" t="s">
        <v>51</v>
      </c>
      <c r="D17" s="3">
        <v>1500</v>
      </c>
      <c r="E17" s="4">
        <v>0.1</v>
      </c>
    </row>
    <row r="18" spans="1:5" x14ac:dyDescent="0.25">
      <c r="A18" s="2">
        <v>63258</v>
      </c>
      <c r="B18" t="s">
        <v>21</v>
      </c>
      <c r="C18" t="s">
        <v>52</v>
      </c>
      <c r="D18" s="3">
        <v>144</v>
      </c>
      <c r="E18" s="4">
        <v>0.05</v>
      </c>
    </row>
    <row r="19" spans="1:5" x14ac:dyDescent="0.25">
      <c r="A19" s="2">
        <v>45698</v>
      </c>
      <c r="B19" t="s">
        <v>22</v>
      </c>
      <c r="C19" t="s">
        <v>44</v>
      </c>
      <c r="D19" s="3">
        <v>12</v>
      </c>
      <c r="E19" s="4">
        <v>0</v>
      </c>
    </row>
    <row r="20" spans="1:5" x14ac:dyDescent="0.25">
      <c r="A20" s="2">
        <v>78536</v>
      </c>
      <c r="B20" t="s">
        <v>23</v>
      </c>
      <c r="C20" t="s">
        <v>45</v>
      </c>
      <c r="D20" s="3">
        <v>17</v>
      </c>
      <c r="E20" s="4">
        <v>0</v>
      </c>
    </row>
    <row r="21" spans="1:5" x14ac:dyDescent="0.25">
      <c r="A21" s="2">
        <v>59364</v>
      </c>
      <c r="B21" t="s">
        <v>24</v>
      </c>
      <c r="C21" t="s">
        <v>46</v>
      </c>
      <c r="D21" s="3">
        <v>18.5</v>
      </c>
      <c r="E21" s="4">
        <v>0</v>
      </c>
    </row>
    <row r="22" spans="1:5" x14ac:dyDescent="0.25">
      <c r="A22" s="2">
        <v>5893</v>
      </c>
      <c r="B22" t="s">
        <v>25</v>
      </c>
      <c r="C22" t="s">
        <v>47</v>
      </c>
      <c r="D22" s="3">
        <v>27</v>
      </c>
      <c r="E22" s="4">
        <v>0.03</v>
      </c>
    </row>
    <row r="23" spans="1:5" x14ac:dyDescent="0.25">
      <c r="A23" s="2">
        <v>1478</v>
      </c>
      <c r="B23" t="s">
        <v>26</v>
      </c>
      <c r="C23" t="s">
        <v>48</v>
      </c>
      <c r="D23" s="3">
        <v>32</v>
      </c>
      <c r="E23" s="4">
        <v>0.05</v>
      </c>
    </row>
    <row r="24" spans="1:5" x14ac:dyDescent="0.25">
      <c r="A24" s="2">
        <v>23659</v>
      </c>
      <c r="B24" t="s">
        <v>27</v>
      </c>
      <c r="C24" t="s">
        <v>49</v>
      </c>
      <c r="D24" s="3">
        <v>58</v>
      </c>
      <c r="E24" s="4">
        <v>0.05</v>
      </c>
    </row>
    <row r="25" spans="1:5" x14ac:dyDescent="0.25">
      <c r="A25" s="2">
        <v>4537</v>
      </c>
      <c r="B25" t="s">
        <v>28</v>
      </c>
      <c r="C25" t="s">
        <v>50</v>
      </c>
      <c r="D25" s="3">
        <v>59</v>
      </c>
      <c r="E25" s="4">
        <v>0.05</v>
      </c>
    </row>
    <row r="26" spans="1:5" x14ac:dyDescent="0.25">
      <c r="A26" s="2">
        <v>4597</v>
      </c>
      <c r="B26" t="s">
        <v>29</v>
      </c>
      <c r="C26" t="s">
        <v>55</v>
      </c>
      <c r="D26" s="3">
        <v>30</v>
      </c>
      <c r="E26" s="4">
        <v>0.02</v>
      </c>
    </row>
    <row r="27" spans="1:5" x14ac:dyDescent="0.25">
      <c r="A27" s="2">
        <v>14788</v>
      </c>
      <c r="B27" t="s">
        <v>30</v>
      </c>
      <c r="C27" t="s">
        <v>56</v>
      </c>
      <c r="D27" s="3">
        <v>50</v>
      </c>
      <c r="E27" s="4">
        <v>0.05</v>
      </c>
    </row>
    <row r="28" spans="1:5" x14ac:dyDescent="0.25">
      <c r="E28" s="2"/>
    </row>
  </sheetData>
  <mergeCells count="11">
    <mergeCell ref="G13:H13"/>
    <mergeCell ref="G9:H9"/>
    <mergeCell ref="G10:H10"/>
    <mergeCell ref="G11:H11"/>
    <mergeCell ref="G12:H12"/>
    <mergeCell ref="G2:H2"/>
    <mergeCell ref="G3:H3"/>
    <mergeCell ref="G4:H4"/>
    <mergeCell ref="G5:H5"/>
    <mergeCell ref="G6:H6"/>
    <mergeCell ref="G7:H7"/>
  </mergeCells>
  <dataValidations count="1">
    <dataValidation type="list" allowBlank="1" showInputMessage="1" showErrorMessage="1" sqref="I9" xr:uid="{0A7C4078-D698-4357-994B-5FD7A3FA0737}">
      <formula1>$B$2:$B$27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2020-09-03T20:12:07Z</dcterms:modified>
</cp:coreProperties>
</file>