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28-08-2020/"/>
    </mc:Choice>
  </mc:AlternateContent>
  <xr:revisionPtr revIDLastSave="1" documentId="8_{43F7DEF4-6134-4443-BEE1-67A5068BC844}" xr6:coauthVersionLast="45" xr6:coauthVersionMax="45" xr10:uidLastSave="{8E76B846-A6F1-41D8-86A2-C7222490702C}"/>
  <bookViews>
    <workbookView xWindow="-120" yWindow="-120" windowWidth="29040" windowHeight="15840" xr2:uid="{00000000-000D-0000-FFFF-FFFF00000000}"/>
  </bookViews>
  <sheets>
    <sheet name="Planilha de vendas" sheetId="1" r:id="rId1"/>
  </sheets>
  <definedNames>
    <definedName name="_xlchart.v1.0" hidden="1">('Planilha de vendas'!$C$6:$C$13,'Planilha de vendas'!$C$17:$C$24)</definedName>
    <definedName name="_xlchart.v1.1" hidden="1">('Planilha de vendas'!$J$6:$J$13,'Planilha de vendas'!$J$17:$J$24)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27" i="1" s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8" i="1"/>
  <c r="J29" i="1"/>
</calcChain>
</file>

<file path=xl/sharedStrings.xml><?xml version="1.0" encoding="utf-8"?>
<sst xmlns="http://schemas.openxmlformats.org/spreadsheetml/2006/main" count="53" uniqueCount="44">
  <si>
    <t>Albuquerque &amp; Food`s</t>
  </si>
  <si>
    <t>PLANILHA DE VENDAS</t>
  </si>
  <si>
    <t>Produto</t>
  </si>
  <si>
    <t>JANEIRO</t>
  </si>
  <si>
    <t>FEVEREIRO</t>
  </si>
  <si>
    <t>MARÇO</t>
  </si>
  <si>
    <t>ABRIL</t>
  </si>
  <si>
    <t>MAIO</t>
  </si>
  <si>
    <t>JUNHO</t>
  </si>
  <si>
    <t>TOTAL</t>
  </si>
  <si>
    <t>CÓD.PRODUTO</t>
  </si>
  <si>
    <t>BEBIDA</t>
  </si>
  <si>
    <t>COMIDA</t>
  </si>
  <si>
    <t>Whikey</t>
  </si>
  <si>
    <t>Vinho</t>
  </si>
  <si>
    <t>Vodka</t>
  </si>
  <si>
    <t>Long Neck</t>
  </si>
  <si>
    <t>Coca-cola</t>
  </si>
  <si>
    <t>Citrus</t>
  </si>
  <si>
    <t>Caipirinha</t>
  </si>
  <si>
    <t>Marula</t>
  </si>
  <si>
    <t>MÉDIA</t>
  </si>
  <si>
    <t>TOTAL MÊS</t>
  </si>
  <si>
    <t>Lagosta</t>
  </si>
  <si>
    <t>File de Salmao</t>
  </si>
  <si>
    <t>Camarao</t>
  </si>
  <si>
    <t>Baby Beef</t>
  </si>
  <si>
    <t>Chorizo</t>
  </si>
  <si>
    <t>Lula e Dorê</t>
  </si>
  <si>
    <t>Ovas de tainha</t>
  </si>
  <si>
    <t>File Mignon</t>
  </si>
  <si>
    <t>VENDA MAIS CARA DE BEBIDA</t>
  </si>
  <si>
    <t>VENDA MAIS CARA DE COMIDA</t>
  </si>
  <si>
    <t>DIFERENÇA DE PRODUTOS CÓD.2201 E 1604 MÉS DE MAIO</t>
  </si>
  <si>
    <t>MEDIA</t>
  </si>
  <si>
    <t>=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</si>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</sst>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</cellXfs>
  <cellStyles count="1">
    <cellStyle name="Normal" xfId="0" builtinId="0"/>
  </cellStyles>
  <dxfs count="5">
    <dxf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2400">
                <a:latin typeface="Times New Roman" panose="02020603050405020304" pitchFamily="18" charset="0"/>
                <a:cs typeface="Times New Roman" panose="02020603050405020304" pitchFamily="18" charset="0"/>
              </a:rPr>
              <a:t>Total de vendas em reais JAN-JUN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('Planilha de vendas'!$C$6:$C$13,'Planilha de vendas'!$C$17:$C$24)</c:f>
              <c:strCache>
                <c:ptCount val="16"/>
                <c:pt idx="0">
                  <c:v>Whikey</c:v>
                </c:pt>
                <c:pt idx="1">
                  <c:v>Vinho</c:v>
                </c:pt>
                <c:pt idx="2">
                  <c:v>Vodka</c:v>
                </c:pt>
                <c:pt idx="3">
                  <c:v>Long Neck</c:v>
                </c:pt>
                <c:pt idx="4">
                  <c:v>Coca-cola</c:v>
                </c:pt>
                <c:pt idx="5">
                  <c:v>Citrus</c:v>
                </c:pt>
                <c:pt idx="6">
                  <c:v>Caipirinha</c:v>
                </c:pt>
                <c:pt idx="7">
                  <c:v>Marula</c:v>
                </c:pt>
                <c:pt idx="8">
                  <c:v>Lagosta</c:v>
                </c:pt>
                <c:pt idx="9">
                  <c:v>File de Salmao</c:v>
                </c:pt>
                <c:pt idx="10">
                  <c:v>Camarao</c:v>
                </c:pt>
                <c:pt idx="11">
                  <c:v>Baby Beef</c:v>
                </c:pt>
                <c:pt idx="12">
                  <c:v>Chorizo</c:v>
                </c:pt>
                <c:pt idx="13">
                  <c:v>Lula e Dorê</c:v>
                </c:pt>
                <c:pt idx="14">
                  <c:v>Ovas de tainha</c:v>
                </c:pt>
                <c:pt idx="15">
                  <c:v>File Mignon</c:v>
                </c:pt>
              </c:strCache>
            </c:strRef>
          </c:cat>
          <c:val>
            <c:numRef>
              <c:f>('Planilha de vendas'!$J$6:$J$13,'Planilha de vendas'!$J$17:$J$24)</c:f>
              <c:numCache>
                <c:formatCode>"R$"\ #,##0.00</c:formatCode>
                <c:ptCount val="16"/>
                <c:pt idx="0">
                  <c:v>47194</c:v>
                </c:pt>
                <c:pt idx="1">
                  <c:v>42440</c:v>
                </c:pt>
                <c:pt idx="2">
                  <c:v>33083</c:v>
                </c:pt>
                <c:pt idx="3">
                  <c:v>19665</c:v>
                </c:pt>
                <c:pt idx="4">
                  <c:v>18333</c:v>
                </c:pt>
                <c:pt idx="5">
                  <c:v>10555</c:v>
                </c:pt>
                <c:pt idx="6">
                  <c:v>15720</c:v>
                </c:pt>
                <c:pt idx="7">
                  <c:v>5214</c:v>
                </c:pt>
                <c:pt idx="8">
                  <c:v>98250</c:v>
                </c:pt>
                <c:pt idx="9">
                  <c:v>93870</c:v>
                </c:pt>
                <c:pt idx="10">
                  <c:v>56615</c:v>
                </c:pt>
                <c:pt idx="11">
                  <c:v>88180</c:v>
                </c:pt>
                <c:pt idx="12">
                  <c:v>107240</c:v>
                </c:pt>
                <c:pt idx="13">
                  <c:v>90280</c:v>
                </c:pt>
                <c:pt idx="14">
                  <c:v>45940</c:v>
                </c:pt>
                <c:pt idx="15">
                  <c:v>94050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37D-A526-7EA0FF650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119399196286473E-2"/>
          <c:y val="4.2960349794412968E-2"/>
          <c:w val="0.22062394626302825"/>
          <c:h val="0.92331212996451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 sz="2400">
                <a:latin typeface="Times New Roman" panose="02020603050405020304" pitchFamily="18" charset="0"/>
                <a:cs typeface="Times New Roman" panose="02020603050405020304" pitchFamily="18" charset="0"/>
              </a:rPr>
              <a:t>Vendas de Whikey</a:t>
            </a:r>
          </a:p>
        </c:rich>
      </c:tx>
      <c:layout>
        <c:manualLayout>
          <c:xMode val="edge"/>
          <c:yMode val="edge"/>
          <c:x val="0.31962428426434075"/>
          <c:y val="4.5126706553463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'Planilha de vendas'!$D$4:$I$4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'Planilha de vendas'!$D$6:$I$6</c:f>
              <c:numCache>
                <c:formatCode>"R$"\ #,##0.00</c:formatCode>
                <c:ptCount val="6"/>
                <c:pt idx="0">
                  <c:v>8720</c:v>
                </c:pt>
                <c:pt idx="1">
                  <c:v>8234</c:v>
                </c:pt>
                <c:pt idx="2">
                  <c:v>7450</c:v>
                </c:pt>
                <c:pt idx="3">
                  <c:v>7500</c:v>
                </c:pt>
                <c:pt idx="4">
                  <c:v>6990</c:v>
                </c:pt>
                <c:pt idx="5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0-4600-BA36-3AD7F3AA76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76244991"/>
        <c:axId val="1987078351"/>
      </c:barChart>
      <c:catAx>
        <c:axId val="167624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078351"/>
        <c:crosses val="autoZero"/>
        <c:auto val="1"/>
        <c:lblAlgn val="ctr"/>
        <c:lblOffset val="100"/>
        <c:noMultiLvlLbl val="0"/>
      </c:catAx>
      <c:valAx>
        <c:axId val="19870783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7624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2400">
                <a:latin typeface="Times New Roman" panose="02020603050405020304" pitchFamily="18" charset="0"/>
                <a:cs typeface="Times New Roman" panose="02020603050405020304" pitchFamily="18" charset="0"/>
              </a:rPr>
              <a:t>Vendas de Marula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1766222228281367E-2"/>
          <c:y val="0.11262262576453932"/>
          <c:w val="0.89651271511863051"/>
          <c:h val="0.733084101473910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'Planilha de vendas'!$D$4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'Planilha de vendas'!$D$13</c:f>
              <c:numCache>
                <c:formatCode>"R$"\ #,##0.00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4996-AE99-ED9A59B36D23}"/>
            </c:ext>
          </c:extLst>
        </c:ser>
        <c:ser>
          <c:idx val="1"/>
          <c:order val="1"/>
          <c:tx>
            <c:strRef>
              <c:f>'Planilha de vendas'!$E$4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'Planilha de vendas'!$E$13</c:f>
              <c:numCache>
                <c:formatCode>"R$"\ #,##0.00</c:formatCode>
                <c:ptCount val="1"/>
                <c:pt idx="0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4996-AE99-ED9A59B36D23}"/>
            </c:ext>
          </c:extLst>
        </c:ser>
        <c:ser>
          <c:idx val="2"/>
          <c:order val="2"/>
          <c:tx>
            <c:strRef>
              <c:f>'Planilha de vendas'!$F$4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'Planilha de vendas'!$F$13</c:f>
              <c:numCache>
                <c:formatCode>"R$"\ #,##0.00</c:formatCode>
                <c:ptCount val="1"/>
                <c:pt idx="0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4996-AE99-ED9A59B36D23}"/>
            </c:ext>
          </c:extLst>
        </c:ser>
        <c:ser>
          <c:idx val="3"/>
          <c:order val="3"/>
          <c:tx>
            <c:strRef>
              <c:f>'Planilha de vendas'!$G$4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'Planilha de vendas'!$G$13</c:f>
              <c:numCache>
                <c:formatCode>"R$"\ #,##0.00</c:formatCode>
                <c:ptCount val="1"/>
                <c:pt idx="0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0-4996-AE99-ED9A59B36D23}"/>
            </c:ext>
          </c:extLst>
        </c:ser>
        <c:ser>
          <c:idx val="4"/>
          <c:order val="4"/>
          <c:tx>
            <c:strRef>
              <c:f>'Planilha de vendas'!$H$4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'Planilha de vendas'!$H$13</c:f>
              <c:numCache>
                <c:formatCode>"R$"\ #,##0.00</c:formatCode>
                <c:ptCount val="1"/>
                <c:pt idx="0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0-4996-AE99-ED9A59B36D23}"/>
            </c:ext>
          </c:extLst>
        </c:ser>
        <c:ser>
          <c:idx val="5"/>
          <c:order val="5"/>
          <c:tx>
            <c:strRef>
              <c:f>'Planilha de vendas'!$I$4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'Planilha de vendas'!$I$13</c:f>
              <c:numCache>
                <c:formatCode>"R$"\ #,##0.00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0-4996-AE99-ED9A59B3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3082463"/>
        <c:axId val="1676958607"/>
      </c:barChart>
      <c:catAx>
        <c:axId val="188308246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6958607"/>
        <c:crosses val="autoZero"/>
        <c:auto val="1"/>
        <c:lblAlgn val="ctr"/>
        <c:lblOffset val="100"/>
        <c:noMultiLvlLbl val="0"/>
      </c:catAx>
      <c:valAx>
        <c:axId val="167695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0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306915</xdr:colOff>
      <xdr:row>1</xdr:row>
      <xdr:rowOff>35982</xdr:rowOff>
    </xdr:from>
    <xdr:to>
      <xdr:col>21</xdr:col>
      <xdr:colOff>412750</xdr:colOff>
      <xdr:row>23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9BC59C-8197-4131-B496-AAD6A50E9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536631</xdr:colOff>
      <xdr:row>1</xdr:row>
      <xdr:rowOff>64803</xdr:rowOff>
    </xdr:from>
    <xdr:to>
      <xdr:col>32</xdr:col>
      <xdr:colOff>190500</xdr:colOff>
      <xdr:row>23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CB610E-5846-4737-91CC-0DFCC496F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278946</xdr:colOff>
      <xdr:row>24</xdr:row>
      <xdr:rowOff>43542</xdr:rowOff>
    </xdr:from>
    <xdr:to>
      <xdr:col>21</xdr:col>
      <xdr:colOff>421820</xdr:colOff>
      <xdr:row>45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1F8790-CF9D-461D-97A9-116F943EC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7B37B-A291-43C3-9D8B-EBBE93D9EF2B}" name="Tabela1" displayName="Tabela1" ref="B2:J29" totalsRowShown="0" headerRowDxfId="4" headerRowBorderDxfId="2" tableBorderDxfId="3" totalsRowBorderDxfId="1">
  <autoFilter ref="B2:J29" xr:uid="{1D8DCC7A-DEB4-4AA7-A9F5-22F70695A47C}"/>
  <tableColumns count="9">
    <tableColumn id="1" xr3:uid="{52D49AC5-7D34-4241-B1BD-8D13CA069B30}" name="Albuquerque &amp; Food`s"/>
    <tableColumn id="2" xr3:uid="{E273F4BD-7B2C-4533-95E6-EAC83712FC3A}" name="Coluna1"/>
    <tableColumn id="3" xr3:uid="{B380320C-4A7E-4E54-9B07-384B15BB6194}" name="Coluna2"/>
    <tableColumn id="4" xr3:uid="{EE109501-223E-49A6-BF0B-B12E355B87CB}" name="Coluna3"/>
    <tableColumn id="5" xr3:uid="{E3F80A97-4A61-4CB5-8DAD-E290F57FD1D3}" name="Coluna4"/>
    <tableColumn id="6" xr3:uid="{83DE7ABE-746E-497F-B870-728A5E4ED725}" name="Coluna5"/>
    <tableColumn id="7" xr3:uid="{FD53D172-5581-4943-BDFE-EF061BE89936}" name="Coluna6"/>
    <tableColumn id="8" xr3:uid="{7914D418-EE26-4460-A131-4581D62461A2}" name="Coluna7"/>
    <tableColumn id="9" xr3:uid="{D789689D-ABE6-4A0F-8DA4-541904C82F58}" name="Coluna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9"/>
  <sheetViews>
    <sheetView tabSelected="1" zoomScale="70" zoomScaleNormal="70" workbookViewId="0">
      <selection activeCell="B4" sqref="B4:J26"/>
    </sheetView>
  </sheetViews>
  <sheetFormatPr defaultRowHeight="15" x14ac:dyDescent="0.25"/>
  <cols>
    <col min="2" max="2" width="22.5703125" customWidth="1"/>
    <col min="3" max="3" width="13.7109375" customWidth="1"/>
    <col min="4" max="10" width="17.7109375" bestFit="1" customWidth="1"/>
    <col min="11" max="11" width="12.7109375" bestFit="1" customWidth="1"/>
  </cols>
  <sheetData>
    <row r="2" spans="2:14" x14ac:dyDescent="0.25">
      <c r="B2" s="10" t="s">
        <v>0</v>
      </c>
      <c r="C2" s="11" t="s">
        <v>36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41</v>
      </c>
      <c r="I2" s="11" t="s">
        <v>42</v>
      </c>
      <c r="J2" s="12" t="s">
        <v>43</v>
      </c>
    </row>
    <row r="3" spans="2:14" x14ac:dyDescent="0.25">
      <c r="B3" s="5" t="s">
        <v>1</v>
      </c>
      <c r="C3" s="3"/>
      <c r="D3" s="3"/>
      <c r="E3" s="3"/>
      <c r="F3" s="3"/>
      <c r="G3" s="3"/>
      <c r="H3" s="3"/>
      <c r="I3" s="3"/>
      <c r="J3" s="4"/>
    </row>
    <row r="4" spans="2:14" x14ac:dyDescent="0.25">
      <c r="B4" s="7" t="s">
        <v>2</v>
      </c>
      <c r="C4" s="6"/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8" t="s">
        <v>9</v>
      </c>
    </row>
    <row r="5" spans="2:14" x14ac:dyDescent="0.25">
      <c r="B5" s="7" t="s">
        <v>10</v>
      </c>
      <c r="C5" s="6" t="s">
        <v>11</v>
      </c>
      <c r="D5" s="6"/>
      <c r="E5" s="6"/>
      <c r="F5" s="6"/>
      <c r="G5" s="6"/>
      <c r="H5" s="6"/>
      <c r="I5" s="6"/>
      <c r="J5" s="8"/>
    </row>
    <row r="6" spans="2:14" x14ac:dyDescent="0.25">
      <c r="B6" s="5">
        <v>1051</v>
      </c>
      <c r="C6" s="6" t="s">
        <v>13</v>
      </c>
      <c r="D6" s="2">
        <v>8720</v>
      </c>
      <c r="E6" s="2">
        <v>8234</v>
      </c>
      <c r="F6" s="2">
        <v>7450</v>
      </c>
      <c r="G6" s="2">
        <v>7500</v>
      </c>
      <c r="H6" s="2">
        <v>6990</v>
      </c>
      <c r="I6" s="2">
        <v>8300</v>
      </c>
      <c r="J6" s="9">
        <f>D6+E6+F6+G6+H6+I6</f>
        <v>47194</v>
      </c>
      <c r="K6" s="1"/>
      <c r="N6" t="s">
        <v>35</v>
      </c>
    </row>
    <row r="7" spans="2:14" x14ac:dyDescent="0.25">
      <c r="B7" s="5">
        <v>1107</v>
      </c>
      <c r="C7" s="6" t="s">
        <v>14</v>
      </c>
      <c r="D7" s="2">
        <v>7980</v>
      </c>
      <c r="E7" s="2">
        <v>7340</v>
      </c>
      <c r="F7" s="2">
        <v>6720</v>
      </c>
      <c r="G7" s="2">
        <v>6200</v>
      </c>
      <c r="H7" s="2">
        <v>6200</v>
      </c>
      <c r="I7" s="2">
        <v>8000</v>
      </c>
      <c r="J7" s="9">
        <f>D7+E7+F7+G7+H7+I7</f>
        <v>42440</v>
      </c>
      <c r="K7" s="1"/>
    </row>
    <row r="8" spans="2:14" x14ac:dyDescent="0.25">
      <c r="B8" s="5">
        <v>1102</v>
      </c>
      <c r="C8" s="6" t="s">
        <v>15</v>
      </c>
      <c r="D8" s="2">
        <v>5200</v>
      </c>
      <c r="E8" s="2">
        <v>5215</v>
      </c>
      <c r="F8" s="2">
        <v>6128</v>
      </c>
      <c r="G8" s="2">
        <v>3250</v>
      </c>
      <c r="H8" s="2">
        <v>5490</v>
      </c>
      <c r="I8" s="2">
        <v>7800</v>
      </c>
      <c r="J8" s="9">
        <f>D8+E8+F8+G8+H8+I8</f>
        <v>33083</v>
      </c>
      <c r="K8" s="1"/>
    </row>
    <row r="9" spans="2:14" x14ac:dyDescent="0.25">
      <c r="B9" s="5">
        <v>2101</v>
      </c>
      <c r="C9" s="6" t="s">
        <v>16</v>
      </c>
      <c r="D9" s="2">
        <v>3540</v>
      </c>
      <c r="E9" s="2">
        <v>2800</v>
      </c>
      <c r="F9" s="2">
        <v>3950</v>
      </c>
      <c r="G9" s="2">
        <v>2740</v>
      </c>
      <c r="H9" s="2">
        <v>3650</v>
      </c>
      <c r="I9" s="2">
        <v>2985</v>
      </c>
      <c r="J9" s="9">
        <f>D9+E9+F9+G9+H9+I9</f>
        <v>19665</v>
      </c>
      <c r="K9" s="1"/>
    </row>
    <row r="10" spans="2:14" x14ac:dyDescent="0.25">
      <c r="B10" s="5">
        <v>2201</v>
      </c>
      <c r="C10" s="6" t="s">
        <v>17</v>
      </c>
      <c r="D10" s="2">
        <v>2900</v>
      </c>
      <c r="E10" s="2">
        <v>2125</v>
      </c>
      <c r="F10" s="2">
        <v>3678</v>
      </c>
      <c r="G10" s="2">
        <v>3240</v>
      </c>
      <c r="H10" s="2">
        <v>2890</v>
      </c>
      <c r="I10" s="2">
        <v>3500</v>
      </c>
      <c r="J10" s="9">
        <f>D10+E10+F10+G10+H10+I10</f>
        <v>18333</v>
      </c>
      <c r="K10" s="1"/>
    </row>
    <row r="11" spans="2:14" x14ac:dyDescent="0.25">
      <c r="B11" s="5">
        <v>910</v>
      </c>
      <c r="C11" s="6" t="s">
        <v>18</v>
      </c>
      <c r="D11" s="2">
        <v>1985</v>
      </c>
      <c r="E11" s="2">
        <v>1520</v>
      </c>
      <c r="F11" s="2">
        <v>1930</v>
      </c>
      <c r="G11" s="2">
        <v>1600</v>
      </c>
      <c r="H11" s="2">
        <v>1570</v>
      </c>
      <c r="I11" s="2">
        <v>1950</v>
      </c>
      <c r="J11" s="9">
        <f>D11+E11+F11+G11+H11+I11</f>
        <v>10555</v>
      </c>
      <c r="K11" s="1"/>
    </row>
    <row r="12" spans="2:14" x14ac:dyDescent="0.25">
      <c r="B12" s="5">
        <v>1604</v>
      </c>
      <c r="C12" s="6" t="s">
        <v>19</v>
      </c>
      <c r="D12" s="2">
        <v>2400</v>
      </c>
      <c r="E12" s="2">
        <v>2220</v>
      </c>
      <c r="F12" s="2">
        <v>2140</v>
      </c>
      <c r="G12" s="2">
        <v>3500</v>
      </c>
      <c r="H12" s="2">
        <v>2750</v>
      </c>
      <c r="I12" s="2">
        <v>2710</v>
      </c>
      <c r="J12" s="9">
        <f>D12+E12+F12+G12+H12+I12</f>
        <v>15720</v>
      </c>
      <c r="K12" s="1"/>
    </row>
    <row r="13" spans="2:14" x14ac:dyDescent="0.25">
      <c r="B13" s="5">
        <v>1606</v>
      </c>
      <c r="C13" s="6" t="s">
        <v>20</v>
      </c>
      <c r="D13" s="2">
        <v>800</v>
      </c>
      <c r="E13" s="2">
        <v>720</v>
      </c>
      <c r="F13" s="2">
        <v>820</v>
      </c>
      <c r="G13" s="2">
        <v>875</v>
      </c>
      <c r="H13" s="2">
        <v>899</v>
      </c>
      <c r="I13" s="2">
        <v>1100</v>
      </c>
      <c r="J13" s="9">
        <f>D13+E13+F13+G13+H13+I13</f>
        <v>5214</v>
      </c>
      <c r="K13" s="1"/>
    </row>
    <row r="14" spans="2:14" x14ac:dyDescent="0.25">
      <c r="B14" s="7"/>
      <c r="C14" s="6" t="s">
        <v>21</v>
      </c>
      <c r="D14" s="2">
        <v>4190.63</v>
      </c>
      <c r="E14" s="2">
        <v>3771.75</v>
      </c>
      <c r="F14" s="2">
        <v>4102</v>
      </c>
      <c r="G14" s="2">
        <v>3613.13</v>
      </c>
      <c r="H14" s="2">
        <v>3804.88</v>
      </c>
      <c r="I14" s="2">
        <v>4543.13</v>
      </c>
      <c r="J14" s="9">
        <f>AVERAGE(D14:I14)</f>
        <v>4004.253333333334</v>
      </c>
      <c r="K14" s="1"/>
    </row>
    <row r="15" spans="2:14" x14ac:dyDescent="0.25">
      <c r="B15" s="7"/>
      <c r="C15" s="6" t="s">
        <v>22</v>
      </c>
      <c r="D15" s="2">
        <v>33525</v>
      </c>
      <c r="E15" s="2">
        <v>30174</v>
      </c>
      <c r="F15" s="2">
        <v>32816</v>
      </c>
      <c r="G15" s="2">
        <v>28905</v>
      </c>
      <c r="H15" s="2">
        <v>30439</v>
      </c>
      <c r="I15" s="2">
        <v>36345</v>
      </c>
      <c r="J15" s="9">
        <f>D15+E15+F15+G15+H15+I15</f>
        <v>192204</v>
      </c>
      <c r="K15" s="1"/>
    </row>
    <row r="16" spans="2:14" x14ac:dyDescent="0.25">
      <c r="B16" s="7" t="s">
        <v>10</v>
      </c>
      <c r="C16" s="6" t="s">
        <v>12</v>
      </c>
      <c r="D16" s="6" t="s">
        <v>3</v>
      </c>
      <c r="E16" s="6" t="s">
        <v>4</v>
      </c>
      <c r="F16" s="6" t="s">
        <v>5</v>
      </c>
      <c r="G16" s="6" t="s">
        <v>6</v>
      </c>
      <c r="H16" s="6" t="s">
        <v>7</v>
      </c>
      <c r="I16" s="6" t="s">
        <v>8</v>
      </c>
      <c r="J16" s="8" t="s">
        <v>9</v>
      </c>
    </row>
    <row r="17" spans="2:11" x14ac:dyDescent="0.25">
      <c r="B17" s="5">
        <v>1414</v>
      </c>
      <c r="C17" s="6" t="s">
        <v>23</v>
      </c>
      <c r="D17" s="2">
        <v>18760</v>
      </c>
      <c r="E17" s="2">
        <v>18000</v>
      </c>
      <c r="F17" s="2">
        <v>14500</v>
      </c>
      <c r="G17" s="2">
        <v>15000</v>
      </c>
      <c r="H17" s="2">
        <v>14990</v>
      </c>
      <c r="I17" s="2">
        <v>17000</v>
      </c>
      <c r="J17" s="9">
        <f>D17+E17+F17+G17+H17+I17</f>
        <v>98250</v>
      </c>
      <c r="K17" s="1"/>
    </row>
    <row r="18" spans="2:11" x14ac:dyDescent="0.25">
      <c r="B18" s="5">
        <v>1314</v>
      </c>
      <c r="C18" s="6" t="s">
        <v>24</v>
      </c>
      <c r="D18" s="2">
        <v>15000</v>
      </c>
      <c r="E18" s="2">
        <v>12780</v>
      </c>
      <c r="F18" s="2">
        <v>15740</v>
      </c>
      <c r="G18" s="2">
        <v>16500</v>
      </c>
      <c r="H18" s="2">
        <v>17950</v>
      </c>
      <c r="I18" s="2">
        <v>15900</v>
      </c>
      <c r="J18" s="9">
        <f>D18+E18+F18+G18+H18+I18</f>
        <v>93870</v>
      </c>
      <c r="K18" s="1"/>
    </row>
    <row r="19" spans="2:11" x14ac:dyDescent="0.25">
      <c r="B19" s="5">
        <v>2222</v>
      </c>
      <c r="C19" s="6" t="s">
        <v>25</v>
      </c>
      <c r="D19" s="2">
        <v>10000</v>
      </c>
      <c r="E19" s="2">
        <v>8500</v>
      </c>
      <c r="F19" s="2">
        <v>9450</v>
      </c>
      <c r="G19" s="2">
        <v>8740</v>
      </c>
      <c r="H19" s="2">
        <v>9800</v>
      </c>
      <c r="I19" s="2">
        <v>10125</v>
      </c>
      <c r="J19" s="9">
        <f>D19+E19+F19+G19+H19+I19</f>
        <v>56615</v>
      </c>
      <c r="K19" s="1"/>
    </row>
    <row r="20" spans="2:11" x14ac:dyDescent="0.25">
      <c r="B20" s="5">
        <v>8940</v>
      </c>
      <c r="C20" s="6" t="s">
        <v>26</v>
      </c>
      <c r="D20" s="2">
        <v>16000</v>
      </c>
      <c r="E20" s="2">
        <v>14050</v>
      </c>
      <c r="F20" s="2">
        <v>15600</v>
      </c>
      <c r="G20" s="2">
        <v>14560</v>
      </c>
      <c r="H20" s="2">
        <v>12300</v>
      </c>
      <c r="I20" s="2">
        <v>15670</v>
      </c>
      <c r="J20" s="9">
        <f>D20+E20+F20+G20+H20+I20</f>
        <v>88180</v>
      </c>
      <c r="K20" s="1"/>
    </row>
    <row r="21" spans="2:11" x14ac:dyDescent="0.25">
      <c r="B21" s="5">
        <v>4111</v>
      </c>
      <c r="C21" s="6" t="s">
        <v>27</v>
      </c>
      <c r="D21" s="2">
        <v>17900</v>
      </c>
      <c r="E21" s="2">
        <v>20100</v>
      </c>
      <c r="F21" s="2">
        <v>13500</v>
      </c>
      <c r="G21" s="2">
        <v>18000</v>
      </c>
      <c r="H21" s="2">
        <v>19850</v>
      </c>
      <c r="I21" s="2">
        <v>17890</v>
      </c>
      <c r="J21" s="9">
        <f>D21+E21+F21+G21+H21+I21</f>
        <v>107240</v>
      </c>
      <c r="K21" s="1"/>
    </row>
    <row r="22" spans="2:11" x14ac:dyDescent="0.25">
      <c r="B22" s="5">
        <v>1919</v>
      </c>
      <c r="C22" s="6" t="s">
        <v>28</v>
      </c>
      <c r="D22" s="2">
        <v>14500</v>
      </c>
      <c r="E22" s="2">
        <v>12750</v>
      </c>
      <c r="F22" s="2">
        <v>14950</v>
      </c>
      <c r="G22" s="2">
        <v>15680</v>
      </c>
      <c r="H22" s="2">
        <v>16800</v>
      </c>
      <c r="I22" s="2">
        <v>15600</v>
      </c>
      <c r="J22" s="9">
        <f>D22+E22+F22+G22+H22+I22</f>
        <v>90280</v>
      </c>
      <c r="K22" s="1"/>
    </row>
    <row r="23" spans="2:11" x14ac:dyDescent="0.25">
      <c r="B23" s="5">
        <v>1512</v>
      </c>
      <c r="C23" s="6" t="s">
        <v>29</v>
      </c>
      <c r="D23" s="2">
        <v>8000</v>
      </c>
      <c r="E23" s="2">
        <v>6870</v>
      </c>
      <c r="F23" s="2">
        <v>7890</v>
      </c>
      <c r="G23" s="2">
        <v>6980</v>
      </c>
      <c r="H23" s="2">
        <v>8400</v>
      </c>
      <c r="I23" s="2">
        <v>7800</v>
      </c>
      <c r="J23" s="9">
        <f>D23+E23+F23+G23+H23+I23</f>
        <v>45940</v>
      </c>
      <c r="K23" s="1"/>
    </row>
    <row r="24" spans="2:11" x14ac:dyDescent="0.25">
      <c r="B24" s="5">
        <v>104</v>
      </c>
      <c r="C24" s="6" t="s">
        <v>30</v>
      </c>
      <c r="D24" s="2">
        <v>15900</v>
      </c>
      <c r="E24" s="2">
        <v>14750</v>
      </c>
      <c r="F24" s="2">
        <v>15700</v>
      </c>
      <c r="G24" s="2">
        <v>14500</v>
      </c>
      <c r="H24" s="2">
        <v>16300</v>
      </c>
      <c r="I24" s="2">
        <v>16900</v>
      </c>
      <c r="J24" s="9">
        <f>D24+E24+F24+G24+H24+I24</f>
        <v>94050</v>
      </c>
      <c r="K24" s="1"/>
    </row>
    <row r="25" spans="2:11" x14ac:dyDescent="0.25">
      <c r="B25" s="7"/>
      <c r="C25" s="6" t="s">
        <v>34</v>
      </c>
      <c r="D25" s="2">
        <v>14507</v>
      </c>
      <c r="E25" s="2">
        <v>13475</v>
      </c>
      <c r="F25" s="2">
        <v>13416</v>
      </c>
      <c r="G25" s="2">
        <v>13745</v>
      </c>
      <c r="H25" s="2">
        <v>14548</v>
      </c>
      <c r="I25" s="2">
        <v>14610</v>
      </c>
      <c r="J25" s="9">
        <f>AVERAGE(D25:I25)</f>
        <v>14050.166666666666</v>
      </c>
    </row>
    <row r="26" spans="2:11" x14ac:dyDescent="0.25">
      <c r="B26" s="7"/>
      <c r="C26" s="6" t="s">
        <v>22</v>
      </c>
      <c r="D26" s="2">
        <v>116060</v>
      </c>
      <c r="E26" s="2">
        <v>107800</v>
      </c>
      <c r="F26" s="2">
        <v>107330</v>
      </c>
      <c r="G26" s="2">
        <v>109960</v>
      </c>
      <c r="H26" s="2">
        <v>116390</v>
      </c>
      <c r="I26" s="2">
        <v>116885</v>
      </c>
      <c r="J26" s="9">
        <f>D26+E26+F26+G26+H26+I26</f>
        <v>674425</v>
      </c>
      <c r="K26" s="1"/>
    </row>
    <row r="27" spans="2:11" x14ac:dyDescent="0.25">
      <c r="B27" s="5" t="s">
        <v>31</v>
      </c>
      <c r="C27" s="3"/>
      <c r="D27" s="3"/>
      <c r="E27" s="3"/>
      <c r="F27" s="3"/>
      <c r="G27" s="3"/>
      <c r="H27" s="3"/>
      <c r="I27" s="3"/>
      <c r="J27" s="9">
        <f>MAX(J6:J13)</f>
        <v>47194</v>
      </c>
      <c r="K27" s="1"/>
    </row>
    <row r="28" spans="2:11" x14ac:dyDescent="0.25">
      <c r="B28" s="5" t="s">
        <v>32</v>
      </c>
      <c r="C28" s="3"/>
      <c r="D28" s="3"/>
      <c r="E28" s="3"/>
      <c r="F28" s="3"/>
      <c r="G28" s="3"/>
      <c r="H28" s="3"/>
      <c r="I28" s="3"/>
      <c r="J28" s="9">
        <f>MAX(J17:J24)</f>
        <v>107240</v>
      </c>
    </row>
    <row r="29" spans="2:11" x14ac:dyDescent="0.25">
      <c r="B29" s="13" t="s">
        <v>33</v>
      </c>
      <c r="C29" s="13"/>
      <c r="D29" s="13"/>
      <c r="E29" s="13"/>
      <c r="F29" s="13"/>
      <c r="G29" s="13"/>
      <c r="H29" s="13"/>
      <c r="I29" s="14"/>
      <c r="J29" s="15">
        <f>H10-H12</f>
        <v>140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2020-09-03T18:57:57Z</dcterms:modified>
</cp:coreProperties>
</file>