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Atividade avaliaçao final 1/"/>
    </mc:Choice>
  </mc:AlternateContent>
  <xr:revisionPtr revIDLastSave="2" documentId="11_F25DC773A252ABDACC1048A1F1DF53765ADE58EC" xr6:coauthVersionLast="45" xr6:coauthVersionMax="45" xr10:uidLastSave="{4E3A47C8-E970-4206-9A1A-587CF37DE669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D18" i="1"/>
  <c r="D20" i="1"/>
  <c r="C20" i="1"/>
  <c r="G8" i="1"/>
  <c r="G14" i="1"/>
  <c r="G21" i="1" s="1"/>
  <c r="G15" i="1"/>
  <c r="G16" i="1"/>
  <c r="D19" i="1"/>
  <c r="E19" i="1"/>
  <c r="E20" i="1" s="1"/>
  <c r="C19" i="1"/>
  <c r="E18" i="1"/>
  <c r="F18" i="1"/>
  <c r="F19" i="1" s="1"/>
  <c r="F20" i="1" s="1"/>
  <c r="C18" i="1"/>
</calcChain>
</file>

<file path=xl/sharedStrings.xml><?xml version="1.0" encoding="utf-8"?>
<sst xmlns="http://schemas.openxmlformats.org/spreadsheetml/2006/main" count="23" uniqueCount="18">
  <si>
    <t>Projeção para o ano de 2009</t>
  </si>
  <si>
    <t xml:space="preserve">Receita bruta </t>
  </si>
  <si>
    <t>Jan-Mar</t>
  </si>
  <si>
    <t>Abr-Jun</t>
  </si>
  <si>
    <t>Jul-Set</t>
  </si>
  <si>
    <t>Out-Dez</t>
  </si>
  <si>
    <t>Total do Ano</t>
  </si>
  <si>
    <t>Despesa Liquida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</si>
  <si>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</si>
  <si>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</si>
  <si>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</si>
  <si>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</si>
  <si>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</si>
  <si>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</si>
  <si>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</si>
  <si>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liquida</t>
  </si>
  <si>
    <t>Situação</t>
  </si>
  <si>
    <t>Valor Acumulado do ano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</si>
</sst>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21"/>
  <sheetViews>
    <sheetView tabSelected="1" workbookViewId="0">
      <selection activeCell="J10" sqref="J10"/>
    </sheetView>
  </sheetViews>
  <sheetFormatPr defaultRowHeight="15" x14ac:dyDescent="0.25"/>
  <cols>
    <col min="2" max="2" width="14.28515625" bestFit="1" customWidth="1"/>
    <col min="3" max="4" width="12.7109375" bestFit="1" customWidth="1"/>
    <col min="5" max="5" width="13.28515625" bestFit="1" customWidth="1"/>
    <col min="6" max="7" width="12.7109375" bestFit="1" customWidth="1"/>
  </cols>
  <sheetData>
    <row r="4" spans="2:7" ht="15.75" thickBot="1" x14ac:dyDescent="0.3"/>
    <row r="5" spans="2:7" ht="15.75" thickBot="1" x14ac:dyDescent="0.3">
      <c r="B5" s="9" t="s">
        <v>0</v>
      </c>
      <c r="C5" s="10"/>
      <c r="D5" s="10"/>
      <c r="E5" s="10"/>
      <c r="F5" s="10"/>
      <c r="G5" s="11"/>
    </row>
    <row r="7" spans="2:7" x14ac:dyDescent="0.25"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</row>
    <row r="8" spans="2:7" x14ac:dyDescent="0.25">
      <c r="B8" s="1"/>
      <c r="C8" s="2">
        <v>140000</v>
      </c>
      <c r="D8" s="2">
        <v>185000</v>
      </c>
      <c r="E8" s="2">
        <v>204100</v>
      </c>
      <c r="F8" s="2">
        <v>240000</v>
      </c>
      <c r="G8" s="2">
        <f>C8+D8+E8+F8</f>
        <v>769100</v>
      </c>
    </row>
    <row r="10" spans="2:7" ht="30" x14ac:dyDescent="0.25">
      <c r="B10" s="3" t="s">
        <v>7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</row>
    <row r="11" spans="2:7" x14ac:dyDescent="0.25">
      <c r="B11" s="1" t="s">
        <v>8</v>
      </c>
      <c r="C11" s="2">
        <v>20000</v>
      </c>
      <c r="D11" s="2">
        <v>26000</v>
      </c>
      <c r="E11" s="2">
        <v>33800</v>
      </c>
      <c r="F11" s="2">
        <v>43940</v>
      </c>
      <c r="G11" s="2">
        <f>C11+D11+E11+F11</f>
        <v>123740</v>
      </c>
    </row>
    <row r="12" spans="2:7" x14ac:dyDescent="0.25">
      <c r="B12" s="1" t="s">
        <v>9</v>
      </c>
      <c r="C12" s="2">
        <v>20000</v>
      </c>
      <c r="D12" s="2">
        <v>15600</v>
      </c>
      <c r="E12" s="2">
        <v>20280</v>
      </c>
      <c r="F12" s="2">
        <v>26364</v>
      </c>
      <c r="G12" s="2">
        <f>C12+D12+E12+F12</f>
        <v>82244</v>
      </c>
    </row>
    <row r="13" spans="2:7" x14ac:dyDescent="0.25">
      <c r="B13" s="1" t="s">
        <v>10</v>
      </c>
      <c r="C13" s="2">
        <v>12000</v>
      </c>
      <c r="D13" s="2">
        <v>20930</v>
      </c>
      <c r="E13" s="2">
        <v>27209</v>
      </c>
      <c r="F13" s="2">
        <v>35371.699999999997</v>
      </c>
      <c r="G13" s="2">
        <f>C13+D13+E13+F13</f>
        <v>95510.7</v>
      </c>
    </row>
    <row r="14" spans="2:7" x14ac:dyDescent="0.25">
      <c r="B14" s="1" t="s">
        <v>11</v>
      </c>
      <c r="C14" s="2">
        <v>16100</v>
      </c>
      <c r="D14" s="2">
        <v>28870</v>
      </c>
      <c r="E14" s="2">
        <v>33631</v>
      </c>
      <c r="F14" s="2">
        <v>43720.3</v>
      </c>
      <c r="G14" s="2">
        <f t="shared" ref="G12:G16" si="0">C14+D14+E14+F14</f>
        <v>122321.3</v>
      </c>
    </row>
    <row r="15" spans="2:7" x14ac:dyDescent="0.25">
      <c r="B15" s="1" t="s">
        <v>12</v>
      </c>
      <c r="C15" s="2">
        <v>19900</v>
      </c>
      <c r="D15" s="2">
        <v>39000</v>
      </c>
      <c r="E15" s="2">
        <v>50700</v>
      </c>
      <c r="F15" s="2">
        <v>65910</v>
      </c>
      <c r="G15" s="2">
        <f t="shared" si="0"/>
        <v>175510</v>
      </c>
    </row>
    <row r="16" spans="2:7" x14ac:dyDescent="0.25">
      <c r="B16" s="1" t="s">
        <v>13</v>
      </c>
      <c r="C16" s="2">
        <v>25000</v>
      </c>
      <c r="D16" s="2">
        <v>32500</v>
      </c>
      <c r="E16" s="2">
        <v>42250</v>
      </c>
      <c r="F16" s="2">
        <v>54925</v>
      </c>
      <c r="G16" s="2">
        <f t="shared" si="0"/>
        <v>154675</v>
      </c>
    </row>
    <row r="18" spans="2:7" x14ac:dyDescent="0.25">
      <c r="B18" s="1" t="s">
        <v>14</v>
      </c>
      <c r="C18" s="2">
        <f>C11+C12+C13+C14+C15+C16</f>
        <v>113000</v>
      </c>
      <c r="D18" s="2">
        <f>D11+D12+D13+D14+D15+D16</f>
        <v>162900</v>
      </c>
      <c r="E18" s="2">
        <f t="shared" ref="D18:F18" si="1">E11+E12+E13+E14+E15+E16</f>
        <v>207870</v>
      </c>
      <c r="F18" s="2">
        <f t="shared" si="1"/>
        <v>270231</v>
      </c>
    </row>
    <row r="19" spans="2:7" x14ac:dyDescent="0.25">
      <c r="B19" s="1" t="s">
        <v>15</v>
      </c>
      <c r="C19" s="2">
        <f>C8-C18</f>
        <v>27000</v>
      </c>
      <c r="D19" s="2">
        <f t="shared" ref="D19:F19" si="2">D8-D18</f>
        <v>22100</v>
      </c>
      <c r="E19" s="2">
        <f t="shared" si="2"/>
        <v>-3770</v>
      </c>
      <c r="F19" s="2">
        <f t="shared" si="2"/>
        <v>-30231</v>
      </c>
    </row>
    <row r="20" spans="2:7" ht="15.75" thickBot="1" x14ac:dyDescent="0.3">
      <c r="B20" s="1" t="s">
        <v>16</v>
      </c>
      <c r="C20" s="1" t="str">
        <f>IF(C19&lt;1000,"Prejuizo Total",IF(C19&lt;5000,"lucro Medio",IF(C19&gt;5000,"Lucro Total")))</f>
        <v>Lucro Total</v>
      </c>
      <c r="D20" s="5" t="str">
        <f t="shared" ref="D20:F20" si="3">IF(D19&lt;1000,"Prejuizo Total",IF(D19&lt;5000,"lucro Medio",IF(D19&gt;5000,"Lucro Total")))</f>
        <v>Lucro Total</v>
      </c>
      <c r="E20" s="5" t="str">
        <f t="shared" si="3"/>
        <v>Prejuizo Total</v>
      </c>
      <c r="F20" s="5" t="str">
        <f t="shared" si="3"/>
        <v>Prejuizo Total</v>
      </c>
    </row>
    <row r="21" spans="2:7" ht="15.75" thickBot="1" x14ac:dyDescent="0.3">
      <c r="D21" s="6" t="s">
        <v>17</v>
      </c>
      <c r="E21" s="7"/>
      <c r="F21" s="7"/>
      <c r="G21" s="8">
        <f>G11+G12+G13+G14+G15+G16</f>
        <v>754001</v>
      </c>
    </row>
  </sheetData>
  <mergeCells count="2">
    <mergeCell ref="B5:G5"/>
    <mergeCell ref="D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2020-09-14T19:05:54Z</dcterms:modified>
</cp:coreProperties>
</file>