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ntaño\Documents\"/>
    </mc:Choice>
  </mc:AlternateContent>
  <bookViews>
    <workbookView xWindow="0" yWindow="0" windowWidth="20490" windowHeight="7755" activeTab="3"/>
  </bookViews>
  <sheets>
    <sheet name="Menu" sheetId="31" r:id="rId1"/>
    <sheet name="Angels" sheetId="32" r:id="rId2"/>
    <sheet name="Astros" sheetId="33" r:id="rId3"/>
    <sheet name="Athletics" sheetId="34" r:id="rId4"/>
    <sheet name="Blue Jays" sheetId="35" r:id="rId5"/>
    <sheet name="Braves" sheetId="36" r:id="rId6"/>
    <sheet name="Brewers" sheetId="39" r:id="rId7"/>
    <sheet name="Cardinals" sheetId="37" r:id="rId8"/>
    <sheet name="Cubs" sheetId="38" r:id="rId9"/>
    <sheet name="Diamondbacks" sheetId="8" r:id="rId10"/>
    <sheet name="Dodgers" sheetId="9" r:id="rId11"/>
    <sheet name="Giants" sheetId="40" r:id="rId12"/>
    <sheet name="Indians" sheetId="42" r:id="rId13"/>
    <sheet name="Mariners" sheetId="43" r:id="rId14"/>
    <sheet name="Marlins" sheetId="44" r:id="rId15"/>
    <sheet name="Mets" sheetId="46" r:id="rId16"/>
    <sheet name="Nationals" sheetId="47" r:id="rId17"/>
    <sheet name="Orioles" sheetId="48" r:id="rId18"/>
    <sheet name="Padres" sheetId="49" r:id="rId19"/>
    <sheet name="Phillies" sheetId="50" r:id="rId20"/>
    <sheet name="Pirates" sheetId="51" r:id="rId21"/>
    <sheet name="Rangers" sheetId="52" r:id="rId22"/>
    <sheet name="Rays" sheetId="53" r:id="rId23"/>
    <sheet name="Red Sox" sheetId="54" r:id="rId24"/>
    <sheet name="Reds" sheetId="55" r:id="rId25"/>
    <sheet name="Rockies" sheetId="56" r:id="rId26"/>
    <sheet name="Royals" sheetId="57" r:id="rId27"/>
    <sheet name="Tigers" sheetId="58" r:id="rId28"/>
    <sheet name="Twins" sheetId="59" r:id="rId29"/>
    <sheet name="White Sox" sheetId="60" r:id="rId30"/>
    <sheet name="Yankees" sheetId="61" r:id="rId3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8" l="1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31" i="37"/>
  <c r="A32" i="37"/>
  <c r="A33" i="37"/>
  <c r="A34" i="37"/>
  <c r="A35" i="37"/>
  <c r="A36" i="37"/>
  <c r="A37" i="37"/>
  <c r="A38" i="37"/>
  <c r="A39" i="37"/>
  <c r="A40" i="37"/>
  <c r="A41" i="37"/>
  <c r="A42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56" i="37"/>
  <c r="A57" i="37"/>
  <c r="A58" i="37"/>
  <c r="A59" i="37"/>
  <c r="A60" i="37"/>
  <c r="A61" i="37"/>
  <c r="A62" i="37"/>
  <c r="A63" i="37"/>
  <c r="A64" i="37"/>
  <c r="A65" i="37"/>
  <c r="A66" i="37"/>
  <c r="A67" i="37"/>
  <c r="A68" i="37"/>
  <c r="A69" i="37"/>
  <c r="A70" i="37"/>
  <c r="A71" i="37"/>
  <c r="A72" i="37"/>
  <c r="A73" i="37"/>
  <c r="A74" i="37"/>
  <c r="A75" i="37"/>
  <c r="A76" i="37"/>
  <c r="A77" i="37"/>
  <c r="A78" i="37"/>
  <c r="A79" i="37"/>
  <c r="A80" i="37"/>
  <c r="A81" i="37"/>
  <c r="A82" i="37"/>
  <c r="A83" i="37"/>
  <c r="A84" i="37"/>
  <c r="A85" i="37"/>
  <c r="A86" i="37"/>
  <c r="A87" i="37"/>
  <c r="A88" i="37"/>
  <c r="A89" i="37"/>
  <c r="A90" i="37"/>
  <c r="A91" i="37"/>
  <c r="A92" i="37"/>
  <c r="A93" i="37"/>
  <c r="A94" i="37"/>
  <c r="A95" i="37"/>
  <c r="A96" i="37"/>
  <c r="A97" i="37"/>
  <c r="A98" i="37"/>
  <c r="A99" i="37"/>
  <c r="A100" i="37"/>
  <c r="A101" i="37"/>
  <c r="A102" i="37"/>
  <c r="A103" i="37"/>
  <c r="A104" i="37"/>
  <c r="A105" i="37"/>
  <c r="A106" i="37"/>
  <c r="A107" i="37"/>
  <c r="A108" i="37"/>
  <c r="A109" i="37"/>
  <c r="A110" i="37"/>
  <c r="A111" i="37"/>
  <c r="A112" i="37"/>
  <c r="A113" i="37"/>
  <c r="A114" i="37"/>
  <c r="A115" i="37"/>
  <c r="A116" i="37"/>
  <c r="A117" i="37"/>
  <c r="A118" i="37"/>
  <c r="A119" i="37"/>
  <c r="A120" i="37"/>
  <c r="A121" i="37"/>
  <c r="A122" i="37"/>
  <c r="A123" i="37"/>
  <c r="A124" i="37"/>
  <c r="A125" i="37"/>
  <c r="A126" i="37"/>
  <c r="A127" i="37"/>
  <c r="A128" i="37"/>
  <c r="A129" i="37"/>
  <c r="A130" i="37"/>
  <c r="A131" i="37"/>
  <c r="A132" i="37"/>
  <c r="A133" i="37"/>
  <c r="A134" i="37"/>
  <c r="A135" i="37"/>
  <c r="A136" i="37"/>
  <c r="A137" i="37"/>
  <c r="A138" i="37"/>
  <c r="A139" i="37"/>
  <c r="A140" i="37"/>
  <c r="A141" i="37"/>
  <c r="A142" i="37"/>
  <c r="A143" i="37"/>
  <c r="A144" i="37"/>
  <c r="A145" i="37"/>
  <c r="A146" i="37"/>
  <c r="A147" i="37"/>
  <c r="A148" i="37"/>
  <c r="A149" i="37"/>
  <c r="A150" i="37"/>
  <c r="A151" i="37"/>
  <c r="A152" i="37"/>
  <c r="A153" i="37"/>
  <c r="A154" i="37"/>
  <c r="A155" i="37"/>
  <c r="A156" i="37"/>
  <c r="A157" i="37"/>
  <c r="A158" i="37"/>
  <c r="A159" i="37"/>
  <c r="A160" i="37"/>
  <c r="A161" i="37"/>
  <c r="A162" i="37"/>
  <c r="A163" i="37"/>
  <c r="A164" i="37"/>
  <c r="A4" i="33"/>
  <c r="A5" i="33"/>
  <c r="A6" i="33"/>
  <c r="A7" i="33"/>
  <c r="A8" i="33"/>
  <c r="A9" i="33"/>
  <c r="A10" i="33"/>
  <c r="A11" i="33"/>
  <c r="A12" i="33"/>
  <c r="A13" i="33"/>
  <c r="A14" i="33"/>
  <c r="A15" i="33"/>
  <c r="A16" i="33"/>
  <c r="A17" i="33"/>
  <c r="A18" i="33"/>
  <c r="A19" i="33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51" i="33"/>
  <c r="A152" i="33"/>
  <c r="A153" i="33"/>
  <c r="A154" i="33"/>
  <c r="A155" i="33"/>
  <c r="A156" i="33"/>
  <c r="A157" i="33"/>
  <c r="A158" i="33"/>
  <c r="A159" i="33"/>
  <c r="A160" i="33"/>
  <c r="A161" i="33"/>
  <c r="A162" i="33"/>
  <c r="A163" i="33"/>
  <c r="A164" i="33"/>
  <c r="AN6" i="34" l="1"/>
  <c r="AN5" i="34"/>
  <c r="I10" i="44"/>
  <c r="F164" i="61"/>
  <c r="D164" i="61"/>
  <c r="A164" i="61"/>
  <c r="F163" i="61"/>
  <c r="I163" i="61" s="1"/>
  <c r="D163" i="61"/>
  <c r="A163" i="61"/>
  <c r="F162" i="61"/>
  <c r="D162" i="61"/>
  <c r="A162" i="61"/>
  <c r="F161" i="61"/>
  <c r="D161" i="61"/>
  <c r="A161" i="61"/>
  <c r="F160" i="61"/>
  <c r="D160" i="61"/>
  <c r="A160" i="61"/>
  <c r="F159" i="61"/>
  <c r="I159" i="61" s="1"/>
  <c r="D159" i="61"/>
  <c r="A159" i="61"/>
  <c r="F158" i="61"/>
  <c r="D158" i="61"/>
  <c r="A158" i="61"/>
  <c r="F157" i="61"/>
  <c r="D157" i="61"/>
  <c r="A157" i="61"/>
  <c r="F156" i="61"/>
  <c r="D156" i="61"/>
  <c r="A156" i="61"/>
  <c r="F155" i="61"/>
  <c r="I155" i="61" s="1"/>
  <c r="D155" i="61"/>
  <c r="A155" i="61"/>
  <c r="F154" i="61"/>
  <c r="D154" i="61"/>
  <c r="A154" i="61"/>
  <c r="F153" i="61"/>
  <c r="D153" i="61"/>
  <c r="A153" i="61"/>
  <c r="F152" i="61"/>
  <c r="D152" i="61"/>
  <c r="A152" i="61"/>
  <c r="F151" i="61"/>
  <c r="I151" i="61" s="1"/>
  <c r="D151" i="61"/>
  <c r="A151" i="61"/>
  <c r="F150" i="61"/>
  <c r="D150" i="61"/>
  <c r="A150" i="61"/>
  <c r="F149" i="61"/>
  <c r="D149" i="61"/>
  <c r="A149" i="61"/>
  <c r="F148" i="61"/>
  <c r="D148" i="61"/>
  <c r="A148" i="61"/>
  <c r="F147" i="61"/>
  <c r="I147" i="61" s="1"/>
  <c r="D147" i="61"/>
  <c r="A147" i="61"/>
  <c r="F146" i="61"/>
  <c r="D146" i="61"/>
  <c r="A146" i="61"/>
  <c r="F145" i="61"/>
  <c r="D145" i="61"/>
  <c r="A145" i="61"/>
  <c r="F144" i="61"/>
  <c r="D144" i="61"/>
  <c r="A144" i="61"/>
  <c r="F143" i="61"/>
  <c r="I143" i="61" s="1"/>
  <c r="D143" i="61"/>
  <c r="A143" i="61"/>
  <c r="F142" i="61"/>
  <c r="D142" i="61"/>
  <c r="A142" i="61"/>
  <c r="F141" i="61"/>
  <c r="D141" i="61"/>
  <c r="A141" i="61"/>
  <c r="F140" i="61"/>
  <c r="D140" i="61"/>
  <c r="A140" i="61"/>
  <c r="F139" i="61"/>
  <c r="I139" i="61" s="1"/>
  <c r="D139" i="61"/>
  <c r="A139" i="61"/>
  <c r="F138" i="61"/>
  <c r="D138" i="61"/>
  <c r="A138" i="61"/>
  <c r="F137" i="61"/>
  <c r="D137" i="61"/>
  <c r="A137" i="61"/>
  <c r="F136" i="61"/>
  <c r="D136" i="61"/>
  <c r="A136" i="61"/>
  <c r="F135" i="61"/>
  <c r="I135" i="61" s="1"/>
  <c r="D135" i="61"/>
  <c r="A135" i="61"/>
  <c r="F134" i="61"/>
  <c r="D134" i="61"/>
  <c r="A134" i="61"/>
  <c r="F133" i="61"/>
  <c r="D133" i="61"/>
  <c r="A133" i="61"/>
  <c r="F132" i="61"/>
  <c r="D132" i="61"/>
  <c r="A132" i="61"/>
  <c r="F131" i="61"/>
  <c r="I131" i="61" s="1"/>
  <c r="D131" i="61"/>
  <c r="A131" i="61"/>
  <c r="F130" i="61"/>
  <c r="D130" i="61"/>
  <c r="A130" i="61"/>
  <c r="F129" i="61"/>
  <c r="D129" i="61"/>
  <c r="A129" i="61"/>
  <c r="F128" i="61"/>
  <c r="D128" i="61"/>
  <c r="A128" i="61"/>
  <c r="F127" i="61"/>
  <c r="I127" i="61" s="1"/>
  <c r="D127" i="61"/>
  <c r="A127" i="61"/>
  <c r="F126" i="61"/>
  <c r="D126" i="61"/>
  <c r="A126" i="61"/>
  <c r="F125" i="61"/>
  <c r="D125" i="61"/>
  <c r="A125" i="61"/>
  <c r="F124" i="61"/>
  <c r="D124" i="61"/>
  <c r="A124" i="61"/>
  <c r="F123" i="61"/>
  <c r="I123" i="61" s="1"/>
  <c r="D123" i="61"/>
  <c r="A123" i="61"/>
  <c r="F122" i="61"/>
  <c r="D122" i="61"/>
  <c r="A122" i="61"/>
  <c r="F121" i="61"/>
  <c r="D121" i="61"/>
  <c r="A121" i="61"/>
  <c r="F120" i="61"/>
  <c r="D120" i="61"/>
  <c r="A120" i="61"/>
  <c r="F119" i="61"/>
  <c r="I119" i="61" s="1"/>
  <c r="D119" i="61"/>
  <c r="A119" i="61"/>
  <c r="F118" i="61"/>
  <c r="D118" i="61"/>
  <c r="A118" i="61"/>
  <c r="F117" i="61"/>
  <c r="D117" i="61"/>
  <c r="A117" i="61"/>
  <c r="F116" i="61"/>
  <c r="D116" i="61"/>
  <c r="A116" i="61"/>
  <c r="F115" i="61"/>
  <c r="I115" i="61" s="1"/>
  <c r="D115" i="61"/>
  <c r="A115" i="61"/>
  <c r="F114" i="61"/>
  <c r="D114" i="61"/>
  <c r="A114" i="61"/>
  <c r="F113" i="61"/>
  <c r="D113" i="61"/>
  <c r="A113" i="61"/>
  <c r="F112" i="61"/>
  <c r="D112" i="61"/>
  <c r="A112" i="61"/>
  <c r="F111" i="61"/>
  <c r="I111" i="61" s="1"/>
  <c r="D111" i="61"/>
  <c r="A111" i="61"/>
  <c r="F110" i="61"/>
  <c r="D110" i="61"/>
  <c r="A110" i="61"/>
  <c r="F109" i="61"/>
  <c r="D109" i="61"/>
  <c r="A109" i="61"/>
  <c r="F108" i="61"/>
  <c r="I108" i="61" s="1"/>
  <c r="D108" i="61"/>
  <c r="A108" i="61"/>
  <c r="F107" i="61"/>
  <c r="I107" i="61" s="1"/>
  <c r="D107" i="61"/>
  <c r="A107" i="61"/>
  <c r="F106" i="61"/>
  <c r="D106" i="61"/>
  <c r="A106" i="61"/>
  <c r="F105" i="61"/>
  <c r="D105" i="61"/>
  <c r="A105" i="61"/>
  <c r="F104" i="61"/>
  <c r="I104" i="61" s="1"/>
  <c r="D104" i="61"/>
  <c r="A104" i="61"/>
  <c r="F103" i="61"/>
  <c r="I103" i="61" s="1"/>
  <c r="D103" i="61"/>
  <c r="A103" i="61"/>
  <c r="F102" i="61"/>
  <c r="D102" i="61"/>
  <c r="A102" i="61"/>
  <c r="F101" i="61"/>
  <c r="D101" i="61"/>
  <c r="A101" i="61"/>
  <c r="F100" i="61"/>
  <c r="I100" i="61" s="1"/>
  <c r="D100" i="61"/>
  <c r="A100" i="61"/>
  <c r="F99" i="61"/>
  <c r="I99" i="61" s="1"/>
  <c r="D99" i="61"/>
  <c r="A99" i="61"/>
  <c r="F98" i="61"/>
  <c r="D98" i="61"/>
  <c r="A98" i="61"/>
  <c r="F97" i="61"/>
  <c r="D97" i="61"/>
  <c r="A97" i="61"/>
  <c r="F96" i="61"/>
  <c r="I96" i="61" s="1"/>
  <c r="D96" i="61"/>
  <c r="A96" i="61"/>
  <c r="F95" i="61"/>
  <c r="I95" i="61" s="1"/>
  <c r="D95" i="61"/>
  <c r="A95" i="61"/>
  <c r="F94" i="61"/>
  <c r="D94" i="61"/>
  <c r="A94" i="61"/>
  <c r="F93" i="61"/>
  <c r="D93" i="61"/>
  <c r="A93" i="61"/>
  <c r="F92" i="61"/>
  <c r="I92" i="61" s="1"/>
  <c r="D92" i="61"/>
  <c r="A92" i="61"/>
  <c r="F91" i="61"/>
  <c r="I91" i="61" s="1"/>
  <c r="D91" i="61"/>
  <c r="A91" i="61"/>
  <c r="F90" i="61"/>
  <c r="D90" i="61"/>
  <c r="A90" i="61"/>
  <c r="F89" i="61"/>
  <c r="D89" i="61"/>
  <c r="A89" i="61"/>
  <c r="F88" i="61"/>
  <c r="I88" i="61" s="1"/>
  <c r="D88" i="61"/>
  <c r="A88" i="61"/>
  <c r="F87" i="61"/>
  <c r="I87" i="61" s="1"/>
  <c r="D87" i="61"/>
  <c r="A87" i="61"/>
  <c r="F86" i="61"/>
  <c r="D86" i="61"/>
  <c r="A86" i="61"/>
  <c r="F85" i="61"/>
  <c r="D85" i="61"/>
  <c r="A85" i="61"/>
  <c r="F84" i="61"/>
  <c r="I84" i="61" s="1"/>
  <c r="D84" i="61"/>
  <c r="A84" i="61"/>
  <c r="F83" i="61"/>
  <c r="I83" i="61" s="1"/>
  <c r="D83" i="61"/>
  <c r="A83" i="61"/>
  <c r="F82" i="61"/>
  <c r="D82" i="61"/>
  <c r="AH7" i="61" s="1"/>
  <c r="A82" i="61"/>
  <c r="F81" i="61"/>
  <c r="D81" i="61"/>
  <c r="A81" i="61"/>
  <c r="F80" i="61"/>
  <c r="I80" i="61" s="1"/>
  <c r="D80" i="61"/>
  <c r="A80" i="61"/>
  <c r="I79" i="61"/>
  <c r="F79" i="61"/>
  <c r="D79" i="61"/>
  <c r="A79" i="61"/>
  <c r="I78" i="61"/>
  <c r="F78" i="61"/>
  <c r="D78" i="61"/>
  <c r="A78" i="61"/>
  <c r="I77" i="61"/>
  <c r="F77" i="61"/>
  <c r="D77" i="61"/>
  <c r="A77" i="61"/>
  <c r="I76" i="61"/>
  <c r="F76" i="61"/>
  <c r="D76" i="61"/>
  <c r="A76" i="61"/>
  <c r="I75" i="61"/>
  <c r="F75" i="61"/>
  <c r="D75" i="61"/>
  <c r="A75" i="61"/>
  <c r="I74" i="61"/>
  <c r="F74" i="61"/>
  <c r="D74" i="61"/>
  <c r="A74" i="61"/>
  <c r="I73" i="61"/>
  <c r="F73" i="61"/>
  <c r="D73" i="61"/>
  <c r="A73" i="61"/>
  <c r="I72" i="61"/>
  <c r="F72" i="61"/>
  <c r="D72" i="61"/>
  <c r="A72" i="61"/>
  <c r="I71" i="61"/>
  <c r="F71" i="61"/>
  <c r="D71" i="61"/>
  <c r="A71" i="61"/>
  <c r="I70" i="61"/>
  <c r="F70" i="61"/>
  <c r="D70" i="61"/>
  <c r="A70" i="61"/>
  <c r="I69" i="61"/>
  <c r="F69" i="61"/>
  <c r="D69" i="61"/>
  <c r="A69" i="61"/>
  <c r="I68" i="61"/>
  <c r="F68" i="61"/>
  <c r="D68" i="61"/>
  <c r="A68" i="61"/>
  <c r="I67" i="61"/>
  <c r="F67" i="61"/>
  <c r="D67" i="61"/>
  <c r="A67" i="61"/>
  <c r="I66" i="61"/>
  <c r="F66" i="61"/>
  <c r="D66" i="61"/>
  <c r="A66" i="61"/>
  <c r="I65" i="61"/>
  <c r="F65" i="61"/>
  <c r="D65" i="61"/>
  <c r="A65" i="61"/>
  <c r="I64" i="61"/>
  <c r="F64" i="61"/>
  <c r="D64" i="61"/>
  <c r="A64" i="61"/>
  <c r="I63" i="61"/>
  <c r="F63" i="61"/>
  <c r="D63" i="61"/>
  <c r="A63" i="61"/>
  <c r="I62" i="61"/>
  <c r="F62" i="61"/>
  <c r="D62" i="61"/>
  <c r="A62" i="61"/>
  <c r="I61" i="61"/>
  <c r="F61" i="61"/>
  <c r="D61" i="61"/>
  <c r="A61" i="61"/>
  <c r="I60" i="61"/>
  <c r="F60" i="61"/>
  <c r="D60" i="61"/>
  <c r="A60" i="61"/>
  <c r="I59" i="61"/>
  <c r="F59" i="61"/>
  <c r="D59" i="61"/>
  <c r="A59" i="61"/>
  <c r="I58" i="61"/>
  <c r="F58" i="61"/>
  <c r="D58" i="61"/>
  <c r="A58" i="61"/>
  <c r="I57" i="61"/>
  <c r="F57" i="61"/>
  <c r="D57" i="61"/>
  <c r="A57" i="61"/>
  <c r="I56" i="61"/>
  <c r="F56" i="61"/>
  <c r="D56" i="61"/>
  <c r="A56" i="61"/>
  <c r="I55" i="61"/>
  <c r="F55" i="61"/>
  <c r="D55" i="61"/>
  <c r="A55" i="61"/>
  <c r="I54" i="61"/>
  <c r="F54" i="61"/>
  <c r="D54" i="61"/>
  <c r="A54" i="61"/>
  <c r="I53" i="61"/>
  <c r="F53" i="61"/>
  <c r="D53" i="61"/>
  <c r="A53" i="61"/>
  <c r="I52" i="61"/>
  <c r="F52" i="61"/>
  <c r="D52" i="61"/>
  <c r="A52" i="61"/>
  <c r="I51" i="61"/>
  <c r="F51" i="61"/>
  <c r="D51" i="61"/>
  <c r="A51" i="61"/>
  <c r="I50" i="61"/>
  <c r="F50" i="61"/>
  <c r="D50" i="61"/>
  <c r="A50" i="61"/>
  <c r="I49" i="61"/>
  <c r="F49" i="61"/>
  <c r="D49" i="61"/>
  <c r="A49" i="61"/>
  <c r="I48" i="61"/>
  <c r="F48" i="61"/>
  <c r="D48" i="61"/>
  <c r="A48" i="61"/>
  <c r="I47" i="61"/>
  <c r="F47" i="61"/>
  <c r="D47" i="61"/>
  <c r="A47" i="61"/>
  <c r="I46" i="61"/>
  <c r="F46" i="61"/>
  <c r="D46" i="61"/>
  <c r="A46" i="61"/>
  <c r="I45" i="61"/>
  <c r="F45" i="61"/>
  <c r="D45" i="61"/>
  <c r="A45" i="61"/>
  <c r="I44" i="61"/>
  <c r="F44" i="61"/>
  <c r="D44" i="61"/>
  <c r="A44" i="61"/>
  <c r="I43" i="61"/>
  <c r="F43" i="61"/>
  <c r="D43" i="61"/>
  <c r="A43" i="61"/>
  <c r="I42" i="61"/>
  <c r="F42" i="61"/>
  <c r="D42" i="61"/>
  <c r="A42" i="61"/>
  <c r="I41" i="61"/>
  <c r="F41" i="61"/>
  <c r="D41" i="61"/>
  <c r="A41" i="61"/>
  <c r="I40" i="61"/>
  <c r="F40" i="61"/>
  <c r="D40" i="61"/>
  <c r="A40" i="61"/>
  <c r="I39" i="61"/>
  <c r="F39" i="61"/>
  <c r="D39" i="61"/>
  <c r="A39" i="61"/>
  <c r="I38" i="61"/>
  <c r="F38" i="61"/>
  <c r="D38" i="61"/>
  <c r="A38" i="61"/>
  <c r="I37" i="61"/>
  <c r="F37" i="61"/>
  <c r="D37" i="61"/>
  <c r="A37" i="61"/>
  <c r="I36" i="61"/>
  <c r="F36" i="61"/>
  <c r="D36" i="61"/>
  <c r="A36" i="61"/>
  <c r="I35" i="61"/>
  <c r="F35" i="61"/>
  <c r="D35" i="61"/>
  <c r="A35" i="61"/>
  <c r="I34" i="61"/>
  <c r="F34" i="61"/>
  <c r="D34" i="61"/>
  <c r="A34" i="61"/>
  <c r="I33" i="61"/>
  <c r="F33" i="61"/>
  <c r="D33" i="61"/>
  <c r="A33" i="61"/>
  <c r="I32" i="61"/>
  <c r="F32" i="61"/>
  <c r="D32" i="61"/>
  <c r="A32" i="61"/>
  <c r="I31" i="61"/>
  <c r="F31" i="61"/>
  <c r="D31" i="61"/>
  <c r="A31" i="61"/>
  <c r="I30" i="61"/>
  <c r="F30" i="61"/>
  <c r="D30" i="61"/>
  <c r="A30" i="61"/>
  <c r="I29" i="61"/>
  <c r="F29" i="61"/>
  <c r="D29" i="61"/>
  <c r="A29" i="61"/>
  <c r="I28" i="61"/>
  <c r="F28" i="61"/>
  <c r="D28" i="61"/>
  <c r="A28" i="61"/>
  <c r="I27" i="61"/>
  <c r="F27" i="61"/>
  <c r="D27" i="61"/>
  <c r="A27" i="61"/>
  <c r="I26" i="61"/>
  <c r="F26" i="61"/>
  <c r="D26" i="61"/>
  <c r="A26" i="61"/>
  <c r="I25" i="61"/>
  <c r="F25" i="61"/>
  <c r="D25" i="61"/>
  <c r="A25" i="61"/>
  <c r="I24" i="61"/>
  <c r="F24" i="61"/>
  <c r="D24" i="61"/>
  <c r="A24" i="61"/>
  <c r="I23" i="61"/>
  <c r="F23" i="61"/>
  <c r="D23" i="61"/>
  <c r="A23" i="61"/>
  <c r="I22" i="61"/>
  <c r="F22" i="61"/>
  <c r="D22" i="61"/>
  <c r="A22" i="61"/>
  <c r="I21" i="61"/>
  <c r="F21" i="61"/>
  <c r="D21" i="61"/>
  <c r="A21" i="61"/>
  <c r="I20" i="61"/>
  <c r="F20" i="61"/>
  <c r="D20" i="61"/>
  <c r="A20" i="61"/>
  <c r="I19" i="61"/>
  <c r="F19" i="61"/>
  <c r="D19" i="61"/>
  <c r="A19" i="61"/>
  <c r="I18" i="61"/>
  <c r="F18" i="61"/>
  <c r="D18" i="61"/>
  <c r="A18" i="61"/>
  <c r="I17" i="61"/>
  <c r="F17" i="61"/>
  <c r="D17" i="61"/>
  <c r="A17" i="61"/>
  <c r="I16" i="61"/>
  <c r="F16" i="61"/>
  <c r="D16" i="61"/>
  <c r="A16" i="61"/>
  <c r="I15" i="61"/>
  <c r="F15" i="61"/>
  <c r="D15" i="61"/>
  <c r="A15" i="61"/>
  <c r="I14" i="61"/>
  <c r="F14" i="61"/>
  <c r="D14" i="61"/>
  <c r="A14" i="61"/>
  <c r="I13" i="61"/>
  <c r="F13" i="61"/>
  <c r="D13" i="61"/>
  <c r="A13" i="61"/>
  <c r="I12" i="61"/>
  <c r="F12" i="61"/>
  <c r="D12" i="61"/>
  <c r="A12" i="61"/>
  <c r="I11" i="61"/>
  <c r="F11" i="61"/>
  <c r="D11" i="61"/>
  <c r="A11" i="61"/>
  <c r="F10" i="61"/>
  <c r="D10" i="61"/>
  <c r="A10" i="61"/>
  <c r="I9" i="61"/>
  <c r="F9" i="61"/>
  <c r="D9" i="61"/>
  <c r="A9" i="61"/>
  <c r="AK8" i="61"/>
  <c r="F8" i="61"/>
  <c r="I8" i="61" s="1"/>
  <c r="D8" i="61"/>
  <c r="A8" i="61"/>
  <c r="I7" i="61"/>
  <c r="F7" i="61"/>
  <c r="D7" i="61"/>
  <c r="A7" i="61"/>
  <c r="F6" i="61"/>
  <c r="I6" i="61" s="1"/>
  <c r="D6" i="61"/>
  <c r="A6" i="61"/>
  <c r="F5" i="61"/>
  <c r="I5" i="61" s="1"/>
  <c r="D5" i="61"/>
  <c r="A5" i="61"/>
  <c r="F4" i="61"/>
  <c r="D4" i="61"/>
  <c r="I4" i="61" s="1"/>
  <c r="A4" i="61"/>
  <c r="I3" i="61"/>
  <c r="F3" i="61"/>
  <c r="D3" i="61"/>
  <c r="AK7" i="61" s="1"/>
  <c r="A3" i="61"/>
  <c r="F164" i="60"/>
  <c r="I164" i="60" s="1"/>
  <c r="D164" i="60"/>
  <c r="A164" i="60"/>
  <c r="F163" i="60"/>
  <c r="I163" i="60" s="1"/>
  <c r="D163" i="60"/>
  <c r="A163" i="60"/>
  <c r="F162" i="60"/>
  <c r="I162" i="60" s="1"/>
  <c r="D162" i="60"/>
  <c r="A162" i="60"/>
  <c r="F161" i="60"/>
  <c r="I161" i="60" s="1"/>
  <c r="D161" i="60"/>
  <c r="A161" i="60"/>
  <c r="F160" i="60"/>
  <c r="I160" i="60" s="1"/>
  <c r="D160" i="60"/>
  <c r="A160" i="60"/>
  <c r="F159" i="60"/>
  <c r="I159" i="60" s="1"/>
  <c r="D159" i="60"/>
  <c r="A159" i="60"/>
  <c r="F158" i="60"/>
  <c r="I158" i="60" s="1"/>
  <c r="D158" i="60"/>
  <c r="A158" i="60"/>
  <c r="F157" i="60"/>
  <c r="D157" i="60"/>
  <c r="A157" i="60"/>
  <c r="F156" i="60"/>
  <c r="I156" i="60" s="1"/>
  <c r="D156" i="60"/>
  <c r="A156" i="60"/>
  <c r="F155" i="60"/>
  <c r="I155" i="60" s="1"/>
  <c r="D155" i="60"/>
  <c r="A155" i="60"/>
  <c r="F154" i="60"/>
  <c r="D154" i="60"/>
  <c r="A154" i="60"/>
  <c r="F153" i="60"/>
  <c r="D153" i="60"/>
  <c r="A153" i="60"/>
  <c r="F152" i="60"/>
  <c r="I152" i="60" s="1"/>
  <c r="D152" i="60"/>
  <c r="A152" i="60"/>
  <c r="F151" i="60"/>
  <c r="I151" i="60" s="1"/>
  <c r="D151" i="60"/>
  <c r="A151" i="60"/>
  <c r="F150" i="60"/>
  <c r="D150" i="60"/>
  <c r="A150" i="60"/>
  <c r="F149" i="60"/>
  <c r="D149" i="60"/>
  <c r="A149" i="60"/>
  <c r="F148" i="60"/>
  <c r="I148" i="60" s="1"/>
  <c r="D148" i="60"/>
  <c r="A148" i="60"/>
  <c r="F147" i="60"/>
  <c r="I147" i="60" s="1"/>
  <c r="D147" i="60"/>
  <c r="A147" i="60"/>
  <c r="F146" i="60"/>
  <c r="D146" i="60"/>
  <c r="A146" i="60"/>
  <c r="F145" i="60"/>
  <c r="D145" i="60"/>
  <c r="A145" i="60"/>
  <c r="F144" i="60"/>
  <c r="I144" i="60" s="1"/>
  <c r="D144" i="60"/>
  <c r="A144" i="60"/>
  <c r="F143" i="60"/>
  <c r="I143" i="60" s="1"/>
  <c r="D143" i="60"/>
  <c r="A143" i="60"/>
  <c r="F142" i="60"/>
  <c r="D142" i="60"/>
  <c r="A142" i="60"/>
  <c r="F141" i="60"/>
  <c r="D141" i="60"/>
  <c r="A141" i="60"/>
  <c r="F140" i="60"/>
  <c r="I140" i="60" s="1"/>
  <c r="D140" i="60"/>
  <c r="A140" i="60"/>
  <c r="F139" i="60"/>
  <c r="I139" i="60" s="1"/>
  <c r="D139" i="60"/>
  <c r="A139" i="60"/>
  <c r="F138" i="60"/>
  <c r="D138" i="60"/>
  <c r="A138" i="60"/>
  <c r="F137" i="60"/>
  <c r="D137" i="60"/>
  <c r="A137" i="60"/>
  <c r="F136" i="60"/>
  <c r="I136" i="60" s="1"/>
  <c r="D136" i="60"/>
  <c r="A136" i="60"/>
  <c r="F135" i="60"/>
  <c r="I135" i="60" s="1"/>
  <c r="D135" i="60"/>
  <c r="A135" i="60"/>
  <c r="F134" i="60"/>
  <c r="D134" i="60"/>
  <c r="A134" i="60"/>
  <c r="F133" i="60"/>
  <c r="D133" i="60"/>
  <c r="A133" i="60"/>
  <c r="F132" i="60"/>
  <c r="I132" i="60" s="1"/>
  <c r="D132" i="60"/>
  <c r="A132" i="60"/>
  <c r="F131" i="60"/>
  <c r="I131" i="60" s="1"/>
  <c r="D131" i="60"/>
  <c r="A131" i="60"/>
  <c r="F130" i="60"/>
  <c r="D130" i="60"/>
  <c r="A130" i="60"/>
  <c r="F129" i="60"/>
  <c r="D129" i="60"/>
  <c r="A129" i="60"/>
  <c r="F128" i="60"/>
  <c r="I128" i="60" s="1"/>
  <c r="D128" i="60"/>
  <c r="A128" i="60"/>
  <c r="F127" i="60"/>
  <c r="I127" i="60" s="1"/>
  <c r="D127" i="60"/>
  <c r="A127" i="60"/>
  <c r="F126" i="60"/>
  <c r="D126" i="60"/>
  <c r="A126" i="60"/>
  <c r="F125" i="60"/>
  <c r="D125" i="60"/>
  <c r="A125" i="60"/>
  <c r="F124" i="60"/>
  <c r="I124" i="60" s="1"/>
  <c r="D124" i="60"/>
  <c r="A124" i="60"/>
  <c r="F123" i="60"/>
  <c r="I123" i="60" s="1"/>
  <c r="D123" i="60"/>
  <c r="A123" i="60"/>
  <c r="F122" i="60"/>
  <c r="D122" i="60"/>
  <c r="A122" i="60"/>
  <c r="F121" i="60"/>
  <c r="D121" i="60"/>
  <c r="A121" i="60"/>
  <c r="F120" i="60"/>
  <c r="I120" i="60" s="1"/>
  <c r="D120" i="60"/>
  <c r="A120" i="60"/>
  <c r="F119" i="60"/>
  <c r="I119" i="60" s="1"/>
  <c r="D119" i="60"/>
  <c r="A119" i="60"/>
  <c r="F118" i="60"/>
  <c r="D118" i="60"/>
  <c r="A118" i="60"/>
  <c r="F117" i="60"/>
  <c r="D117" i="60"/>
  <c r="A117" i="60"/>
  <c r="F116" i="60"/>
  <c r="I116" i="60" s="1"/>
  <c r="D116" i="60"/>
  <c r="A116" i="60"/>
  <c r="F115" i="60"/>
  <c r="I115" i="60" s="1"/>
  <c r="D115" i="60"/>
  <c r="A115" i="60"/>
  <c r="F114" i="60"/>
  <c r="D114" i="60"/>
  <c r="A114" i="60"/>
  <c r="F113" i="60"/>
  <c r="D113" i="60"/>
  <c r="A113" i="60"/>
  <c r="F112" i="60"/>
  <c r="I112" i="60" s="1"/>
  <c r="D112" i="60"/>
  <c r="A112" i="60"/>
  <c r="F111" i="60"/>
  <c r="I111" i="60" s="1"/>
  <c r="D111" i="60"/>
  <c r="A111" i="60"/>
  <c r="F110" i="60"/>
  <c r="D110" i="60"/>
  <c r="A110" i="60"/>
  <c r="F109" i="60"/>
  <c r="D109" i="60"/>
  <c r="A109" i="60"/>
  <c r="F108" i="60"/>
  <c r="I108" i="60" s="1"/>
  <c r="D108" i="60"/>
  <c r="A108" i="60"/>
  <c r="F107" i="60"/>
  <c r="I107" i="60" s="1"/>
  <c r="D107" i="60"/>
  <c r="A107" i="60"/>
  <c r="F106" i="60"/>
  <c r="D106" i="60"/>
  <c r="A106" i="60"/>
  <c r="F105" i="60"/>
  <c r="D105" i="60"/>
  <c r="A105" i="60"/>
  <c r="F104" i="60"/>
  <c r="I104" i="60" s="1"/>
  <c r="D104" i="60"/>
  <c r="A104" i="60"/>
  <c r="F103" i="60"/>
  <c r="I103" i="60" s="1"/>
  <c r="D103" i="60"/>
  <c r="A103" i="60"/>
  <c r="F102" i="60"/>
  <c r="D102" i="60"/>
  <c r="A102" i="60"/>
  <c r="F101" i="60"/>
  <c r="D101" i="60"/>
  <c r="A101" i="60"/>
  <c r="F100" i="60"/>
  <c r="I100" i="60" s="1"/>
  <c r="D100" i="60"/>
  <c r="A100" i="60"/>
  <c r="F99" i="60"/>
  <c r="I99" i="60" s="1"/>
  <c r="D99" i="60"/>
  <c r="A99" i="60"/>
  <c r="F98" i="60"/>
  <c r="D98" i="60"/>
  <c r="A98" i="60"/>
  <c r="F97" i="60"/>
  <c r="D97" i="60"/>
  <c r="A97" i="60"/>
  <c r="F96" i="60"/>
  <c r="I96" i="60" s="1"/>
  <c r="D96" i="60"/>
  <c r="A96" i="60"/>
  <c r="F95" i="60"/>
  <c r="I95" i="60" s="1"/>
  <c r="D95" i="60"/>
  <c r="A95" i="60"/>
  <c r="F94" i="60"/>
  <c r="D94" i="60"/>
  <c r="A94" i="60"/>
  <c r="F93" i="60"/>
  <c r="D93" i="60"/>
  <c r="A93" i="60"/>
  <c r="F92" i="60"/>
  <c r="I92" i="60" s="1"/>
  <c r="D92" i="60"/>
  <c r="A92" i="60"/>
  <c r="F91" i="60"/>
  <c r="I91" i="60" s="1"/>
  <c r="D91" i="60"/>
  <c r="A91" i="60"/>
  <c r="F90" i="60"/>
  <c r="D90" i="60"/>
  <c r="A90" i="60"/>
  <c r="F89" i="60"/>
  <c r="D89" i="60"/>
  <c r="A89" i="60"/>
  <c r="F88" i="60"/>
  <c r="I88" i="60" s="1"/>
  <c r="D88" i="60"/>
  <c r="A88" i="60"/>
  <c r="F87" i="60"/>
  <c r="I87" i="60" s="1"/>
  <c r="D87" i="60"/>
  <c r="A87" i="60"/>
  <c r="F86" i="60"/>
  <c r="D86" i="60"/>
  <c r="A86" i="60"/>
  <c r="F85" i="60"/>
  <c r="D85" i="60"/>
  <c r="A85" i="60"/>
  <c r="F84" i="60"/>
  <c r="I84" i="60" s="1"/>
  <c r="D84" i="60"/>
  <c r="A84" i="60"/>
  <c r="F83" i="60"/>
  <c r="I83" i="60" s="1"/>
  <c r="D83" i="60"/>
  <c r="A83" i="60"/>
  <c r="F82" i="60"/>
  <c r="D82" i="60"/>
  <c r="A82" i="60"/>
  <c r="F81" i="60"/>
  <c r="D81" i="60"/>
  <c r="A81" i="60"/>
  <c r="F80" i="60"/>
  <c r="I80" i="60" s="1"/>
  <c r="D80" i="60"/>
  <c r="A80" i="60"/>
  <c r="I79" i="60"/>
  <c r="F79" i="60"/>
  <c r="D79" i="60"/>
  <c r="A79" i="60"/>
  <c r="I78" i="60"/>
  <c r="F78" i="60"/>
  <c r="D78" i="60"/>
  <c r="A78" i="60"/>
  <c r="I77" i="60"/>
  <c r="F77" i="60"/>
  <c r="D77" i="60"/>
  <c r="A77" i="60"/>
  <c r="I76" i="60"/>
  <c r="F76" i="60"/>
  <c r="D76" i="60"/>
  <c r="A76" i="60"/>
  <c r="I75" i="60"/>
  <c r="F75" i="60"/>
  <c r="D75" i="60"/>
  <c r="A75" i="60"/>
  <c r="I74" i="60"/>
  <c r="F74" i="60"/>
  <c r="D74" i="60"/>
  <c r="A74" i="60"/>
  <c r="I73" i="60"/>
  <c r="F73" i="60"/>
  <c r="D73" i="60"/>
  <c r="A73" i="60"/>
  <c r="I72" i="60"/>
  <c r="F72" i="60"/>
  <c r="D72" i="60"/>
  <c r="A72" i="60"/>
  <c r="I71" i="60"/>
  <c r="F71" i="60"/>
  <c r="D71" i="60"/>
  <c r="A71" i="60"/>
  <c r="I70" i="60"/>
  <c r="F70" i="60"/>
  <c r="D70" i="60"/>
  <c r="A70" i="60"/>
  <c r="I69" i="60"/>
  <c r="F69" i="60"/>
  <c r="D69" i="60"/>
  <c r="A69" i="60"/>
  <c r="I68" i="60"/>
  <c r="F68" i="60"/>
  <c r="D68" i="60"/>
  <c r="A68" i="60"/>
  <c r="I67" i="60"/>
  <c r="F67" i="60"/>
  <c r="D67" i="60"/>
  <c r="A67" i="60"/>
  <c r="I66" i="60"/>
  <c r="F66" i="60"/>
  <c r="D66" i="60"/>
  <c r="A66" i="60"/>
  <c r="I65" i="60"/>
  <c r="F65" i="60"/>
  <c r="D65" i="60"/>
  <c r="A65" i="60"/>
  <c r="I64" i="60"/>
  <c r="F64" i="60"/>
  <c r="D64" i="60"/>
  <c r="A64" i="60"/>
  <c r="I63" i="60"/>
  <c r="F63" i="60"/>
  <c r="D63" i="60"/>
  <c r="A63" i="60"/>
  <c r="I62" i="60"/>
  <c r="F62" i="60"/>
  <c r="D62" i="60"/>
  <c r="A62" i="60"/>
  <c r="I61" i="60"/>
  <c r="F61" i="60"/>
  <c r="D61" i="60"/>
  <c r="A61" i="60"/>
  <c r="I60" i="60"/>
  <c r="F60" i="60"/>
  <c r="D60" i="60"/>
  <c r="A60" i="60"/>
  <c r="I59" i="60"/>
  <c r="F59" i="60"/>
  <c r="D59" i="60"/>
  <c r="A59" i="60"/>
  <c r="I58" i="60"/>
  <c r="F58" i="60"/>
  <c r="D58" i="60"/>
  <c r="A58" i="60"/>
  <c r="I57" i="60"/>
  <c r="F57" i="60"/>
  <c r="D57" i="60"/>
  <c r="A57" i="60"/>
  <c r="I56" i="60"/>
  <c r="F56" i="60"/>
  <c r="D56" i="60"/>
  <c r="A56" i="60"/>
  <c r="I55" i="60"/>
  <c r="F55" i="60"/>
  <c r="D55" i="60"/>
  <c r="A55" i="60"/>
  <c r="I54" i="60"/>
  <c r="F54" i="60"/>
  <c r="D54" i="60"/>
  <c r="A54" i="60"/>
  <c r="I53" i="60"/>
  <c r="F53" i="60"/>
  <c r="D53" i="60"/>
  <c r="A53" i="60"/>
  <c r="I52" i="60"/>
  <c r="F52" i="60"/>
  <c r="D52" i="60"/>
  <c r="A52" i="60"/>
  <c r="I51" i="60"/>
  <c r="F51" i="60"/>
  <c r="D51" i="60"/>
  <c r="A51" i="60"/>
  <c r="I50" i="60"/>
  <c r="F50" i="60"/>
  <c r="D50" i="60"/>
  <c r="A50" i="60"/>
  <c r="I49" i="60"/>
  <c r="F49" i="60"/>
  <c r="D49" i="60"/>
  <c r="A49" i="60"/>
  <c r="I48" i="60"/>
  <c r="F48" i="60"/>
  <c r="D48" i="60"/>
  <c r="A48" i="60"/>
  <c r="I47" i="60"/>
  <c r="F47" i="60"/>
  <c r="D47" i="60"/>
  <c r="A47" i="60"/>
  <c r="I46" i="60"/>
  <c r="F46" i="60"/>
  <c r="D46" i="60"/>
  <c r="A46" i="60"/>
  <c r="I45" i="60"/>
  <c r="F45" i="60"/>
  <c r="D45" i="60"/>
  <c r="A45" i="60"/>
  <c r="I44" i="60"/>
  <c r="F44" i="60"/>
  <c r="D44" i="60"/>
  <c r="A44" i="60"/>
  <c r="I43" i="60"/>
  <c r="F43" i="60"/>
  <c r="D43" i="60"/>
  <c r="A43" i="60"/>
  <c r="I42" i="60"/>
  <c r="F42" i="60"/>
  <c r="D42" i="60"/>
  <c r="A42" i="60"/>
  <c r="I41" i="60"/>
  <c r="F41" i="60"/>
  <c r="D41" i="60"/>
  <c r="A41" i="60"/>
  <c r="I40" i="60"/>
  <c r="F40" i="60"/>
  <c r="D40" i="60"/>
  <c r="A40" i="60"/>
  <c r="I39" i="60"/>
  <c r="F39" i="60"/>
  <c r="D39" i="60"/>
  <c r="A39" i="60"/>
  <c r="I38" i="60"/>
  <c r="F38" i="60"/>
  <c r="D38" i="60"/>
  <c r="A38" i="60"/>
  <c r="I37" i="60"/>
  <c r="F37" i="60"/>
  <c r="D37" i="60"/>
  <c r="A37" i="60"/>
  <c r="I36" i="60"/>
  <c r="F36" i="60"/>
  <c r="D36" i="60"/>
  <c r="A36" i="60"/>
  <c r="I35" i="60"/>
  <c r="F35" i="60"/>
  <c r="D35" i="60"/>
  <c r="A35" i="60"/>
  <c r="I34" i="60"/>
  <c r="F34" i="60"/>
  <c r="D34" i="60"/>
  <c r="A34" i="60"/>
  <c r="I33" i="60"/>
  <c r="F33" i="60"/>
  <c r="D33" i="60"/>
  <c r="A33" i="60"/>
  <c r="I32" i="60"/>
  <c r="F32" i="60"/>
  <c r="D32" i="60"/>
  <c r="A32" i="60"/>
  <c r="I31" i="60"/>
  <c r="F31" i="60"/>
  <c r="D31" i="60"/>
  <c r="A31" i="60"/>
  <c r="I30" i="60"/>
  <c r="F30" i="60"/>
  <c r="D30" i="60"/>
  <c r="A30" i="60"/>
  <c r="I29" i="60"/>
  <c r="F29" i="60"/>
  <c r="D29" i="60"/>
  <c r="A29" i="60"/>
  <c r="I28" i="60"/>
  <c r="F28" i="60"/>
  <c r="D28" i="60"/>
  <c r="A28" i="60"/>
  <c r="I27" i="60"/>
  <c r="F27" i="60"/>
  <c r="D27" i="60"/>
  <c r="A27" i="60"/>
  <c r="I26" i="60"/>
  <c r="F26" i="60"/>
  <c r="D26" i="60"/>
  <c r="A26" i="60"/>
  <c r="I25" i="60"/>
  <c r="F25" i="60"/>
  <c r="D25" i="60"/>
  <c r="A25" i="60"/>
  <c r="I24" i="60"/>
  <c r="F24" i="60"/>
  <c r="D24" i="60"/>
  <c r="A24" i="60"/>
  <c r="I23" i="60"/>
  <c r="F23" i="60"/>
  <c r="D23" i="60"/>
  <c r="A23" i="60"/>
  <c r="I22" i="60"/>
  <c r="F22" i="60"/>
  <c r="D22" i="60"/>
  <c r="A22" i="60"/>
  <c r="I21" i="60"/>
  <c r="F21" i="60"/>
  <c r="D21" i="60"/>
  <c r="A21" i="60"/>
  <c r="I20" i="60"/>
  <c r="F20" i="60"/>
  <c r="D20" i="60"/>
  <c r="A20" i="60"/>
  <c r="I19" i="60"/>
  <c r="F19" i="60"/>
  <c r="D19" i="60"/>
  <c r="A19" i="60"/>
  <c r="I18" i="60"/>
  <c r="F18" i="60"/>
  <c r="D18" i="60"/>
  <c r="A18" i="60"/>
  <c r="I17" i="60"/>
  <c r="F17" i="60"/>
  <c r="D17" i="60"/>
  <c r="A17" i="60"/>
  <c r="I16" i="60"/>
  <c r="F16" i="60"/>
  <c r="D16" i="60"/>
  <c r="A16" i="60"/>
  <c r="I15" i="60"/>
  <c r="F15" i="60"/>
  <c r="D15" i="60"/>
  <c r="A15" i="60"/>
  <c r="I14" i="60"/>
  <c r="F14" i="60"/>
  <c r="D14" i="60"/>
  <c r="A14" i="60"/>
  <c r="I13" i="60"/>
  <c r="F13" i="60"/>
  <c r="D13" i="60"/>
  <c r="A13" i="60"/>
  <c r="I12" i="60"/>
  <c r="F12" i="60"/>
  <c r="D12" i="60"/>
  <c r="A12" i="60"/>
  <c r="I11" i="60"/>
  <c r="F11" i="60"/>
  <c r="D11" i="60"/>
  <c r="A11" i="60"/>
  <c r="F10" i="60"/>
  <c r="D10" i="60"/>
  <c r="AH7" i="60" s="1"/>
  <c r="A10" i="60"/>
  <c r="I9" i="60"/>
  <c r="F9" i="60"/>
  <c r="D9" i="60"/>
  <c r="A9" i="60"/>
  <c r="AK8" i="60"/>
  <c r="F8" i="60"/>
  <c r="D8" i="60"/>
  <c r="I8" i="60" s="1"/>
  <c r="A8" i="60"/>
  <c r="I7" i="60"/>
  <c r="F7" i="60"/>
  <c r="D7" i="60"/>
  <c r="A7" i="60"/>
  <c r="F6" i="60"/>
  <c r="I6" i="60" s="1"/>
  <c r="D6" i="60"/>
  <c r="A6" i="60"/>
  <c r="F5" i="60"/>
  <c r="D5" i="60"/>
  <c r="I5" i="60" s="1"/>
  <c r="A5" i="60"/>
  <c r="I4" i="60"/>
  <c r="F4" i="60"/>
  <c r="D4" i="60"/>
  <c r="A4" i="60"/>
  <c r="I3" i="60"/>
  <c r="F3" i="60"/>
  <c r="D3" i="60"/>
  <c r="AK7" i="60" s="1"/>
  <c r="A3" i="60"/>
  <c r="F164" i="59"/>
  <c r="I164" i="59" s="1"/>
  <c r="D164" i="59"/>
  <c r="A164" i="59"/>
  <c r="F163" i="59"/>
  <c r="I163" i="59" s="1"/>
  <c r="D163" i="59"/>
  <c r="A163" i="59"/>
  <c r="F162" i="59"/>
  <c r="I162" i="59" s="1"/>
  <c r="D162" i="59"/>
  <c r="A162" i="59"/>
  <c r="F161" i="59"/>
  <c r="I161" i="59" s="1"/>
  <c r="D161" i="59"/>
  <c r="A161" i="59"/>
  <c r="F160" i="59"/>
  <c r="I160" i="59" s="1"/>
  <c r="D160" i="59"/>
  <c r="A160" i="59"/>
  <c r="F159" i="59"/>
  <c r="I159" i="59" s="1"/>
  <c r="D159" i="59"/>
  <c r="A159" i="59"/>
  <c r="F158" i="59"/>
  <c r="I158" i="59" s="1"/>
  <c r="D158" i="59"/>
  <c r="A158" i="59"/>
  <c r="F157" i="59"/>
  <c r="I157" i="59" s="1"/>
  <c r="D157" i="59"/>
  <c r="A157" i="59"/>
  <c r="F156" i="59"/>
  <c r="I156" i="59" s="1"/>
  <c r="D156" i="59"/>
  <c r="A156" i="59"/>
  <c r="F155" i="59"/>
  <c r="I155" i="59" s="1"/>
  <c r="D155" i="59"/>
  <c r="A155" i="59"/>
  <c r="F154" i="59"/>
  <c r="I154" i="59" s="1"/>
  <c r="D154" i="59"/>
  <c r="A154" i="59"/>
  <c r="F153" i="59"/>
  <c r="I153" i="59" s="1"/>
  <c r="D153" i="59"/>
  <c r="A153" i="59"/>
  <c r="F152" i="59"/>
  <c r="I152" i="59" s="1"/>
  <c r="D152" i="59"/>
  <c r="A152" i="59"/>
  <c r="F151" i="59"/>
  <c r="I151" i="59" s="1"/>
  <c r="D151" i="59"/>
  <c r="A151" i="59"/>
  <c r="F150" i="59"/>
  <c r="I150" i="59" s="1"/>
  <c r="D150" i="59"/>
  <c r="A150" i="59"/>
  <c r="F149" i="59"/>
  <c r="I149" i="59" s="1"/>
  <c r="D149" i="59"/>
  <c r="A149" i="59"/>
  <c r="F148" i="59"/>
  <c r="I148" i="59" s="1"/>
  <c r="D148" i="59"/>
  <c r="A148" i="59"/>
  <c r="F147" i="59"/>
  <c r="I147" i="59" s="1"/>
  <c r="D147" i="59"/>
  <c r="A147" i="59"/>
  <c r="F146" i="59"/>
  <c r="I146" i="59" s="1"/>
  <c r="D146" i="59"/>
  <c r="A146" i="59"/>
  <c r="F145" i="59"/>
  <c r="I145" i="59" s="1"/>
  <c r="D145" i="59"/>
  <c r="A145" i="59"/>
  <c r="F144" i="59"/>
  <c r="I144" i="59" s="1"/>
  <c r="D144" i="59"/>
  <c r="A144" i="59"/>
  <c r="F143" i="59"/>
  <c r="I143" i="59" s="1"/>
  <c r="D143" i="59"/>
  <c r="A143" i="59"/>
  <c r="F142" i="59"/>
  <c r="I142" i="59" s="1"/>
  <c r="D142" i="59"/>
  <c r="A142" i="59"/>
  <c r="F141" i="59"/>
  <c r="D141" i="59"/>
  <c r="A141" i="59"/>
  <c r="F140" i="59"/>
  <c r="D140" i="59"/>
  <c r="A140" i="59"/>
  <c r="F139" i="59"/>
  <c r="I139" i="59" s="1"/>
  <c r="D139" i="59"/>
  <c r="A139" i="59"/>
  <c r="F138" i="59"/>
  <c r="D138" i="59"/>
  <c r="A138" i="59"/>
  <c r="F137" i="59"/>
  <c r="D137" i="59"/>
  <c r="A137" i="59"/>
  <c r="F136" i="59"/>
  <c r="D136" i="59"/>
  <c r="A136" i="59"/>
  <c r="F135" i="59"/>
  <c r="I135" i="59" s="1"/>
  <c r="D135" i="59"/>
  <c r="A135" i="59"/>
  <c r="F134" i="59"/>
  <c r="D134" i="59"/>
  <c r="A134" i="59"/>
  <c r="F133" i="59"/>
  <c r="D133" i="59"/>
  <c r="A133" i="59"/>
  <c r="F132" i="59"/>
  <c r="D132" i="59"/>
  <c r="A132" i="59"/>
  <c r="F131" i="59"/>
  <c r="I131" i="59" s="1"/>
  <c r="D131" i="59"/>
  <c r="A131" i="59"/>
  <c r="F130" i="59"/>
  <c r="D130" i="59"/>
  <c r="A130" i="59"/>
  <c r="F129" i="59"/>
  <c r="I129" i="59" s="1"/>
  <c r="D129" i="59"/>
  <c r="A129" i="59"/>
  <c r="F128" i="59"/>
  <c r="D128" i="59"/>
  <c r="A128" i="59"/>
  <c r="F127" i="59"/>
  <c r="I127" i="59" s="1"/>
  <c r="D127" i="59"/>
  <c r="A127" i="59"/>
  <c r="F126" i="59"/>
  <c r="D126" i="59"/>
  <c r="A126" i="59"/>
  <c r="F125" i="59"/>
  <c r="I125" i="59" s="1"/>
  <c r="D125" i="59"/>
  <c r="A125" i="59"/>
  <c r="F124" i="59"/>
  <c r="D124" i="59"/>
  <c r="A124" i="59"/>
  <c r="F123" i="59"/>
  <c r="I123" i="59" s="1"/>
  <c r="D123" i="59"/>
  <c r="A123" i="59"/>
  <c r="F122" i="59"/>
  <c r="D122" i="59"/>
  <c r="A122" i="59"/>
  <c r="F121" i="59"/>
  <c r="I121" i="59" s="1"/>
  <c r="D121" i="59"/>
  <c r="A121" i="59"/>
  <c r="F120" i="59"/>
  <c r="D120" i="59"/>
  <c r="A120" i="59"/>
  <c r="F119" i="59"/>
  <c r="I119" i="59" s="1"/>
  <c r="D119" i="59"/>
  <c r="A119" i="59"/>
  <c r="F118" i="59"/>
  <c r="D118" i="59"/>
  <c r="A118" i="59"/>
  <c r="F117" i="59"/>
  <c r="I117" i="59" s="1"/>
  <c r="D117" i="59"/>
  <c r="A117" i="59"/>
  <c r="F116" i="59"/>
  <c r="D116" i="59"/>
  <c r="A116" i="59"/>
  <c r="F115" i="59"/>
  <c r="I115" i="59" s="1"/>
  <c r="D115" i="59"/>
  <c r="A115" i="59"/>
  <c r="F114" i="59"/>
  <c r="D114" i="59"/>
  <c r="A114" i="59"/>
  <c r="F113" i="59"/>
  <c r="I113" i="59" s="1"/>
  <c r="D113" i="59"/>
  <c r="A113" i="59"/>
  <c r="F112" i="59"/>
  <c r="D112" i="59"/>
  <c r="A112" i="59"/>
  <c r="F111" i="59"/>
  <c r="I111" i="59" s="1"/>
  <c r="D111" i="59"/>
  <c r="A111" i="59"/>
  <c r="F110" i="59"/>
  <c r="D110" i="59"/>
  <c r="A110" i="59"/>
  <c r="F109" i="59"/>
  <c r="I109" i="59" s="1"/>
  <c r="D109" i="59"/>
  <c r="A109" i="59"/>
  <c r="F108" i="59"/>
  <c r="D108" i="59"/>
  <c r="A108" i="59"/>
  <c r="F107" i="59"/>
  <c r="I107" i="59" s="1"/>
  <c r="D107" i="59"/>
  <c r="A107" i="59"/>
  <c r="F106" i="59"/>
  <c r="D106" i="59"/>
  <c r="A106" i="59"/>
  <c r="F105" i="59"/>
  <c r="I105" i="59" s="1"/>
  <c r="D105" i="59"/>
  <c r="A105" i="59"/>
  <c r="F104" i="59"/>
  <c r="D104" i="59"/>
  <c r="A104" i="59"/>
  <c r="F103" i="59"/>
  <c r="I103" i="59" s="1"/>
  <c r="D103" i="59"/>
  <c r="A103" i="59"/>
  <c r="F102" i="59"/>
  <c r="D102" i="59"/>
  <c r="A102" i="59"/>
  <c r="F101" i="59"/>
  <c r="I101" i="59" s="1"/>
  <c r="D101" i="59"/>
  <c r="A101" i="59"/>
  <c r="F100" i="59"/>
  <c r="D100" i="59"/>
  <c r="A100" i="59"/>
  <c r="F99" i="59"/>
  <c r="I99" i="59" s="1"/>
  <c r="D99" i="59"/>
  <c r="A99" i="59"/>
  <c r="F98" i="59"/>
  <c r="D98" i="59"/>
  <c r="A98" i="59"/>
  <c r="F97" i="59"/>
  <c r="I97" i="59" s="1"/>
  <c r="D97" i="59"/>
  <c r="A97" i="59"/>
  <c r="F96" i="59"/>
  <c r="D96" i="59"/>
  <c r="A96" i="59"/>
  <c r="F95" i="59"/>
  <c r="I95" i="59" s="1"/>
  <c r="D95" i="59"/>
  <c r="A95" i="59"/>
  <c r="F94" i="59"/>
  <c r="D94" i="59"/>
  <c r="A94" i="59"/>
  <c r="F93" i="59"/>
  <c r="I93" i="59" s="1"/>
  <c r="D93" i="59"/>
  <c r="A93" i="59"/>
  <c r="F92" i="59"/>
  <c r="D92" i="59"/>
  <c r="A92" i="59"/>
  <c r="F91" i="59"/>
  <c r="I91" i="59" s="1"/>
  <c r="D91" i="59"/>
  <c r="A91" i="59"/>
  <c r="F90" i="59"/>
  <c r="D90" i="59"/>
  <c r="A90" i="59"/>
  <c r="F89" i="59"/>
  <c r="I89" i="59" s="1"/>
  <c r="D89" i="59"/>
  <c r="A89" i="59"/>
  <c r="F88" i="59"/>
  <c r="D88" i="59"/>
  <c r="A88" i="59"/>
  <c r="F87" i="59"/>
  <c r="I87" i="59" s="1"/>
  <c r="D87" i="59"/>
  <c r="A87" i="59"/>
  <c r="F86" i="59"/>
  <c r="D86" i="59"/>
  <c r="A86" i="59"/>
  <c r="F85" i="59"/>
  <c r="I85" i="59" s="1"/>
  <c r="D85" i="59"/>
  <c r="A85" i="59"/>
  <c r="F84" i="59"/>
  <c r="D84" i="59"/>
  <c r="A84" i="59"/>
  <c r="F83" i="59"/>
  <c r="I83" i="59" s="1"/>
  <c r="D83" i="59"/>
  <c r="A83" i="59"/>
  <c r="F82" i="59"/>
  <c r="D82" i="59"/>
  <c r="A82" i="59"/>
  <c r="F81" i="59"/>
  <c r="I81" i="59" s="1"/>
  <c r="D81" i="59"/>
  <c r="A81" i="59"/>
  <c r="F80" i="59"/>
  <c r="D80" i="59"/>
  <c r="A80" i="59"/>
  <c r="I79" i="59"/>
  <c r="F79" i="59"/>
  <c r="D79" i="59"/>
  <c r="A79" i="59"/>
  <c r="I78" i="59"/>
  <c r="F78" i="59"/>
  <c r="D78" i="59"/>
  <c r="A78" i="59"/>
  <c r="I77" i="59"/>
  <c r="F77" i="59"/>
  <c r="D77" i="59"/>
  <c r="A77" i="59"/>
  <c r="I76" i="59"/>
  <c r="F76" i="59"/>
  <c r="D76" i="59"/>
  <c r="A76" i="59"/>
  <c r="I75" i="59"/>
  <c r="F75" i="59"/>
  <c r="D75" i="59"/>
  <c r="A75" i="59"/>
  <c r="I74" i="59"/>
  <c r="F74" i="59"/>
  <c r="D74" i="59"/>
  <c r="A74" i="59"/>
  <c r="I73" i="59"/>
  <c r="F73" i="59"/>
  <c r="D73" i="59"/>
  <c r="A73" i="59"/>
  <c r="I72" i="59"/>
  <c r="F72" i="59"/>
  <c r="D72" i="59"/>
  <c r="A72" i="59"/>
  <c r="I71" i="59"/>
  <c r="F71" i="59"/>
  <c r="D71" i="59"/>
  <c r="A71" i="59"/>
  <c r="I70" i="59"/>
  <c r="F70" i="59"/>
  <c r="D70" i="59"/>
  <c r="A70" i="59"/>
  <c r="I69" i="59"/>
  <c r="F69" i="59"/>
  <c r="D69" i="59"/>
  <c r="A69" i="59"/>
  <c r="I68" i="59"/>
  <c r="F68" i="59"/>
  <c r="D68" i="59"/>
  <c r="A68" i="59"/>
  <c r="I67" i="59"/>
  <c r="F67" i="59"/>
  <c r="D67" i="59"/>
  <c r="A67" i="59"/>
  <c r="I66" i="59"/>
  <c r="F66" i="59"/>
  <c r="D66" i="59"/>
  <c r="A66" i="59"/>
  <c r="I65" i="59"/>
  <c r="F65" i="59"/>
  <c r="D65" i="59"/>
  <c r="A65" i="59"/>
  <c r="I64" i="59"/>
  <c r="F64" i="59"/>
  <c r="D64" i="59"/>
  <c r="A64" i="59"/>
  <c r="I63" i="59"/>
  <c r="F63" i="59"/>
  <c r="D63" i="59"/>
  <c r="A63" i="59"/>
  <c r="I62" i="59"/>
  <c r="F62" i="59"/>
  <c r="D62" i="59"/>
  <c r="A62" i="59"/>
  <c r="I61" i="59"/>
  <c r="F61" i="59"/>
  <c r="D61" i="59"/>
  <c r="A61" i="59"/>
  <c r="I60" i="59"/>
  <c r="F60" i="59"/>
  <c r="D60" i="59"/>
  <c r="A60" i="59"/>
  <c r="I59" i="59"/>
  <c r="F59" i="59"/>
  <c r="D59" i="59"/>
  <c r="A59" i="59"/>
  <c r="I58" i="59"/>
  <c r="F58" i="59"/>
  <c r="D58" i="59"/>
  <c r="A58" i="59"/>
  <c r="I57" i="59"/>
  <c r="F57" i="59"/>
  <c r="D57" i="59"/>
  <c r="A57" i="59"/>
  <c r="I56" i="59"/>
  <c r="F56" i="59"/>
  <c r="D56" i="59"/>
  <c r="A56" i="59"/>
  <c r="I55" i="59"/>
  <c r="F55" i="59"/>
  <c r="D55" i="59"/>
  <c r="A55" i="59"/>
  <c r="I54" i="59"/>
  <c r="F54" i="59"/>
  <c r="D54" i="59"/>
  <c r="A54" i="59"/>
  <c r="I53" i="59"/>
  <c r="F53" i="59"/>
  <c r="D53" i="59"/>
  <c r="A53" i="59"/>
  <c r="I52" i="59"/>
  <c r="F52" i="59"/>
  <c r="D52" i="59"/>
  <c r="A52" i="59"/>
  <c r="I51" i="59"/>
  <c r="F51" i="59"/>
  <c r="D51" i="59"/>
  <c r="A51" i="59"/>
  <c r="I50" i="59"/>
  <c r="F50" i="59"/>
  <c r="D50" i="59"/>
  <c r="A50" i="59"/>
  <c r="I49" i="59"/>
  <c r="F49" i="59"/>
  <c r="D49" i="59"/>
  <c r="A49" i="59"/>
  <c r="I48" i="59"/>
  <c r="F48" i="59"/>
  <c r="D48" i="59"/>
  <c r="A48" i="59"/>
  <c r="I47" i="59"/>
  <c r="F47" i="59"/>
  <c r="D47" i="59"/>
  <c r="A47" i="59"/>
  <c r="I46" i="59"/>
  <c r="F46" i="59"/>
  <c r="D46" i="59"/>
  <c r="A46" i="59"/>
  <c r="I45" i="59"/>
  <c r="F45" i="59"/>
  <c r="D45" i="59"/>
  <c r="A45" i="59"/>
  <c r="I44" i="59"/>
  <c r="F44" i="59"/>
  <c r="D44" i="59"/>
  <c r="A44" i="59"/>
  <c r="I43" i="59"/>
  <c r="F43" i="59"/>
  <c r="D43" i="59"/>
  <c r="A43" i="59"/>
  <c r="I42" i="59"/>
  <c r="F42" i="59"/>
  <c r="D42" i="59"/>
  <c r="A42" i="59"/>
  <c r="I41" i="59"/>
  <c r="F41" i="59"/>
  <c r="D41" i="59"/>
  <c r="A41" i="59"/>
  <c r="I40" i="59"/>
  <c r="F40" i="59"/>
  <c r="D40" i="59"/>
  <c r="A40" i="59"/>
  <c r="I39" i="59"/>
  <c r="F39" i="59"/>
  <c r="D39" i="59"/>
  <c r="A39" i="59"/>
  <c r="I38" i="59"/>
  <c r="F38" i="59"/>
  <c r="D38" i="59"/>
  <c r="A38" i="59"/>
  <c r="I37" i="59"/>
  <c r="F37" i="59"/>
  <c r="D37" i="59"/>
  <c r="A37" i="59"/>
  <c r="I36" i="59"/>
  <c r="F36" i="59"/>
  <c r="D36" i="59"/>
  <c r="A36" i="59"/>
  <c r="I35" i="59"/>
  <c r="F35" i="59"/>
  <c r="D35" i="59"/>
  <c r="A35" i="59"/>
  <c r="I34" i="59"/>
  <c r="F34" i="59"/>
  <c r="D34" i="59"/>
  <c r="A34" i="59"/>
  <c r="I33" i="59"/>
  <c r="F33" i="59"/>
  <c r="D33" i="59"/>
  <c r="A33" i="59"/>
  <c r="I32" i="59"/>
  <c r="F32" i="59"/>
  <c r="D32" i="59"/>
  <c r="A32" i="59"/>
  <c r="I31" i="59"/>
  <c r="F31" i="59"/>
  <c r="D31" i="59"/>
  <c r="A31" i="59"/>
  <c r="I30" i="59"/>
  <c r="F30" i="59"/>
  <c r="D30" i="59"/>
  <c r="A30" i="59"/>
  <c r="I29" i="59"/>
  <c r="F29" i="59"/>
  <c r="D29" i="59"/>
  <c r="A29" i="59"/>
  <c r="I28" i="59"/>
  <c r="F28" i="59"/>
  <c r="D28" i="59"/>
  <c r="A28" i="59"/>
  <c r="I27" i="59"/>
  <c r="F27" i="59"/>
  <c r="D27" i="59"/>
  <c r="A27" i="59"/>
  <c r="I26" i="59"/>
  <c r="F26" i="59"/>
  <c r="D26" i="59"/>
  <c r="A26" i="59"/>
  <c r="I25" i="59"/>
  <c r="F25" i="59"/>
  <c r="D25" i="59"/>
  <c r="A25" i="59"/>
  <c r="I24" i="59"/>
  <c r="F24" i="59"/>
  <c r="D24" i="59"/>
  <c r="A24" i="59"/>
  <c r="I23" i="59"/>
  <c r="F23" i="59"/>
  <c r="D23" i="59"/>
  <c r="A23" i="59"/>
  <c r="I22" i="59"/>
  <c r="F22" i="59"/>
  <c r="D22" i="59"/>
  <c r="A22" i="59"/>
  <c r="I21" i="59"/>
  <c r="F21" i="59"/>
  <c r="D21" i="59"/>
  <c r="A21" i="59"/>
  <c r="I20" i="59"/>
  <c r="F20" i="59"/>
  <c r="D20" i="59"/>
  <c r="A20" i="59"/>
  <c r="I19" i="59"/>
  <c r="F19" i="59"/>
  <c r="D19" i="59"/>
  <c r="A19" i="59"/>
  <c r="I18" i="59"/>
  <c r="F18" i="59"/>
  <c r="D18" i="59"/>
  <c r="A18" i="59"/>
  <c r="I17" i="59"/>
  <c r="F17" i="59"/>
  <c r="D17" i="59"/>
  <c r="A17" i="59"/>
  <c r="I16" i="59"/>
  <c r="F16" i="59"/>
  <c r="D16" i="59"/>
  <c r="A16" i="59"/>
  <c r="I15" i="59"/>
  <c r="F15" i="59"/>
  <c r="D15" i="59"/>
  <c r="A15" i="59"/>
  <c r="I14" i="59"/>
  <c r="F14" i="59"/>
  <c r="D14" i="59"/>
  <c r="A14" i="59"/>
  <c r="I13" i="59"/>
  <c r="F13" i="59"/>
  <c r="D13" i="59"/>
  <c r="A13" i="59"/>
  <c r="I12" i="59"/>
  <c r="F12" i="59"/>
  <c r="D12" i="59"/>
  <c r="A12" i="59"/>
  <c r="I11" i="59"/>
  <c r="F11" i="59"/>
  <c r="D11" i="59"/>
  <c r="A11" i="59"/>
  <c r="F10" i="59"/>
  <c r="D10" i="59"/>
  <c r="AH7" i="59" s="1"/>
  <c r="A10" i="59"/>
  <c r="I9" i="59"/>
  <c r="F9" i="59"/>
  <c r="D9" i="59"/>
  <c r="A9" i="59"/>
  <c r="F8" i="59"/>
  <c r="D8" i="59"/>
  <c r="I8" i="59" s="1"/>
  <c r="A8" i="59"/>
  <c r="I7" i="59"/>
  <c r="F7" i="59"/>
  <c r="D7" i="59"/>
  <c r="A7" i="59"/>
  <c r="F6" i="59"/>
  <c r="I6" i="59" s="1"/>
  <c r="D6" i="59"/>
  <c r="A6" i="59"/>
  <c r="F5" i="59"/>
  <c r="D5" i="59"/>
  <c r="I5" i="59" s="1"/>
  <c r="A5" i="59"/>
  <c r="F4" i="59"/>
  <c r="I4" i="59" s="1"/>
  <c r="D4" i="59"/>
  <c r="A4" i="59"/>
  <c r="F3" i="59"/>
  <c r="AK8" i="59" s="1"/>
  <c r="D3" i="59"/>
  <c r="AK7" i="59" s="1"/>
  <c r="A3" i="59"/>
  <c r="F164" i="58"/>
  <c r="D164" i="58"/>
  <c r="A164" i="58"/>
  <c r="F163" i="58"/>
  <c r="I163" i="58" s="1"/>
  <c r="D163" i="58"/>
  <c r="A163" i="58"/>
  <c r="F162" i="58"/>
  <c r="D162" i="58"/>
  <c r="A162" i="58"/>
  <c r="F161" i="58"/>
  <c r="D161" i="58"/>
  <c r="A161" i="58"/>
  <c r="F160" i="58"/>
  <c r="D160" i="58"/>
  <c r="A160" i="58"/>
  <c r="F159" i="58"/>
  <c r="I159" i="58" s="1"/>
  <c r="D159" i="58"/>
  <c r="A159" i="58"/>
  <c r="F158" i="58"/>
  <c r="D158" i="58"/>
  <c r="A158" i="58"/>
  <c r="F157" i="58"/>
  <c r="D157" i="58"/>
  <c r="A157" i="58"/>
  <c r="F156" i="58"/>
  <c r="D156" i="58"/>
  <c r="A156" i="58"/>
  <c r="F155" i="58"/>
  <c r="I155" i="58" s="1"/>
  <c r="D155" i="58"/>
  <c r="A155" i="58"/>
  <c r="F154" i="58"/>
  <c r="D154" i="58"/>
  <c r="A154" i="58"/>
  <c r="F153" i="58"/>
  <c r="D153" i="58"/>
  <c r="A153" i="58"/>
  <c r="F152" i="58"/>
  <c r="D152" i="58"/>
  <c r="A152" i="58"/>
  <c r="F151" i="58"/>
  <c r="I151" i="58" s="1"/>
  <c r="D151" i="58"/>
  <c r="A151" i="58"/>
  <c r="F150" i="58"/>
  <c r="D150" i="58"/>
  <c r="A150" i="58"/>
  <c r="F149" i="58"/>
  <c r="D149" i="58"/>
  <c r="A149" i="58"/>
  <c r="F148" i="58"/>
  <c r="D148" i="58"/>
  <c r="A148" i="58"/>
  <c r="F147" i="58"/>
  <c r="I147" i="58" s="1"/>
  <c r="D147" i="58"/>
  <c r="A147" i="58"/>
  <c r="F146" i="58"/>
  <c r="D146" i="58"/>
  <c r="A146" i="58"/>
  <c r="F145" i="58"/>
  <c r="D145" i="58"/>
  <c r="A145" i="58"/>
  <c r="F144" i="58"/>
  <c r="D144" i="58"/>
  <c r="A144" i="58"/>
  <c r="F143" i="58"/>
  <c r="I143" i="58" s="1"/>
  <c r="D143" i="58"/>
  <c r="A143" i="58"/>
  <c r="F142" i="58"/>
  <c r="D142" i="58"/>
  <c r="A142" i="58"/>
  <c r="F141" i="58"/>
  <c r="D141" i="58"/>
  <c r="A141" i="58"/>
  <c r="F140" i="58"/>
  <c r="D140" i="58"/>
  <c r="A140" i="58"/>
  <c r="F139" i="58"/>
  <c r="I139" i="58" s="1"/>
  <c r="D139" i="58"/>
  <c r="A139" i="58"/>
  <c r="F138" i="58"/>
  <c r="D138" i="58"/>
  <c r="A138" i="58"/>
  <c r="F137" i="58"/>
  <c r="D137" i="58"/>
  <c r="A137" i="58"/>
  <c r="F136" i="58"/>
  <c r="I136" i="58" s="1"/>
  <c r="D136" i="58"/>
  <c r="A136" i="58"/>
  <c r="F135" i="58"/>
  <c r="I135" i="58" s="1"/>
  <c r="D135" i="58"/>
  <c r="A135" i="58"/>
  <c r="F134" i="58"/>
  <c r="D134" i="58"/>
  <c r="A134" i="58"/>
  <c r="F133" i="58"/>
  <c r="D133" i="58"/>
  <c r="A133" i="58"/>
  <c r="F132" i="58"/>
  <c r="I132" i="58" s="1"/>
  <c r="D132" i="58"/>
  <c r="A132" i="58"/>
  <c r="F131" i="58"/>
  <c r="I131" i="58" s="1"/>
  <c r="D131" i="58"/>
  <c r="A131" i="58"/>
  <c r="F130" i="58"/>
  <c r="D130" i="58"/>
  <c r="A130" i="58"/>
  <c r="F129" i="58"/>
  <c r="D129" i="58"/>
  <c r="A129" i="58"/>
  <c r="F128" i="58"/>
  <c r="I128" i="58" s="1"/>
  <c r="D128" i="58"/>
  <c r="A128" i="58"/>
  <c r="F127" i="58"/>
  <c r="I127" i="58" s="1"/>
  <c r="D127" i="58"/>
  <c r="A127" i="58"/>
  <c r="F126" i="58"/>
  <c r="D126" i="58"/>
  <c r="A126" i="58"/>
  <c r="F125" i="58"/>
  <c r="D125" i="58"/>
  <c r="A125" i="58"/>
  <c r="F124" i="58"/>
  <c r="I124" i="58" s="1"/>
  <c r="D124" i="58"/>
  <c r="A124" i="58"/>
  <c r="F123" i="58"/>
  <c r="I123" i="58" s="1"/>
  <c r="D123" i="58"/>
  <c r="A123" i="58"/>
  <c r="F122" i="58"/>
  <c r="D122" i="58"/>
  <c r="A122" i="58"/>
  <c r="F121" i="58"/>
  <c r="D121" i="58"/>
  <c r="A121" i="58"/>
  <c r="F120" i="58"/>
  <c r="I120" i="58" s="1"/>
  <c r="D120" i="58"/>
  <c r="A120" i="58"/>
  <c r="F119" i="58"/>
  <c r="I119" i="58" s="1"/>
  <c r="D119" i="58"/>
  <c r="A119" i="58"/>
  <c r="F118" i="58"/>
  <c r="D118" i="58"/>
  <c r="A118" i="58"/>
  <c r="F117" i="58"/>
  <c r="D117" i="58"/>
  <c r="A117" i="58"/>
  <c r="F116" i="58"/>
  <c r="I116" i="58" s="1"/>
  <c r="D116" i="58"/>
  <c r="A116" i="58"/>
  <c r="F115" i="58"/>
  <c r="I115" i="58" s="1"/>
  <c r="D115" i="58"/>
  <c r="A115" i="58"/>
  <c r="F114" i="58"/>
  <c r="D114" i="58"/>
  <c r="A114" i="58"/>
  <c r="F113" i="58"/>
  <c r="D113" i="58"/>
  <c r="A113" i="58"/>
  <c r="F112" i="58"/>
  <c r="I112" i="58" s="1"/>
  <c r="D112" i="58"/>
  <c r="A112" i="58"/>
  <c r="F111" i="58"/>
  <c r="I111" i="58" s="1"/>
  <c r="D111" i="58"/>
  <c r="A111" i="58"/>
  <c r="F110" i="58"/>
  <c r="D110" i="58"/>
  <c r="A110" i="58"/>
  <c r="F109" i="58"/>
  <c r="D109" i="58"/>
  <c r="A109" i="58"/>
  <c r="F108" i="58"/>
  <c r="I108" i="58" s="1"/>
  <c r="D108" i="58"/>
  <c r="A108" i="58"/>
  <c r="F107" i="58"/>
  <c r="I107" i="58" s="1"/>
  <c r="D107" i="58"/>
  <c r="A107" i="58"/>
  <c r="F106" i="58"/>
  <c r="D106" i="58"/>
  <c r="A106" i="58"/>
  <c r="F105" i="58"/>
  <c r="D105" i="58"/>
  <c r="A105" i="58"/>
  <c r="F104" i="58"/>
  <c r="I104" i="58" s="1"/>
  <c r="D104" i="58"/>
  <c r="A104" i="58"/>
  <c r="F103" i="58"/>
  <c r="I103" i="58" s="1"/>
  <c r="D103" i="58"/>
  <c r="A103" i="58"/>
  <c r="F102" i="58"/>
  <c r="D102" i="58"/>
  <c r="A102" i="58"/>
  <c r="F101" i="58"/>
  <c r="D101" i="58"/>
  <c r="A101" i="58"/>
  <c r="F100" i="58"/>
  <c r="I100" i="58" s="1"/>
  <c r="D100" i="58"/>
  <c r="A100" i="58"/>
  <c r="F99" i="58"/>
  <c r="I99" i="58" s="1"/>
  <c r="D99" i="58"/>
  <c r="A99" i="58"/>
  <c r="F98" i="58"/>
  <c r="D98" i="58"/>
  <c r="A98" i="58"/>
  <c r="F97" i="58"/>
  <c r="D97" i="58"/>
  <c r="A97" i="58"/>
  <c r="F96" i="58"/>
  <c r="I96" i="58" s="1"/>
  <c r="D96" i="58"/>
  <c r="A96" i="58"/>
  <c r="F95" i="58"/>
  <c r="I95" i="58" s="1"/>
  <c r="D95" i="58"/>
  <c r="A95" i="58"/>
  <c r="F94" i="58"/>
  <c r="D94" i="58"/>
  <c r="A94" i="58"/>
  <c r="F93" i="58"/>
  <c r="D93" i="58"/>
  <c r="A93" i="58"/>
  <c r="F92" i="58"/>
  <c r="I92" i="58" s="1"/>
  <c r="D92" i="58"/>
  <c r="A92" i="58"/>
  <c r="F91" i="58"/>
  <c r="I91" i="58" s="1"/>
  <c r="D91" i="58"/>
  <c r="A91" i="58"/>
  <c r="F90" i="58"/>
  <c r="D90" i="58"/>
  <c r="A90" i="58"/>
  <c r="F89" i="58"/>
  <c r="D89" i="58"/>
  <c r="A89" i="58"/>
  <c r="F88" i="58"/>
  <c r="I88" i="58" s="1"/>
  <c r="D88" i="58"/>
  <c r="A88" i="58"/>
  <c r="F87" i="58"/>
  <c r="I87" i="58" s="1"/>
  <c r="D87" i="58"/>
  <c r="A87" i="58"/>
  <c r="F86" i="58"/>
  <c r="D86" i="58"/>
  <c r="A86" i="58"/>
  <c r="F85" i="58"/>
  <c r="D85" i="58"/>
  <c r="A85" i="58"/>
  <c r="F84" i="58"/>
  <c r="I84" i="58" s="1"/>
  <c r="D84" i="58"/>
  <c r="A84" i="58"/>
  <c r="F83" i="58"/>
  <c r="I83" i="58" s="1"/>
  <c r="D83" i="58"/>
  <c r="A83" i="58"/>
  <c r="F82" i="58"/>
  <c r="D82" i="58"/>
  <c r="A82" i="58"/>
  <c r="F81" i="58"/>
  <c r="D81" i="58"/>
  <c r="A81" i="58"/>
  <c r="F80" i="58"/>
  <c r="I80" i="58" s="1"/>
  <c r="D80" i="58"/>
  <c r="A80" i="58"/>
  <c r="I79" i="58"/>
  <c r="F79" i="58"/>
  <c r="D79" i="58"/>
  <c r="A79" i="58"/>
  <c r="I78" i="58"/>
  <c r="F78" i="58"/>
  <c r="D78" i="58"/>
  <c r="A78" i="58"/>
  <c r="I77" i="58"/>
  <c r="F77" i="58"/>
  <c r="D77" i="58"/>
  <c r="A77" i="58"/>
  <c r="I76" i="58"/>
  <c r="F76" i="58"/>
  <c r="D76" i="58"/>
  <c r="A76" i="58"/>
  <c r="I75" i="58"/>
  <c r="F75" i="58"/>
  <c r="D75" i="58"/>
  <c r="A75" i="58"/>
  <c r="I74" i="58"/>
  <c r="F74" i="58"/>
  <c r="D74" i="58"/>
  <c r="A74" i="58"/>
  <c r="I73" i="58"/>
  <c r="F73" i="58"/>
  <c r="D73" i="58"/>
  <c r="A73" i="58"/>
  <c r="I72" i="58"/>
  <c r="F72" i="58"/>
  <c r="D72" i="58"/>
  <c r="A72" i="58"/>
  <c r="I71" i="58"/>
  <c r="F71" i="58"/>
  <c r="D71" i="58"/>
  <c r="A71" i="58"/>
  <c r="I70" i="58"/>
  <c r="F70" i="58"/>
  <c r="D70" i="58"/>
  <c r="A70" i="58"/>
  <c r="I69" i="58"/>
  <c r="F69" i="58"/>
  <c r="D69" i="58"/>
  <c r="A69" i="58"/>
  <c r="I68" i="58"/>
  <c r="F68" i="58"/>
  <c r="D68" i="58"/>
  <c r="A68" i="58"/>
  <c r="I67" i="58"/>
  <c r="F67" i="58"/>
  <c r="D67" i="58"/>
  <c r="A67" i="58"/>
  <c r="I66" i="58"/>
  <c r="F66" i="58"/>
  <c r="D66" i="58"/>
  <c r="A66" i="58"/>
  <c r="I65" i="58"/>
  <c r="F65" i="58"/>
  <c r="D65" i="58"/>
  <c r="A65" i="58"/>
  <c r="I64" i="58"/>
  <c r="F64" i="58"/>
  <c r="D64" i="58"/>
  <c r="A64" i="58"/>
  <c r="I63" i="58"/>
  <c r="F63" i="58"/>
  <c r="D63" i="58"/>
  <c r="A63" i="58"/>
  <c r="I62" i="58"/>
  <c r="F62" i="58"/>
  <c r="D62" i="58"/>
  <c r="A62" i="58"/>
  <c r="I61" i="58"/>
  <c r="F61" i="58"/>
  <c r="D61" i="58"/>
  <c r="A61" i="58"/>
  <c r="I60" i="58"/>
  <c r="F60" i="58"/>
  <c r="D60" i="58"/>
  <c r="A60" i="58"/>
  <c r="I59" i="58"/>
  <c r="F59" i="58"/>
  <c r="D59" i="58"/>
  <c r="A59" i="58"/>
  <c r="I58" i="58"/>
  <c r="F58" i="58"/>
  <c r="D58" i="58"/>
  <c r="A58" i="58"/>
  <c r="I57" i="58"/>
  <c r="F57" i="58"/>
  <c r="D57" i="58"/>
  <c r="A57" i="58"/>
  <c r="I56" i="58"/>
  <c r="F56" i="58"/>
  <c r="D56" i="58"/>
  <c r="A56" i="58"/>
  <c r="I55" i="58"/>
  <c r="F55" i="58"/>
  <c r="D55" i="58"/>
  <c r="A55" i="58"/>
  <c r="I54" i="58"/>
  <c r="F54" i="58"/>
  <c r="D54" i="58"/>
  <c r="A54" i="58"/>
  <c r="I53" i="58"/>
  <c r="F53" i="58"/>
  <c r="D53" i="58"/>
  <c r="A53" i="58"/>
  <c r="I52" i="58"/>
  <c r="F52" i="58"/>
  <c r="D52" i="58"/>
  <c r="A52" i="58"/>
  <c r="I51" i="58"/>
  <c r="F51" i="58"/>
  <c r="D51" i="58"/>
  <c r="A51" i="58"/>
  <c r="I50" i="58"/>
  <c r="F50" i="58"/>
  <c r="D50" i="58"/>
  <c r="A50" i="58"/>
  <c r="I49" i="58"/>
  <c r="F49" i="58"/>
  <c r="D49" i="58"/>
  <c r="A49" i="58"/>
  <c r="I48" i="58"/>
  <c r="F48" i="58"/>
  <c r="D48" i="58"/>
  <c r="A48" i="58"/>
  <c r="I47" i="58"/>
  <c r="F47" i="58"/>
  <c r="D47" i="58"/>
  <c r="A47" i="58"/>
  <c r="I46" i="58"/>
  <c r="F46" i="58"/>
  <c r="D46" i="58"/>
  <c r="A46" i="58"/>
  <c r="I45" i="58"/>
  <c r="F45" i="58"/>
  <c r="D45" i="58"/>
  <c r="A45" i="58"/>
  <c r="I44" i="58"/>
  <c r="F44" i="58"/>
  <c r="D44" i="58"/>
  <c r="A44" i="58"/>
  <c r="I43" i="58"/>
  <c r="F43" i="58"/>
  <c r="D43" i="58"/>
  <c r="A43" i="58"/>
  <c r="I42" i="58"/>
  <c r="F42" i="58"/>
  <c r="D42" i="58"/>
  <c r="A42" i="58"/>
  <c r="I41" i="58"/>
  <c r="F41" i="58"/>
  <c r="D41" i="58"/>
  <c r="A41" i="58"/>
  <c r="I40" i="58"/>
  <c r="F40" i="58"/>
  <c r="D40" i="58"/>
  <c r="A40" i="58"/>
  <c r="I39" i="58"/>
  <c r="F39" i="58"/>
  <c r="D39" i="58"/>
  <c r="A39" i="58"/>
  <c r="I38" i="58"/>
  <c r="F38" i="58"/>
  <c r="D38" i="58"/>
  <c r="A38" i="58"/>
  <c r="I37" i="58"/>
  <c r="F37" i="58"/>
  <c r="D37" i="58"/>
  <c r="A37" i="58"/>
  <c r="I36" i="58"/>
  <c r="F36" i="58"/>
  <c r="D36" i="58"/>
  <c r="A36" i="58"/>
  <c r="I35" i="58"/>
  <c r="F35" i="58"/>
  <c r="D35" i="58"/>
  <c r="A35" i="58"/>
  <c r="I34" i="58"/>
  <c r="F34" i="58"/>
  <c r="D34" i="58"/>
  <c r="A34" i="58"/>
  <c r="I33" i="58"/>
  <c r="F33" i="58"/>
  <c r="D33" i="58"/>
  <c r="A33" i="58"/>
  <c r="I32" i="58"/>
  <c r="F32" i="58"/>
  <c r="D32" i="58"/>
  <c r="A32" i="58"/>
  <c r="I31" i="58"/>
  <c r="F31" i="58"/>
  <c r="D31" i="58"/>
  <c r="A31" i="58"/>
  <c r="I30" i="58"/>
  <c r="F30" i="58"/>
  <c r="D30" i="58"/>
  <c r="A30" i="58"/>
  <c r="I29" i="58"/>
  <c r="F29" i="58"/>
  <c r="D29" i="58"/>
  <c r="A29" i="58"/>
  <c r="I28" i="58"/>
  <c r="F28" i="58"/>
  <c r="D28" i="58"/>
  <c r="A28" i="58"/>
  <c r="I27" i="58"/>
  <c r="F27" i="58"/>
  <c r="D27" i="58"/>
  <c r="A27" i="58"/>
  <c r="I26" i="58"/>
  <c r="F26" i="58"/>
  <c r="D26" i="58"/>
  <c r="A26" i="58"/>
  <c r="I25" i="58"/>
  <c r="F25" i="58"/>
  <c r="D25" i="58"/>
  <c r="A25" i="58"/>
  <c r="I24" i="58"/>
  <c r="F24" i="58"/>
  <c r="D24" i="58"/>
  <c r="A24" i="58"/>
  <c r="I23" i="58"/>
  <c r="F23" i="58"/>
  <c r="D23" i="58"/>
  <c r="A23" i="58"/>
  <c r="I22" i="58"/>
  <c r="F22" i="58"/>
  <c r="D22" i="58"/>
  <c r="A22" i="58"/>
  <c r="I21" i="58"/>
  <c r="F21" i="58"/>
  <c r="D21" i="58"/>
  <c r="A21" i="58"/>
  <c r="I20" i="58"/>
  <c r="F20" i="58"/>
  <c r="D20" i="58"/>
  <c r="A20" i="58"/>
  <c r="I19" i="58"/>
  <c r="F19" i="58"/>
  <c r="D19" i="58"/>
  <c r="A19" i="58"/>
  <c r="I18" i="58"/>
  <c r="F18" i="58"/>
  <c r="D18" i="58"/>
  <c r="A18" i="58"/>
  <c r="I17" i="58"/>
  <c r="F17" i="58"/>
  <c r="D17" i="58"/>
  <c r="A17" i="58"/>
  <c r="I16" i="58"/>
  <c r="F16" i="58"/>
  <c r="D16" i="58"/>
  <c r="A16" i="58"/>
  <c r="I15" i="58"/>
  <c r="F15" i="58"/>
  <c r="D15" i="58"/>
  <c r="A15" i="58"/>
  <c r="I14" i="58"/>
  <c r="F14" i="58"/>
  <c r="D14" i="58"/>
  <c r="A14" i="58"/>
  <c r="I13" i="58"/>
  <c r="F13" i="58"/>
  <c r="D13" i="58"/>
  <c r="A13" i="58"/>
  <c r="I12" i="58"/>
  <c r="F12" i="58"/>
  <c r="D12" i="58"/>
  <c r="A12" i="58"/>
  <c r="I11" i="58"/>
  <c r="F11" i="58"/>
  <c r="D11" i="58"/>
  <c r="A11" i="58"/>
  <c r="F10" i="58"/>
  <c r="D10" i="58"/>
  <c r="AH7" i="58" s="1"/>
  <c r="A10" i="58"/>
  <c r="I9" i="58"/>
  <c r="F9" i="58"/>
  <c r="D9" i="58"/>
  <c r="A9" i="58"/>
  <c r="AK8" i="58"/>
  <c r="F8" i="58"/>
  <c r="D8" i="58"/>
  <c r="I8" i="58" s="1"/>
  <c r="A8" i="58"/>
  <c r="I7" i="58"/>
  <c r="F7" i="58"/>
  <c r="D7" i="58"/>
  <c r="A7" i="58"/>
  <c r="F6" i="58"/>
  <c r="I6" i="58" s="1"/>
  <c r="D6" i="58"/>
  <c r="A6" i="58"/>
  <c r="F5" i="58"/>
  <c r="D5" i="58"/>
  <c r="I5" i="58" s="1"/>
  <c r="A5" i="58"/>
  <c r="I4" i="58"/>
  <c r="F4" i="58"/>
  <c r="D4" i="58"/>
  <c r="A4" i="58"/>
  <c r="I3" i="58"/>
  <c r="F3" i="58"/>
  <c r="D3" i="58"/>
  <c r="AK7" i="58" s="1"/>
  <c r="A3" i="58"/>
  <c r="F164" i="57"/>
  <c r="D164" i="57"/>
  <c r="A164" i="57"/>
  <c r="F163" i="57"/>
  <c r="I163" i="57" s="1"/>
  <c r="D163" i="57"/>
  <c r="A163" i="57"/>
  <c r="F162" i="57"/>
  <c r="D162" i="57"/>
  <c r="A162" i="57"/>
  <c r="F161" i="57"/>
  <c r="D161" i="57"/>
  <c r="A161" i="57"/>
  <c r="F160" i="57"/>
  <c r="D160" i="57"/>
  <c r="A160" i="57"/>
  <c r="F159" i="57"/>
  <c r="I159" i="57" s="1"/>
  <c r="D159" i="57"/>
  <c r="A159" i="57"/>
  <c r="F158" i="57"/>
  <c r="D158" i="57"/>
  <c r="A158" i="57"/>
  <c r="F157" i="57"/>
  <c r="D157" i="57"/>
  <c r="A157" i="57"/>
  <c r="F156" i="57"/>
  <c r="D156" i="57"/>
  <c r="A156" i="57"/>
  <c r="F155" i="57"/>
  <c r="I155" i="57" s="1"/>
  <c r="D155" i="57"/>
  <c r="A155" i="57"/>
  <c r="F154" i="57"/>
  <c r="D154" i="57"/>
  <c r="A154" i="57"/>
  <c r="F153" i="57"/>
  <c r="D153" i="57"/>
  <c r="A153" i="57"/>
  <c r="F152" i="57"/>
  <c r="D152" i="57"/>
  <c r="A152" i="57"/>
  <c r="F151" i="57"/>
  <c r="I151" i="57" s="1"/>
  <c r="D151" i="57"/>
  <c r="A151" i="57"/>
  <c r="F150" i="57"/>
  <c r="D150" i="57"/>
  <c r="A150" i="57"/>
  <c r="F149" i="57"/>
  <c r="D149" i="57"/>
  <c r="A149" i="57"/>
  <c r="F148" i="57"/>
  <c r="D148" i="57"/>
  <c r="A148" i="57"/>
  <c r="F147" i="57"/>
  <c r="I147" i="57" s="1"/>
  <c r="D147" i="57"/>
  <c r="A147" i="57"/>
  <c r="F146" i="57"/>
  <c r="D146" i="57"/>
  <c r="A146" i="57"/>
  <c r="F145" i="57"/>
  <c r="D145" i="57"/>
  <c r="A145" i="57"/>
  <c r="F144" i="57"/>
  <c r="D144" i="57"/>
  <c r="A144" i="57"/>
  <c r="F143" i="57"/>
  <c r="I143" i="57" s="1"/>
  <c r="D143" i="57"/>
  <c r="A143" i="57"/>
  <c r="F142" i="57"/>
  <c r="D142" i="57"/>
  <c r="A142" i="57"/>
  <c r="F141" i="57"/>
  <c r="D141" i="57"/>
  <c r="A141" i="57"/>
  <c r="F140" i="57"/>
  <c r="D140" i="57"/>
  <c r="A140" i="57"/>
  <c r="F139" i="57"/>
  <c r="I139" i="57" s="1"/>
  <c r="D139" i="57"/>
  <c r="A139" i="57"/>
  <c r="F138" i="57"/>
  <c r="D138" i="57"/>
  <c r="A138" i="57"/>
  <c r="F137" i="57"/>
  <c r="D137" i="57"/>
  <c r="A137" i="57"/>
  <c r="F136" i="57"/>
  <c r="D136" i="57"/>
  <c r="A136" i="57"/>
  <c r="F135" i="57"/>
  <c r="I135" i="57" s="1"/>
  <c r="D135" i="57"/>
  <c r="A135" i="57"/>
  <c r="F134" i="57"/>
  <c r="D134" i="57"/>
  <c r="A134" i="57"/>
  <c r="F133" i="57"/>
  <c r="D133" i="57"/>
  <c r="A133" i="57"/>
  <c r="F132" i="57"/>
  <c r="D132" i="57"/>
  <c r="A132" i="57"/>
  <c r="F131" i="57"/>
  <c r="I131" i="57" s="1"/>
  <c r="D131" i="57"/>
  <c r="A131" i="57"/>
  <c r="F130" i="57"/>
  <c r="D130" i="57"/>
  <c r="A130" i="57"/>
  <c r="F129" i="57"/>
  <c r="D129" i="57"/>
  <c r="A129" i="57"/>
  <c r="F128" i="57"/>
  <c r="D128" i="57"/>
  <c r="A128" i="57"/>
  <c r="F127" i="57"/>
  <c r="I127" i="57" s="1"/>
  <c r="D127" i="57"/>
  <c r="A127" i="57"/>
  <c r="F126" i="57"/>
  <c r="D126" i="57"/>
  <c r="A126" i="57"/>
  <c r="F125" i="57"/>
  <c r="D125" i="57"/>
  <c r="A125" i="57"/>
  <c r="F124" i="57"/>
  <c r="D124" i="57"/>
  <c r="A124" i="57"/>
  <c r="F123" i="57"/>
  <c r="I123" i="57" s="1"/>
  <c r="D123" i="57"/>
  <c r="A123" i="57"/>
  <c r="F122" i="57"/>
  <c r="D122" i="57"/>
  <c r="A122" i="57"/>
  <c r="F121" i="57"/>
  <c r="D121" i="57"/>
  <c r="A121" i="57"/>
  <c r="F120" i="57"/>
  <c r="D120" i="57"/>
  <c r="A120" i="57"/>
  <c r="F119" i="57"/>
  <c r="I119" i="57" s="1"/>
  <c r="D119" i="57"/>
  <c r="A119" i="57"/>
  <c r="F118" i="57"/>
  <c r="D118" i="57"/>
  <c r="A118" i="57"/>
  <c r="F117" i="57"/>
  <c r="D117" i="57"/>
  <c r="A117" i="57"/>
  <c r="F116" i="57"/>
  <c r="D116" i="57"/>
  <c r="A116" i="57"/>
  <c r="F115" i="57"/>
  <c r="I115" i="57" s="1"/>
  <c r="D115" i="57"/>
  <c r="A115" i="57"/>
  <c r="F114" i="57"/>
  <c r="D114" i="57"/>
  <c r="A114" i="57"/>
  <c r="F113" i="57"/>
  <c r="D113" i="57"/>
  <c r="A113" i="57"/>
  <c r="F112" i="57"/>
  <c r="D112" i="57"/>
  <c r="A112" i="57"/>
  <c r="F111" i="57"/>
  <c r="I111" i="57" s="1"/>
  <c r="D111" i="57"/>
  <c r="A111" i="57"/>
  <c r="F110" i="57"/>
  <c r="D110" i="57"/>
  <c r="A110" i="57"/>
  <c r="F109" i="57"/>
  <c r="D109" i="57"/>
  <c r="A109" i="57"/>
  <c r="F108" i="57"/>
  <c r="D108" i="57"/>
  <c r="A108" i="57"/>
  <c r="F107" i="57"/>
  <c r="I107" i="57" s="1"/>
  <c r="D107" i="57"/>
  <c r="A107" i="57"/>
  <c r="F106" i="57"/>
  <c r="D106" i="57"/>
  <c r="A106" i="57"/>
  <c r="F105" i="57"/>
  <c r="D105" i="57"/>
  <c r="A105" i="57"/>
  <c r="F104" i="57"/>
  <c r="D104" i="57"/>
  <c r="A104" i="57"/>
  <c r="F103" i="57"/>
  <c r="I103" i="57" s="1"/>
  <c r="D103" i="57"/>
  <c r="A103" i="57"/>
  <c r="F102" i="57"/>
  <c r="D102" i="57"/>
  <c r="A102" i="57"/>
  <c r="F101" i="57"/>
  <c r="D101" i="57"/>
  <c r="A101" i="57"/>
  <c r="F100" i="57"/>
  <c r="D100" i="57"/>
  <c r="A100" i="57"/>
  <c r="F99" i="57"/>
  <c r="I99" i="57" s="1"/>
  <c r="D99" i="57"/>
  <c r="A99" i="57"/>
  <c r="F98" i="57"/>
  <c r="D98" i="57"/>
  <c r="A98" i="57"/>
  <c r="F97" i="57"/>
  <c r="D97" i="57"/>
  <c r="A97" i="57"/>
  <c r="F96" i="57"/>
  <c r="D96" i="57"/>
  <c r="A96" i="57"/>
  <c r="F95" i="57"/>
  <c r="I95" i="57" s="1"/>
  <c r="D95" i="57"/>
  <c r="A95" i="57"/>
  <c r="F94" i="57"/>
  <c r="D94" i="57"/>
  <c r="A94" i="57"/>
  <c r="F93" i="57"/>
  <c r="D93" i="57"/>
  <c r="A93" i="57"/>
  <c r="F92" i="57"/>
  <c r="D92" i="57"/>
  <c r="A92" i="57"/>
  <c r="F91" i="57"/>
  <c r="I91" i="57" s="1"/>
  <c r="D91" i="57"/>
  <c r="A91" i="57"/>
  <c r="F90" i="57"/>
  <c r="D90" i="57"/>
  <c r="A90" i="57"/>
  <c r="F89" i="57"/>
  <c r="D89" i="57"/>
  <c r="A89" i="57"/>
  <c r="F88" i="57"/>
  <c r="D88" i="57"/>
  <c r="A88" i="57"/>
  <c r="F87" i="57"/>
  <c r="I87" i="57" s="1"/>
  <c r="D87" i="57"/>
  <c r="A87" i="57"/>
  <c r="F86" i="57"/>
  <c r="D86" i="57"/>
  <c r="A86" i="57"/>
  <c r="F85" i="57"/>
  <c r="D85" i="57"/>
  <c r="A85" i="57"/>
  <c r="F84" i="57"/>
  <c r="D84" i="57"/>
  <c r="A84" i="57"/>
  <c r="F83" i="57"/>
  <c r="I83" i="57" s="1"/>
  <c r="D83" i="57"/>
  <c r="A83" i="57"/>
  <c r="F82" i="57"/>
  <c r="D82" i="57"/>
  <c r="AH7" i="57" s="1"/>
  <c r="A82" i="57"/>
  <c r="F81" i="57"/>
  <c r="D81" i="57"/>
  <c r="A81" i="57"/>
  <c r="F80" i="57"/>
  <c r="D80" i="57"/>
  <c r="A80" i="57"/>
  <c r="I79" i="57"/>
  <c r="F79" i="57"/>
  <c r="D79" i="57"/>
  <c r="A79" i="57"/>
  <c r="I78" i="57"/>
  <c r="F78" i="57"/>
  <c r="D78" i="57"/>
  <c r="A78" i="57"/>
  <c r="I77" i="57"/>
  <c r="F77" i="57"/>
  <c r="D77" i="57"/>
  <c r="A77" i="57"/>
  <c r="I76" i="57"/>
  <c r="F76" i="57"/>
  <c r="D76" i="57"/>
  <c r="A76" i="57"/>
  <c r="I75" i="57"/>
  <c r="F75" i="57"/>
  <c r="D75" i="57"/>
  <c r="A75" i="57"/>
  <c r="I74" i="57"/>
  <c r="F74" i="57"/>
  <c r="D74" i="57"/>
  <c r="A74" i="57"/>
  <c r="I73" i="57"/>
  <c r="F73" i="57"/>
  <c r="D73" i="57"/>
  <c r="A73" i="57"/>
  <c r="I72" i="57"/>
  <c r="F72" i="57"/>
  <c r="D72" i="57"/>
  <c r="A72" i="57"/>
  <c r="I71" i="57"/>
  <c r="F71" i="57"/>
  <c r="D71" i="57"/>
  <c r="A71" i="57"/>
  <c r="I70" i="57"/>
  <c r="F70" i="57"/>
  <c r="D70" i="57"/>
  <c r="A70" i="57"/>
  <c r="I69" i="57"/>
  <c r="F69" i="57"/>
  <c r="D69" i="57"/>
  <c r="A69" i="57"/>
  <c r="I68" i="57"/>
  <c r="F68" i="57"/>
  <c r="D68" i="57"/>
  <c r="A68" i="57"/>
  <c r="I67" i="57"/>
  <c r="F67" i="57"/>
  <c r="D67" i="57"/>
  <c r="A67" i="57"/>
  <c r="I66" i="57"/>
  <c r="F66" i="57"/>
  <c r="D66" i="57"/>
  <c r="A66" i="57"/>
  <c r="I65" i="57"/>
  <c r="F65" i="57"/>
  <c r="D65" i="57"/>
  <c r="A65" i="57"/>
  <c r="I64" i="57"/>
  <c r="F64" i="57"/>
  <c r="D64" i="57"/>
  <c r="A64" i="57"/>
  <c r="I63" i="57"/>
  <c r="F63" i="57"/>
  <c r="D63" i="57"/>
  <c r="A63" i="57"/>
  <c r="I62" i="57"/>
  <c r="F62" i="57"/>
  <c r="D62" i="57"/>
  <c r="A62" i="57"/>
  <c r="I61" i="57"/>
  <c r="F61" i="57"/>
  <c r="D61" i="57"/>
  <c r="A61" i="57"/>
  <c r="I60" i="57"/>
  <c r="F60" i="57"/>
  <c r="D60" i="57"/>
  <c r="A60" i="57"/>
  <c r="I59" i="57"/>
  <c r="F59" i="57"/>
  <c r="D59" i="57"/>
  <c r="A59" i="57"/>
  <c r="I58" i="57"/>
  <c r="F58" i="57"/>
  <c r="D58" i="57"/>
  <c r="A58" i="57"/>
  <c r="I57" i="57"/>
  <c r="F57" i="57"/>
  <c r="D57" i="57"/>
  <c r="A57" i="57"/>
  <c r="I56" i="57"/>
  <c r="F56" i="57"/>
  <c r="D56" i="57"/>
  <c r="A56" i="57"/>
  <c r="I55" i="57"/>
  <c r="F55" i="57"/>
  <c r="D55" i="57"/>
  <c r="A55" i="57"/>
  <c r="I54" i="57"/>
  <c r="F54" i="57"/>
  <c r="D54" i="57"/>
  <c r="A54" i="57"/>
  <c r="I53" i="57"/>
  <c r="F53" i="57"/>
  <c r="D53" i="57"/>
  <c r="A53" i="57"/>
  <c r="I52" i="57"/>
  <c r="F52" i="57"/>
  <c r="D52" i="57"/>
  <c r="A52" i="57"/>
  <c r="I51" i="57"/>
  <c r="F51" i="57"/>
  <c r="D51" i="57"/>
  <c r="A51" i="57"/>
  <c r="I50" i="57"/>
  <c r="F50" i="57"/>
  <c r="D50" i="57"/>
  <c r="A50" i="57"/>
  <c r="I49" i="57"/>
  <c r="F49" i="57"/>
  <c r="D49" i="57"/>
  <c r="A49" i="57"/>
  <c r="I48" i="57"/>
  <c r="F48" i="57"/>
  <c r="D48" i="57"/>
  <c r="A48" i="57"/>
  <c r="I47" i="57"/>
  <c r="F47" i="57"/>
  <c r="D47" i="57"/>
  <c r="A47" i="57"/>
  <c r="I46" i="57"/>
  <c r="F46" i="57"/>
  <c r="D46" i="57"/>
  <c r="A46" i="57"/>
  <c r="I45" i="57"/>
  <c r="F45" i="57"/>
  <c r="D45" i="57"/>
  <c r="A45" i="57"/>
  <c r="I44" i="57"/>
  <c r="F44" i="57"/>
  <c r="D44" i="57"/>
  <c r="A44" i="57"/>
  <c r="I43" i="57"/>
  <c r="F43" i="57"/>
  <c r="D43" i="57"/>
  <c r="A43" i="57"/>
  <c r="I42" i="57"/>
  <c r="F42" i="57"/>
  <c r="D42" i="57"/>
  <c r="A42" i="57"/>
  <c r="I41" i="57"/>
  <c r="F41" i="57"/>
  <c r="D41" i="57"/>
  <c r="A41" i="57"/>
  <c r="I40" i="57"/>
  <c r="F40" i="57"/>
  <c r="D40" i="57"/>
  <c r="A40" i="57"/>
  <c r="I39" i="57"/>
  <c r="F39" i="57"/>
  <c r="D39" i="57"/>
  <c r="A39" i="57"/>
  <c r="I38" i="57"/>
  <c r="F38" i="57"/>
  <c r="D38" i="57"/>
  <c r="A38" i="57"/>
  <c r="I37" i="57"/>
  <c r="F37" i="57"/>
  <c r="D37" i="57"/>
  <c r="A37" i="57"/>
  <c r="I36" i="57"/>
  <c r="F36" i="57"/>
  <c r="D36" i="57"/>
  <c r="A36" i="57"/>
  <c r="I35" i="57"/>
  <c r="F35" i="57"/>
  <c r="D35" i="57"/>
  <c r="A35" i="57"/>
  <c r="I34" i="57"/>
  <c r="F34" i="57"/>
  <c r="D34" i="57"/>
  <c r="A34" i="57"/>
  <c r="I33" i="57"/>
  <c r="F33" i="57"/>
  <c r="D33" i="57"/>
  <c r="A33" i="57"/>
  <c r="I32" i="57"/>
  <c r="F32" i="57"/>
  <c r="D32" i="57"/>
  <c r="A32" i="57"/>
  <c r="I31" i="57"/>
  <c r="F31" i="57"/>
  <c r="D31" i="57"/>
  <c r="A31" i="57"/>
  <c r="I30" i="57"/>
  <c r="F30" i="57"/>
  <c r="D30" i="57"/>
  <c r="A30" i="57"/>
  <c r="I29" i="57"/>
  <c r="F29" i="57"/>
  <c r="D29" i="57"/>
  <c r="A29" i="57"/>
  <c r="I28" i="57"/>
  <c r="F28" i="57"/>
  <c r="D28" i="57"/>
  <c r="A28" i="57"/>
  <c r="I27" i="57"/>
  <c r="F27" i="57"/>
  <c r="D27" i="57"/>
  <c r="A27" i="57"/>
  <c r="I26" i="57"/>
  <c r="F26" i="57"/>
  <c r="D26" i="57"/>
  <c r="A26" i="57"/>
  <c r="I25" i="57"/>
  <c r="F25" i="57"/>
  <c r="D25" i="57"/>
  <c r="A25" i="57"/>
  <c r="I24" i="57"/>
  <c r="F24" i="57"/>
  <c r="D24" i="57"/>
  <c r="A24" i="57"/>
  <c r="I23" i="57"/>
  <c r="F23" i="57"/>
  <c r="D23" i="57"/>
  <c r="A23" i="57"/>
  <c r="I22" i="57"/>
  <c r="F22" i="57"/>
  <c r="D22" i="57"/>
  <c r="A22" i="57"/>
  <c r="I21" i="57"/>
  <c r="F21" i="57"/>
  <c r="D21" i="57"/>
  <c r="A21" i="57"/>
  <c r="I20" i="57"/>
  <c r="F20" i="57"/>
  <c r="D20" i="57"/>
  <c r="A20" i="57"/>
  <c r="I19" i="57"/>
  <c r="F19" i="57"/>
  <c r="D19" i="57"/>
  <c r="A19" i="57"/>
  <c r="I18" i="57"/>
  <c r="F18" i="57"/>
  <c r="D18" i="57"/>
  <c r="A18" i="57"/>
  <c r="I17" i="57"/>
  <c r="F17" i="57"/>
  <c r="D17" i="57"/>
  <c r="A17" i="57"/>
  <c r="I16" i="57"/>
  <c r="F16" i="57"/>
  <c r="D16" i="57"/>
  <c r="A16" i="57"/>
  <c r="I15" i="57"/>
  <c r="F15" i="57"/>
  <c r="D15" i="57"/>
  <c r="A15" i="57"/>
  <c r="I14" i="57"/>
  <c r="F14" i="57"/>
  <c r="D14" i="57"/>
  <c r="A14" i="57"/>
  <c r="I13" i="57"/>
  <c r="F13" i="57"/>
  <c r="D13" i="57"/>
  <c r="A13" i="57"/>
  <c r="I12" i="57"/>
  <c r="F12" i="57"/>
  <c r="D12" i="57"/>
  <c r="A12" i="57"/>
  <c r="I11" i="57"/>
  <c r="F11" i="57"/>
  <c r="D11" i="57"/>
  <c r="A11" i="57"/>
  <c r="F10" i="57"/>
  <c r="D10" i="57"/>
  <c r="A10" i="57"/>
  <c r="I9" i="57"/>
  <c r="F9" i="57"/>
  <c r="D9" i="57"/>
  <c r="A9" i="57"/>
  <c r="AK8" i="57"/>
  <c r="F8" i="57"/>
  <c r="I8" i="57" s="1"/>
  <c r="D8" i="57"/>
  <c r="A8" i="57"/>
  <c r="I7" i="57"/>
  <c r="F7" i="57"/>
  <c r="D7" i="57"/>
  <c r="A7" i="57"/>
  <c r="F6" i="57"/>
  <c r="I6" i="57" s="1"/>
  <c r="D6" i="57"/>
  <c r="A6" i="57"/>
  <c r="F5" i="57"/>
  <c r="I5" i="57" s="1"/>
  <c r="D5" i="57"/>
  <c r="A5" i="57"/>
  <c r="F4" i="57"/>
  <c r="I4" i="57" s="1"/>
  <c r="D4" i="57"/>
  <c r="A4" i="57"/>
  <c r="I3" i="57"/>
  <c r="F3" i="57"/>
  <c r="D3" i="57"/>
  <c r="AK7" i="57" s="1"/>
  <c r="A3" i="57"/>
  <c r="F164" i="56"/>
  <c r="I164" i="56" s="1"/>
  <c r="D164" i="56"/>
  <c r="A164" i="56"/>
  <c r="F163" i="56"/>
  <c r="I163" i="56" s="1"/>
  <c r="D163" i="56"/>
  <c r="A163" i="56"/>
  <c r="F162" i="56"/>
  <c r="I162" i="56" s="1"/>
  <c r="D162" i="56"/>
  <c r="A162" i="56"/>
  <c r="F161" i="56"/>
  <c r="I161" i="56" s="1"/>
  <c r="D161" i="56"/>
  <c r="A161" i="56"/>
  <c r="F160" i="56"/>
  <c r="I160" i="56" s="1"/>
  <c r="D160" i="56"/>
  <c r="A160" i="56"/>
  <c r="F159" i="56"/>
  <c r="I159" i="56" s="1"/>
  <c r="D159" i="56"/>
  <c r="A159" i="56"/>
  <c r="F158" i="56"/>
  <c r="I158" i="56" s="1"/>
  <c r="D158" i="56"/>
  <c r="A158" i="56"/>
  <c r="F157" i="56"/>
  <c r="I157" i="56" s="1"/>
  <c r="D157" i="56"/>
  <c r="A157" i="56"/>
  <c r="F156" i="56"/>
  <c r="I156" i="56" s="1"/>
  <c r="D156" i="56"/>
  <c r="A156" i="56"/>
  <c r="F155" i="56"/>
  <c r="I155" i="56" s="1"/>
  <c r="D155" i="56"/>
  <c r="A155" i="56"/>
  <c r="F154" i="56"/>
  <c r="I154" i="56" s="1"/>
  <c r="D154" i="56"/>
  <c r="A154" i="56"/>
  <c r="F153" i="56"/>
  <c r="I153" i="56" s="1"/>
  <c r="D153" i="56"/>
  <c r="A153" i="56"/>
  <c r="F152" i="56"/>
  <c r="I152" i="56" s="1"/>
  <c r="D152" i="56"/>
  <c r="A152" i="56"/>
  <c r="F151" i="56"/>
  <c r="I151" i="56" s="1"/>
  <c r="D151" i="56"/>
  <c r="A151" i="56"/>
  <c r="F150" i="56"/>
  <c r="I150" i="56" s="1"/>
  <c r="D150" i="56"/>
  <c r="A150" i="56"/>
  <c r="F149" i="56"/>
  <c r="D149" i="56"/>
  <c r="A149" i="56"/>
  <c r="F148" i="56"/>
  <c r="D148" i="56"/>
  <c r="A148" i="56"/>
  <c r="F147" i="56"/>
  <c r="I147" i="56" s="1"/>
  <c r="D147" i="56"/>
  <c r="A147" i="56"/>
  <c r="F146" i="56"/>
  <c r="D146" i="56"/>
  <c r="A146" i="56"/>
  <c r="F145" i="56"/>
  <c r="I145" i="56" s="1"/>
  <c r="D145" i="56"/>
  <c r="A145" i="56"/>
  <c r="F144" i="56"/>
  <c r="D144" i="56"/>
  <c r="A144" i="56"/>
  <c r="F143" i="56"/>
  <c r="I143" i="56" s="1"/>
  <c r="D143" i="56"/>
  <c r="A143" i="56"/>
  <c r="F142" i="56"/>
  <c r="D142" i="56"/>
  <c r="A142" i="56"/>
  <c r="F141" i="56"/>
  <c r="I141" i="56" s="1"/>
  <c r="D141" i="56"/>
  <c r="A141" i="56"/>
  <c r="F140" i="56"/>
  <c r="D140" i="56"/>
  <c r="A140" i="56"/>
  <c r="F139" i="56"/>
  <c r="I139" i="56" s="1"/>
  <c r="D139" i="56"/>
  <c r="A139" i="56"/>
  <c r="F138" i="56"/>
  <c r="D138" i="56"/>
  <c r="A138" i="56"/>
  <c r="F137" i="56"/>
  <c r="I137" i="56" s="1"/>
  <c r="D137" i="56"/>
  <c r="A137" i="56"/>
  <c r="F136" i="56"/>
  <c r="D136" i="56"/>
  <c r="A136" i="56"/>
  <c r="F135" i="56"/>
  <c r="I135" i="56" s="1"/>
  <c r="D135" i="56"/>
  <c r="A135" i="56"/>
  <c r="F134" i="56"/>
  <c r="D134" i="56"/>
  <c r="A134" i="56"/>
  <c r="F133" i="56"/>
  <c r="I133" i="56" s="1"/>
  <c r="D133" i="56"/>
  <c r="A133" i="56"/>
  <c r="F132" i="56"/>
  <c r="D132" i="56"/>
  <c r="A132" i="56"/>
  <c r="F131" i="56"/>
  <c r="I131" i="56" s="1"/>
  <c r="D131" i="56"/>
  <c r="A131" i="56"/>
  <c r="F130" i="56"/>
  <c r="D130" i="56"/>
  <c r="A130" i="56"/>
  <c r="F129" i="56"/>
  <c r="I129" i="56" s="1"/>
  <c r="D129" i="56"/>
  <c r="A129" i="56"/>
  <c r="F128" i="56"/>
  <c r="D128" i="56"/>
  <c r="A128" i="56"/>
  <c r="F127" i="56"/>
  <c r="I127" i="56" s="1"/>
  <c r="D127" i="56"/>
  <c r="A127" i="56"/>
  <c r="F126" i="56"/>
  <c r="D126" i="56"/>
  <c r="A126" i="56"/>
  <c r="F125" i="56"/>
  <c r="I125" i="56" s="1"/>
  <c r="D125" i="56"/>
  <c r="A125" i="56"/>
  <c r="F124" i="56"/>
  <c r="D124" i="56"/>
  <c r="A124" i="56"/>
  <c r="F123" i="56"/>
  <c r="I123" i="56" s="1"/>
  <c r="D123" i="56"/>
  <c r="A123" i="56"/>
  <c r="F122" i="56"/>
  <c r="D122" i="56"/>
  <c r="A122" i="56"/>
  <c r="F121" i="56"/>
  <c r="I121" i="56" s="1"/>
  <c r="D121" i="56"/>
  <c r="A121" i="56"/>
  <c r="F120" i="56"/>
  <c r="D120" i="56"/>
  <c r="A120" i="56"/>
  <c r="F119" i="56"/>
  <c r="I119" i="56" s="1"/>
  <c r="D119" i="56"/>
  <c r="A119" i="56"/>
  <c r="F118" i="56"/>
  <c r="D118" i="56"/>
  <c r="A118" i="56"/>
  <c r="F117" i="56"/>
  <c r="I117" i="56" s="1"/>
  <c r="D117" i="56"/>
  <c r="A117" i="56"/>
  <c r="F116" i="56"/>
  <c r="D116" i="56"/>
  <c r="A116" i="56"/>
  <c r="F115" i="56"/>
  <c r="I115" i="56" s="1"/>
  <c r="D115" i="56"/>
  <c r="A115" i="56"/>
  <c r="F114" i="56"/>
  <c r="D114" i="56"/>
  <c r="A114" i="56"/>
  <c r="F113" i="56"/>
  <c r="I113" i="56" s="1"/>
  <c r="D113" i="56"/>
  <c r="A113" i="56"/>
  <c r="F112" i="56"/>
  <c r="D112" i="56"/>
  <c r="A112" i="56"/>
  <c r="F111" i="56"/>
  <c r="I111" i="56" s="1"/>
  <c r="D111" i="56"/>
  <c r="A111" i="56"/>
  <c r="F110" i="56"/>
  <c r="D110" i="56"/>
  <c r="A110" i="56"/>
  <c r="F109" i="56"/>
  <c r="I109" i="56" s="1"/>
  <c r="D109" i="56"/>
  <c r="A109" i="56"/>
  <c r="F108" i="56"/>
  <c r="D108" i="56"/>
  <c r="A108" i="56"/>
  <c r="F107" i="56"/>
  <c r="I107" i="56" s="1"/>
  <c r="D107" i="56"/>
  <c r="A107" i="56"/>
  <c r="F106" i="56"/>
  <c r="D106" i="56"/>
  <c r="A106" i="56"/>
  <c r="F105" i="56"/>
  <c r="I105" i="56" s="1"/>
  <c r="D105" i="56"/>
  <c r="A105" i="56"/>
  <c r="F104" i="56"/>
  <c r="D104" i="56"/>
  <c r="A104" i="56"/>
  <c r="F103" i="56"/>
  <c r="I103" i="56" s="1"/>
  <c r="D103" i="56"/>
  <c r="A103" i="56"/>
  <c r="F102" i="56"/>
  <c r="D102" i="56"/>
  <c r="A102" i="56"/>
  <c r="F101" i="56"/>
  <c r="I101" i="56" s="1"/>
  <c r="D101" i="56"/>
  <c r="A101" i="56"/>
  <c r="F100" i="56"/>
  <c r="D100" i="56"/>
  <c r="A100" i="56"/>
  <c r="F99" i="56"/>
  <c r="I99" i="56" s="1"/>
  <c r="D99" i="56"/>
  <c r="A99" i="56"/>
  <c r="F98" i="56"/>
  <c r="D98" i="56"/>
  <c r="A98" i="56"/>
  <c r="F97" i="56"/>
  <c r="I97" i="56" s="1"/>
  <c r="D97" i="56"/>
  <c r="A97" i="56"/>
  <c r="F96" i="56"/>
  <c r="D96" i="56"/>
  <c r="A96" i="56"/>
  <c r="F95" i="56"/>
  <c r="I95" i="56" s="1"/>
  <c r="D95" i="56"/>
  <c r="A95" i="56"/>
  <c r="F94" i="56"/>
  <c r="D94" i="56"/>
  <c r="A94" i="56"/>
  <c r="F93" i="56"/>
  <c r="I93" i="56" s="1"/>
  <c r="D93" i="56"/>
  <c r="A93" i="56"/>
  <c r="F92" i="56"/>
  <c r="D92" i="56"/>
  <c r="A92" i="56"/>
  <c r="F91" i="56"/>
  <c r="I91" i="56" s="1"/>
  <c r="D91" i="56"/>
  <c r="A91" i="56"/>
  <c r="F90" i="56"/>
  <c r="D90" i="56"/>
  <c r="A90" i="56"/>
  <c r="F89" i="56"/>
  <c r="I89" i="56" s="1"/>
  <c r="D89" i="56"/>
  <c r="A89" i="56"/>
  <c r="F88" i="56"/>
  <c r="D88" i="56"/>
  <c r="A88" i="56"/>
  <c r="F87" i="56"/>
  <c r="I87" i="56" s="1"/>
  <c r="D87" i="56"/>
  <c r="A87" i="56"/>
  <c r="F86" i="56"/>
  <c r="D86" i="56"/>
  <c r="A86" i="56"/>
  <c r="F85" i="56"/>
  <c r="I85" i="56" s="1"/>
  <c r="D85" i="56"/>
  <c r="A85" i="56"/>
  <c r="F84" i="56"/>
  <c r="D84" i="56"/>
  <c r="A84" i="56"/>
  <c r="F83" i="56"/>
  <c r="I83" i="56" s="1"/>
  <c r="D83" i="56"/>
  <c r="A83" i="56"/>
  <c r="F82" i="56"/>
  <c r="D82" i="56"/>
  <c r="A82" i="56"/>
  <c r="F81" i="56"/>
  <c r="I81" i="56" s="1"/>
  <c r="D81" i="56"/>
  <c r="A81" i="56"/>
  <c r="F80" i="56"/>
  <c r="D80" i="56"/>
  <c r="A80" i="56"/>
  <c r="I79" i="56"/>
  <c r="F79" i="56"/>
  <c r="D79" i="56"/>
  <c r="A79" i="56"/>
  <c r="I78" i="56"/>
  <c r="F78" i="56"/>
  <c r="D78" i="56"/>
  <c r="A78" i="56"/>
  <c r="I77" i="56"/>
  <c r="F77" i="56"/>
  <c r="D77" i="56"/>
  <c r="A77" i="56"/>
  <c r="I76" i="56"/>
  <c r="F76" i="56"/>
  <c r="D76" i="56"/>
  <c r="A76" i="56"/>
  <c r="I75" i="56"/>
  <c r="F75" i="56"/>
  <c r="D75" i="56"/>
  <c r="A75" i="56"/>
  <c r="I74" i="56"/>
  <c r="F74" i="56"/>
  <c r="D74" i="56"/>
  <c r="A74" i="56"/>
  <c r="I73" i="56"/>
  <c r="F73" i="56"/>
  <c r="D73" i="56"/>
  <c r="A73" i="56"/>
  <c r="I72" i="56"/>
  <c r="F72" i="56"/>
  <c r="D72" i="56"/>
  <c r="A72" i="56"/>
  <c r="I71" i="56"/>
  <c r="F71" i="56"/>
  <c r="D71" i="56"/>
  <c r="A71" i="56"/>
  <c r="I70" i="56"/>
  <c r="F70" i="56"/>
  <c r="D70" i="56"/>
  <c r="A70" i="56"/>
  <c r="I69" i="56"/>
  <c r="F69" i="56"/>
  <c r="D69" i="56"/>
  <c r="A69" i="56"/>
  <c r="I68" i="56"/>
  <c r="F68" i="56"/>
  <c r="D68" i="56"/>
  <c r="A68" i="56"/>
  <c r="I67" i="56"/>
  <c r="F67" i="56"/>
  <c r="D67" i="56"/>
  <c r="A67" i="56"/>
  <c r="I66" i="56"/>
  <c r="F66" i="56"/>
  <c r="D66" i="56"/>
  <c r="A66" i="56"/>
  <c r="I65" i="56"/>
  <c r="F65" i="56"/>
  <c r="D65" i="56"/>
  <c r="A65" i="56"/>
  <c r="I64" i="56"/>
  <c r="F64" i="56"/>
  <c r="D64" i="56"/>
  <c r="A64" i="56"/>
  <c r="I63" i="56"/>
  <c r="F63" i="56"/>
  <c r="D63" i="56"/>
  <c r="A63" i="56"/>
  <c r="I62" i="56"/>
  <c r="F62" i="56"/>
  <c r="D62" i="56"/>
  <c r="A62" i="56"/>
  <c r="I61" i="56"/>
  <c r="F61" i="56"/>
  <c r="D61" i="56"/>
  <c r="A61" i="56"/>
  <c r="I60" i="56"/>
  <c r="F60" i="56"/>
  <c r="D60" i="56"/>
  <c r="A60" i="56"/>
  <c r="I59" i="56"/>
  <c r="F59" i="56"/>
  <c r="D59" i="56"/>
  <c r="A59" i="56"/>
  <c r="I58" i="56"/>
  <c r="F58" i="56"/>
  <c r="D58" i="56"/>
  <c r="A58" i="56"/>
  <c r="I57" i="56"/>
  <c r="F57" i="56"/>
  <c r="D57" i="56"/>
  <c r="A57" i="56"/>
  <c r="I56" i="56"/>
  <c r="F56" i="56"/>
  <c r="D56" i="56"/>
  <c r="A56" i="56"/>
  <c r="I55" i="56"/>
  <c r="F55" i="56"/>
  <c r="D55" i="56"/>
  <c r="A55" i="56"/>
  <c r="I54" i="56"/>
  <c r="F54" i="56"/>
  <c r="D54" i="56"/>
  <c r="A54" i="56"/>
  <c r="I53" i="56"/>
  <c r="F53" i="56"/>
  <c r="D53" i="56"/>
  <c r="A53" i="56"/>
  <c r="I52" i="56"/>
  <c r="F52" i="56"/>
  <c r="D52" i="56"/>
  <c r="A52" i="56"/>
  <c r="I51" i="56"/>
  <c r="F51" i="56"/>
  <c r="D51" i="56"/>
  <c r="A51" i="56"/>
  <c r="I50" i="56"/>
  <c r="F50" i="56"/>
  <c r="D50" i="56"/>
  <c r="A50" i="56"/>
  <c r="I49" i="56"/>
  <c r="F49" i="56"/>
  <c r="D49" i="56"/>
  <c r="A49" i="56"/>
  <c r="I48" i="56"/>
  <c r="F48" i="56"/>
  <c r="D48" i="56"/>
  <c r="A48" i="56"/>
  <c r="I47" i="56"/>
  <c r="F47" i="56"/>
  <c r="D47" i="56"/>
  <c r="A47" i="56"/>
  <c r="I46" i="56"/>
  <c r="F46" i="56"/>
  <c r="D46" i="56"/>
  <c r="A46" i="56"/>
  <c r="I45" i="56"/>
  <c r="F45" i="56"/>
  <c r="D45" i="56"/>
  <c r="A45" i="56"/>
  <c r="I44" i="56"/>
  <c r="F44" i="56"/>
  <c r="D44" i="56"/>
  <c r="A44" i="56"/>
  <c r="I43" i="56"/>
  <c r="F43" i="56"/>
  <c r="D43" i="56"/>
  <c r="A43" i="56"/>
  <c r="I42" i="56"/>
  <c r="F42" i="56"/>
  <c r="D42" i="56"/>
  <c r="A42" i="56"/>
  <c r="I41" i="56"/>
  <c r="F41" i="56"/>
  <c r="D41" i="56"/>
  <c r="A41" i="56"/>
  <c r="I40" i="56"/>
  <c r="F40" i="56"/>
  <c r="D40" i="56"/>
  <c r="A40" i="56"/>
  <c r="I39" i="56"/>
  <c r="F39" i="56"/>
  <c r="D39" i="56"/>
  <c r="A39" i="56"/>
  <c r="I38" i="56"/>
  <c r="F38" i="56"/>
  <c r="D38" i="56"/>
  <c r="A38" i="56"/>
  <c r="I37" i="56"/>
  <c r="F37" i="56"/>
  <c r="D37" i="56"/>
  <c r="A37" i="56"/>
  <c r="I36" i="56"/>
  <c r="F36" i="56"/>
  <c r="D36" i="56"/>
  <c r="A36" i="56"/>
  <c r="I35" i="56"/>
  <c r="F35" i="56"/>
  <c r="D35" i="56"/>
  <c r="A35" i="56"/>
  <c r="I34" i="56"/>
  <c r="F34" i="56"/>
  <c r="D34" i="56"/>
  <c r="A34" i="56"/>
  <c r="I33" i="56"/>
  <c r="F33" i="56"/>
  <c r="D33" i="56"/>
  <c r="A33" i="56"/>
  <c r="I32" i="56"/>
  <c r="F32" i="56"/>
  <c r="D32" i="56"/>
  <c r="A32" i="56"/>
  <c r="I31" i="56"/>
  <c r="F31" i="56"/>
  <c r="D31" i="56"/>
  <c r="A31" i="56"/>
  <c r="I30" i="56"/>
  <c r="F30" i="56"/>
  <c r="D30" i="56"/>
  <c r="A30" i="56"/>
  <c r="I29" i="56"/>
  <c r="F29" i="56"/>
  <c r="D29" i="56"/>
  <c r="A29" i="56"/>
  <c r="I28" i="56"/>
  <c r="F28" i="56"/>
  <c r="D28" i="56"/>
  <c r="A28" i="56"/>
  <c r="I27" i="56"/>
  <c r="F27" i="56"/>
  <c r="D27" i="56"/>
  <c r="A27" i="56"/>
  <c r="I26" i="56"/>
  <c r="F26" i="56"/>
  <c r="D26" i="56"/>
  <c r="A26" i="56"/>
  <c r="I25" i="56"/>
  <c r="F25" i="56"/>
  <c r="D25" i="56"/>
  <c r="A25" i="56"/>
  <c r="I24" i="56"/>
  <c r="F24" i="56"/>
  <c r="D24" i="56"/>
  <c r="A24" i="56"/>
  <c r="I23" i="56"/>
  <c r="F23" i="56"/>
  <c r="D23" i="56"/>
  <c r="A23" i="56"/>
  <c r="I22" i="56"/>
  <c r="F22" i="56"/>
  <c r="D22" i="56"/>
  <c r="A22" i="56"/>
  <c r="I21" i="56"/>
  <c r="F21" i="56"/>
  <c r="D21" i="56"/>
  <c r="A21" i="56"/>
  <c r="I20" i="56"/>
  <c r="F20" i="56"/>
  <c r="D20" i="56"/>
  <c r="A20" i="56"/>
  <c r="I19" i="56"/>
  <c r="F19" i="56"/>
  <c r="D19" i="56"/>
  <c r="A19" i="56"/>
  <c r="I18" i="56"/>
  <c r="F18" i="56"/>
  <c r="D18" i="56"/>
  <c r="A18" i="56"/>
  <c r="I17" i="56"/>
  <c r="F17" i="56"/>
  <c r="D17" i="56"/>
  <c r="A17" i="56"/>
  <c r="I16" i="56"/>
  <c r="F16" i="56"/>
  <c r="D16" i="56"/>
  <c r="A16" i="56"/>
  <c r="I15" i="56"/>
  <c r="F15" i="56"/>
  <c r="D15" i="56"/>
  <c r="A15" i="56"/>
  <c r="I14" i="56"/>
  <c r="F14" i="56"/>
  <c r="D14" i="56"/>
  <c r="A14" i="56"/>
  <c r="I13" i="56"/>
  <c r="F13" i="56"/>
  <c r="D13" i="56"/>
  <c r="A13" i="56"/>
  <c r="I12" i="56"/>
  <c r="F12" i="56"/>
  <c r="D12" i="56"/>
  <c r="A12" i="56"/>
  <c r="I11" i="56"/>
  <c r="F11" i="56"/>
  <c r="D11" i="56"/>
  <c r="A11" i="56"/>
  <c r="F10" i="56"/>
  <c r="D10" i="56"/>
  <c r="AH7" i="56" s="1"/>
  <c r="A10" i="56"/>
  <c r="I9" i="56"/>
  <c r="F9" i="56"/>
  <c r="D9" i="56"/>
  <c r="A9" i="56"/>
  <c r="AK8" i="56"/>
  <c r="F8" i="56"/>
  <c r="D8" i="56"/>
  <c r="I8" i="56" s="1"/>
  <c r="A8" i="56"/>
  <c r="I7" i="56"/>
  <c r="F7" i="56"/>
  <c r="D7" i="56"/>
  <c r="A7" i="56"/>
  <c r="F6" i="56"/>
  <c r="I6" i="56" s="1"/>
  <c r="D6" i="56"/>
  <c r="A6" i="56"/>
  <c r="F5" i="56"/>
  <c r="D5" i="56"/>
  <c r="I5" i="56" s="1"/>
  <c r="A5" i="56"/>
  <c r="I4" i="56"/>
  <c r="F4" i="56"/>
  <c r="D4" i="56"/>
  <c r="A4" i="56"/>
  <c r="I3" i="56"/>
  <c r="F3" i="56"/>
  <c r="D3" i="56"/>
  <c r="AK7" i="56" s="1"/>
  <c r="A3" i="56"/>
  <c r="F164" i="55"/>
  <c r="D164" i="55"/>
  <c r="A164" i="55"/>
  <c r="F163" i="55"/>
  <c r="I163" i="55" s="1"/>
  <c r="D163" i="55"/>
  <c r="A163" i="55"/>
  <c r="F162" i="55"/>
  <c r="D162" i="55"/>
  <c r="A162" i="55"/>
  <c r="F161" i="55"/>
  <c r="D161" i="55"/>
  <c r="A161" i="55"/>
  <c r="F160" i="55"/>
  <c r="D160" i="55"/>
  <c r="A160" i="55"/>
  <c r="F159" i="55"/>
  <c r="I159" i="55" s="1"/>
  <c r="D159" i="55"/>
  <c r="A159" i="55"/>
  <c r="F158" i="55"/>
  <c r="D158" i="55"/>
  <c r="A158" i="55"/>
  <c r="F157" i="55"/>
  <c r="D157" i="55"/>
  <c r="A157" i="55"/>
  <c r="F156" i="55"/>
  <c r="D156" i="55"/>
  <c r="A156" i="55"/>
  <c r="F155" i="55"/>
  <c r="I155" i="55" s="1"/>
  <c r="D155" i="55"/>
  <c r="A155" i="55"/>
  <c r="F154" i="55"/>
  <c r="D154" i="55"/>
  <c r="A154" i="55"/>
  <c r="F153" i="55"/>
  <c r="D153" i="55"/>
  <c r="A153" i="55"/>
  <c r="F152" i="55"/>
  <c r="D152" i="55"/>
  <c r="A152" i="55"/>
  <c r="F151" i="55"/>
  <c r="I151" i="55" s="1"/>
  <c r="D151" i="55"/>
  <c r="A151" i="55"/>
  <c r="F150" i="55"/>
  <c r="D150" i="55"/>
  <c r="A150" i="55"/>
  <c r="F149" i="55"/>
  <c r="D149" i="55"/>
  <c r="A149" i="55"/>
  <c r="F148" i="55"/>
  <c r="D148" i="55"/>
  <c r="A148" i="55"/>
  <c r="F147" i="55"/>
  <c r="I147" i="55" s="1"/>
  <c r="D147" i="55"/>
  <c r="A147" i="55"/>
  <c r="F146" i="55"/>
  <c r="D146" i="55"/>
  <c r="A146" i="55"/>
  <c r="F145" i="55"/>
  <c r="D145" i="55"/>
  <c r="A145" i="55"/>
  <c r="F144" i="55"/>
  <c r="D144" i="55"/>
  <c r="A144" i="55"/>
  <c r="F143" i="55"/>
  <c r="I143" i="55" s="1"/>
  <c r="D143" i="55"/>
  <c r="A143" i="55"/>
  <c r="F142" i="55"/>
  <c r="D142" i="55"/>
  <c r="A142" i="55"/>
  <c r="F141" i="55"/>
  <c r="D141" i="55"/>
  <c r="A141" i="55"/>
  <c r="F140" i="55"/>
  <c r="D140" i="55"/>
  <c r="A140" i="55"/>
  <c r="F139" i="55"/>
  <c r="I139" i="55" s="1"/>
  <c r="D139" i="55"/>
  <c r="A139" i="55"/>
  <c r="F138" i="55"/>
  <c r="D138" i="55"/>
  <c r="A138" i="55"/>
  <c r="F137" i="55"/>
  <c r="D137" i="55"/>
  <c r="A137" i="55"/>
  <c r="F136" i="55"/>
  <c r="D136" i="55"/>
  <c r="A136" i="55"/>
  <c r="F135" i="55"/>
  <c r="I135" i="55" s="1"/>
  <c r="D135" i="55"/>
  <c r="A135" i="55"/>
  <c r="F134" i="55"/>
  <c r="D134" i="55"/>
  <c r="A134" i="55"/>
  <c r="F133" i="55"/>
  <c r="D133" i="55"/>
  <c r="A133" i="55"/>
  <c r="F132" i="55"/>
  <c r="D132" i="55"/>
  <c r="A132" i="55"/>
  <c r="F131" i="55"/>
  <c r="I131" i="55" s="1"/>
  <c r="D131" i="55"/>
  <c r="A131" i="55"/>
  <c r="F130" i="55"/>
  <c r="D130" i="55"/>
  <c r="A130" i="55"/>
  <c r="F129" i="55"/>
  <c r="D129" i="55"/>
  <c r="A129" i="55"/>
  <c r="F128" i="55"/>
  <c r="D128" i="55"/>
  <c r="A128" i="55"/>
  <c r="F127" i="55"/>
  <c r="I127" i="55" s="1"/>
  <c r="D127" i="55"/>
  <c r="A127" i="55"/>
  <c r="F126" i="55"/>
  <c r="D126" i="55"/>
  <c r="A126" i="55"/>
  <c r="F125" i="55"/>
  <c r="D125" i="55"/>
  <c r="A125" i="55"/>
  <c r="F124" i="55"/>
  <c r="D124" i="55"/>
  <c r="A124" i="55"/>
  <c r="F123" i="55"/>
  <c r="I123" i="55" s="1"/>
  <c r="D123" i="55"/>
  <c r="A123" i="55"/>
  <c r="F122" i="55"/>
  <c r="D122" i="55"/>
  <c r="A122" i="55"/>
  <c r="F121" i="55"/>
  <c r="D121" i="55"/>
  <c r="A121" i="55"/>
  <c r="F120" i="55"/>
  <c r="D120" i="55"/>
  <c r="A120" i="55"/>
  <c r="F119" i="55"/>
  <c r="I119" i="55" s="1"/>
  <c r="D119" i="55"/>
  <c r="A119" i="55"/>
  <c r="F118" i="55"/>
  <c r="D118" i="55"/>
  <c r="A118" i="55"/>
  <c r="F117" i="55"/>
  <c r="D117" i="55"/>
  <c r="A117" i="55"/>
  <c r="F116" i="55"/>
  <c r="D116" i="55"/>
  <c r="A116" i="55"/>
  <c r="F115" i="55"/>
  <c r="I115" i="55" s="1"/>
  <c r="D115" i="55"/>
  <c r="A115" i="55"/>
  <c r="F114" i="55"/>
  <c r="D114" i="55"/>
  <c r="A114" i="55"/>
  <c r="F113" i="55"/>
  <c r="D113" i="55"/>
  <c r="A113" i="55"/>
  <c r="F112" i="55"/>
  <c r="D112" i="55"/>
  <c r="A112" i="55"/>
  <c r="F111" i="55"/>
  <c r="I111" i="55" s="1"/>
  <c r="D111" i="55"/>
  <c r="A111" i="55"/>
  <c r="F110" i="55"/>
  <c r="D110" i="55"/>
  <c r="A110" i="55"/>
  <c r="F109" i="55"/>
  <c r="D109" i="55"/>
  <c r="A109" i="55"/>
  <c r="F108" i="55"/>
  <c r="D108" i="55"/>
  <c r="A108" i="55"/>
  <c r="F107" i="55"/>
  <c r="I107" i="55" s="1"/>
  <c r="D107" i="55"/>
  <c r="A107" i="55"/>
  <c r="F106" i="55"/>
  <c r="D106" i="55"/>
  <c r="A106" i="55"/>
  <c r="F105" i="55"/>
  <c r="D105" i="55"/>
  <c r="A105" i="55"/>
  <c r="F104" i="55"/>
  <c r="D104" i="55"/>
  <c r="A104" i="55"/>
  <c r="F103" i="55"/>
  <c r="I103" i="55" s="1"/>
  <c r="D103" i="55"/>
  <c r="A103" i="55"/>
  <c r="F102" i="55"/>
  <c r="D102" i="55"/>
  <c r="A102" i="55"/>
  <c r="F101" i="55"/>
  <c r="D101" i="55"/>
  <c r="A101" i="55"/>
  <c r="F100" i="55"/>
  <c r="D100" i="55"/>
  <c r="A100" i="55"/>
  <c r="F99" i="55"/>
  <c r="I99" i="55" s="1"/>
  <c r="D99" i="55"/>
  <c r="A99" i="55"/>
  <c r="F98" i="55"/>
  <c r="D98" i="55"/>
  <c r="A98" i="55"/>
  <c r="F97" i="55"/>
  <c r="D97" i="55"/>
  <c r="A97" i="55"/>
  <c r="F96" i="55"/>
  <c r="D96" i="55"/>
  <c r="A96" i="55"/>
  <c r="F95" i="55"/>
  <c r="I95" i="55" s="1"/>
  <c r="D95" i="55"/>
  <c r="A95" i="55"/>
  <c r="F94" i="55"/>
  <c r="D94" i="55"/>
  <c r="A94" i="55"/>
  <c r="F93" i="55"/>
  <c r="D93" i="55"/>
  <c r="A93" i="55"/>
  <c r="F92" i="55"/>
  <c r="D92" i="55"/>
  <c r="A92" i="55"/>
  <c r="F91" i="55"/>
  <c r="I91" i="55" s="1"/>
  <c r="D91" i="55"/>
  <c r="A91" i="55"/>
  <c r="F90" i="55"/>
  <c r="D90" i="55"/>
  <c r="A90" i="55"/>
  <c r="F89" i="55"/>
  <c r="D89" i="55"/>
  <c r="A89" i="55"/>
  <c r="F88" i="55"/>
  <c r="D88" i="55"/>
  <c r="A88" i="55"/>
  <c r="F87" i="55"/>
  <c r="I87" i="55" s="1"/>
  <c r="D87" i="55"/>
  <c r="A87" i="55"/>
  <c r="F86" i="55"/>
  <c r="D86" i="55"/>
  <c r="A86" i="55"/>
  <c r="F85" i="55"/>
  <c r="D85" i="55"/>
  <c r="A85" i="55"/>
  <c r="F84" i="55"/>
  <c r="D84" i="55"/>
  <c r="A84" i="55"/>
  <c r="F83" i="55"/>
  <c r="I83" i="55" s="1"/>
  <c r="D83" i="55"/>
  <c r="A83" i="55"/>
  <c r="F82" i="55"/>
  <c r="D82" i="55"/>
  <c r="AH7" i="55" s="1"/>
  <c r="A82" i="55"/>
  <c r="F81" i="55"/>
  <c r="D81" i="55"/>
  <c r="A81" i="55"/>
  <c r="F80" i="55"/>
  <c r="D80" i="55"/>
  <c r="A80" i="55"/>
  <c r="I79" i="55"/>
  <c r="F79" i="55"/>
  <c r="D79" i="55"/>
  <c r="A79" i="55"/>
  <c r="I78" i="55"/>
  <c r="F78" i="55"/>
  <c r="D78" i="55"/>
  <c r="A78" i="55"/>
  <c r="I77" i="55"/>
  <c r="F77" i="55"/>
  <c r="D77" i="55"/>
  <c r="A77" i="55"/>
  <c r="I76" i="55"/>
  <c r="F76" i="55"/>
  <c r="D76" i="55"/>
  <c r="A76" i="55"/>
  <c r="I75" i="55"/>
  <c r="F75" i="55"/>
  <c r="D75" i="55"/>
  <c r="A75" i="55"/>
  <c r="I74" i="55"/>
  <c r="F74" i="55"/>
  <c r="D74" i="55"/>
  <c r="A74" i="55"/>
  <c r="I73" i="55"/>
  <c r="F73" i="55"/>
  <c r="D73" i="55"/>
  <c r="A73" i="55"/>
  <c r="I72" i="55"/>
  <c r="F72" i="55"/>
  <c r="D72" i="55"/>
  <c r="A72" i="55"/>
  <c r="I71" i="55"/>
  <c r="F71" i="55"/>
  <c r="D71" i="55"/>
  <c r="A71" i="55"/>
  <c r="I70" i="55"/>
  <c r="F70" i="55"/>
  <c r="D70" i="55"/>
  <c r="A70" i="55"/>
  <c r="I69" i="55"/>
  <c r="F69" i="55"/>
  <c r="D69" i="55"/>
  <c r="A69" i="55"/>
  <c r="I68" i="55"/>
  <c r="F68" i="55"/>
  <c r="D68" i="55"/>
  <c r="A68" i="55"/>
  <c r="I67" i="55"/>
  <c r="F67" i="55"/>
  <c r="D67" i="55"/>
  <c r="A67" i="55"/>
  <c r="I66" i="55"/>
  <c r="F66" i="55"/>
  <c r="D66" i="55"/>
  <c r="A66" i="55"/>
  <c r="I65" i="55"/>
  <c r="F65" i="55"/>
  <c r="D65" i="55"/>
  <c r="A65" i="55"/>
  <c r="I64" i="55"/>
  <c r="F64" i="55"/>
  <c r="D64" i="55"/>
  <c r="A64" i="55"/>
  <c r="I63" i="55"/>
  <c r="F63" i="55"/>
  <c r="D63" i="55"/>
  <c r="A63" i="55"/>
  <c r="I62" i="55"/>
  <c r="F62" i="55"/>
  <c r="D62" i="55"/>
  <c r="A62" i="55"/>
  <c r="I61" i="55"/>
  <c r="F61" i="55"/>
  <c r="D61" i="55"/>
  <c r="A61" i="55"/>
  <c r="I60" i="55"/>
  <c r="F60" i="55"/>
  <c r="D60" i="55"/>
  <c r="A60" i="55"/>
  <c r="I59" i="55"/>
  <c r="F59" i="55"/>
  <c r="D59" i="55"/>
  <c r="A59" i="55"/>
  <c r="I58" i="55"/>
  <c r="F58" i="55"/>
  <c r="D58" i="55"/>
  <c r="A58" i="55"/>
  <c r="I57" i="55"/>
  <c r="F57" i="55"/>
  <c r="D57" i="55"/>
  <c r="A57" i="55"/>
  <c r="I56" i="55"/>
  <c r="F56" i="55"/>
  <c r="D56" i="55"/>
  <c r="A56" i="55"/>
  <c r="I55" i="55"/>
  <c r="F55" i="55"/>
  <c r="D55" i="55"/>
  <c r="A55" i="55"/>
  <c r="I54" i="55"/>
  <c r="F54" i="55"/>
  <c r="D54" i="55"/>
  <c r="A54" i="55"/>
  <c r="I53" i="55"/>
  <c r="F53" i="55"/>
  <c r="D53" i="55"/>
  <c r="A53" i="55"/>
  <c r="I52" i="55"/>
  <c r="F52" i="55"/>
  <c r="D52" i="55"/>
  <c r="A52" i="55"/>
  <c r="I51" i="55"/>
  <c r="F51" i="55"/>
  <c r="D51" i="55"/>
  <c r="A51" i="55"/>
  <c r="I50" i="55"/>
  <c r="F50" i="55"/>
  <c r="D50" i="55"/>
  <c r="A50" i="55"/>
  <c r="I49" i="55"/>
  <c r="F49" i="55"/>
  <c r="D49" i="55"/>
  <c r="A49" i="55"/>
  <c r="I48" i="55"/>
  <c r="F48" i="55"/>
  <c r="D48" i="55"/>
  <c r="A48" i="55"/>
  <c r="I47" i="55"/>
  <c r="F47" i="55"/>
  <c r="D47" i="55"/>
  <c r="A47" i="55"/>
  <c r="I46" i="55"/>
  <c r="F46" i="55"/>
  <c r="D46" i="55"/>
  <c r="A46" i="55"/>
  <c r="I45" i="55"/>
  <c r="F45" i="55"/>
  <c r="D45" i="55"/>
  <c r="A45" i="55"/>
  <c r="I44" i="55"/>
  <c r="F44" i="55"/>
  <c r="D44" i="55"/>
  <c r="A44" i="55"/>
  <c r="I43" i="55"/>
  <c r="F43" i="55"/>
  <c r="D43" i="55"/>
  <c r="A43" i="55"/>
  <c r="I42" i="55"/>
  <c r="F42" i="55"/>
  <c r="D42" i="55"/>
  <c r="A42" i="55"/>
  <c r="I41" i="55"/>
  <c r="F41" i="55"/>
  <c r="D41" i="55"/>
  <c r="A41" i="55"/>
  <c r="I40" i="55"/>
  <c r="F40" i="55"/>
  <c r="D40" i="55"/>
  <c r="A40" i="55"/>
  <c r="I39" i="55"/>
  <c r="F39" i="55"/>
  <c r="D39" i="55"/>
  <c r="A39" i="55"/>
  <c r="I38" i="55"/>
  <c r="F38" i="55"/>
  <c r="D38" i="55"/>
  <c r="A38" i="55"/>
  <c r="I37" i="55"/>
  <c r="F37" i="55"/>
  <c r="D37" i="55"/>
  <c r="A37" i="55"/>
  <c r="I36" i="55"/>
  <c r="F36" i="55"/>
  <c r="D36" i="55"/>
  <c r="A36" i="55"/>
  <c r="I35" i="55"/>
  <c r="F35" i="55"/>
  <c r="D35" i="55"/>
  <c r="A35" i="55"/>
  <c r="I34" i="55"/>
  <c r="F34" i="55"/>
  <c r="D34" i="55"/>
  <c r="A34" i="55"/>
  <c r="I33" i="55"/>
  <c r="F33" i="55"/>
  <c r="D33" i="55"/>
  <c r="A33" i="55"/>
  <c r="I32" i="55"/>
  <c r="F32" i="55"/>
  <c r="D32" i="55"/>
  <c r="A32" i="55"/>
  <c r="I31" i="55"/>
  <c r="F31" i="55"/>
  <c r="D31" i="55"/>
  <c r="A31" i="55"/>
  <c r="I30" i="55"/>
  <c r="F30" i="55"/>
  <c r="D30" i="55"/>
  <c r="A30" i="55"/>
  <c r="I29" i="55"/>
  <c r="F29" i="55"/>
  <c r="D29" i="55"/>
  <c r="A29" i="55"/>
  <c r="I28" i="55"/>
  <c r="F28" i="55"/>
  <c r="D28" i="55"/>
  <c r="A28" i="55"/>
  <c r="I27" i="55"/>
  <c r="F27" i="55"/>
  <c r="D27" i="55"/>
  <c r="A27" i="55"/>
  <c r="I26" i="55"/>
  <c r="F26" i="55"/>
  <c r="D26" i="55"/>
  <c r="A26" i="55"/>
  <c r="I25" i="55"/>
  <c r="F25" i="55"/>
  <c r="D25" i="55"/>
  <c r="A25" i="55"/>
  <c r="I24" i="55"/>
  <c r="F24" i="55"/>
  <c r="D24" i="55"/>
  <c r="A24" i="55"/>
  <c r="I23" i="55"/>
  <c r="F23" i="55"/>
  <c r="D23" i="55"/>
  <c r="A23" i="55"/>
  <c r="I22" i="55"/>
  <c r="F22" i="55"/>
  <c r="D22" i="55"/>
  <c r="A22" i="55"/>
  <c r="I21" i="55"/>
  <c r="F21" i="55"/>
  <c r="D21" i="55"/>
  <c r="A21" i="55"/>
  <c r="I20" i="55"/>
  <c r="F20" i="55"/>
  <c r="D20" i="55"/>
  <c r="A20" i="55"/>
  <c r="I19" i="55"/>
  <c r="F19" i="55"/>
  <c r="D19" i="55"/>
  <c r="A19" i="55"/>
  <c r="I18" i="55"/>
  <c r="F18" i="55"/>
  <c r="D18" i="55"/>
  <c r="A18" i="55"/>
  <c r="I17" i="55"/>
  <c r="F17" i="55"/>
  <c r="D17" i="55"/>
  <c r="A17" i="55"/>
  <c r="I16" i="55"/>
  <c r="F16" i="55"/>
  <c r="D16" i="55"/>
  <c r="A16" i="55"/>
  <c r="I15" i="55"/>
  <c r="F15" i="55"/>
  <c r="D15" i="55"/>
  <c r="A15" i="55"/>
  <c r="I14" i="55"/>
  <c r="F14" i="55"/>
  <c r="D14" i="55"/>
  <c r="A14" i="55"/>
  <c r="I13" i="55"/>
  <c r="F13" i="55"/>
  <c r="D13" i="55"/>
  <c r="A13" i="55"/>
  <c r="I12" i="55"/>
  <c r="F12" i="55"/>
  <c r="D12" i="55"/>
  <c r="A12" i="55"/>
  <c r="I11" i="55"/>
  <c r="F11" i="55"/>
  <c r="D11" i="55"/>
  <c r="A11" i="55"/>
  <c r="F10" i="55"/>
  <c r="D10" i="55"/>
  <c r="A10" i="55"/>
  <c r="I9" i="55"/>
  <c r="F9" i="55"/>
  <c r="D9" i="55"/>
  <c r="A9" i="55"/>
  <c r="AK8" i="55"/>
  <c r="F8" i="55"/>
  <c r="I8" i="55" s="1"/>
  <c r="D8" i="55"/>
  <c r="A8" i="55"/>
  <c r="I7" i="55"/>
  <c r="F7" i="55"/>
  <c r="D7" i="55"/>
  <c r="A7" i="55"/>
  <c r="F6" i="55"/>
  <c r="I6" i="55" s="1"/>
  <c r="D6" i="55"/>
  <c r="A6" i="55"/>
  <c r="F5" i="55"/>
  <c r="I5" i="55" s="1"/>
  <c r="D5" i="55"/>
  <c r="A5" i="55"/>
  <c r="F4" i="55"/>
  <c r="D4" i="55"/>
  <c r="I4" i="55" s="1"/>
  <c r="A4" i="55"/>
  <c r="I3" i="55"/>
  <c r="F3" i="55"/>
  <c r="D3" i="55"/>
  <c r="AK7" i="55" s="1"/>
  <c r="A3" i="55"/>
  <c r="F164" i="54"/>
  <c r="D164" i="54"/>
  <c r="A164" i="54"/>
  <c r="F163" i="54"/>
  <c r="I163" i="54" s="1"/>
  <c r="D163" i="54"/>
  <c r="A163" i="54"/>
  <c r="F162" i="54"/>
  <c r="D162" i="54"/>
  <c r="A162" i="54"/>
  <c r="F161" i="54"/>
  <c r="I161" i="54" s="1"/>
  <c r="D161" i="54"/>
  <c r="A161" i="54"/>
  <c r="F160" i="54"/>
  <c r="D160" i="54"/>
  <c r="A160" i="54"/>
  <c r="F159" i="54"/>
  <c r="I159" i="54" s="1"/>
  <c r="D159" i="54"/>
  <c r="A159" i="54"/>
  <c r="F158" i="54"/>
  <c r="D158" i="54"/>
  <c r="A158" i="54"/>
  <c r="F157" i="54"/>
  <c r="I157" i="54" s="1"/>
  <c r="D157" i="54"/>
  <c r="A157" i="54"/>
  <c r="F156" i="54"/>
  <c r="D156" i="54"/>
  <c r="A156" i="54"/>
  <c r="F155" i="54"/>
  <c r="I155" i="54" s="1"/>
  <c r="D155" i="54"/>
  <c r="A155" i="54"/>
  <c r="F154" i="54"/>
  <c r="D154" i="54"/>
  <c r="A154" i="54"/>
  <c r="F153" i="54"/>
  <c r="I153" i="54" s="1"/>
  <c r="D153" i="54"/>
  <c r="A153" i="54"/>
  <c r="F152" i="54"/>
  <c r="D152" i="54"/>
  <c r="A152" i="54"/>
  <c r="F151" i="54"/>
  <c r="I151" i="54" s="1"/>
  <c r="D151" i="54"/>
  <c r="A151" i="54"/>
  <c r="F150" i="54"/>
  <c r="D150" i="54"/>
  <c r="A150" i="54"/>
  <c r="F149" i="54"/>
  <c r="I149" i="54" s="1"/>
  <c r="D149" i="54"/>
  <c r="A149" i="54"/>
  <c r="F148" i="54"/>
  <c r="D148" i="54"/>
  <c r="A148" i="54"/>
  <c r="F147" i="54"/>
  <c r="I147" i="54" s="1"/>
  <c r="D147" i="54"/>
  <c r="A147" i="54"/>
  <c r="F146" i="54"/>
  <c r="D146" i="54"/>
  <c r="A146" i="54"/>
  <c r="F145" i="54"/>
  <c r="I145" i="54" s="1"/>
  <c r="D145" i="54"/>
  <c r="A145" i="54"/>
  <c r="F144" i="54"/>
  <c r="D144" i="54"/>
  <c r="A144" i="54"/>
  <c r="F143" i="54"/>
  <c r="I143" i="54" s="1"/>
  <c r="D143" i="54"/>
  <c r="A143" i="54"/>
  <c r="F142" i="54"/>
  <c r="D142" i="54"/>
  <c r="A142" i="54"/>
  <c r="F141" i="54"/>
  <c r="I141" i="54" s="1"/>
  <c r="D141" i="54"/>
  <c r="A141" i="54"/>
  <c r="F140" i="54"/>
  <c r="D140" i="54"/>
  <c r="A140" i="54"/>
  <c r="F139" i="54"/>
  <c r="I139" i="54" s="1"/>
  <c r="D139" i="54"/>
  <c r="A139" i="54"/>
  <c r="F138" i="54"/>
  <c r="D138" i="54"/>
  <c r="A138" i="54"/>
  <c r="F137" i="54"/>
  <c r="I137" i="54" s="1"/>
  <c r="D137" i="54"/>
  <c r="A137" i="54"/>
  <c r="F136" i="54"/>
  <c r="D136" i="54"/>
  <c r="A136" i="54"/>
  <c r="F135" i="54"/>
  <c r="I135" i="54" s="1"/>
  <c r="D135" i="54"/>
  <c r="A135" i="54"/>
  <c r="F134" i="54"/>
  <c r="D134" i="54"/>
  <c r="A134" i="54"/>
  <c r="F133" i="54"/>
  <c r="I133" i="54" s="1"/>
  <c r="D133" i="54"/>
  <c r="A133" i="54"/>
  <c r="F132" i="54"/>
  <c r="D132" i="54"/>
  <c r="A132" i="54"/>
  <c r="F131" i="54"/>
  <c r="I131" i="54" s="1"/>
  <c r="D131" i="54"/>
  <c r="A131" i="54"/>
  <c r="F130" i="54"/>
  <c r="D130" i="54"/>
  <c r="A130" i="54"/>
  <c r="F129" i="54"/>
  <c r="I129" i="54" s="1"/>
  <c r="D129" i="54"/>
  <c r="A129" i="54"/>
  <c r="F128" i="54"/>
  <c r="D128" i="54"/>
  <c r="A128" i="54"/>
  <c r="F127" i="54"/>
  <c r="I127" i="54" s="1"/>
  <c r="D127" i="54"/>
  <c r="A127" i="54"/>
  <c r="F126" i="54"/>
  <c r="D126" i="54"/>
  <c r="A126" i="54"/>
  <c r="F125" i="54"/>
  <c r="I125" i="54" s="1"/>
  <c r="D125" i="54"/>
  <c r="A125" i="54"/>
  <c r="F124" i="54"/>
  <c r="D124" i="54"/>
  <c r="A124" i="54"/>
  <c r="F123" i="54"/>
  <c r="I123" i="54" s="1"/>
  <c r="D123" i="54"/>
  <c r="A123" i="54"/>
  <c r="F122" i="54"/>
  <c r="D122" i="54"/>
  <c r="A122" i="54"/>
  <c r="F121" i="54"/>
  <c r="I121" i="54" s="1"/>
  <c r="D121" i="54"/>
  <c r="A121" i="54"/>
  <c r="F120" i="54"/>
  <c r="D120" i="54"/>
  <c r="A120" i="54"/>
  <c r="F119" i="54"/>
  <c r="I119" i="54" s="1"/>
  <c r="D119" i="54"/>
  <c r="A119" i="54"/>
  <c r="F118" i="54"/>
  <c r="D118" i="54"/>
  <c r="A118" i="54"/>
  <c r="F117" i="54"/>
  <c r="I117" i="54" s="1"/>
  <c r="D117" i="54"/>
  <c r="A117" i="54"/>
  <c r="F116" i="54"/>
  <c r="D116" i="54"/>
  <c r="A116" i="54"/>
  <c r="F115" i="54"/>
  <c r="I115" i="54" s="1"/>
  <c r="D115" i="54"/>
  <c r="A115" i="54"/>
  <c r="F114" i="54"/>
  <c r="D114" i="54"/>
  <c r="A114" i="54"/>
  <c r="F113" i="54"/>
  <c r="I113" i="54" s="1"/>
  <c r="D113" i="54"/>
  <c r="A113" i="54"/>
  <c r="F112" i="54"/>
  <c r="D112" i="54"/>
  <c r="A112" i="54"/>
  <c r="F111" i="54"/>
  <c r="I111" i="54" s="1"/>
  <c r="D111" i="54"/>
  <c r="A111" i="54"/>
  <c r="F110" i="54"/>
  <c r="D110" i="54"/>
  <c r="A110" i="54"/>
  <c r="F109" i="54"/>
  <c r="I109" i="54" s="1"/>
  <c r="D109" i="54"/>
  <c r="A109" i="54"/>
  <c r="F108" i="54"/>
  <c r="D108" i="54"/>
  <c r="A108" i="54"/>
  <c r="F107" i="54"/>
  <c r="I107" i="54" s="1"/>
  <c r="D107" i="54"/>
  <c r="A107" i="54"/>
  <c r="F106" i="54"/>
  <c r="D106" i="54"/>
  <c r="A106" i="54"/>
  <c r="F105" i="54"/>
  <c r="I105" i="54" s="1"/>
  <c r="D105" i="54"/>
  <c r="A105" i="54"/>
  <c r="F104" i="54"/>
  <c r="D104" i="54"/>
  <c r="A104" i="54"/>
  <c r="F103" i="54"/>
  <c r="I103" i="54" s="1"/>
  <c r="D103" i="54"/>
  <c r="A103" i="54"/>
  <c r="F102" i="54"/>
  <c r="D102" i="54"/>
  <c r="A102" i="54"/>
  <c r="F101" i="54"/>
  <c r="I101" i="54" s="1"/>
  <c r="D101" i="54"/>
  <c r="A101" i="54"/>
  <c r="F100" i="54"/>
  <c r="D100" i="54"/>
  <c r="A100" i="54"/>
  <c r="F99" i="54"/>
  <c r="I99" i="54" s="1"/>
  <c r="D99" i="54"/>
  <c r="A99" i="54"/>
  <c r="F98" i="54"/>
  <c r="D98" i="54"/>
  <c r="A98" i="54"/>
  <c r="F97" i="54"/>
  <c r="I97" i="54" s="1"/>
  <c r="D97" i="54"/>
  <c r="A97" i="54"/>
  <c r="F96" i="54"/>
  <c r="D96" i="54"/>
  <c r="A96" i="54"/>
  <c r="F95" i="54"/>
  <c r="I95" i="54" s="1"/>
  <c r="D95" i="54"/>
  <c r="A95" i="54"/>
  <c r="F94" i="54"/>
  <c r="D94" i="54"/>
  <c r="A94" i="54"/>
  <c r="F93" i="54"/>
  <c r="I93" i="54" s="1"/>
  <c r="D93" i="54"/>
  <c r="A93" i="54"/>
  <c r="F92" i="54"/>
  <c r="D92" i="54"/>
  <c r="A92" i="54"/>
  <c r="F91" i="54"/>
  <c r="I91" i="54" s="1"/>
  <c r="D91" i="54"/>
  <c r="A91" i="54"/>
  <c r="F90" i="54"/>
  <c r="D90" i="54"/>
  <c r="A90" i="54"/>
  <c r="F89" i="54"/>
  <c r="I89" i="54" s="1"/>
  <c r="D89" i="54"/>
  <c r="A89" i="54"/>
  <c r="F88" i="54"/>
  <c r="D88" i="54"/>
  <c r="A88" i="54"/>
  <c r="F87" i="54"/>
  <c r="I87" i="54" s="1"/>
  <c r="D87" i="54"/>
  <c r="A87" i="54"/>
  <c r="F86" i="54"/>
  <c r="D86" i="54"/>
  <c r="A86" i="54"/>
  <c r="F85" i="54"/>
  <c r="I85" i="54" s="1"/>
  <c r="D85" i="54"/>
  <c r="A85" i="54"/>
  <c r="F84" i="54"/>
  <c r="D84" i="54"/>
  <c r="A84" i="54"/>
  <c r="F83" i="54"/>
  <c r="I83" i="54" s="1"/>
  <c r="D83" i="54"/>
  <c r="A83" i="54"/>
  <c r="F82" i="54"/>
  <c r="D82" i="54"/>
  <c r="A82" i="54"/>
  <c r="F81" i="54"/>
  <c r="I81" i="54" s="1"/>
  <c r="D81" i="54"/>
  <c r="A81" i="54"/>
  <c r="F80" i="54"/>
  <c r="D80" i="54"/>
  <c r="A80" i="54"/>
  <c r="I79" i="54"/>
  <c r="F79" i="54"/>
  <c r="D79" i="54"/>
  <c r="A79" i="54"/>
  <c r="I78" i="54"/>
  <c r="F78" i="54"/>
  <c r="D78" i="54"/>
  <c r="A78" i="54"/>
  <c r="I77" i="54"/>
  <c r="F77" i="54"/>
  <c r="D77" i="54"/>
  <c r="A77" i="54"/>
  <c r="I76" i="54"/>
  <c r="F76" i="54"/>
  <c r="D76" i="54"/>
  <c r="A76" i="54"/>
  <c r="I75" i="54"/>
  <c r="F75" i="54"/>
  <c r="D75" i="54"/>
  <c r="A75" i="54"/>
  <c r="I74" i="54"/>
  <c r="F74" i="54"/>
  <c r="D74" i="54"/>
  <c r="A74" i="54"/>
  <c r="I73" i="54"/>
  <c r="F73" i="54"/>
  <c r="D73" i="54"/>
  <c r="A73" i="54"/>
  <c r="I72" i="54"/>
  <c r="F72" i="54"/>
  <c r="D72" i="54"/>
  <c r="A72" i="54"/>
  <c r="I71" i="54"/>
  <c r="F71" i="54"/>
  <c r="D71" i="54"/>
  <c r="A71" i="54"/>
  <c r="I70" i="54"/>
  <c r="F70" i="54"/>
  <c r="D70" i="54"/>
  <c r="A70" i="54"/>
  <c r="I69" i="54"/>
  <c r="F69" i="54"/>
  <c r="D69" i="54"/>
  <c r="A69" i="54"/>
  <c r="I68" i="54"/>
  <c r="F68" i="54"/>
  <c r="D68" i="54"/>
  <c r="A68" i="54"/>
  <c r="I67" i="54"/>
  <c r="F67" i="54"/>
  <c r="D67" i="54"/>
  <c r="A67" i="54"/>
  <c r="I66" i="54"/>
  <c r="F66" i="54"/>
  <c r="D66" i="54"/>
  <c r="A66" i="54"/>
  <c r="I65" i="54"/>
  <c r="F65" i="54"/>
  <c r="D65" i="54"/>
  <c r="A65" i="54"/>
  <c r="I64" i="54"/>
  <c r="F64" i="54"/>
  <c r="D64" i="54"/>
  <c r="A64" i="54"/>
  <c r="I63" i="54"/>
  <c r="F63" i="54"/>
  <c r="D63" i="54"/>
  <c r="A63" i="54"/>
  <c r="I62" i="54"/>
  <c r="F62" i="54"/>
  <c r="D62" i="54"/>
  <c r="A62" i="54"/>
  <c r="I61" i="54"/>
  <c r="F61" i="54"/>
  <c r="D61" i="54"/>
  <c r="A61" i="54"/>
  <c r="I60" i="54"/>
  <c r="F60" i="54"/>
  <c r="D60" i="54"/>
  <c r="A60" i="54"/>
  <c r="I59" i="54"/>
  <c r="F59" i="54"/>
  <c r="D59" i="54"/>
  <c r="A59" i="54"/>
  <c r="I58" i="54"/>
  <c r="F58" i="54"/>
  <c r="D58" i="54"/>
  <c r="A58" i="54"/>
  <c r="I57" i="54"/>
  <c r="F57" i="54"/>
  <c r="D57" i="54"/>
  <c r="A57" i="54"/>
  <c r="I56" i="54"/>
  <c r="F56" i="54"/>
  <c r="D56" i="54"/>
  <c r="A56" i="54"/>
  <c r="I55" i="54"/>
  <c r="F55" i="54"/>
  <c r="D55" i="54"/>
  <c r="A55" i="54"/>
  <c r="I54" i="54"/>
  <c r="F54" i="54"/>
  <c r="D54" i="54"/>
  <c r="A54" i="54"/>
  <c r="I53" i="54"/>
  <c r="F53" i="54"/>
  <c r="D53" i="54"/>
  <c r="A53" i="54"/>
  <c r="I52" i="54"/>
  <c r="F52" i="54"/>
  <c r="D52" i="54"/>
  <c r="A52" i="54"/>
  <c r="I51" i="54"/>
  <c r="F51" i="54"/>
  <c r="D51" i="54"/>
  <c r="A51" i="54"/>
  <c r="I50" i="54"/>
  <c r="F50" i="54"/>
  <c r="D50" i="54"/>
  <c r="A50" i="54"/>
  <c r="I49" i="54"/>
  <c r="F49" i="54"/>
  <c r="D49" i="54"/>
  <c r="A49" i="54"/>
  <c r="I48" i="54"/>
  <c r="F48" i="54"/>
  <c r="D48" i="54"/>
  <c r="A48" i="54"/>
  <c r="I47" i="54"/>
  <c r="F47" i="54"/>
  <c r="D47" i="54"/>
  <c r="A47" i="54"/>
  <c r="I46" i="54"/>
  <c r="F46" i="54"/>
  <c r="D46" i="54"/>
  <c r="A46" i="54"/>
  <c r="I45" i="54"/>
  <c r="F45" i="54"/>
  <c r="D45" i="54"/>
  <c r="A45" i="54"/>
  <c r="I44" i="54"/>
  <c r="F44" i="54"/>
  <c r="D44" i="54"/>
  <c r="A44" i="54"/>
  <c r="I43" i="54"/>
  <c r="F43" i="54"/>
  <c r="D43" i="54"/>
  <c r="A43" i="54"/>
  <c r="I42" i="54"/>
  <c r="F42" i="54"/>
  <c r="D42" i="54"/>
  <c r="A42" i="54"/>
  <c r="I41" i="54"/>
  <c r="F41" i="54"/>
  <c r="D41" i="54"/>
  <c r="A41" i="54"/>
  <c r="I40" i="54"/>
  <c r="F40" i="54"/>
  <c r="D40" i="54"/>
  <c r="A40" i="54"/>
  <c r="I39" i="54"/>
  <c r="F39" i="54"/>
  <c r="D39" i="54"/>
  <c r="A39" i="54"/>
  <c r="I38" i="54"/>
  <c r="F38" i="54"/>
  <c r="D38" i="54"/>
  <c r="A38" i="54"/>
  <c r="I37" i="54"/>
  <c r="F37" i="54"/>
  <c r="D37" i="54"/>
  <c r="A37" i="54"/>
  <c r="I36" i="54"/>
  <c r="F36" i="54"/>
  <c r="D36" i="54"/>
  <c r="A36" i="54"/>
  <c r="I35" i="54"/>
  <c r="F35" i="54"/>
  <c r="D35" i="54"/>
  <c r="A35" i="54"/>
  <c r="I34" i="54"/>
  <c r="F34" i="54"/>
  <c r="D34" i="54"/>
  <c r="A34" i="54"/>
  <c r="I33" i="54"/>
  <c r="F33" i="54"/>
  <c r="D33" i="54"/>
  <c r="A33" i="54"/>
  <c r="I32" i="54"/>
  <c r="F32" i="54"/>
  <c r="D32" i="54"/>
  <c r="A32" i="54"/>
  <c r="I31" i="54"/>
  <c r="F31" i="54"/>
  <c r="D31" i="54"/>
  <c r="A31" i="54"/>
  <c r="I30" i="54"/>
  <c r="F30" i="54"/>
  <c r="D30" i="54"/>
  <c r="A30" i="54"/>
  <c r="I29" i="54"/>
  <c r="F29" i="54"/>
  <c r="D29" i="54"/>
  <c r="A29" i="54"/>
  <c r="I28" i="54"/>
  <c r="F28" i="54"/>
  <c r="D28" i="54"/>
  <c r="A28" i="54"/>
  <c r="I27" i="54"/>
  <c r="F27" i="54"/>
  <c r="D27" i="54"/>
  <c r="A27" i="54"/>
  <c r="I26" i="54"/>
  <c r="F26" i="54"/>
  <c r="D26" i="54"/>
  <c r="A26" i="54"/>
  <c r="I25" i="54"/>
  <c r="F25" i="54"/>
  <c r="D25" i="54"/>
  <c r="A25" i="54"/>
  <c r="I24" i="54"/>
  <c r="F24" i="54"/>
  <c r="D24" i="54"/>
  <c r="A24" i="54"/>
  <c r="I23" i="54"/>
  <c r="F23" i="54"/>
  <c r="D23" i="54"/>
  <c r="A23" i="54"/>
  <c r="I22" i="54"/>
  <c r="F22" i="54"/>
  <c r="D22" i="54"/>
  <c r="A22" i="54"/>
  <c r="I21" i="54"/>
  <c r="F21" i="54"/>
  <c r="D21" i="54"/>
  <c r="A21" i="54"/>
  <c r="I20" i="54"/>
  <c r="F20" i="54"/>
  <c r="D20" i="54"/>
  <c r="A20" i="54"/>
  <c r="I19" i="54"/>
  <c r="F19" i="54"/>
  <c r="D19" i="54"/>
  <c r="A19" i="54"/>
  <c r="I18" i="54"/>
  <c r="F18" i="54"/>
  <c r="D18" i="54"/>
  <c r="A18" i="54"/>
  <c r="I17" i="54"/>
  <c r="F17" i="54"/>
  <c r="D17" i="54"/>
  <c r="A17" i="54"/>
  <c r="I16" i="54"/>
  <c r="F16" i="54"/>
  <c r="D16" i="54"/>
  <c r="A16" i="54"/>
  <c r="I15" i="54"/>
  <c r="F15" i="54"/>
  <c r="D15" i="54"/>
  <c r="A15" i="54"/>
  <c r="I14" i="54"/>
  <c r="F14" i="54"/>
  <c r="D14" i="54"/>
  <c r="A14" i="54"/>
  <c r="I13" i="54"/>
  <c r="F13" i="54"/>
  <c r="D13" i="54"/>
  <c r="A13" i="54"/>
  <c r="I12" i="54"/>
  <c r="F12" i="54"/>
  <c r="D12" i="54"/>
  <c r="A12" i="54"/>
  <c r="I11" i="54"/>
  <c r="F11" i="54"/>
  <c r="D11" i="54"/>
  <c r="A11" i="54"/>
  <c r="F10" i="54"/>
  <c r="D10" i="54"/>
  <c r="AH7" i="54" s="1"/>
  <c r="A10" i="54"/>
  <c r="I9" i="54"/>
  <c r="F9" i="54"/>
  <c r="D9" i="54"/>
  <c r="A9" i="54"/>
  <c r="F8" i="54"/>
  <c r="D8" i="54"/>
  <c r="I8" i="54" s="1"/>
  <c r="A8" i="54"/>
  <c r="I7" i="54"/>
  <c r="F7" i="54"/>
  <c r="D7" i="54"/>
  <c r="A7" i="54"/>
  <c r="F6" i="54"/>
  <c r="I6" i="54" s="1"/>
  <c r="D6" i="54"/>
  <c r="A6" i="54"/>
  <c r="F5" i="54"/>
  <c r="D5" i="54"/>
  <c r="I5" i="54" s="1"/>
  <c r="A5" i="54"/>
  <c r="F4" i="54"/>
  <c r="I4" i="54" s="1"/>
  <c r="D4" i="54"/>
  <c r="A4" i="54"/>
  <c r="I3" i="54"/>
  <c r="F3" i="54"/>
  <c r="D3" i="54"/>
  <c r="AK7" i="54" s="1"/>
  <c r="A3" i="54"/>
  <c r="F164" i="53"/>
  <c r="D164" i="53"/>
  <c r="A164" i="53"/>
  <c r="F163" i="53"/>
  <c r="I163" i="53" s="1"/>
  <c r="D163" i="53"/>
  <c r="A163" i="53"/>
  <c r="F162" i="53"/>
  <c r="D162" i="53"/>
  <c r="A162" i="53"/>
  <c r="F161" i="53"/>
  <c r="I161" i="53" s="1"/>
  <c r="D161" i="53"/>
  <c r="A161" i="53"/>
  <c r="F160" i="53"/>
  <c r="D160" i="53"/>
  <c r="A160" i="53"/>
  <c r="F159" i="53"/>
  <c r="I159" i="53" s="1"/>
  <c r="D159" i="53"/>
  <c r="A159" i="53"/>
  <c r="F158" i="53"/>
  <c r="D158" i="53"/>
  <c r="A158" i="53"/>
  <c r="F157" i="53"/>
  <c r="I157" i="53" s="1"/>
  <c r="D157" i="53"/>
  <c r="A157" i="53"/>
  <c r="F156" i="53"/>
  <c r="D156" i="53"/>
  <c r="A156" i="53"/>
  <c r="F155" i="53"/>
  <c r="I155" i="53" s="1"/>
  <c r="D155" i="53"/>
  <c r="A155" i="53"/>
  <c r="F154" i="53"/>
  <c r="D154" i="53"/>
  <c r="A154" i="53"/>
  <c r="F153" i="53"/>
  <c r="I153" i="53" s="1"/>
  <c r="D153" i="53"/>
  <c r="A153" i="53"/>
  <c r="F152" i="53"/>
  <c r="D152" i="53"/>
  <c r="A152" i="53"/>
  <c r="F151" i="53"/>
  <c r="I151" i="53" s="1"/>
  <c r="D151" i="53"/>
  <c r="A151" i="53"/>
  <c r="F150" i="53"/>
  <c r="D150" i="53"/>
  <c r="A150" i="53"/>
  <c r="F149" i="53"/>
  <c r="I149" i="53" s="1"/>
  <c r="D149" i="53"/>
  <c r="A149" i="53"/>
  <c r="F148" i="53"/>
  <c r="D148" i="53"/>
  <c r="A148" i="53"/>
  <c r="F147" i="53"/>
  <c r="I147" i="53" s="1"/>
  <c r="D147" i="53"/>
  <c r="A147" i="53"/>
  <c r="F146" i="53"/>
  <c r="D146" i="53"/>
  <c r="A146" i="53"/>
  <c r="F145" i="53"/>
  <c r="I145" i="53" s="1"/>
  <c r="D145" i="53"/>
  <c r="A145" i="53"/>
  <c r="F144" i="53"/>
  <c r="D144" i="53"/>
  <c r="A144" i="53"/>
  <c r="F143" i="53"/>
  <c r="I143" i="53" s="1"/>
  <c r="D143" i="53"/>
  <c r="A143" i="53"/>
  <c r="F142" i="53"/>
  <c r="D142" i="53"/>
  <c r="A142" i="53"/>
  <c r="F141" i="53"/>
  <c r="I141" i="53" s="1"/>
  <c r="D141" i="53"/>
  <c r="A141" i="53"/>
  <c r="F140" i="53"/>
  <c r="D140" i="53"/>
  <c r="A140" i="53"/>
  <c r="F139" i="53"/>
  <c r="I139" i="53" s="1"/>
  <c r="D139" i="53"/>
  <c r="A139" i="53"/>
  <c r="F138" i="53"/>
  <c r="D138" i="53"/>
  <c r="A138" i="53"/>
  <c r="F137" i="53"/>
  <c r="I137" i="53" s="1"/>
  <c r="D137" i="53"/>
  <c r="A137" i="53"/>
  <c r="F136" i="53"/>
  <c r="D136" i="53"/>
  <c r="A136" i="53"/>
  <c r="F135" i="53"/>
  <c r="I135" i="53" s="1"/>
  <c r="D135" i="53"/>
  <c r="A135" i="53"/>
  <c r="F134" i="53"/>
  <c r="D134" i="53"/>
  <c r="A134" i="53"/>
  <c r="F133" i="53"/>
  <c r="I133" i="53" s="1"/>
  <c r="D133" i="53"/>
  <c r="A133" i="53"/>
  <c r="F132" i="53"/>
  <c r="D132" i="53"/>
  <c r="A132" i="53"/>
  <c r="F131" i="53"/>
  <c r="I131" i="53" s="1"/>
  <c r="D131" i="53"/>
  <c r="A131" i="53"/>
  <c r="F130" i="53"/>
  <c r="D130" i="53"/>
  <c r="A130" i="53"/>
  <c r="F129" i="53"/>
  <c r="I129" i="53" s="1"/>
  <c r="D129" i="53"/>
  <c r="A129" i="53"/>
  <c r="F128" i="53"/>
  <c r="D128" i="53"/>
  <c r="A128" i="53"/>
  <c r="F127" i="53"/>
  <c r="I127" i="53" s="1"/>
  <c r="D127" i="53"/>
  <c r="A127" i="53"/>
  <c r="F126" i="53"/>
  <c r="D126" i="53"/>
  <c r="A126" i="53"/>
  <c r="F125" i="53"/>
  <c r="I125" i="53" s="1"/>
  <c r="D125" i="53"/>
  <c r="A125" i="53"/>
  <c r="F124" i="53"/>
  <c r="D124" i="53"/>
  <c r="A124" i="53"/>
  <c r="F123" i="53"/>
  <c r="I123" i="53" s="1"/>
  <c r="D123" i="53"/>
  <c r="A123" i="53"/>
  <c r="F122" i="53"/>
  <c r="D122" i="53"/>
  <c r="A122" i="53"/>
  <c r="F121" i="53"/>
  <c r="I121" i="53" s="1"/>
  <c r="D121" i="53"/>
  <c r="A121" i="53"/>
  <c r="F120" i="53"/>
  <c r="D120" i="53"/>
  <c r="A120" i="53"/>
  <c r="F119" i="53"/>
  <c r="I119" i="53" s="1"/>
  <c r="D119" i="53"/>
  <c r="A119" i="53"/>
  <c r="F118" i="53"/>
  <c r="D118" i="53"/>
  <c r="A118" i="53"/>
  <c r="F117" i="53"/>
  <c r="I117" i="53" s="1"/>
  <c r="D117" i="53"/>
  <c r="A117" i="53"/>
  <c r="F116" i="53"/>
  <c r="D116" i="53"/>
  <c r="A116" i="53"/>
  <c r="F115" i="53"/>
  <c r="I115" i="53" s="1"/>
  <c r="D115" i="53"/>
  <c r="A115" i="53"/>
  <c r="F114" i="53"/>
  <c r="D114" i="53"/>
  <c r="A114" i="53"/>
  <c r="F113" i="53"/>
  <c r="I113" i="53" s="1"/>
  <c r="D113" i="53"/>
  <c r="A113" i="53"/>
  <c r="F112" i="53"/>
  <c r="D112" i="53"/>
  <c r="A112" i="53"/>
  <c r="F111" i="53"/>
  <c r="I111" i="53" s="1"/>
  <c r="D111" i="53"/>
  <c r="A111" i="53"/>
  <c r="F110" i="53"/>
  <c r="D110" i="53"/>
  <c r="A110" i="53"/>
  <c r="F109" i="53"/>
  <c r="I109" i="53" s="1"/>
  <c r="D109" i="53"/>
  <c r="A109" i="53"/>
  <c r="F108" i="53"/>
  <c r="D108" i="53"/>
  <c r="A108" i="53"/>
  <c r="F107" i="53"/>
  <c r="I107" i="53" s="1"/>
  <c r="D107" i="53"/>
  <c r="A107" i="53"/>
  <c r="F106" i="53"/>
  <c r="D106" i="53"/>
  <c r="A106" i="53"/>
  <c r="F105" i="53"/>
  <c r="I105" i="53" s="1"/>
  <c r="D105" i="53"/>
  <c r="A105" i="53"/>
  <c r="F104" i="53"/>
  <c r="D104" i="53"/>
  <c r="A104" i="53"/>
  <c r="F103" i="53"/>
  <c r="I103" i="53" s="1"/>
  <c r="D103" i="53"/>
  <c r="A103" i="53"/>
  <c r="F102" i="53"/>
  <c r="D102" i="53"/>
  <c r="A102" i="53"/>
  <c r="F101" i="53"/>
  <c r="I101" i="53" s="1"/>
  <c r="D101" i="53"/>
  <c r="A101" i="53"/>
  <c r="F100" i="53"/>
  <c r="D100" i="53"/>
  <c r="A100" i="53"/>
  <c r="F99" i="53"/>
  <c r="I99" i="53" s="1"/>
  <c r="D99" i="53"/>
  <c r="A99" i="53"/>
  <c r="F98" i="53"/>
  <c r="D98" i="53"/>
  <c r="A98" i="53"/>
  <c r="F97" i="53"/>
  <c r="I97" i="53" s="1"/>
  <c r="D97" i="53"/>
  <c r="A97" i="53"/>
  <c r="F96" i="53"/>
  <c r="D96" i="53"/>
  <c r="A96" i="53"/>
  <c r="F95" i="53"/>
  <c r="I95" i="53" s="1"/>
  <c r="D95" i="53"/>
  <c r="A95" i="53"/>
  <c r="F94" i="53"/>
  <c r="D94" i="53"/>
  <c r="A94" i="53"/>
  <c r="F93" i="53"/>
  <c r="I93" i="53" s="1"/>
  <c r="D93" i="53"/>
  <c r="A93" i="53"/>
  <c r="F92" i="53"/>
  <c r="D92" i="53"/>
  <c r="A92" i="53"/>
  <c r="F91" i="53"/>
  <c r="I91" i="53" s="1"/>
  <c r="D91" i="53"/>
  <c r="A91" i="53"/>
  <c r="F90" i="53"/>
  <c r="D90" i="53"/>
  <c r="A90" i="53"/>
  <c r="F89" i="53"/>
  <c r="I89" i="53" s="1"/>
  <c r="D89" i="53"/>
  <c r="A89" i="53"/>
  <c r="F88" i="53"/>
  <c r="D88" i="53"/>
  <c r="A88" i="53"/>
  <c r="F87" i="53"/>
  <c r="I87" i="53" s="1"/>
  <c r="D87" i="53"/>
  <c r="A87" i="53"/>
  <c r="F86" i="53"/>
  <c r="D86" i="53"/>
  <c r="A86" i="53"/>
  <c r="F85" i="53"/>
  <c r="I85" i="53" s="1"/>
  <c r="D85" i="53"/>
  <c r="A85" i="53"/>
  <c r="F84" i="53"/>
  <c r="D84" i="53"/>
  <c r="A84" i="53"/>
  <c r="F83" i="53"/>
  <c r="I83" i="53" s="1"/>
  <c r="D83" i="53"/>
  <c r="A83" i="53"/>
  <c r="F82" i="53"/>
  <c r="D82" i="53"/>
  <c r="A82" i="53"/>
  <c r="F81" i="53"/>
  <c r="I81" i="53" s="1"/>
  <c r="D81" i="53"/>
  <c r="A81" i="53"/>
  <c r="F80" i="53"/>
  <c r="D80" i="53"/>
  <c r="A80" i="53"/>
  <c r="I79" i="53"/>
  <c r="F79" i="53"/>
  <c r="D79" i="53"/>
  <c r="A79" i="53"/>
  <c r="I78" i="53"/>
  <c r="F78" i="53"/>
  <c r="D78" i="53"/>
  <c r="A78" i="53"/>
  <c r="I77" i="53"/>
  <c r="F77" i="53"/>
  <c r="D77" i="53"/>
  <c r="A77" i="53"/>
  <c r="I76" i="53"/>
  <c r="F76" i="53"/>
  <c r="D76" i="53"/>
  <c r="A76" i="53"/>
  <c r="I75" i="53"/>
  <c r="F75" i="53"/>
  <c r="D75" i="53"/>
  <c r="A75" i="53"/>
  <c r="I74" i="53"/>
  <c r="F74" i="53"/>
  <c r="D74" i="53"/>
  <c r="A74" i="53"/>
  <c r="I73" i="53"/>
  <c r="F73" i="53"/>
  <c r="D73" i="53"/>
  <c r="A73" i="53"/>
  <c r="I72" i="53"/>
  <c r="F72" i="53"/>
  <c r="D72" i="53"/>
  <c r="A72" i="53"/>
  <c r="I71" i="53"/>
  <c r="F71" i="53"/>
  <c r="D71" i="53"/>
  <c r="A71" i="53"/>
  <c r="I70" i="53"/>
  <c r="F70" i="53"/>
  <c r="D70" i="53"/>
  <c r="A70" i="53"/>
  <c r="I69" i="53"/>
  <c r="F69" i="53"/>
  <c r="D69" i="53"/>
  <c r="A69" i="53"/>
  <c r="I68" i="53"/>
  <c r="F68" i="53"/>
  <c r="D68" i="53"/>
  <c r="A68" i="53"/>
  <c r="I67" i="53"/>
  <c r="F67" i="53"/>
  <c r="D67" i="53"/>
  <c r="A67" i="53"/>
  <c r="I66" i="53"/>
  <c r="F66" i="53"/>
  <c r="D66" i="53"/>
  <c r="A66" i="53"/>
  <c r="I65" i="53"/>
  <c r="F65" i="53"/>
  <c r="D65" i="53"/>
  <c r="A65" i="53"/>
  <c r="I64" i="53"/>
  <c r="F64" i="53"/>
  <c r="D64" i="53"/>
  <c r="A64" i="53"/>
  <c r="I63" i="53"/>
  <c r="F63" i="53"/>
  <c r="D63" i="53"/>
  <c r="A63" i="53"/>
  <c r="I62" i="53"/>
  <c r="F62" i="53"/>
  <c r="D62" i="53"/>
  <c r="A62" i="53"/>
  <c r="I61" i="53"/>
  <c r="F61" i="53"/>
  <c r="D61" i="53"/>
  <c r="A61" i="53"/>
  <c r="I60" i="53"/>
  <c r="F60" i="53"/>
  <c r="D60" i="53"/>
  <c r="A60" i="53"/>
  <c r="I59" i="53"/>
  <c r="F59" i="53"/>
  <c r="D59" i="53"/>
  <c r="A59" i="53"/>
  <c r="I58" i="53"/>
  <c r="F58" i="53"/>
  <c r="D58" i="53"/>
  <c r="A58" i="53"/>
  <c r="I57" i="53"/>
  <c r="F57" i="53"/>
  <c r="D57" i="53"/>
  <c r="A57" i="53"/>
  <c r="I56" i="53"/>
  <c r="F56" i="53"/>
  <c r="D56" i="53"/>
  <c r="A56" i="53"/>
  <c r="I55" i="53"/>
  <c r="F55" i="53"/>
  <c r="D55" i="53"/>
  <c r="A55" i="53"/>
  <c r="I54" i="53"/>
  <c r="F54" i="53"/>
  <c r="D54" i="53"/>
  <c r="A54" i="53"/>
  <c r="I53" i="53"/>
  <c r="F53" i="53"/>
  <c r="D53" i="53"/>
  <c r="A53" i="53"/>
  <c r="I52" i="53"/>
  <c r="F52" i="53"/>
  <c r="D52" i="53"/>
  <c r="A52" i="53"/>
  <c r="I51" i="53"/>
  <c r="F51" i="53"/>
  <c r="D51" i="53"/>
  <c r="A51" i="53"/>
  <c r="I50" i="53"/>
  <c r="F50" i="53"/>
  <c r="D50" i="53"/>
  <c r="A50" i="53"/>
  <c r="I49" i="53"/>
  <c r="F49" i="53"/>
  <c r="D49" i="53"/>
  <c r="A49" i="53"/>
  <c r="I48" i="53"/>
  <c r="F48" i="53"/>
  <c r="D48" i="53"/>
  <c r="A48" i="53"/>
  <c r="I47" i="53"/>
  <c r="F47" i="53"/>
  <c r="D47" i="53"/>
  <c r="A47" i="53"/>
  <c r="I46" i="53"/>
  <c r="F46" i="53"/>
  <c r="D46" i="53"/>
  <c r="A46" i="53"/>
  <c r="I45" i="53"/>
  <c r="F45" i="53"/>
  <c r="D45" i="53"/>
  <c r="A45" i="53"/>
  <c r="I44" i="53"/>
  <c r="F44" i="53"/>
  <c r="D44" i="53"/>
  <c r="A44" i="53"/>
  <c r="I43" i="53"/>
  <c r="F43" i="53"/>
  <c r="D43" i="53"/>
  <c r="A43" i="53"/>
  <c r="I42" i="53"/>
  <c r="F42" i="53"/>
  <c r="D42" i="53"/>
  <c r="A42" i="53"/>
  <c r="I41" i="53"/>
  <c r="F41" i="53"/>
  <c r="D41" i="53"/>
  <c r="A41" i="53"/>
  <c r="I40" i="53"/>
  <c r="F40" i="53"/>
  <c r="D40" i="53"/>
  <c r="A40" i="53"/>
  <c r="I39" i="53"/>
  <c r="F39" i="53"/>
  <c r="D39" i="53"/>
  <c r="A39" i="53"/>
  <c r="I38" i="53"/>
  <c r="F38" i="53"/>
  <c r="D38" i="53"/>
  <c r="A38" i="53"/>
  <c r="I37" i="53"/>
  <c r="F37" i="53"/>
  <c r="D37" i="53"/>
  <c r="A37" i="53"/>
  <c r="I36" i="53"/>
  <c r="F36" i="53"/>
  <c r="D36" i="53"/>
  <c r="A36" i="53"/>
  <c r="I35" i="53"/>
  <c r="F35" i="53"/>
  <c r="D35" i="53"/>
  <c r="A35" i="53"/>
  <c r="I34" i="53"/>
  <c r="F34" i="53"/>
  <c r="D34" i="53"/>
  <c r="A34" i="53"/>
  <c r="I33" i="53"/>
  <c r="F33" i="53"/>
  <c r="D33" i="53"/>
  <c r="A33" i="53"/>
  <c r="I32" i="53"/>
  <c r="F32" i="53"/>
  <c r="D32" i="53"/>
  <c r="A32" i="53"/>
  <c r="I31" i="53"/>
  <c r="F31" i="53"/>
  <c r="D31" i="53"/>
  <c r="A31" i="53"/>
  <c r="I30" i="53"/>
  <c r="F30" i="53"/>
  <c r="D30" i="53"/>
  <c r="A30" i="53"/>
  <c r="I29" i="53"/>
  <c r="F29" i="53"/>
  <c r="D29" i="53"/>
  <c r="A29" i="53"/>
  <c r="I28" i="53"/>
  <c r="F28" i="53"/>
  <c r="D28" i="53"/>
  <c r="A28" i="53"/>
  <c r="I27" i="53"/>
  <c r="F27" i="53"/>
  <c r="D27" i="53"/>
  <c r="A27" i="53"/>
  <c r="I26" i="53"/>
  <c r="F26" i="53"/>
  <c r="D26" i="53"/>
  <c r="A26" i="53"/>
  <c r="I25" i="53"/>
  <c r="F25" i="53"/>
  <c r="D25" i="53"/>
  <c r="A25" i="53"/>
  <c r="I24" i="53"/>
  <c r="F24" i="53"/>
  <c r="D24" i="53"/>
  <c r="A24" i="53"/>
  <c r="I23" i="53"/>
  <c r="F23" i="53"/>
  <c r="D23" i="53"/>
  <c r="A23" i="53"/>
  <c r="I22" i="53"/>
  <c r="F22" i="53"/>
  <c r="D22" i="53"/>
  <c r="A22" i="53"/>
  <c r="I21" i="53"/>
  <c r="F21" i="53"/>
  <c r="D21" i="53"/>
  <c r="A21" i="53"/>
  <c r="I20" i="53"/>
  <c r="F20" i="53"/>
  <c r="D20" i="53"/>
  <c r="A20" i="53"/>
  <c r="I19" i="53"/>
  <c r="F19" i="53"/>
  <c r="D19" i="53"/>
  <c r="A19" i="53"/>
  <c r="I18" i="53"/>
  <c r="F18" i="53"/>
  <c r="D18" i="53"/>
  <c r="A18" i="53"/>
  <c r="I17" i="53"/>
  <c r="F17" i="53"/>
  <c r="D17" i="53"/>
  <c r="A17" i="53"/>
  <c r="I16" i="53"/>
  <c r="F16" i="53"/>
  <c r="D16" i="53"/>
  <c r="A16" i="53"/>
  <c r="I15" i="53"/>
  <c r="F15" i="53"/>
  <c r="D15" i="53"/>
  <c r="A15" i="53"/>
  <c r="I14" i="53"/>
  <c r="F14" i="53"/>
  <c r="D14" i="53"/>
  <c r="A14" i="53"/>
  <c r="I13" i="53"/>
  <c r="F13" i="53"/>
  <c r="D13" i="53"/>
  <c r="A13" i="53"/>
  <c r="I12" i="53"/>
  <c r="F12" i="53"/>
  <c r="D12" i="53"/>
  <c r="A12" i="53"/>
  <c r="I11" i="53"/>
  <c r="F11" i="53"/>
  <c r="D11" i="53"/>
  <c r="A11" i="53"/>
  <c r="D10" i="53"/>
  <c r="AH7" i="53" s="1"/>
  <c r="A10" i="53"/>
  <c r="I9" i="53"/>
  <c r="F9" i="53"/>
  <c r="D9" i="53"/>
  <c r="A9" i="53"/>
  <c r="AK8" i="53"/>
  <c r="F8" i="53"/>
  <c r="D8" i="53"/>
  <c r="I8" i="53" s="1"/>
  <c r="A8" i="53"/>
  <c r="I7" i="53"/>
  <c r="F7" i="53"/>
  <c r="D7" i="53"/>
  <c r="A7" i="53"/>
  <c r="F6" i="53"/>
  <c r="I6" i="53" s="1"/>
  <c r="D6" i="53"/>
  <c r="A6" i="53"/>
  <c r="F5" i="53"/>
  <c r="D5" i="53"/>
  <c r="I5" i="53" s="1"/>
  <c r="A5" i="53"/>
  <c r="F4" i="53"/>
  <c r="I4" i="53" s="1"/>
  <c r="D4" i="53"/>
  <c r="A4" i="53"/>
  <c r="I3" i="53"/>
  <c r="F3" i="53"/>
  <c r="D3" i="53"/>
  <c r="AK7" i="53" s="1"/>
  <c r="A3" i="53"/>
  <c r="F164" i="52"/>
  <c r="I164" i="52" s="1"/>
  <c r="D164" i="52"/>
  <c r="A164" i="52"/>
  <c r="F163" i="52"/>
  <c r="I163" i="52" s="1"/>
  <c r="D163" i="52"/>
  <c r="A163" i="52"/>
  <c r="F162" i="52"/>
  <c r="I162" i="52" s="1"/>
  <c r="D162" i="52"/>
  <c r="A162" i="52"/>
  <c r="F161" i="52"/>
  <c r="I161" i="52" s="1"/>
  <c r="D161" i="52"/>
  <c r="A161" i="52"/>
  <c r="F160" i="52"/>
  <c r="I160" i="52" s="1"/>
  <c r="D160" i="52"/>
  <c r="A160" i="52"/>
  <c r="F159" i="52"/>
  <c r="I159" i="52" s="1"/>
  <c r="D159" i="52"/>
  <c r="A159" i="52"/>
  <c r="F158" i="52"/>
  <c r="I158" i="52" s="1"/>
  <c r="D158" i="52"/>
  <c r="A158" i="52"/>
  <c r="F157" i="52"/>
  <c r="I157" i="52" s="1"/>
  <c r="D157" i="52"/>
  <c r="A157" i="52"/>
  <c r="F156" i="52"/>
  <c r="I156" i="52" s="1"/>
  <c r="D156" i="52"/>
  <c r="A156" i="52"/>
  <c r="F155" i="52"/>
  <c r="I155" i="52" s="1"/>
  <c r="D155" i="52"/>
  <c r="A155" i="52"/>
  <c r="F154" i="52"/>
  <c r="I154" i="52" s="1"/>
  <c r="D154" i="52"/>
  <c r="A154" i="52"/>
  <c r="F153" i="52"/>
  <c r="I153" i="52" s="1"/>
  <c r="D153" i="52"/>
  <c r="A153" i="52"/>
  <c r="F152" i="52"/>
  <c r="I152" i="52" s="1"/>
  <c r="D152" i="52"/>
  <c r="A152" i="52"/>
  <c r="F151" i="52"/>
  <c r="I151" i="52" s="1"/>
  <c r="D151" i="52"/>
  <c r="A151" i="52"/>
  <c r="F150" i="52"/>
  <c r="I150" i="52" s="1"/>
  <c r="D150" i="52"/>
  <c r="A150" i="52"/>
  <c r="F149" i="52"/>
  <c r="I149" i="52" s="1"/>
  <c r="D149" i="52"/>
  <c r="A149" i="52"/>
  <c r="F148" i="52"/>
  <c r="I148" i="52" s="1"/>
  <c r="D148" i="52"/>
  <c r="A148" i="52"/>
  <c r="F147" i="52"/>
  <c r="I147" i="52" s="1"/>
  <c r="D147" i="52"/>
  <c r="A147" i="52"/>
  <c r="F146" i="52"/>
  <c r="I146" i="52" s="1"/>
  <c r="D146" i="52"/>
  <c r="A146" i="52"/>
  <c r="F145" i="52"/>
  <c r="D145" i="52"/>
  <c r="A145" i="52"/>
  <c r="F144" i="52"/>
  <c r="D144" i="52"/>
  <c r="A144" i="52"/>
  <c r="F143" i="52"/>
  <c r="I143" i="52" s="1"/>
  <c r="D143" i="52"/>
  <c r="A143" i="52"/>
  <c r="F142" i="52"/>
  <c r="D142" i="52"/>
  <c r="A142" i="52"/>
  <c r="F141" i="52"/>
  <c r="D141" i="52"/>
  <c r="A141" i="52"/>
  <c r="F140" i="52"/>
  <c r="D140" i="52"/>
  <c r="A140" i="52"/>
  <c r="F139" i="52"/>
  <c r="I139" i="52" s="1"/>
  <c r="D139" i="52"/>
  <c r="A139" i="52"/>
  <c r="F138" i="52"/>
  <c r="D138" i="52"/>
  <c r="A138" i="52"/>
  <c r="F137" i="52"/>
  <c r="D137" i="52"/>
  <c r="A137" i="52"/>
  <c r="F136" i="52"/>
  <c r="I136" i="52" s="1"/>
  <c r="D136" i="52"/>
  <c r="A136" i="52"/>
  <c r="F135" i="52"/>
  <c r="I135" i="52" s="1"/>
  <c r="D135" i="52"/>
  <c r="A135" i="52"/>
  <c r="F134" i="52"/>
  <c r="D134" i="52"/>
  <c r="A134" i="52"/>
  <c r="F133" i="52"/>
  <c r="D133" i="52"/>
  <c r="A133" i="52"/>
  <c r="F132" i="52"/>
  <c r="I132" i="52" s="1"/>
  <c r="D132" i="52"/>
  <c r="A132" i="52"/>
  <c r="F131" i="52"/>
  <c r="I131" i="52" s="1"/>
  <c r="D131" i="52"/>
  <c r="A131" i="52"/>
  <c r="F130" i="52"/>
  <c r="D130" i="52"/>
  <c r="A130" i="52"/>
  <c r="F129" i="52"/>
  <c r="D129" i="52"/>
  <c r="A129" i="52"/>
  <c r="F128" i="52"/>
  <c r="I128" i="52" s="1"/>
  <c r="D128" i="52"/>
  <c r="A128" i="52"/>
  <c r="F127" i="52"/>
  <c r="I127" i="52" s="1"/>
  <c r="D127" i="52"/>
  <c r="A127" i="52"/>
  <c r="F126" i="52"/>
  <c r="D126" i="52"/>
  <c r="A126" i="52"/>
  <c r="F125" i="52"/>
  <c r="D125" i="52"/>
  <c r="A125" i="52"/>
  <c r="F124" i="52"/>
  <c r="I124" i="52" s="1"/>
  <c r="D124" i="52"/>
  <c r="A124" i="52"/>
  <c r="F123" i="52"/>
  <c r="I123" i="52" s="1"/>
  <c r="D123" i="52"/>
  <c r="A123" i="52"/>
  <c r="F122" i="52"/>
  <c r="D122" i="52"/>
  <c r="A122" i="52"/>
  <c r="F121" i="52"/>
  <c r="D121" i="52"/>
  <c r="A121" i="52"/>
  <c r="F120" i="52"/>
  <c r="I120" i="52" s="1"/>
  <c r="D120" i="52"/>
  <c r="A120" i="52"/>
  <c r="F119" i="52"/>
  <c r="I119" i="52" s="1"/>
  <c r="D119" i="52"/>
  <c r="A119" i="52"/>
  <c r="F118" i="52"/>
  <c r="D118" i="52"/>
  <c r="A118" i="52"/>
  <c r="F117" i="52"/>
  <c r="D117" i="52"/>
  <c r="A117" i="52"/>
  <c r="F116" i="52"/>
  <c r="I116" i="52" s="1"/>
  <c r="D116" i="52"/>
  <c r="A116" i="52"/>
  <c r="F115" i="52"/>
  <c r="I115" i="52" s="1"/>
  <c r="D115" i="52"/>
  <c r="A115" i="52"/>
  <c r="F114" i="52"/>
  <c r="D114" i="52"/>
  <c r="A114" i="52"/>
  <c r="F113" i="52"/>
  <c r="D113" i="52"/>
  <c r="A113" i="52"/>
  <c r="F112" i="52"/>
  <c r="I112" i="52" s="1"/>
  <c r="D112" i="52"/>
  <c r="A112" i="52"/>
  <c r="F111" i="52"/>
  <c r="I111" i="52" s="1"/>
  <c r="D111" i="52"/>
  <c r="A111" i="52"/>
  <c r="F110" i="52"/>
  <c r="D110" i="52"/>
  <c r="A110" i="52"/>
  <c r="F109" i="52"/>
  <c r="D109" i="52"/>
  <c r="A109" i="52"/>
  <c r="F108" i="52"/>
  <c r="I108" i="52" s="1"/>
  <c r="D108" i="52"/>
  <c r="A108" i="52"/>
  <c r="F107" i="52"/>
  <c r="I107" i="52" s="1"/>
  <c r="D107" i="52"/>
  <c r="A107" i="52"/>
  <c r="F106" i="52"/>
  <c r="D106" i="52"/>
  <c r="A106" i="52"/>
  <c r="F105" i="52"/>
  <c r="D105" i="52"/>
  <c r="A105" i="52"/>
  <c r="F104" i="52"/>
  <c r="I104" i="52" s="1"/>
  <c r="D104" i="52"/>
  <c r="A104" i="52"/>
  <c r="F103" i="52"/>
  <c r="I103" i="52" s="1"/>
  <c r="D103" i="52"/>
  <c r="A103" i="52"/>
  <c r="F102" i="52"/>
  <c r="D102" i="52"/>
  <c r="A102" i="52"/>
  <c r="F101" i="52"/>
  <c r="D101" i="52"/>
  <c r="A101" i="52"/>
  <c r="F100" i="52"/>
  <c r="I100" i="52" s="1"/>
  <c r="D100" i="52"/>
  <c r="A100" i="52"/>
  <c r="F99" i="52"/>
  <c r="I99" i="52" s="1"/>
  <c r="D99" i="52"/>
  <c r="A99" i="52"/>
  <c r="F98" i="52"/>
  <c r="D98" i="52"/>
  <c r="A98" i="52"/>
  <c r="F97" i="52"/>
  <c r="D97" i="52"/>
  <c r="A97" i="52"/>
  <c r="F96" i="52"/>
  <c r="I96" i="52" s="1"/>
  <c r="D96" i="52"/>
  <c r="A96" i="52"/>
  <c r="F95" i="52"/>
  <c r="I95" i="52" s="1"/>
  <c r="D95" i="52"/>
  <c r="A95" i="52"/>
  <c r="F94" i="52"/>
  <c r="D94" i="52"/>
  <c r="A94" i="52"/>
  <c r="F93" i="52"/>
  <c r="D93" i="52"/>
  <c r="A93" i="52"/>
  <c r="F92" i="52"/>
  <c r="I92" i="52" s="1"/>
  <c r="D92" i="52"/>
  <c r="A92" i="52"/>
  <c r="F91" i="52"/>
  <c r="I91" i="52" s="1"/>
  <c r="D91" i="52"/>
  <c r="A91" i="52"/>
  <c r="F90" i="52"/>
  <c r="D90" i="52"/>
  <c r="A90" i="52"/>
  <c r="F89" i="52"/>
  <c r="D89" i="52"/>
  <c r="A89" i="52"/>
  <c r="F88" i="52"/>
  <c r="I88" i="52" s="1"/>
  <c r="D88" i="52"/>
  <c r="A88" i="52"/>
  <c r="F87" i="52"/>
  <c r="I87" i="52" s="1"/>
  <c r="D87" i="52"/>
  <c r="A87" i="52"/>
  <c r="F86" i="52"/>
  <c r="D86" i="52"/>
  <c r="A86" i="52"/>
  <c r="F85" i="52"/>
  <c r="D85" i="52"/>
  <c r="A85" i="52"/>
  <c r="F84" i="52"/>
  <c r="I84" i="52" s="1"/>
  <c r="D84" i="52"/>
  <c r="A84" i="52"/>
  <c r="F83" i="52"/>
  <c r="I83" i="52" s="1"/>
  <c r="D83" i="52"/>
  <c r="A83" i="52"/>
  <c r="F82" i="52"/>
  <c r="D82" i="52"/>
  <c r="A82" i="52"/>
  <c r="F81" i="52"/>
  <c r="D81" i="52"/>
  <c r="A81" i="52"/>
  <c r="F80" i="52"/>
  <c r="I80" i="52" s="1"/>
  <c r="D80" i="52"/>
  <c r="A80" i="52"/>
  <c r="I79" i="52"/>
  <c r="F79" i="52"/>
  <c r="D79" i="52"/>
  <c r="A79" i="52"/>
  <c r="I78" i="52"/>
  <c r="F78" i="52"/>
  <c r="D78" i="52"/>
  <c r="A78" i="52"/>
  <c r="I77" i="52"/>
  <c r="F77" i="52"/>
  <c r="D77" i="52"/>
  <c r="A77" i="52"/>
  <c r="I76" i="52"/>
  <c r="F76" i="52"/>
  <c r="D76" i="52"/>
  <c r="A76" i="52"/>
  <c r="I75" i="52"/>
  <c r="F75" i="52"/>
  <c r="D75" i="52"/>
  <c r="A75" i="52"/>
  <c r="I74" i="52"/>
  <c r="F74" i="52"/>
  <c r="D74" i="52"/>
  <c r="A74" i="52"/>
  <c r="I73" i="52"/>
  <c r="F73" i="52"/>
  <c r="D73" i="52"/>
  <c r="A73" i="52"/>
  <c r="I72" i="52"/>
  <c r="F72" i="52"/>
  <c r="D72" i="52"/>
  <c r="A72" i="52"/>
  <c r="I71" i="52"/>
  <c r="F71" i="52"/>
  <c r="D71" i="52"/>
  <c r="A71" i="52"/>
  <c r="I70" i="52"/>
  <c r="F70" i="52"/>
  <c r="D70" i="52"/>
  <c r="A70" i="52"/>
  <c r="I69" i="52"/>
  <c r="F69" i="52"/>
  <c r="D69" i="52"/>
  <c r="A69" i="52"/>
  <c r="I68" i="52"/>
  <c r="F68" i="52"/>
  <c r="D68" i="52"/>
  <c r="A68" i="52"/>
  <c r="I67" i="52"/>
  <c r="F67" i="52"/>
  <c r="D67" i="52"/>
  <c r="A67" i="52"/>
  <c r="I66" i="52"/>
  <c r="F66" i="52"/>
  <c r="D66" i="52"/>
  <c r="A66" i="52"/>
  <c r="I65" i="52"/>
  <c r="F65" i="52"/>
  <c r="D65" i="52"/>
  <c r="A65" i="52"/>
  <c r="I64" i="52"/>
  <c r="F64" i="52"/>
  <c r="D64" i="52"/>
  <c r="A64" i="52"/>
  <c r="I63" i="52"/>
  <c r="F63" i="52"/>
  <c r="D63" i="52"/>
  <c r="A63" i="52"/>
  <c r="I62" i="52"/>
  <c r="F62" i="52"/>
  <c r="D62" i="52"/>
  <c r="A62" i="52"/>
  <c r="I61" i="52"/>
  <c r="F61" i="52"/>
  <c r="D61" i="52"/>
  <c r="A61" i="52"/>
  <c r="I60" i="52"/>
  <c r="F60" i="52"/>
  <c r="D60" i="52"/>
  <c r="A60" i="52"/>
  <c r="I59" i="52"/>
  <c r="F59" i="52"/>
  <c r="D59" i="52"/>
  <c r="A59" i="52"/>
  <c r="I58" i="52"/>
  <c r="F58" i="52"/>
  <c r="D58" i="52"/>
  <c r="A58" i="52"/>
  <c r="I57" i="52"/>
  <c r="F57" i="52"/>
  <c r="D57" i="52"/>
  <c r="A57" i="52"/>
  <c r="I56" i="52"/>
  <c r="F56" i="52"/>
  <c r="D56" i="52"/>
  <c r="A56" i="52"/>
  <c r="I55" i="52"/>
  <c r="F55" i="52"/>
  <c r="D55" i="52"/>
  <c r="A55" i="52"/>
  <c r="I54" i="52"/>
  <c r="F54" i="52"/>
  <c r="D54" i="52"/>
  <c r="A54" i="52"/>
  <c r="I53" i="52"/>
  <c r="F53" i="52"/>
  <c r="D53" i="52"/>
  <c r="A53" i="52"/>
  <c r="I52" i="52"/>
  <c r="F52" i="52"/>
  <c r="D52" i="52"/>
  <c r="A52" i="52"/>
  <c r="I51" i="52"/>
  <c r="F51" i="52"/>
  <c r="D51" i="52"/>
  <c r="A51" i="52"/>
  <c r="I50" i="52"/>
  <c r="F50" i="52"/>
  <c r="D50" i="52"/>
  <c r="A50" i="52"/>
  <c r="I49" i="52"/>
  <c r="F49" i="52"/>
  <c r="D49" i="52"/>
  <c r="A49" i="52"/>
  <c r="I48" i="52"/>
  <c r="F48" i="52"/>
  <c r="D48" i="52"/>
  <c r="A48" i="52"/>
  <c r="I47" i="52"/>
  <c r="F47" i="52"/>
  <c r="D47" i="52"/>
  <c r="A47" i="52"/>
  <c r="I46" i="52"/>
  <c r="F46" i="52"/>
  <c r="D46" i="52"/>
  <c r="A46" i="52"/>
  <c r="I45" i="52"/>
  <c r="F45" i="52"/>
  <c r="D45" i="52"/>
  <c r="A45" i="52"/>
  <c r="I44" i="52"/>
  <c r="F44" i="52"/>
  <c r="D44" i="52"/>
  <c r="A44" i="52"/>
  <c r="I43" i="52"/>
  <c r="F43" i="52"/>
  <c r="D43" i="52"/>
  <c r="A43" i="52"/>
  <c r="I42" i="52"/>
  <c r="F42" i="52"/>
  <c r="D42" i="52"/>
  <c r="A42" i="52"/>
  <c r="I41" i="52"/>
  <c r="F41" i="52"/>
  <c r="D41" i="52"/>
  <c r="A41" i="52"/>
  <c r="I40" i="52"/>
  <c r="F40" i="52"/>
  <c r="D40" i="52"/>
  <c r="A40" i="52"/>
  <c r="I39" i="52"/>
  <c r="F39" i="52"/>
  <c r="D39" i="52"/>
  <c r="A39" i="52"/>
  <c r="I38" i="52"/>
  <c r="F38" i="52"/>
  <c r="D38" i="52"/>
  <c r="A38" i="52"/>
  <c r="I37" i="52"/>
  <c r="F37" i="52"/>
  <c r="D37" i="52"/>
  <c r="A37" i="52"/>
  <c r="I36" i="52"/>
  <c r="F36" i="52"/>
  <c r="D36" i="52"/>
  <c r="A36" i="52"/>
  <c r="I35" i="52"/>
  <c r="F35" i="52"/>
  <c r="D35" i="52"/>
  <c r="A35" i="52"/>
  <c r="I34" i="52"/>
  <c r="F34" i="52"/>
  <c r="D34" i="52"/>
  <c r="A34" i="52"/>
  <c r="I33" i="52"/>
  <c r="F33" i="52"/>
  <c r="D33" i="52"/>
  <c r="A33" i="52"/>
  <c r="I32" i="52"/>
  <c r="F32" i="52"/>
  <c r="D32" i="52"/>
  <c r="A32" i="52"/>
  <c r="I31" i="52"/>
  <c r="F31" i="52"/>
  <c r="D31" i="52"/>
  <c r="A31" i="52"/>
  <c r="I30" i="52"/>
  <c r="F30" i="52"/>
  <c r="D30" i="52"/>
  <c r="A30" i="52"/>
  <c r="I29" i="52"/>
  <c r="F29" i="52"/>
  <c r="D29" i="52"/>
  <c r="A29" i="52"/>
  <c r="I28" i="52"/>
  <c r="F28" i="52"/>
  <c r="D28" i="52"/>
  <c r="A28" i="52"/>
  <c r="I27" i="52"/>
  <c r="F27" i="52"/>
  <c r="D27" i="52"/>
  <c r="A27" i="52"/>
  <c r="I26" i="52"/>
  <c r="F26" i="52"/>
  <c r="D26" i="52"/>
  <c r="A26" i="52"/>
  <c r="I25" i="52"/>
  <c r="F25" i="52"/>
  <c r="D25" i="52"/>
  <c r="A25" i="52"/>
  <c r="I24" i="52"/>
  <c r="F24" i="52"/>
  <c r="D24" i="52"/>
  <c r="A24" i="52"/>
  <c r="I23" i="52"/>
  <c r="F23" i="52"/>
  <c r="D23" i="52"/>
  <c r="A23" i="52"/>
  <c r="I22" i="52"/>
  <c r="F22" i="52"/>
  <c r="D22" i="52"/>
  <c r="A22" i="52"/>
  <c r="I21" i="52"/>
  <c r="F21" i="52"/>
  <c r="D21" i="52"/>
  <c r="A21" i="52"/>
  <c r="I20" i="52"/>
  <c r="F20" i="52"/>
  <c r="D20" i="52"/>
  <c r="A20" i="52"/>
  <c r="I19" i="52"/>
  <c r="F19" i="52"/>
  <c r="D19" i="52"/>
  <c r="A19" i="52"/>
  <c r="I18" i="52"/>
  <c r="F18" i="52"/>
  <c r="D18" i="52"/>
  <c r="A18" i="52"/>
  <c r="I17" i="52"/>
  <c r="F17" i="52"/>
  <c r="D17" i="52"/>
  <c r="A17" i="52"/>
  <c r="I16" i="52"/>
  <c r="F16" i="52"/>
  <c r="D16" i="52"/>
  <c r="A16" i="52"/>
  <c r="I15" i="52"/>
  <c r="F15" i="52"/>
  <c r="D15" i="52"/>
  <c r="A15" i="52"/>
  <c r="I14" i="52"/>
  <c r="F14" i="52"/>
  <c r="D14" i="52"/>
  <c r="A14" i="52"/>
  <c r="I13" i="52"/>
  <c r="F13" i="52"/>
  <c r="D13" i="52"/>
  <c r="A13" i="52"/>
  <c r="I12" i="52"/>
  <c r="F12" i="52"/>
  <c r="D12" i="52"/>
  <c r="A12" i="52"/>
  <c r="I11" i="52"/>
  <c r="F11" i="52"/>
  <c r="D11" i="52"/>
  <c r="A11" i="52"/>
  <c r="F10" i="52"/>
  <c r="D10" i="52"/>
  <c r="AH7" i="52" s="1"/>
  <c r="A10" i="52"/>
  <c r="I9" i="52"/>
  <c r="F9" i="52"/>
  <c r="D9" i="52"/>
  <c r="A9" i="52"/>
  <c r="AK8" i="52"/>
  <c r="F8" i="52"/>
  <c r="D8" i="52"/>
  <c r="I8" i="52" s="1"/>
  <c r="A8" i="52"/>
  <c r="I7" i="52"/>
  <c r="F7" i="52"/>
  <c r="D7" i="52"/>
  <c r="A7" i="52"/>
  <c r="F6" i="52"/>
  <c r="I6" i="52" s="1"/>
  <c r="D6" i="52"/>
  <c r="A6" i="52"/>
  <c r="F5" i="52"/>
  <c r="D5" i="52"/>
  <c r="I5" i="52" s="1"/>
  <c r="A5" i="52"/>
  <c r="I4" i="52"/>
  <c r="F4" i="52"/>
  <c r="D4" i="52"/>
  <c r="A4" i="52"/>
  <c r="I3" i="52"/>
  <c r="F3" i="52"/>
  <c r="D3" i="52"/>
  <c r="AK7" i="52" s="1"/>
  <c r="A3" i="52"/>
  <c r="F164" i="51"/>
  <c r="D164" i="51"/>
  <c r="A164" i="51"/>
  <c r="F163" i="51"/>
  <c r="I163" i="51" s="1"/>
  <c r="D163" i="51"/>
  <c r="A163" i="51"/>
  <c r="F162" i="51"/>
  <c r="D162" i="51"/>
  <c r="A162" i="51"/>
  <c r="F161" i="51"/>
  <c r="D161" i="51"/>
  <c r="A161" i="51"/>
  <c r="F160" i="51"/>
  <c r="D160" i="51"/>
  <c r="A160" i="51"/>
  <c r="F159" i="51"/>
  <c r="I159" i="51" s="1"/>
  <c r="D159" i="51"/>
  <c r="A159" i="51"/>
  <c r="F158" i="51"/>
  <c r="D158" i="51"/>
  <c r="A158" i="51"/>
  <c r="F157" i="51"/>
  <c r="D157" i="51"/>
  <c r="A157" i="51"/>
  <c r="F156" i="51"/>
  <c r="D156" i="51"/>
  <c r="A156" i="51"/>
  <c r="F155" i="51"/>
  <c r="I155" i="51" s="1"/>
  <c r="D155" i="51"/>
  <c r="A155" i="51"/>
  <c r="F154" i="51"/>
  <c r="D154" i="51"/>
  <c r="A154" i="51"/>
  <c r="F153" i="51"/>
  <c r="D153" i="51"/>
  <c r="A153" i="51"/>
  <c r="F152" i="51"/>
  <c r="D152" i="51"/>
  <c r="A152" i="51"/>
  <c r="F151" i="51"/>
  <c r="I151" i="51" s="1"/>
  <c r="D151" i="51"/>
  <c r="A151" i="51"/>
  <c r="F150" i="51"/>
  <c r="D150" i="51"/>
  <c r="A150" i="51"/>
  <c r="F149" i="51"/>
  <c r="D149" i="51"/>
  <c r="A149" i="51"/>
  <c r="F148" i="51"/>
  <c r="D148" i="51"/>
  <c r="A148" i="51"/>
  <c r="F147" i="51"/>
  <c r="I147" i="51" s="1"/>
  <c r="D147" i="51"/>
  <c r="A147" i="51"/>
  <c r="F146" i="51"/>
  <c r="D146" i="51"/>
  <c r="A146" i="51"/>
  <c r="F145" i="51"/>
  <c r="D145" i="51"/>
  <c r="A145" i="51"/>
  <c r="F144" i="51"/>
  <c r="D144" i="51"/>
  <c r="A144" i="51"/>
  <c r="F143" i="51"/>
  <c r="I143" i="51" s="1"/>
  <c r="D143" i="51"/>
  <c r="A143" i="51"/>
  <c r="F142" i="51"/>
  <c r="D142" i="51"/>
  <c r="A142" i="51"/>
  <c r="F141" i="51"/>
  <c r="D141" i="51"/>
  <c r="A141" i="51"/>
  <c r="F140" i="51"/>
  <c r="D140" i="51"/>
  <c r="A140" i="51"/>
  <c r="F139" i="51"/>
  <c r="I139" i="51" s="1"/>
  <c r="D139" i="51"/>
  <c r="A139" i="51"/>
  <c r="F138" i="51"/>
  <c r="D138" i="51"/>
  <c r="A138" i="51"/>
  <c r="F137" i="51"/>
  <c r="D137" i="51"/>
  <c r="A137" i="51"/>
  <c r="F136" i="51"/>
  <c r="D136" i="51"/>
  <c r="A136" i="51"/>
  <c r="F135" i="51"/>
  <c r="I135" i="51" s="1"/>
  <c r="D135" i="51"/>
  <c r="A135" i="51"/>
  <c r="F134" i="51"/>
  <c r="D134" i="51"/>
  <c r="A134" i="51"/>
  <c r="F133" i="51"/>
  <c r="D133" i="51"/>
  <c r="A133" i="51"/>
  <c r="F132" i="51"/>
  <c r="D132" i="51"/>
  <c r="A132" i="51"/>
  <c r="F131" i="51"/>
  <c r="I131" i="51" s="1"/>
  <c r="D131" i="51"/>
  <c r="A131" i="51"/>
  <c r="F130" i="51"/>
  <c r="D130" i="51"/>
  <c r="A130" i="51"/>
  <c r="F129" i="51"/>
  <c r="D129" i="51"/>
  <c r="A129" i="51"/>
  <c r="F128" i="51"/>
  <c r="D128" i="51"/>
  <c r="A128" i="51"/>
  <c r="F127" i="51"/>
  <c r="I127" i="51" s="1"/>
  <c r="D127" i="51"/>
  <c r="A127" i="51"/>
  <c r="F126" i="51"/>
  <c r="D126" i="51"/>
  <c r="A126" i="51"/>
  <c r="F125" i="51"/>
  <c r="D125" i="51"/>
  <c r="A125" i="51"/>
  <c r="F124" i="51"/>
  <c r="D124" i="51"/>
  <c r="A124" i="51"/>
  <c r="F123" i="51"/>
  <c r="I123" i="51" s="1"/>
  <c r="D123" i="51"/>
  <c r="A123" i="51"/>
  <c r="F122" i="51"/>
  <c r="D122" i="51"/>
  <c r="A122" i="51"/>
  <c r="F121" i="51"/>
  <c r="D121" i="51"/>
  <c r="A121" i="51"/>
  <c r="F120" i="51"/>
  <c r="D120" i="51"/>
  <c r="A120" i="51"/>
  <c r="F119" i="51"/>
  <c r="I119" i="51" s="1"/>
  <c r="D119" i="51"/>
  <c r="A119" i="51"/>
  <c r="F118" i="51"/>
  <c r="D118" i="51"/>
  <c r="A118" i="51"/>
  <c r="F117" i="51"/>
  <c r="D117" i="51"/>
  <c r="A117" i="51"/>
  <c r="F116" i="51"/>
  <c r="D116" i="51"/>
  <c r="A116" i="51"/>
  <c r="F115" i="51"/>
  <c r="I115" i="51" s="1"/>
  <c r="D115" i="51"/>
  <c r="A115" i="51"/>
  <c r="F114" i="51"/>
  <c r="D114" i="51"/>
  <c r="A114" i="51"/>
  <c r="F113" i="51"/>
  <c r="D113" i="51"/>
  <c r="A113" i="51"/>
  <c r="F112" i="51"/>
  <c r="I112" i="51" s="1"/>
  <c r="D112" i="51"/>
  <c r="A112" i="51"/>
  <c r="F111" i="51"/>
  <c r="I111" i="51" s="1"/>
  <c r="D111" i="51"/>
  <c r="A111" i="51"/>
  <c r="F110" i="51"/>
  <c r="D110" i="51"/>
  <c r="A110" i="51"/>
  <c r="F109" i="51"/>
  <c r="D109" i="51"/>
  <c r="A109" i="51"/>
  <c r="F108" i="51"/>
  <c r="I108" i="51" s="1"/>
  <c r="D108" i="51"/>
  <c r="A108" i="51"/>
  <c r="F107" i="51"/>
  <c r="I107" i="51" s="1"/>
  <c r="D107" i="51"/>
  <c r="A107" i="51"/>
  <c r="F106" i="51"/>
  <c r="D106" i="51"/>
  <c r="A106" i="51"/>
  <c r="F105" i="51"/>
  <c r="D105" i="51"/>
  <c r="A105" i="51"/>
  <c r="F104" i="51"/>
  <c r="I104" i="51" s="1"/>
  <c r="D104" i="51"/>
  <c r="A104" i="51"/>
  <c r="F103" i="51"/>
  <c r="I103" i="51" s="1"/>
  <c r="D103" i="51"/>
  <c r="A103" i="51"/>
  <c r="F102" i="51"/>
  <c r="D102" i="51"/>
  <c r="A102" i="51"/>
  <c r="F101" i="51"/>
  <c r="D101" i="51"/>
  <c r="A101" i="51"/>
  <c r="F100" i="51"/>
  <c r="I100" i="51" s="1"/>
  <c r="D100" i="51"/>
  <c r="A100" i="51"/>
  <c r="F99" i="51"/>
  <c r="I99" i="51" s="1"/>
  <c r="D99" i="51"/>
  <c r="A99" i="51"/>
  <c r="F98" i="51"/>
  <c r="D98" i="51"/>
  <c r="A98" i="51"/>
  <c r="F97" i="51"/>
  <c r="D97" i="51"/>
  <c r="A97" i="51"/>
  <c r="F96" i="51"/>
  <c r="I96" i="51" s="1"/>
  <c r="D96" i="51"/>
  <c r="A96" i="51"/>
  <c r="F95" i="51"/>
  <c r="I95" i="51" s="1"/>
  <c r="D95" i="51"/>
  <c r="A95" i="51"/>
  <c r="F94" i="51"/>
  <c r="D94" i="51"/>
  <c r="A94" i="51"/>
  <c r="F93" i="51"/>
  <c r="D93" i="51"/>
  <c r="A93" i="51"/>
  <c r="F92" i="51"/>
  <c r="I92" i="51" s="1"/>
  <c r="D92" i="51"/>
  <c r="A92" i="51"/>
  <c r="F91" i="51"/>
  <c r="I91" i="51" s="1"/>
  <c r="D91" i="51"/>
  <c r="A91" i="51"/>
  <c r="F90" i="51"/>
  <c r="D90" i="51"/>
  <c r="A90" i="51"/>
  <c r="F89" i="51"/>
  <c r="D89" i="51"/>
  <c r="A89" i="51"/>
  <c r="F88" i="51"/>
  <c r="I88" i="51" s="1"/>
  <c r="D88" i="51"/>
  <c r="A88" i="51"/>
  <c r="F87" i="51"/>
  <c r="I87" i="51" s="1"/>
  <c r="D87" i="51"/>
  <c r="A87" i="51"/>
  <c r="F86" i="51"/>
  <c r="D86" i="51"/>
  <c r="A86" i="51"/>
  <c r="F85" i="51"/>
  <c r="D85" i="51"/>
  <c r="A85" i="51"/>
  <c r="F84" i="51"/>
  <c r="I84" i="51" s="1"/>
  <c r="D84" i="51"/>
  <c r="A84" i="51"/>
  <c r="F83" i="51"/>
  <c r="I83" i="51" s="1"/>
  <c r="D83" i="51"/>
  <c r="A83" i="51"/>
  <c r="F82" i="51"/>
  <c r="D82" i="51"/>
  <c r="AH7" i="51" s="1"/>
  <c r="A82" i="51"/>
  <c r="F81" i="51"/>
  <c r="D81" i="51"/>
  <c r="A81" i="51"/>
  <c r="F80" i="51"/>
  <c r="I80" i="51" s="1"/>
  <c r="D80" i="51"/>
  <c r="A80" i="51"/>
  <c r="I79" i="51"/>
  <c r="F79" i="51"/>
  <c r="D79" i="51"/>
  <c r="A79" i="51"/>
  <c r="I78" i="51"/>
  <c r="F78" i="51"/>
  <c r="D78" i="51"/>
  <c r="A78" i="51"/>
  <c r="I77" i="51"/>
  <c r="F77" i="51"/>
  <c r="D77" i="51"/>
  <c r="A77" i="51"/>
  <c r="I76" i="51"/>
  <c r="F76" i="51"/>
  <c r="D76" i="51"/>
  <c r="A76" i="51"/>
  <c r="I75" i="51"/>
  <c r="F75" i="51"/>
  <c r="D75" i="51"/>
  <c r="A75" i="51"/>
  <c r="I74" i="51"/>
  <c r="F74" i="51"/>
  <c r="D74" i="51"/>
  <c r="A74" i="51"/>
  <c r="I73" i="51"/>
  <c r="F73" i="51"/>
  <c r="D73" i="51"/>
  <c r="A73" i="51"/>
  <c r="I72" i="51"/>
  <c r="F72" i="51"/>
  <c r="D72" i="51"/>
  <c r="A72" i="51"/>
  <c r="I71" i="51"/>
  <c r="F71" i="51"/>
  <c r="D71" i="51"/>
  <c r="A71" i="51"/>
  <c r="I70" i="51"/>
  <c r="F70" i="51"/>
  <c r="D70" i="51"/>
  <c r="A70" i="51"/>
  <c r="I69" i="51"/>
  <c r="F69" i="51"/>
  <c r="D69" i="51"/>
  <c r="A69" i="51"/>
  <c r="I68" i="51"/>
  <c r="F68" i="51"/>
  <c r="D68" i="51"/>
  <c r="A68" i="51"/>
  <c r="I67" i="51"/>
  <c r="F67" i="51"/>
  <c r="D67" i="51"/>
  <c r="A67" i="51"/>
  <c r="I66" i="51"/>
  <c r="F66" i="51"/>
  <c r="D66" i="51"/>
  <c r="A66" i="51"/>
  <c r="I65" i="51"/>
  <c r="F65" i="51"/>
  <c r="D65" i="51"/>
  <c r="A65" i="51"/>
  <c r="I64" i="51"/>
  <c r="F64" i="51"/>
  <c r="D64" i="51"/>
  <c r="A64" i="51"/>
  <c r="I63" i="51"/>
  <c r="F63" i="51"/>
  <c r="D63" i="51"/>
  <c r="A63" i="51"/>
  <c r="I62" i="51"/>
  <c r="F62" i="51"/>
  <c r="D62" i="51"/>
  <c r="A62" i="51"/>
  <c r="I61" i="51"/>
  <c r="F61" i="51"/>
  <c r="D61" i="51"/>
  <c r="A61" i="51"/>
  <c r="I60" i="51"/>
  <c r="F60" i="51"/>
  <c r="D60" i="51"/>
  <c r="A60" i="51"/>
  <c r="I59" i="51"/>
  <c r="F59" i="51"/>
  <c r="D59" i="51"/>
  <c r="A59" i="51"/>
  <c r="I58" i="51"/>
  <c r="F58" i="51"/>
  <c r="D58" i="51"/>
  <c r="A58" i="51"/>
  <c r="I57" i="51"/>
  <c r="F57" i="51"/>
  <c r="D57" i="51"/>
  <c r="A57" i="51"/>
  <c r="I56" i="51"/>
  <c r="F56" i="51"/>
  <c r="D56" i="51"/>
  <c r="A56" i="51"/>
  <c r="I55" i="51"/>
  <c r="F55" i="51"/>
  <c r="D55" i="51"/>
  <c r="A55" i="51"/>
  <c r="I54" i="51"/>
  <c r="F54" i="51"/>
  <c r="D54" i="51"/>
  <c r="A54" i="51"/>
  <c r="I53" i="51"/>
  <c r="F53" i="51"/>
  <c r="D53" i="51"/>
  <c r="A53" i="51"/>
  <c r="I52" i="51"/>
  <c r="F52" i="51"/>
  <c r="D52" i="51"/>
  <c r="A52" i="51"/>
  <c r="I51" i="51"/>
  <c r="F51" i="51"/>
  <c r="D51" i="51"/>
  <c r="A51" i="51"/>
  <c r="I50" i="51"/>
  <c r="F50" i="51"/>
  <c r="D50" i="51"/>
  <c r="A50" i="51"/>
  <c r="I49" i="51"/>
  <c r="F49" i="51"/>
  <c r="D49" i="51"/>
  <c r="A49" i="51"/>
  <c r="I48" i="51"/>
  <c r="F48" i="51"/>
  <c r="D48" i="51"/>
  <c r="A48" i="51"/>
  <c r="I47" i="51"/>
  <c r="F47" i="51"/>
  <c r="D47" i="51"/>
  <c r="A47" i="51"/>
  <c r="I46" i="51"/>
  <c r="F46" i="51"/>
  <c r="D46" i="51"/>
  <c r="A46" i="51"/>
  <c r="I45" i="51"/>
  <c r="F45" i="51"/>
  <c r="D45" i="51"/>
  <c r="A45" i="51"/>
  <c r="I44" i="51"/>
  <c r="F44" i="51"/>
  <c r="D44" i="51"/>
  <c r="A44" i="51"/>
  <c r="I43" i="51"/>
  <c r="F43" i="51"/>
  <c r="D43" i="51"/>
  <c r="A43" i="51"/>
  <c r="I42" i="51"/>
  <c r="F42" i="51"/>
  <c r="D42" i="51"/>
  <c r="A42" i="51"/>
  <c r="I41" i="51"/>
  <c r="F41" i="51"/>
  <c r="D41" i="51"/>
  <c r="A41" i="51"/>
  <c r="I40" i="51"/>
  <c r="F40" i="51"/>
  <c r="D40" i="51"/>
  <c r="A40" i="51"/>
  <c r="I39" i="51"/>
  <c r="F39" i="51"/>
  <c r="D39" i="51"/>
  <c r="A39" i="51"/>
  <c r="I38" i="51"/>
  <c r="F38" i="51"/>
  <c r="D38" i="51"/>
  <c r="A38" i="51"/>
  <c r="I37" i="51"/>
  <c r="F37" i="51"/>
  <c r="D37" i="51"/>
  <c r="A37" i="51"/>
  <c r="I36" i="51"/>
  <c r="F36" i="51"/>
  <c r="D36" i="51"/>
  <c r="A36" i="51"/>
  <c r="I35" i="51"/>
  <c r="F35" i="51"/>
  <c r="D35" i="51"/>
  <c r="A35" i="51"/>
  <c r="I34" i="51"/>
  <c r="F34" i="51"/>
  <c r="D34" i="51"/>
  <c r="A34" i="51"/>
  <c r="I33" i="51"/>
  <c r="F33" i="51"/>
  <c r="D33" i="51"/>
  <c r="A33" i="51"/>
  <c r="I32" i="51"/>
  <c r="F32" i="51"/>
  <c r="D32" i="51"/>
  <c r="A32" i="51"/>
  <c r="I31" i="51"/>
  <c r="F31" i="51"/>
  <c r="D31" i="51"/>
  <c r="A31" i="51"/>
  <c r="I30" i="51"/>
  <c r="F30" i="51"/>
  <c r="D30" i="51"/>
  <c r="A30" i="51"/>
  <c r="I29" i="51"/>
  <c r="F29" i="51"/>
  <c r="D29" i="51"/>
  <c r="A29" i="51"/>
  <c r="I28" i="51"/>
  <c r="F28" i="51"/>
  <c r="D28" i="51"/>
  <c r="A28" i="51"/>
  <c r="I27" i="51"/>
  <c r="F27" i="51"/>
  <c r="D27" i="51"/>
  <c r="A27" i="51"/>
  <c r="I26" i="51"/>
  <c r="F26" i="51"/>
  <c r="D26" i="51"/>
  <c r="A26" i="51"/>
  <c r="I25" i="51"/>
  <c r="F25" i="51"/>
  <c r="D25" i="51"/>
  <c r="A25" i="51"/>
  <c r="I24" i="51"/>
  <c r="F24" i="51"/>
  <c r="D24" i="51"/>
  <c r="A24" i="51"/>
  <c r="I23" i="51"/>
  <c r="F23" i="51"/>
  <c r="D23" i="51"/>
  <c r="A23" i="51"/>
  <c r="I22" i="51"/>
  <c r="F22" i="51"/>
  <c r="D22" i="51"/>
  <c r="A22" i="51"/>
  <c r="I21" i="51"/>
  <c r="F21" i="51"/>
  <c r="D21" i="51"/>
  <c r="A21" i="51"/>
  <c r="I20" i="51"/>
  <c r="F20" i="51"/>
  <c r="D20" i="51"/>
  <c r="A20" i="51"/>
  <c r="I19" i="51"/>
  <c r="F19" i="51"/>
  <c r="D19" i="51"/>
  <c r="A19" i="51"/>
  <c r="I18" i="51"/>
  <c r="F18" i="51"/>
  <c r="D18" i="51"/>
  <c r="A18" i="51"/>
  <c r="I17" i="51"/>
  <c r="F17" i="51"/>
  <c r="D17" i="51"/>
  <c r="A17" i="51"/>
  <c r="I16" i="51"/>
  <c r="F16" i="51"/>
  <c r="D16" i="51"/>
  <c r="A16" i="51"/>
  <c r="I15" i="51"/>
  <c r="F15" i="51"/>
  <c r="D15" i="51"/>
  <c r="A15" i="51"/>
  <c r="I14" i="51"/>
  <c r="F14" i="51"/>
  <c r="D14" i="51"/>
  <c r="A14" i="51"/>
  <c r="I13" i="51"/>
  <c r="F13" i="51"/>
  <c r="D13" i="51"/>
  <c r="A13" i="51"/>
  <c r="I12" i="51"/>
  <c r="F12" i="51"/>
  <c r="D12" i="51"/>
  <c r="A12" i="51"/>
  <c r="I11" i="51"/>
  <c r="F11" i="51"/>
  <c r="D11" i="51"/>
  <c r="A11" i="51"/>
  <c r="F10" i="51"/>
  <c r="D10" i="51"/>
  <c r="A10" i="51"/>
  <c r="I9" i="51"/>
  <c r="F9" i="51"/>
  <c r="D9" i="51"/>
  <c r="A9" i="51"/>
  <c r="AK8" i="51"/>
  <c r="F8" i="51"/>
  <c r="I8" i="51" s="1"/>
  <c r="D8" i="51"/>
  <c r="A8" i="51"/>
  <c r="I7" i="51"/>
  <c r="F7" i="51"/>
  <c r="D7" i="51"/>
  <c r="A7" i="51"/>
  <c r="F6" i="51"/>
  <c r="I6" i="51" s="1"/>
  <c r="D6" i="51"/>
  <c r="A6" i="51"/>
  <c r="F5" i="51"/>
  <c r="I5" i="51" s="1"/>
  <c r="D5" i="51"/>
  <c r="A5" i="51"/>
  <c r="F4" i="51"/>
  <c r="D4" i="51"/>
  <c r="I4" i="51" s="1"/>
  <c r="A4" i="51"/>
  <c r="I3" i="51"/>
  <c r="F3" i="51"/>
  <c r="D3" i="51"/>
  <c r="AK7" i="51" s="1"/>
  <c r="A3" i="51"/>
  <c r="F164" i="50"/>
  <c r="I164" i="50" s="1"/>
  <c r="D164" i="50"/>
  <c r="A164" i="50"/>
  <c r="F163" i="50"/>
  <c r="I163" i="50" s="1"/>
  <c r="D163" i="50"/>
  <c r="A163" i="50"/>
  <c r="F162" i="50"/>
  <c r="I162" i="50" s="1"/>
  <c r="D162" i="50"/>
  <c r="A162" i="50"/>
  <c r="F161" i="50"/>
  <c r="I161" i="50" s="1"/>
  <c r="D161" i="50"/>
  <c r="A161" i="50"/>
  <c r="F160" i="50"/>
  <c r="I160" i="50" s="1"/>
  <c r="D160" i="50"/>
  <c r="A160" i="50"/>
  <c r="F159" i="50"/>
  <c r="I159" i="50" s="1"/>
  <c r="D159" i="50"/>
  <c r="A159" i="50"/>
  <c r="F158" i="50"/>
  <c r="I158" i="50" s="1"/>
  <c r="D158" i="50"/>
  <c r="A158" i="50"/>
  <c r="F157" i="50"/>
  <c r="I157" i="50" s="1"/>
  <c r="D157" i="50"/>
  <c r="A157" i="50"/>
  <c r="F156" i="50"/>
  <c r="I156" i="50" s="1"/>
  <c r="D156" i="50"/>
  <c r="A156" i="50"/>
  <c r="F155" i="50"/>
  <c r="I155" i="50" s="1"/>
  <c r="D155" i="50"/>
  <c r="A155" i="50"/>
  <c r="F154" i="50"/>
  <c r="I154" i="50" s="1"/>
  <c r="D154" i="50"/>
  <c r="A154" i="50"/>
  <c r="F153" i="50"/>
  <c r="I153" i="50" s="1"/>
  <c r="D153" i="50"/>
  <c r="A153" i="50"/>
  <c r="F152" i="50"/>
  <c r="I152" i="50" s="1"/>
  <c r="D152" i="50"/>
  <c r="A152" i="50"/>
  <c r="F151" i="50"/>
  <c r="I151" i="50" s="1"/>
  <c r="D151" i="50"/>
  <c r="A151" i="50"/>
  <c r="F150" i="50"/>
  <c r="I150" i="50" s="1"/>
  <c r="D150" i="50"/>
  <c r="A150" i="50"/>
  <c r="F149" i="50"/>
  <c r="I149" i="50" s="1"/>
  <c r="D149" i="50"/>
  <c r="A149" i="50"/>
  <c r="F148" i="50"/>
  <c r="I148" i="50" s="1"/>
  <c r="D148" i="50"/>
  <c r="A148" i="50"/>
  <c r="F147" i="50"/>
  <c r="I147" i="50" s="1"/>
  <c r="D147" i="50"/>
  <c r="A147" i="50"/>
  <c r="F146" i="50"/>
  <c r="I146" i="50" s="1"/>
  <c r="D146" i="50"/>
  <c r="A146" i="50"/>
  <c r="F145" i="50"/>
  <c r="I145" i="50" s="1"/>
  <c r="D145" i="50"/>
  <c r="A145" i="50"/>
  <c r="F144" i="50"/>
  <c r="I144" i="50" s="1"/>
  <c r="D144" i="50"/>
  <c r="A144" i="50"/>
  <c r="F143" i="50"/>
  <c r="I143" i="50" s="1"/>
  <c r="D143" i="50"/>
  <c r="A143" i="50"/>
  <c r="F142" i="50"/>
  <c r="I142" i="50" s="1"/>
  <c r="D142" i="50"/>
  <c r="A142" i="50"/>
  <c r="F141" i="50"/>
  <c r="I141" i="50" s="1"/>
  <c r="D141" i="50"/>
  <c r="A141" i="50"/>
  <c r="F140" i="50"/>
  <c r="I140" i="50" s="1"/>
  <c r="D140" i="50"/>
  <c r="A140" i="50"/>
  <c r="F139" i="50"/>
  <c r="I139" i="50" s="1"/>
  <c r="D139" i="50"/>
  <c r="A139" i="50"/>
  <c r="F138" i="50"/>
  <c r="D138" i="50"/>
  <c r="A138" i="50"/>
  <c r="F137" i="50"/>
  <c r="D137" i="50"/>
  <c r="A137" i="50"/>
  <c r="F136" i="50"/>
  <c r="I136" i="50" s="1"/>
  <c r="D136" i="50"/>
  <c r="A136" i="50"/>
  <c r="F135" i="50"/>
  <c r="I135" i="50" s="1"/>
  <c r="D135" i="50"/>
  <c r="A135" i="50"/>
  <c r="F134" i="50"/>
  <c r="D134" i="50"/>
  <c r="A134" i="50"/>
  <c r="F133" i="50"/>
  <c r="D133" i="50"/>
  <c r="A133" i="50"/>
  <c r="F132" i="50"/>
  <c r="I132" i="50" s="1"/>
  <c r="D132" i="50"/>
  <c r="A132" i="50"/>
  <c r="F131" i="50"/>
  <c r="I131" i="50" s="1"/>
  <c r="D131" i="50"/>
  <c r="A131" i="50"/>
  <c r="F130" i="50"/>
  <c r="D130" i="50"/>
  <c r="A130" i="50"/>
  <c r="F129" i="50"/>
  <c r="D129" i="50"/>
  <c r="A129" i="50"/>
  <c r="F128" i="50"/>
  <c r="I128" i="50" s="1"/>
  <c r="D128" i="50"/>
  <c r="A128" i="50"/>
  <c r="F127" i="50"/>
  <c r="I127" i="50" s="1"/>
  <c r="D127" i="50"/>
  <c r="A127" i="50"/>
  <c r="F126" i="50"/>
  <c r="D126" i="50"/>
  <c r="A126" i="50"/>
  <c r="F125" i="50"/>
  <c r="D125" i="50"/>
  <c r="A125" i="50"/>
  <c r="F124" i="50"/>
  <c r="I124" i="50" s="1"/>
  <c r="D124" i="50"/>
  <c r="A124" i="50"/>
  <c r="F123" i="50"/>
  <c r="I123" i="50" s="1"/>
  <c r="D123" i="50"/>
  <c r="A123" i="50"/>
  <c r="F122" i="50"/>
  <c r="D122" i="50"/>
  <c r="A122" i="50"/>
  <c r="F121" i="50"/>
  <c r="D121" i="50"/>
  <c r="A121" i="50"/>
  <c r="F120" i="50"/>
  <c r="I120" i="50" s="1"/>
  <c r="D120" i="50"/>
  <c r="A120" i="50"/>
  <c r="F119" i="50"/>
  <c r="I119" i="50" s="1"/>
  <c r="D119" i="50"/>
  <c r="A119" i="50"/>
  <c r="F118" i="50"/>
  <c r="D118" i="50"/>
  <c r="A118" i="50"/>
  <c r="F117" i="50"/>
  <c r="D117" i="50"/>
  <c r="A117" i="50"/>
  <c r="F116" i="50"/>
  <c r="I116" i="50" s="1"/>
  <c r="D116" i="50"/>
  <c r="A116" i="50"/>
  <c r="F115" i="50"/>
  <c r="I115" i="50" s="1"/>
  <c r="D115" i="50"/>
  <c r="A115" i="50"/>
  <c r="F114" i="50"/>
  <c r="D114" i="50"/>
  <c r="A114" i="50"/>
  <c r="F113" i="50"/>
  <c r="D113" i="50"/>
  <c r="A113" i="50"/>
  <c r="F112" i="50"/>
  <c r="I112" i="50" s="1"/>
  <c r="D112" i="50"/>
  <c r="A112" i="50"/>
  <c r="F111" i="50"/>
  <c r="I111" i="50" s="1"/>
  <c r="D111" i="50"/>
  <c r="A111" i="50"/>
  <c r="F110" i="50"/>
  <c r="D110" i="50"/>
  <c r="A110" i="50"/>
  <c r="F109" i="50"/>
  <c r="D109" i="50"/>
  <c r="A109" i="50"/>
  <c r="F108" i="50"/>
  <c r="I108" i="50" s="1"/>
  <c r="D108" i="50"/>
  <c r="A108" i="50"/>
  <c r="F107" i="50"/>
  <c r="I107" i="50" s="1"/>
  <c r="D107" i="50"/>
  <c r="A107" i="50"/>
  <c r="F106" i="50"/>
  <c r="D106" i="50"/>
  <c r="A106" i="50"/>
  <c r="F105" i="50"/>
  <c r="D105" i="50"/>
  <c r="A105" i="50"/>
  <c r="F104" i="50"/>
  <c r="I104" i="50" s="1"/>
  <c r="D104" i="50"/>
  <c r="A104" i="50"/>
  <c r="F103" i="50"/>
  <c r="I103" i="50" s="1"/>
  <c r="D103" i="50"/>
  <c r="A103" i="50"/>
  <c r="F102" i="50"/>
  <c r="D102" i="50"/>
  <c r="A102" i="50"/>
  <c r="F101" i="50"/>
  <c r="D101" i="50"/>
  <c r="A101" i="50"/>
  <c r="F100" i="50"/>
  <c r="I100" i="50" s="1"/>
  <c r="D100" i="50"/>
  <c r="A100" i="50"/>
  <c r="F99" i="50"/>
  <c r="I99" i="50" s="1"/>
  <c r="D99" i="50"/>
  <c r="A99" i="50"/>
  <c r="F98" i="50"/>
  <c r="D98" i="50"/>
  <c r="A98" i="50"/>
  <c r="F97" i="50"/>
  <c r="D97" i="50"/>
  <c r="A97" i="50"/>
  <c r="F96" i="50"/>
  <c r="I96" i="50" s="1"/>
  <c r="D96" i="50"/>
  <c r="A96" i="50"/>
  <c r="F95" i="50"/>
  <c r="I95" i="50" s="1"/>
  <c r="D95" i="50"/>
  <c r="A95" i="50"/>
  <c r="F94" i="50"/>
  <c r="D94" i="50"/>
  <c r="A94" i="50"/>
  <c r="F93" i="50"/>
  <c r="D93" i="50"/>
  <c r="A93" i="50"/>
  <c r="F92" i="50"/>
  <c r="I92" i="50" s="1"/>
  <c r="D92" i="50"/>
  <c r="A92" i="50"/>
  <c r="F91" i="50"/>
  <c r="I91" i="50" s="1"/>
  <c r="D91" i="50"/>
  <c r="A91" i="50"/>
  <c r="F90" i="50"/>
  <c r="D90" i="50"/>
  <c r="A90" i="50"/>
  <c r="F89" i="50"/>
  <c r="D89" i="50"/>
  <c r="A89" i="50"/>
  <c r="F88" i="50"/>
  <c r="I88" i="50" s="1"/>
  <c r="D88" i="50"/>
  <c r="A88" i="50"/>
  <c r="F87" i="50"/>
  <c r="I87" i="50" s="1"/>
  <c r="D87" i="50"/>
  <c r="A87" i="50"/>
  <c r="F86" i="50"/>
  <c r="D86" i="50"/>
  <c r="A86" i="50"/>
  <c r="F85" i="50"/>
  <c r="D85" i="50"/>
  <c r="A85" i="50"/>
  <c r="F84" i="50"/>
  <c r="I84" i="50" s="1"/>
  <c r="D84" i="50"/>
  <c r="A84" i="50"/>
  <c r="F83" i="50"/>
  <c r="I83" i="50" s="1"/>
  <c r="D83" i="50"/>
  <c r="A83" i="50"/>
  <c r="F82" i="50"/>
  <c r="D82" i="50"/>
  <c r="AH7" i="50" s="1"/>
  <c r="A82" i="50"/>
  <c r="F81" i="50"/>
  <c r="D81" i="50"/>
  <c r="A81" i="50"/>
  <c r="F80" i="50"/>
  <c r="I80" i="50" s="1"/>
  <c r="D80" i="50"/>
  <c r="A80" i="50"/>
  <c r="I79" i="50"/>
  <c r="F79" i="50"/>
  <c r="D79" i="50"/>
  <c r="A79" i="50"/>
  <c r="I78" i="50"/>
  <c r="F78" i="50"/>
  <c r="D78" i="50"/>
  <c r="A78" i="50"/>
  <c r="I77" i="50"/>
  <c r="F77" i="50"/>
  <c r="D77" i="50"/>
  <c r="A77" i="50"/>
  <c r="I76" i="50"/>
  <c r="F76" i="50"/>
  <c r="D76" i="50"/>
  <c r="A76" i="50"/>
  <c r="I75" i="50"/>
  <c r="F75" i="50"/>
  <c r="D75" i="50"/>
  <c r="A75" i="50"/>
  <c r="I74" i="50"/>
  <c r="F74" i="50"/>
  <c r="D74" i="50"/>
  <c r="A74" i="50"/>
  <c r="I73" i="50"/>
  <c r="F73" i="50"/>
  <c r="D73" i="50"/>
  <c r="A73" i="50"/>
  <c r="I72" i="50"/>
  <c r="F72" i="50"/>
  <c r="D72" i="50"/>
  <c r="A72" i="50"/>
  <c r="I71" i="50"/>
  <c r="F71" i="50"/>
  <c r="D71" i="50"/>
  <c r="A71" i="50"/>
  <c r="I70" i="50"/>
  <c r="F70" i="50"/>
  <c r="D70" i="50"/>
  <c r="A70" i="50"/>
  <c r="I69" i="50"/>
  <c r="F69" i="50"/>
  <c r="D69" i="50"/>
  <c r="A69" i="50"/>
  <c r="I68" i="50"/>
  <c r="F68" i="50"/>
  <c r="D68" i="50"/>
  <c r="A68" i="50"/>
  <c r="I67" i="50"/>
  <c r="F67" i="50"/>
  <c r="D67" i="50"/>
  <c r="A67" i="50"/>
  <c r="I66" i="50"/>
  <c r="F66" i="50"/>
  <c r="D66" i="50"/>
  <c r="A66" i="50"/>
  <c r="I65" i="50"/>
  <c r="F65" i="50"/>
  <c r="D65" i="50"/>
  <c r="A65" i="50"/>
  <c r="I64" i="50"/>
  <c r="F64" i="50"/>
  <c r="D64" i="50"/>
  <c r="A64" i="50"/>
  <c r="I63" i="50"/>
  <c r="F63" i="50"/>
  <c r="D63" i="50"/>
  <c r="A63" i="50"/>
  <c r="I62" i="50"/>
  <c r="F62" i="50"/>
  <c r="D62" i="50"/>
  <c r="A62" i="50"/>
  <c r="I61" i="50"/>
  <c r="F61" i="50"/>
  <c r="D61" i="50"/>
  <c r="A61" i="50"/>
  <c r="I60" i="50"/>
  <c r="F60" i="50"/>
  <c r="D60" i="50"/>
  <c r="A60" i="50"/>
  <c r="I59" i="50"/>
  <c r="F59" i="50"/>
  <c r="D59" i="50"/>
  <c r="A59" i="50"/>
  <c r="I58" i="50"/>
  <c r="F58" i="50"/>
  <c r="D58" i="50"/>
  <c r="A58" i="50"/>
  <c r="I57" i="50"/>
  <c r="F57" i="50"/>
  <c r="D57" i="50"/>
  <c r="A57" i="50"/>
  <c r="I56" i="50"/>
  <c r="F56" i="50"/>
  <c r="D56" i="50"/>
  <c r="A56" i="50"/>
  <c r="I55" i="50"/>
  <c r="F55" i="50"/>
  <c r="D55" i="50"/>
  <c r="A55" i="50"/>
  <c r="I54" i="50"/>
  <c r="F54" i="50"/>
  <c r="D54" i="50"/>
  <c r="A54" i="50"/>
  <c r="I53" i="50"/>
  <c r="F53" i="50"/>
  <c r="D53" i="50"/>
  <c r="A53" i="50"/>
  <c r="I52" i="50"/>
  <c r="F52" i="50"/>
  <c r="D52" i="50"/>
  <c r="A52" i="50"/>
  <c r="I51" i="50"/>
  <c r="F51" i="50"/>
  <c r="D51" i="50"/>
  <c r="A51" i="50"/>
  <c r="I50" i="50"/>
  <c r="F50" i="50"/>
  <c r="D50" i="50"/>
  <c r="A50" i="50"/>
  <c r="I49" i="50"/>
  <c r="F49" i="50"/>
  <c r="D49" i="50"/>
  <c r="A49" i="50"/>
  <c r="I48" i="50"/>
  <c r="F48" i="50"/>
  <c r="D48" i="50"/>
  <c r="A48" i="50"/>
  <c r="I47" i="50"/>
  <c r="F47" i="50"/>
  <c r="D47" i="50"/>
  <c r="A47" i="50"/>
  <c r="I46" i="50"/>
  <c r="F46" i="50"/>
  <c r="D46" i="50"/>
  <c r="A46" i="50"/>
  <c r="I45" i="50"/>
  <c r="F45" i="50"/>
  <c r="D45" i="50"/>
  <c r="A45" i="50"/>
  <c r="I44" i="50"/>
  <c r="F44" i="50"/>
  <c r="D44" i="50"/>
  <c r="A44" i="50"/>
  <c r="I43" i="50"/>
  <c r="F43" i="50"/>
  <c r="D43" i="50"/>
  <c r="A43" i="50"/>
  <c r="I42" i="50"/>
  <c r="F42" i="50"/>
  <c r="D42" i="50"/>
  <c r="A42" i="50"/>
  <c r="I41" i="50"/>
  <c r="F41" i="50"/>
  <c r="D41" i="50"/>
  <c r="A41" i="50"/>
  <c r="I40" i="50"/>
  <c r="F40" i="50"/>
  <c r="D40" i="50"/>
  <c r="A40" i="50"/>
  <c r="I39" i="50"/>
  <c r="F39" i="50"/>
  <c r="D39" i="50"/>
  <c r="A39" i="50"/>
  <c r="I38" i="50"/>
  <c r="F38" i="50"/>
  <c r="D38" i="50"/>
  <c r="A38" i="50"/>
  <c r="I37" i="50"/>
  <c r="F37" i="50"/>
  <c r="D37" i="50"/>
  <c r="A37" i="50"/>
  <c r="I36" i="50"/>
  <c r="F36" i="50"/>
  <c r="D36" i="50"/>
  <c r="A36" i="50"/>
  <c r="I35" i="50"/>
  <c r="F35" i="50"/>
  <c r="D35" i="50"/>
  <c r="A35" i="50"/>
  <c r="I34" i="50"/>
  <c r="F34" i="50"/>
  <c r="D34" i="50"/>
  <c r="A34" i="50"/>
  <c r="I33" i="50"/>
  <c r="F33" i="50"/>
  <c r="D33" i="50"/>
  <c r="A33" i="50"/>
  <c r="I32" i="50"/>
  <c r="F32" i="50"/>
  <c r="D32" i="50"/>
  <c r="A32" i="50"/>
  <c r="I31" i="50"/>
  <c r="F31" i="50"/>
  <c r="D31" i="50"/>
  <c r="A31" i="50"/>
  <c r="I30" i="50"/>
  <c r="F30" i="50"/>
  <c r="D30" i="50"/>
  <c r="A30" i="50"/>
  <c r="I29" i="50"/>
  <c r="F29" i="50"/>
  <c r="D29" i="50"/>
  <c r="A29" i="50"/>
  <c r="I28" i="50"/>
  <c r="F28" i="50"/>
  <c r="D28" i="50"/>
  <c r="A28" i="50"/>
  <c r="I27" i="50"/>
  <c r="F27" i="50"/>
  <c r="D27" i="50"/>
  <c r="A27" i="50"/>
  <c r="I26" i="50"/>
  <c r="F26" i="50"/>
  <c r="D26" i="50"/>
  <c r="A26" i="50"/>
  <c r="I25" i="50"/>
  <c r="F25" i="50"/>
  <c r="D25" i="50"/>
  <c r="A25" i="50"/>
  <c r="I24" i="50"/>
  <c r="F24" i="50"/>
  <c r="D24" i="50"/>
  <c r="A24" i="50"/>
  <c r="I23" i="50"/>
  <c r="F23" i="50"/>
  <c r="D23" i="50"/>
  <c r="A23" i="50"/>
  <c r="I22" i="50"/>
  <c r="F22" i="50"/>
  <c r="D22" i="50"/>
  <c r="A22" i="50"/>
  <c r="I21" i="50"/>
  <c r="F21" i="50"/>
  <c r="D21" i="50"/>
  <c r="A21" i="50"/>
  <c r="I20" i="50"/>
  <c r="F20" i="50"/>
  <c r="D20" i="50"/>
  <c r="A20" i="50"/>
  <c r="I19" i="50"/>
  <c r="F19" i="50"/>
  <c r="D19" i="50"/>
  <c r="A19" i="50"/>
  <c r="I18" i="50"/>
  <c r="F18" i="50"/>
  <c r="D18" i="50"/>
  <c r="A18" i="50"/>
  <c r="I17" i="50"/>
  <c r="F17" i="50"/>
  <c r="D17" i="50"/>
  <c r="A17" i="50"/>
  <c r="I16" i="50"/>
  <c r="F16" i="50"/>
  <c r="D16" i="50"/>
  <c r="A16" i="50"/>
  <c r="I15" i="50"/>
  <c r="F15" i="50"/>
  <c r="D15" i="50"/>
  <c r="A15" i="50"/>
  <c r="I14" i="50"/>
  <c r="F14" i="50"/>
  <c r="D14" i="50"/>
  <c r="A14" i="50"/>
  <c r="I13" i="50"/>
  <c r="F13" i="50"/>
  <c r="D13" i="50"/>
  <c r="A13" i="50"/>
  <c r="I12" i="50"/>
  <c r="F12" i="50"/>
  <c r="D12" i="50"/>
  <c r="A12" i="50"/>
  <c r="I11" i="50"/>
  <c r="F11" i="50"/>
  <c r="D11" i="50"/>
  <c r="A11" i="50"/>
  <c r="F10" i="50"/>
  <c r="D10" i="50"/>
  <c r="A10" i="50"/>
  <c r="I9" i="50"/>
  <c r="F9" i="50"/>
  <c r="D9" i="50"/>
  <c r="A9" i="50"/>
  <c r="AK8" i="50"/>
  <c r="F8" i="50"/>
  <c r="D8" i="50"/>
  <c r="I8" i="50" s="1"/>
  <c r="A8" i="50"/>
  <c r="I7" i="50"/>
  <c r="F7" i="50"/>
  <c r="D7" i="50"/>
  <c r="A7" i="50"/>
  <c r="F6" i="50"/>
  <c r="I6" i="50" s="1"/>
  <c r="D6" i="50"/>
  <c r="A6" i="50"/>
  <c r="F5" i="50"/>
  <c r="I5" i="50" s="1"/>
  <c r="D5" i="50"/>
  <c r="A5" i="50"/>
  <c r="I4" i="50"/>
  <c r="F4" i="50"/>
  <c r="D4" i="50"/>
  <c r="A4" i="50"/>
  <c r="I3" i="50"/>
  <c r="F3" i="50"/>
  <c r="D3" i="50"/>
  <c r="AK7" i="50" s="1"/>
  <c r="A3" i="50"/>
  <c r="F164" i="49"/>
  <c r="I164" i="49" s="1"/>
  <c r="D164" i="49"/>
  <c r="A164" i="49"/>
  <c r="F163" i="49"/>
  <c r="I163" i="49" s="1"/>
  <c r="D163" i="49"/>
  <c r="A163" i="49"/>
  <c r="F162" i="49"/>
  <c r="I162" i="49" s="1"/>
  <c r="D162" i="49"/>
  <c r="A162" i="49"/>
  <c r="F161" i="49"/>
  <c r="I161" i="49" s="1"/>
  <c r="D161" i="49"/>
  <c r="A161" i="49"/>
  <c r="F160" i="49"/>
  <c r="I160" i="49" s="1"/>
  <c r="D160" i="49"/>
  <c r="A160" i="49"/>
  <c r="F159" i="49"/>
  <c r="I159" i="49" s="1"/>
  <c r="D159" i="49"/>
  <c r="A159" i="49"/>
  <c r="F158" i="49"/>
  <c r="I158" i="49" s="1"/>
  <c r="D158" i="49"/>
  <c r="A158" i="49"/>
  <c r="F157" i="49"/>
  <c r="I157" i="49" s="1"/>
  <c r="D157" i="49"/>
  <c r="A157" i="49"/>
  <c r="F156" i="49"/>
  <c r="I156" i="49" s="1"/>
  <c r="D156" i="49"/>
  <c r="A156" i="49"/>
  <c r="F155" i="49"/>
  <c r="I155" i="49" s="1"/>
  <c r="D155" i="49"/>
  <c r="A155" i="49"/>
  <c r="F154" i="49"/>
  <c r="I154" i="49" s="1"/>
  <c r="D154" i="49"/>
  <c r="A154" i="49"/>
  <c r="F153" i="49"/>
  <c r="I153" i="49" s="1"/>
  <c r="D153" i="49"/>
  <c r="A153" i="49"/>
  <c r="F152" i="49"/>
  <c r="I152" i="49" s="1"/>
  <c r="D152" i="49"/>
  <c r="A152" i="49"/>
  <c r="F151" i="49"/>
  <c r="I151" i="49" s="1"/>
  <c r="D151" i="49"/>
  <c r="A151" i="49"/>
  <c r="F150" i="49"/>
  <c r="I150" i="49" s="1"/>
  <c r="D150" i="49"/>
  <c r="A150" i="49"/>
  <c r="F149" i="49"/>
  <c r="I149" i="49" s="1"/>
  <c r="D149" i="49"/>
  <c r="A149" i="49"/>
  <c r="F148" i="49"/>
  <c r="I148" i="49" s="1"/>
  <c r="D148" i="49"/>
  <c r="A148" i="49"/>
  <c r="F147" i="49"/>
  <c r="I147" i="49" s="1"/>
  <c r="D147" i="49"/>
  <c r="A147" i="49"/>
  <c r="F146" i="49"/>
  <c r="D146" i="49"/>
  <c r="A146" i="49"/>
  <c r="F145" i="49"/>
  <c r="D145" i="49"/>
  <c r="A145" i="49"/>
  <c r="F144" i="49"/>
  <c r="I144" i="49" s="1"/>
  <c r="D144" i="49"/>
  <c r="A144" i="49"/>
  <c r="F143" i="49"/>
  <c r="I143" i="49" s="1"/>
  <c r="D143" i="49"/>
  <c r="A143" i="49"/>
  <c r="F142" i="49"/>
  <c r="D142" i="49"/>
  <c r="A142" i="49"/>
  <c r="F141" i="49"/>
  <c r="D141" i="49"/>
  <c r="A141" i="49"/>
  <c r="F140" i="49"/>
  <c r="I140" i="49" s="1"/>
  <c r="D140" i="49"/>
  <c r="A140" i="49"/>
  <c r="F139" i="49"/>
  <c r="I139" i="49" s="1"/>
  <c r="D139" i="49"/>
  <c r="A139" i="49"/>
  <c r="F138" i="49"/>
  <c r="D138" i="49"/>
  <c r="A138" i="49"/>
  <c r="F137" i="49"/>
  <c r="D137" i="49"/>
  <c r="A137" i="49"/>
  <c r="F136" i="49"/>
  <c r="I136" i="49" s="1"/>
  <c r="D136" i="49"/>
  <c r="A136" i="49"/>
  <c r="F135" i="49"/>
  <c r="I135" i="49" s="1"/>
  <c r="D135" i="49"/>
  <c r="A135" i="49"/>
  <c r="F134" i="49"/>
  <c r="D134" i="49"/>
  <c r="A134" i="49"/>
  <c r="F133" i="49"/>
  <c r="D133" i="49"/>
  <c r="A133" i="49"/>
  <c r="F132" i="49"/>
  <c r="I132" i="49" s="1"/>
  <c r="D132" i="49"/>
  <c r="A132" i="49"/>
  <c r="F131" i="49"/>
  <c r="I131" i="49" s="1"/>
  <c r="D131" i="49"/>
  <c r="A131" i="49"/>
  <c r="F130" i="49"/>
  <c r="D130" i="49"/>
  <c r="A130" i="49"/>
  <c r="F129" i="49"/>
  <c r="D129" i="49"/>
  <c r="A129" i="49"/>
  <c r="F128" i="49"/>
  <c r="I128" i="49" s="1"/>
  <c r="D128" i="49"/>
  <c r="A128" i="49"/>
  <c r="F127" i="49"/>
  <c r="I127" i="49" s="1"/>
  <c r="D127" i="49"/>
  <c r="A127" i="49"/>
  <c r="F126" i="49"/>
  <c r="D126" i="49"/>
  <c r="A126" i="49"/>
  <c r="F125" i="49"/>
  <c r="D125" i="49"/>
  <c r="A125" i="49"/>
  <c r="F124" i="49"/>
  <c r="I124" i="49" s="1"/>
  <c r="D124" i="49"/>
  <c r="A124" i="49"/>
  <c r="F123" i="49"/>
  <c r="I123" i="49" s="1"/>
  <c r="D123" i="49"/>
  <c r="A123" i="49"/>
  <c r="F122" i="49"/>
  <c r="D122" i="49"/>
  <c r="A122" i="49"/>
  <c r="F121" i="49"/>
  <c r="D121" i="49"/>
  <c r="A121" i="49"/>
  <c r="F120" i="49"/>
  <c r="I120" i="49" s="1"/>
  <c r="D120" i="49"/>
  <c r="A120" i="49"/>
  <c r="F119" i="49"/>
  <c r="I119" i="49" s="1"/>
  <c r="D119" i="49"/>
  <c r="A119" i="49"/>
  <c r="F118" i="49"/>
  <c r="D118" i="49"/>
  <c r="A118" i="49"/>
  <c r="F117" i="49"/>
  <c r="D117" i="49"/>
  <c r="A117" i="49"/>
  <c r="F116" i="49"/>
  <c r="I116" i="49" s="1"/>
  <c r="D116" i="49"/>
  <c r="A116" i="49"/>
  <c r="F115" i="49"/>
  <c r="I115" i="49" s="1"/>
  <c r="D115" i="49"/>
  <c r="A115" i="49"/>
  <c r="F114" i="49"/>
  <c r="D114" i="49"/>
  <c r="A114" i="49"/>
  <c r="F113" i="49"/>
  <c r="D113" i="49"/>
  <c r="A113" i="49"/>
  <c r="F112" i="49"/>
  <c r="I112" i="49" s="1"/>
  <c r="D112" i="49"/>
  <c r="A112" i="49"/>
  <c r="F111" i="49"/>
  <c r="I111" i="49" s="1"/>
  <c r="D111" i="49"/>
  <c r="A111" i="49"/>
  <c r="F110" i="49"/>
  <c r="D110" i="49"/>
  <c r="A110" i="49"/>
  <c r="F109" i="49"/>
  <c r="D109" i="49"/>
  <c r="A109" i="49"/>
  <c r="F108" i="49"/>
  <c r="I108" i="49" s="1"/>
  <c r="D108" i="49"/>
  <c r="A108" i="49"/>
  <c r="F107" i="49"/>
  <c r="I107" i="49" s="1"/>
  <c r="D107" i="49"/>
  <c r="A107" i="49"/>
  <c r="F106" i="49"/>
  <c r="D106" i="49"/>
  <c r="A106" i="49"/>
  <c r="F105" i="49"/>
  <c r="D105" i="49"/>
  <c r="A105" i="49"/>
  <c r="F104" i="49"/>
  <c r="I104" i="49" s="1"/>
  <c r="D104" i="49"/>
  <c r="A104" i="49"/>
  <c r="F103" i="49"/>
  <c r="I103" i="49" s="1"/>
  <c r="D103" i="49"/>
  <c r="A103" i="49"/>
  <c r="F102" i="49"/>
  <c r="D102" i="49"/>
  <c r="A102" i="49"/>
  <c r="F101" i="49"/>
  <c r="D101" i="49"/>
  <c r="A101" i="49"/>
  <c r="F100" i="49"/>
  <c r="I100" i="49" s="1"/>
  <c r="D100" i="49"/>
  <c r="A100" i="49"/>
  <c r="F99" i="49"/>
  <c r="I99" i="49" s="1"/>
  <c r="D99" i="49"/>
  <c r="A99" i="49"/>
  <c r="F98" i="49"/>
  <c r="D98" i="49"/>
  <c r="A98" i="49"/>
  <c r="F97" i="49"/>
  <c r="D97" i="49"/>
  <c r="A97" i="49"/>
  <c r="F96" i="49"/>
  <c r="I96" i="49" s="1"/>
  <c r="D96" i="49"/>
  <c r="A96" i="49"/>
  <c r="F95" i="49"/>
  <c r="I95" i="49" s="1"/>
  <c r="D95" i="49"/>
  <c r="A95" i="49"/>
  <c r="F94" i="49"/>
  <c r="D94" i="49"/>
  <c r="A94" i="49"/>
  <c r="F93" i="49"/>
  <c r="D93" i="49"/>
  <c r="A93" i="49"/>
  <c r="F92" i="49"/>
  <c r="I92" i="49" s="1"/>
  <c r="D92" i="49"/>
  <c r="A92" i="49"/>
  <c r="F91" i="49"/>
  <c r="I91" i="49" s="1"/>
  <c r="D91" i="49"/>
  <c r="A91" i="49"/>
  <c r="F90" i="49"/>
  <c r="D90" i="49"/>
  <c r="A90" i="49"/>
  <c r="F89" i="49"/>
  <c r="D89" i="49"/>
  <c r="A89" i="49"/>
  <c r="F88" i="49"/>
  <c r="I88" i="49" s="1"/>
  <c r="D88" i="49"/>
  <c r="A88" i="49"/>
  <c r="F87" i="49"/>
  <c r="I87" i="49" s="1"/>
  <c r="D87" i="49"/>
  <c r="A87" i="49"/>
  <c r="F86" i="49"/>
  <c r="D86" i="49"/>
  <c r="A86" i="49"/>
  <c r="F85" i="49"/>
  <c r="D85" i="49"/>
  <c r="A85" i="49"/>
  <c r="F84" i="49"/>
  <c r="I84" i="49" s="1"/>
  <c r="D84" i="49"/>
  <c r="A84" i="49"/>
  <c r="F83" i="49"/>
  <c r="I83" i="49" s="1"/>
  <c r="D83" i="49"/>
  <c r="A83" i="49"/>
  <c r="F82" i="49"/>
  <c r="D82" i="49"/>
  <c r="A82" i="49"/>
  <c r="F81" i="49"/>
  <c r="D81" i="49"/>
  <c r="AH7" i="49" s="1"/>
  <c r="A81" i="49"/>
  <c r="F80" i="49"/>
  <c r="I80" i="49" s="1"/>
  <c r="D80" i="49"/>
  <c r="A80" i="49"/>
  <c r="I79" i="49"/>
  <c r="F79" i="49"/>
  <c r="D79" i="49"/>
  <c r="A79" i="49"/>
  <c r="I78" i="49"/>
  <c r="F78" i="49"/>
  <c r="D78" i="49"/>
  <c r="A78" i="49"/>
  <c r="I77" i="49"/>
  <c r="F77" i="49"/>
  <c r="D77" i="49"/>
  <c r="A77" i="49"/>
  <c r="I76" i="49"/>
  <c r="F76" i="49"/>
  <c r="D76" i="49"/>
  <c r="A76" i="49"/>
  <c r="I75" i="49"/>
  <c r="F75" i="49"/>
  <c r="D75" i="49"/>
  <c r="A75" i="49"/>
  <c r="I74" i="49"/>
  <c r="F74" i="49"/>
  <c r="D74" i="49"/>
  <c r="A74" i="49"/>
  <c r="I73" i="49"/>
  <c r="F73" i="49"/>
  <c r="D73" i="49"/>
  <c r="A73" i="49"/>
  <c r="I72" i="49"/>
  <c r="F72" i="49"/>
  <c r="D72" i="49"/>
  <c r="A72" i="49"/>
  <c r="I71" i="49"/>
  <c r="F71" i="49"/>
  <c r="D71" i="49"/>
  <c r="A71" i="49"/>
  <c r="I70" i="49"/>
  <c r="F70" i="49"/>
  <c r="D70" i="49"/>
  <c r="A70" i="49"/>
  <c r="I69" i="49"/>
  <c r="F69" i="49"/>
  <c r="D69" i="49"/>
  <c r="A69" i="49"/>
  <c r="I68" i="49"/>
  <c r="F68" i="49"/>
  <c r="D68" i="49"/>
  <c r="A68" i="49"/>
  <c r="I67" i="49"/>
  <c r="F67" i="49"/>
  <c r="D67" i="49"/>
  <c r="A67" i="49"/>
  <c r="I66" i="49"/>
  <c r="F66" i="49"/>
  <c r="D66" i="49"/>
  <c r="A66" i="49"/>
  <c r="I65" i="49"/>
  <c r="F65" i="49"/>
  <c r="D65" i="49"/>
  <c r="A65" i="49"/>
  <c r="I64" i="49"/>
  <c r="F64" i="49"/>
  <c r="D64" i="49"/>
  <c r="A64" i="49"/>
  <c r="I63" i="49"/>
  <c r="F63" i="49"/>
  <c r="D63" i="49"/>
  <c r="A63" i="49"/>
  <c r="I62" i="49"/>
  <c r="F62" i="49"/>
  <c r="D62" i="49"/>
  <c r="A62" i="49"/>
  <c r="I61" i="49"/>
  <c r="F61" i="49"/>
  <c r="D61" i="49"/>
  <c r="A61" i="49"/>
  <c r="I60" i="49"/>
  <c r="F60" i="49"/>
  <c r="D60" i="49"/>
  <c r="A60" i="49"/>
  <c r="I59" i="49"/>
  <c r="F59" i="49"/>
  <c r="D59" i="49"/>
  <c r="A59" i="49"/>
  <c r="I58" i="49"/>
  <c r="F58" i="49"/>
  <c r="D58" i="49"/>
  <c r="A58" i="49"/>
  <c r="I57" i="49"/>
  <c r="F57" i="49"/>
  <c r="D57" i="49"/>
  <c r="A57" i="49"/>
  <c r="I56" i="49"/>
  <c r="F56" i="49"/>
  <c r="D56" i="49"/>
  <c r="A56" i="49"/>
  <c r="I55" i="49"/>
  <c r="F55" i="49"/>
  <c r="D55" i="49"/>
  <c r="A55" i="49"/>
  <c r="I54" i="49"/>
  <c r="F54" i="49"/>
  <c r="D54" i="49"/>
  <c r="A54" i="49"/>
  <c r="I53" i="49"/>
  <c r="F53" i="49"/>
  <c r="D53" i="49"/>
  <c r="A53" i="49"/>
  <c r="I52" i="49"/>
  <c r="F52" i="49"/>
  <c r="D52" i="49"/>
  <c r="A52" i="49"/>
  <c r="I51" i="49"/>
  <c r="F51" i="49"/>
  <c r="D51" i="49"/>
  <c r="A51" i="49"/>
  <c r="I50" i="49"/>
  <c r="F50" i="49"/>
  <c r="D50" i="49"/>
  <c r="A50" i="49"/>
  <c r="I49" i="49"/>
  <c r="F49" i="49"/>
  <c r="D49" i="49"/>
  <c r="A49" i="49"/>
  <c r="I48" i="49"/>
  <c r="F48" i="49"/>
  <c r="D48" i="49"/>
  <c r="A48" i="49"/>
  <c r="I47" i="49"/>
  <c r="F47" i="49"/>
  <c r="D47" i="49"/>
  <c r="A47" i="49"/>
  <c r="I46" i="49"/>
  <c r="F46" i="49"/>
  <c r="D46" i="49"/>
  <c r="A46" i="49"/>
  <c r="I45" i="49"/>
  <c r="F45" i="49"/>
  <c r="D45" i="49"/>
  <c r="A45" i="49"/>
  <c r="I44" i="49"/>
  <c r="F44" i="49"/>
  <c r="D44" i="49"/>
  <c r="A44" i="49"/>
  <c r="I43" i="49"/>
  <c r="F43" i="49"/>
  <c r="D43" i="49"/>
  <c r="A43" i="49"/>
  <c r="I42" i="49"/>
  <c r="F42" i="49"/>
  <c r="D42" i="49"/>
  <c r="A42" i="49"/>
  <c r="I41" i="49"/>
  <c r="F41" i="49"/>
  <c r="D41" i="49"/>
  <c r="A41" i="49"/>
  <c r="I40" i="49"/>
  <c r="F40" i="49"/>
  <c r="D40" i="49"/>
  <c r="A40" i="49"/>
  <c r="I39" i="49"/>
  <c r="F39" i="49"/>
  <c r="D39" i="49"/>
  <c r="A39" i="49"/>
  <c r="I38" i="49"/>
  <c r="F38" i="49"/>
  <c r="D38" i="49"/>
  <c r="A38" i="49"/>
  <c r="I37" i="49"/>
  <c r="F37" i="49"/>
  <c r="D37" i="49"/>
  <c r="A37" i="49"/>
  <c r="I36" i="49"/>
  <c r="F36" i="49"/>
  <c r="D36" i="49"/>
  <c r="A36" i="49"/>
  <c r="I35" i="49"/>
  <c r="F35" i="49"/>
  <c r="D35" i="49"/>
  <c r="A35" i="49"/>
  <c r="I34" i="49"/>
  <c r="F34" i="49"/>
  <c r="D34" i="49"/>
  <c r="A34" i="49"/>
  <c r="I33" i="49"/>
  <c r="F33" i="49"/>
  <c r="D33" i="49"/>
  <c r="A33" i="49"/>
  <c r="I32" i="49"/>
  <c r="F32" i="49"/>
  <c r="D32" i="49"/>
  <c r="A32" i="49"/>
  <c r="I31" i="49"/>
  <c r="F31" i="49"/>
  <c r="D31" i="49"/>
  <c r="A31" i="49"/>
  <c r="I30" i="49"/>
  <c r="F30" i="49"/>
  <c r="D30" i="49"/>
  <c r="A30" i="49"/>
  <c r="I29" i="49"/>
  <c r="F29" i="49"/>
  <c r="D29" i="49"/>
  <c r="A29" i="49"/>
  <c r="I28" i="49"/>
  <c r="F28" i="49"/>
  <c r="D28" i="49"/>
  <c r="A28" i="49"/>
  <c r="I27" i="49"/>
  <c r="F27" i="49"/>
  <c r="D27" i="49"/>
  <c r="A27" i="49"/>
  <c r="I26" i="49"/>
  <c r="F26" i="49"/>
  <c r="D26" i="49"/>
  <c r="A26" i="49"/>
  <c r="I25" i="49"/>
  <c r="F25" i="49"/>
  <c r="D25" i="49"/>
  <c r="A25" i="49"/>
  <c r="I24" i="49"/>
  <c r="F24" i="49"/>
  <c r="D24" i="49"/>
  <c r="A24" i="49"/>
  <c r="I23" i="49"/>
  <c r="F23" i="49"/>
  <c r="D23" i="49"/>
  <c r="A23" i="49"/>
  <c r="I22" i="49"/>
  <c r="F22" i="49"/>
  <c r="D22" i="49"/>
  <c r="A22" i="49"/>
  <c r="I21" i="49"/>
  <c r="F21" i="49"/>
  <c r="D21" i="49"/>
  <c r="A21" i="49"/>
  <c r="I20" i="49"/>
  <c r="F20" i="49"/>
  <c r="D20" i="49"/>
  <c r="A20" i="49"/>
  <c r="I19" i="49"/>
  <c r="F19" i="49"/>
  <c r="D19" i="49"/>
  <c r="A19" i="49"/>
  <c r="I18" i="49"/>
  <c r="F18" i="49"/>
  <c r="D18" i="49"/>
  <c r="A18" i="49"/>
  <c r="I17" i="49"/>
  <c r="F17" i="49"/>
  <c r="D17" i="49"/>
  <c r="A17" i="49"/>
  <c r="I16" i="49"/>
  <c r="F16" i="49"/>
  <c r="D16" i="49"/>
  <c r="A16" i="49"/>
  <c r="I15" i="49"/>
  <c r="F15" i="49"/>
  <c r="D15" i="49"/>
  <c r="A15" i="49"/>
  <c r="I14" i="49"/>
  <c r="F14" i="49"/>
  <c r="D14" i="49"/>
  <c r="A14" i="49"/>
  <c r="I13" i="49"/>
  <c r="F13" i="49"/>
  <c r="D13" i="49"/>
  <c r="A13" i="49"/>
  <c r="I12" i="49"/>
  <c r="F12" i="49"/>
  <c r="D12" i="49"/>
  <c r="A12" i="49"/>
  <c r="I11" i="49"/>
  <c r="F11" i="49"/>
  <c r="D11" i="49"/>
  <c r="A11" i="49"/>
  <c r="F10" i="49"/>
  <c r="D10" i="49"/>
  <c r="A10" i="49"/>
  <c r="I9" i="49"/>
  <c r="F9" i="49"/>
  <c r="D9" i="49"/>
  <c r="A9" i="49"/>
  <c r="F8" i="49"/>
  <c r="I8" i="49" s="1"/>
  <c r="D8" i="49"/>
  <c r="A8" i="49"/>
  <c r="I7" i="49"/>
  <c r="F7" i="49"/>
  <c r="D7" i="49"/>
  <c r="A7" i="49"/>
  <c r="F6" i="49"/>
  <c r="I6" i="49" s="1"/>
  <c r="D6" i="49"/>
  <c r="A6" i="49"/>
  <c r="F5" i="49"/>
  <c r="I5" i="49" s="1"/>
  <c r="D5" i="49"/>
  <c r="A5" i="49"/>
  <c r="F4" i="49"/>
  <c r="AK8" i="49" s="1"/>
  <c r="D4" i="49"/>
  <c r="A4" i="49"/>
  <c r="F3" i="49"/>
  <c r="D3" i="49"/>
  <c r="AK7" i="49" s="1"/>
  <c r="A3" i="49"/>
  <c r="F164" i="48"/>
  <c r="D164" i="48"/>
  <c r="A164" i="48"/>
  <c r="F163" i="48"/>
  <c r="I163" i="48" s="1"/>
  <c r="D163" i="48"/>
  <c r="A163" i="48"/>
  <c r="F162" i="48"/>
  <c r="D162" i="48"/>
  <c r="A162" i="48"/>
  <c r="F161" i="48"/>
  <c r="D161" i="48"/>
  <c r="A161" i="48"/>
  <c r="F160" i="48"/>
  <c r="D160" i="48"/>
  <c r="A160" i="48"/>
  <c r="F159" i="48"/>
  <c r="I159" i="48" s="1"/>
  <c r="D159" i="48"/>
  <c r="A159" i="48"/>
  <c r="F158" i="48"/>
  <c r="D158" i="48"/>
  <c r="A158" i="48"/>
  <c r="F157" i="48"/>
  <c r="D157" i="48"/>
  <c r="A157" i="48"/>
  <c r="F156" i="48"/>
  <c r="D156" i="48"/>
  <c r="A156" i="48"/>
  <c r="F155" i="48"/>
  <c r="I155" i="48" s="1"/>
  <c r="D155" i="48"/>
  <c r="A155" i="48"/>
  <c r="F154" i="48"/>
  <c r="D154" i="48"/>
  <c r="A154" i="48"/>
  <c r="F153" i="48"/>
  <c r="D153" i="48"/>
  <c r="A153" i="48"/>
  <c r="F152" i="48"/>
  <c r="D152" i="48"/>
  <c r="A152" i="48"/>
  <c r="F151" i="48"/>
  <c r="I151" i="48" s="1"/>
  <c r="D151" i="48"/>
  <c r="A151" i="48"/>
  <c r="F150" i="48"/>
  <c r="D150" i="48"/>
  <c r="A150" i="48"/>
  <c r="F149" i="48"/>
  <c r="D149" i="48"/>
  <c r="A149" i="48"/>
  <c r="F148" i="48"/>
  <c r="D148" i="48"/>
  <c r="A148" i="48"/>
  <c r="F147" i="48"/>
  <c r="I147" i="48" s="1"/>
  <c r="D147" i="48"/>
  <c r="A147" i="48"/>
  <c r="F146" i="48"/>
  <c r="D146" i="48"/>
  <c r="A146" i="48"/>
  <c r="F145" i="48"/>
  <c r="D145" i="48"/>
  <c r="A145" i="48"/>
  <c r="F144" i="48"/>
  <c r="D144" i="48"/>
  <c r="A144" i="48"/>
  <c r="F143" i="48"/>
  <c r="I143" i="48" s="1"/>
  <c r="D143" i="48"/>
  <c r="A143" i="48"/>
  <c r="F142" i="48"/>
  <c r="D142" i="48"/>
  <c r="A142" i="48"/>
  <c r="F141" i="48"/>
  <c r="D141" i="48"/>
  <c r="A141" i="48"/>
  <c r="F140" i="48"/>
  <c r="D140" i="48"/>
  <c r="A140" i="48"/>
  <c r="F139" i="48"/>
  <c r="I139" i="48" s="1"/>
  <c r="D139" i="48"/>
  <c r="A139" i="48"/>
  <c r="F138" i="48"/>
  <c r="D138" i="48"/>
  <c r="A138" i="48"/>
  <c r="F137" i="48"/>
  <c r="D137" i="48"/>
  <c r="A137" i="48"/>
  <c r="F136" i="48"/>
  <c r="D136" i="48"/>
  <c r="A136" i="48"/>
  <c r="F135" i="48"/>
  <c r="I135" i="48" s="1"/>
  <c r="D135" i="48"/>
  <c r="A135" i="48"/>
  <c r="F134" i="48"/>
  <c r="D134" i="48"/>
  <c r="A134" i="48"/>
  <c r="F133" i="48"/>
  <c r="D133" i="48"/>
  <c r="A133" i="48"/>
  <c r="F132" i="48"/>
  <c r="D132" i="48"/>
  <c r="A132" i="48"/>
  <c r="F131" i="48"/>
  <c r="I131" i="48" s="1"/>
  <c r="D131" i="48"/>
  <c r="A131" i="48"/>
  <c r="F130" i="48"/>
  <c r="D130" i="48"/>
  <c r="A130" i="48"/>
  <c r="F129" i="48"/>
  <c r="D129" i="48"/>
  <c r="A129" i="48"/>
  <c r="F128" i="48"/>
  <c r="D128" i="48"/>
  <c r="A128" i="48"/>
  <c r="F127" i="48"/>
  <c r="I127" i="48" s="1"/>
  <c r="D127" i="48"/>
  <c r="A127" i="48"/>
  <c r="F126" i="48"/>
  <c r="D126" i="48"/>
  <c r="A126" i="48"/>
  <c r="F125" i="48"/>
  <c r="D125" i="48"/>
  <c r="A125" i="48"/>
  <c r="F124" i="48"/>
  <c r="D124" i="48"/>
  <c r="A124" i="48"/>
  <c r="F123" i="48"/>
  <c r="I123" i="48" s="1"/>
  <c r="D123" i="48"/>
  <c r="A123" i="48"/>
  <c r="F122" i="48"/>
  <c r="D122" i="48"/>
  <c r="A122" i="48"/>
  <c r="F121" i="48"/>
  <c r="D121" i="48"/>
  <c r="A121" i="48"/>
  <c r="F120" i="48"/>
  <c r="D120" i="48"/>
  <c r="A120" i="48"/>
  <c r="F119" i="48"/>
  <c r="I119" i="48" s="1"/>
  <c r="D119" i="48"/>
  <c r="A119" i="48"/>
  <c r="F118" i="48"/>
  <c r="D118" i="48"/>
  <c r="A118" i="48"/>
  <c r="F117" i="48"/>
  <c r="D117" i="48"/>
  <c r="A117" i="48"/>
  <c r="F116" i="48"/>
  <c r="D116" i="48"/>
  <c r="A116" i="48"/>
  <c r="F115" i="48"/>
  <c r="I115" i="48" s="1"/>
  <c r="D115" i="48"/>
  <c r="A115" i="48"/>
  <c r="F114" i="48"/>
  <c r="D114" i="48"/>
  <c r="A114" i="48"/>
  <c r="F113" i="48"/>
  <c r="D113" i="48"/>
  <c r="A113" i="48"/>
  <c r="F112" i="48"/>
  <c r="D112" i="48"/>
  <c r="A112" i="48"/>
  <c r="F111" i="48"/>
  <c r="I111" i="48" s="1"/>
  <c r="D111" i="48"/>
  <c r="A111" i="48"/>
  <c r="F110" i="48"/>
  <c r="D110" i="48"/>
  <c r="A110" i="48"/>
  <c r="F109" i="48"/>
  <c r="D109" i="48"/>
  <c r="A109" i="48"/>
  <c r="F108" i="48"/>
  <c r="D108" i="48"/>
  <c r="A108" i="48"/>
  <c r="F107" i="48"/>
  <c r="I107" i="48" s="1"/>
  <c r="D107" i="48"/>
  <c r="A107" i="48"/>
  <c r="F106" i="48"/>
  <c r="D106" i="48"/>
  <c r="A106" i="48"/>
  <c r="F105" i="48"/>
  <c r="D105" i="48"/>
  <c r="A105" i="48"/>
  <c r="F104" i="48"/>
  <c r="D104" i="48"/>
  <c r="A104" i="48"/>
  <c r="F103" i="48"/>
  <c r="I103" i="48" s="1"/>
  <c r="D103" i="48"/>
  <c r="A103" i="48"/>
  <c r="F102" i="48"/>
  <c r="D102" i="48"/>
  <c r="A102" i="48"/>
  <c r="F101" i="48"/>
  <c r="D101" i="48"/>
  <c r="A101" i="48"/>
  <c r="F100" i="48"/>
  <c r="D100" i="48"/>
  <c r="A100" i="48"/>
  <c r="F99" i="48"/>
  <c r="I99" i="48" s="1"/>
  <c r="D99" i="48"/>
  <c r="A99" i="48"/>
  <c r="F98" i="48"/>
  <c r="D98" i="48"/>
  <c r="A98" i="48"/>
  <c r="F97" i="48"/>
  <c r="D97" i="48"/>
  <c r="A97" i="48"/>
  <c r="F96" i="48"/>
  <c r="D96" i="48"/>
  <c r="A96" i="48"/>
  <c r="F95" i="48"/>
  <c r="I95" i="48" s="1"/>
  <c r="D95" i="48"/>
  <c r="A95" i="48"/>
  <c r="F94" i="48"/>
  <c r="D94" i="48"/>
  <c r="A94" i="48"/>
  <c r="F93" i="48"/>
  <c r="D93" i="48"/>
  <c r="A93" i="48"/>
  <c r="F92" i="48"/>
  <c r="D92" i="48"/>
  <c r="A92" i="48"/>
  <c r="F91" i="48"/>
  <c r="I91" i="48" s="1"/>
  <c r="D91" i="48"/>
  <c r="A91" i="48"/>
  <c r="F90" i="48"/>
  <c r="D90" i="48"/>
  <c r="A90" i="48"/>
  <c r="F89" i="48"/>
  <c r="D89" i="48"/>
  <c r="A89" i="48"/>
  <c r="F88" i="48"/>
  <c r="D88" i="48"/>
  <c r="A88" i="48"/>
  <c r="F87" i="48"/>
  <c r="I87" i="48" s="1"/>
  <c r="D87" i="48"/>
  <c r="A87" i="48"/>
  <c r="F86" i="48"/>
  <c r="D86" i="48"/>
  <c r="A86" i="48"/>
  <c r="F85" i="48"/>
  <c r="D85" i="48"/>
  <c r="A85" i="48"/>
  <c r="F84" i="48"/>
  <c r="D84" i="48"/>
  <c r="A84" i="48"/>
  <c r="F83" i="48"/>
  <c r="I83" i="48" s="1"/>
  <c r="D83" i="48"/>
  <c r="A83" i="48"/>
  <c r="F82" i="48"/>
  <c r="D82" i="48"/>
  <c r="AH7" i="48" s="1"/>
  <c r="A82" i="48"/>
  <c r="F81" i="48"/>
  <c r="D81" i="48"/>
  <c r="A81" i="48"/>
  <c r="F80" i="48"/>
  <c r="D80" i="48"/>
  <c r="A80" i="48"/>
  <c r="I79" i="48"/>
  <c r="F79" i="48"/>
  <c r="D79" i="48"/>
  <c r="A79" i="48"/>
  <c r="I78" i="48"/>
  <c r="F78" i="48"/>
  <c r="D78" i="48"/>
  <c r="A78" i="48"/>
  <c r="I77" i="48"/>
  <c r="F77" i="48"/>
  <c r="D77" i="48"/>
  <c r="A77" i="48"/>
  <c r="I76" i="48"/>
  <c r="F76" i="48"/>
  <c r="D76" i="48"/>
  <c r="A76" i="48"/>
  <c r="I75" i="48"/>
  <c r="F75" i="48"/>
  <c r="D75" i="48"/>
  <c r="A75" i="48"/>
  <c r="I74" i="48"/>
  <c r="F74" i="48"/>
  <c r="D74" i="48"/>
  <c r="A74" i="48"/>
  <c r="I73" i="48"/>
  <c r="F73" i="48"/>
  <c r="D73" i="48"/>
  <c r="A73" i="48"/>
  <c r="I72" i="48"/>
  <c r="F72" i="48"/>
  <c r="D72" i="48"/>
  <c r="A72" i="48"/>
  <c r="I71" i="48"/>
  <c r="F71" i="48"/>
  <c r="D71" i="48"/>
  <c r="A71" i="48"/>
  <c r="I70" i="48"/>
  <c r="F70" i="48"/>
  <c r="D70" i="48"/>
  <c r="A70" i="48"/>
  <c r="I69" i="48"/>
  <c r="F69" i="48"/>
  <c r="D69" i="48"/>
  <c r="A69" i="48"/>
  <c r="I68" i="48"/>
  <c r="F68" i="48"/>
  <c r="D68" i="48"/>
  <c r="A68" i="48"/>
  <c r="I67" i="48"/>
  <c r="F67" i="48"/>
  <c r="D67" i="48"/>
  <c r="A67" i="48"/>
  <c r="I66" i="48"/>
  <c r="F66" i="48"/>
  <c r="D66" i="48"/>
  <c r="A66" i="48"/>
  <c r="I65" i="48"/>
  <c r="F65" i="48"/>
  <c r="D65" i="48"/>
  <c r="A65" i="48"/>
  <c r="I64" i="48"/>
  <c r="F64" i="48"/>
  <c r="D64" i="48"/>
  <c r="A64" i="48"/>
  <c r="I63" i="48"/>
  <c r="F63" i="48"/>
  <c r="D63" i="48"/>
  <c r="A63" i="48"/>
  <c r="I62" i="48"/>
  <c r="F62" i="48"/>
  <c r="D62" i="48"/>
  <c r="A62" i="48"/>
  <c r="I61" i="48"/>
  <c r="F61" i="48"/>
  <c r="D61" i="48"/>
  <c r="A61" i="48"/>
  <c r="I60" i="48"/>
  <c r="F60" i="48"/>
  <c r="D60" i="48"/>
  <c r="A60" i="48"/>
  <c r="I59" i="48"/>
  <c r="F59" i="48"/>
  <c r="D59" i="48"/>
  <c r="A59" i="48"/>
  <c r="I58" i="48"/>
  <c r="F58" i="48"/>
  <c r="D58" i="48"/>
  <c r="A58" i="48"/>
  <c r="I57" i="48"/>
  <c r="F57" i="48"/>
  <c r="D57" i="48"/>
  <c r="A57" i="48"/>
  <c r="I56" i="48"/>
  <c r="F56" i="48"/>
  <c r="D56" i="48"/>
  <c r="A56" i="48"/>
  <c r="I55" i="48"/>
  <c r="F55" i="48"/>
  <c r="D55" i="48"/>
  <c r="A55" i="48"/>
  <c r="I54" i="48"/>
  <c r="F54" i="48"/>
  <c r="D54" i="48"/>
  <c r="A54" i="48"/>
  <c r="I53" i="48"/>
  <c r="F53" i="48"/>
  <c r="D53" i="48"/>
  <c r="A53" i="48"/>
  <c r="I52" i="48"/>
  <c r="F52" i="48"/>
  <c r="D52" i="48"/>
  <c r="A52" i="48"/>
  <c r="I51" i="48"/>
  <c r="F51" i="48"/>
  <c r="D51" i="48"/>
  <c r="A51" i="48"/>
  <c r="I50" i="48"/>
  <c r="F50" i="48"/>
  <c r="D50" i="48"/>
  <c r="A50" i="48"/>
  <c r="I49" i="48"/>
  <c r="F49" i="48"/>
  <c r="D49" i="48"/>
  <c r="A49" i="48"/>
  <c r="I48" i="48"/>
  <c r="F48" i="48"/>
  <c r="D48" i="48"/>
  <c r="A48" i="48"/>
  <c r="I47" i="48"/>
  <c r="F47" i="48"/>
  <c r="D47" i="48"/>
  <c r="A47" i="48"/>
  <c r="I46" i="48"/>
  <c r="F46" i="48"/>
  <c r="D46" i="48"/>
  <c r="A46" i="48"/>
  <c r="I45" i="48"/>
  <c r="F45" i="48"/>
  <c r="D45" i="48"/>
  <c r="A45" i="48"/>
  <c r="I44" i="48"/>
  <c r="F44" i="48"/>
  <c r="D44" i="48"/>
  <c r="A44" i="48"/>
  <c r="I43" i="48"/>
  <c r="F43" i="48"/>
  <c r="D43" i="48"/>
  <c r="A43" i="48"/>
  <c r="I42" i="48"/>
  <c r="F42" i="48"/>
  <c r="D42" i="48"/>
  <c r="A42" i="48"/>
  <c r="I41" i="48"/>
  <c r="F41" i="48"/>
  <c r="D41" i="48"/>
  <c r="A41" i="48"/>
  <c r="I40" i="48"/>
  <c r="F40" i="48"/>
  <c r="D40" i="48"/>
  <c r="A40" i="48"/>
  <c r="I39" i="48"/>
  <c r="F39" i="48"/>
  <c r="D39" i="48"/>
  <c r="A39" i="48"/>
  <c r="I38" i="48"/>
  <c r="F38" i="48"/>
  <c r="D38" i="48"/>
  <c r="A38" i="48"/>
  <c r="I37" i="48"/>
  <c r="F37" i="48"/>
  <c r="D37" i="48"/>
  <c r="A37" i="48"/>
  <c r="I36" i="48"/>
  <c r="F36" i="48"/>
  <c r="D36" i="48"/>
  <c r="A36" i="48"/>
  <c r="I35" i="48"/>
  <c r="F35" i="48"/>
  <c r="D35" i="48"/>
  <c r="A35" i="48"/>
  <c r="I34" i="48"/>
  <c r="F34" i="48"/>
  <c r="D34" i="48"/>
  <c r="A34" i="48"/>
  <c r="I33" i="48"/>
  <c r="F33" i="48"/>
  <c r="D33" i="48"/>
  <c r="A33" i="48"/>
  <c r="I32" i="48"/>
  <c r="F32" i="48"/>
  <c r="D32" i="48"/>
  <c r="A32" i="48"/>
  <c r="I31" i="48"/>
  <c r="F31" i="48"/>
  <c r="D31" i="48"/>
  <c r="A31" i="48"/>
  <c r="I30" i="48"/>
  <c r="F30" i="48"/>
  <c r="D30" i="48"/>
  <c r="A30" i="48"/>
  <c r="I29" i="48"/>
  <c r="F29" i="48"/>
  <c r="D29" i="48"/>
  <c r="A29" i="48"/>
  <c r="I28" i="48"/>
  <c r="F28" i="48"/>
  <c r="D28" i="48"/>
  <c r="A28" i="48"/>
  <c r="I27" i="48"/>
  <c r="F27" i="48"/>
  <c r="D27" i="48"/>
  <c r="A27" i="48"/>
  <c r="I26" i="48"/>
  <c r="F26" i="48"/>
  <c r="D26" i="48"/>
  <c r="A26" i="48"/>
  <c r="I25" i="48"/>
  <c r="F25" i="48"/>
  <c r="D25" i="48"/>
  <c r="A25" i="48"/>
  <c r="I24" i="48"/>
  <c r="F24" i="48"/>
  <c r="D24" i="48"/>
  <c r="A24" i="48"/>
  <c r="I23" i="48"/>
  <c r="F23" i="48"/>
  <c r="D23" i="48"/>
  <c r="A23" i="48"/>
  <c r="I22" i="48"/>
  <c r="F22" i="48"/>
  <c r="D22" i="48"/>
  <c r="A22" i="48"/>
  <c r="I21" i="48"/>
  <c r="F21" i="48"/>
  <c r="D21" i="48"/>
  <c r="A21" i="48"/>
  <c r="I20" i="48"/>
  <c r="F20" i="48"/>
  <c r="D20" i="48"/>
  <c r="A20" i="48"/>
  <c r="I19" i="48"/>
  <c r="F19" i="48"/>
  <c r="D19" i="48"/>
  <c r="A19" i="48"/>
  <c r="I18" i="48"/>
  <c r="F18" i="48"/>
  <c r="D18" i="48"/>
  <c r="A18" i="48"/>
  <c r="I17" i="48"/>
  <c r="F17" i="48"/>
  <c r="D17" i="48"/>
  <c r="A17" i="48"/>
  <c r="I16" i="48"/>
  <c r="F16" i="48"/>
  <c r="D16" i="48"/>
  <c r="A16" i="48"/>
  <c r="I15" i="48"/>
  <c r="F15" i="48"/>
  <c r="D15" i="48"/>
  <c r="A15" i="48"/>
  <c r="I14" i="48"/>
  <c r="F14" i="48"/>
  <c r="D14" i="48"/>
  <c r="A14" i="48"/>
  <c r="I13" i="48"/>
  <c r="F13" i="48"/>
  <c r="D13" i="48"/>
  <c r="A13" i="48"/>
  <c r="I12" i="48"/>
  <c r="F12" i="48"/>
  <c r="D12" i="48"/>
  <c r="A12" i="48"/>
  <c r="I11" i="48"/>
  <c r="F11" i="48"/>
  <c r="D11" i="48"/>
  <c r="A11" i="48"/>
  <c r="F10" i="48"/>
  <c r="D10" i="48"/>
  <c r="A10" i="48"/>
  <c r="I9" i="48"/>
  <c r="F9" i="48"/>
  <c r="D9" i="48"/>
  <c r="A9" i="48"/>
  <c r="AK8" i="48"/>
  <c r="F8" i="48"/>
  <c r="I8" i="48" s="1"/>
  <c r="D8" i="48"/>
  <c r="A8" i="48"/>
  <c r="I7" i="48"/>
  <c r="F7" i="48"/>
  <c r="D7" i="48"/>
  <c r="A7" i="48"/>
  <c r="F6" i="48"/>
  <c r="I6" i="48" s="1"/>
  <c r="D6" i="48"/>
  <c r="A6" i="48"/>
  <c r="F5" i="48"/>
  <c r="I5" i="48" s="1"/>
  <c r="D5" i="48"/>
  <c r="A5" i="48"/>
  <c r="F4" i="48"/>
  <c r="D4" i="48"/>
  <c r="I4" i="48" s="1"/>
  <c r="A4" i="48"/>
  <c r="I3" i="48"/>
  <c r="F3" i="48"/>
  <c r="D3" i="48"/>
  <c r="AK7" i="48" s="1"/>
  <c r="A3" i="48"/>
  <c r="F164" i="47"/>
  <c r="I164" i="47" s="1"/>
  <c r="D164" i="47"/>
  <c r="A164" i="47"/>
  <c r="F163" i="47"/>
  <c r="I163" i="47" s="1"/>
  <c r="D163" i="47"/>
  <c r="A163" i="47"/>
  <c r="F162" i="47"/>
  <c r="I162" i="47" s="1"/>
  <c r="D162" i="47"/>
  <c r="A162" i="47"/>
  <c r="F161" i="47"/>
  <c r="I161" i="47" s="1"/>
  <c r="D161" i="47"/>
  <c r="A161" i="47"/>
  <c r="F160" i="47"/>
  <c r="I160" i="47" s="1"/>
  <c r="D160" i="47"/>
  <c r="A160" i="47"/>
  <c r="F159" i="47"/>
  <c r="I159" i="47" s="1"/>
  <c r="D159" i="47"/>
  <c r="A159" i="47"/>
  <c r="F158" i="47"/>
  <c r="I158" i="47" s="1"/>
  <c r="D158" i="47"/>
  <c r="A158" i="47"/>
  <c r="F157" i="47"/>
  <c r="I157" i="47" s="1"/>
  <c r="D157" i="47"/>
  <c r="A157" i="47"/>
  <c r="F156" i="47"/>
  <c r="I156" i="47" s="1"/>
  <c r="D156" i="47"/>
  <c r="A156" i="47"/>
  <c r="F155" i="47"/>
  <c r="I155" i="47" s="1"/>
  <c r="D155" i="47"/>
  <c r="A155" i="47"/>
  <c r="F154" i="47"/>
  <c r="I154" i="47" s="1"/>
  <c r="D154" i="47"/>
  <c r="A154" i="47"/>
  <c r="F153" i="47"/>
  <c r="I153" i="47" s="1"/>
  <c r="D153" i="47"/>
  <c r="A153" i="47"/>
  <c r="F152" i="47"/>
  <c r="I152" i="47" s="1"/>
  <c r="D152" i="47"/>
  <c r="A152" i="47"/>
  <c r="F151" i="47"/>
  <c r="I151" i="47" s="1"/>
  <c r="D151" i="47"/>
  <c r="A151" i="47"/>
  <c r="F150" i="47"/>
  <c r="I150" i="47" s="1"/>
  <c r="D150" i="47"/>
  <c r="A150" i="47"/>
  <c r="F149" i="47"/>
  <c r="I149" i="47" s="1"/>
  <c r="D149" i="47"/>
  <c r="A149" i="47"/>
  <c r="F148" i="47"/>
  <c r="I148" i="47" s="1"/>
  <c r="D148" i="47"/>
  <c r="A148" i="47"/>
  <c r="F147" i="47"/>
  <c r="I147" i="47" s="1"/>
  <c r="D147" i="47"/>
  <c r="A147" i="47"/>
  <c r="F146" i="47"/>
  <c r="D146" i="47"/>
  <c r="A146" i="47"/>
  <c r="F145" i="47"/>
  <c r="D145" i="47"/>
  <c r="A145" i="47"/>
  <c r="F144" i="47"/>
  <c r="I144" i="47" s="1"/>
  <c r="D144" i="47"/>
  <c r="A144" i="47"/>
  <c r="F143" i="47"/>
  <c r="I143" i="47" s="1"/>
  <c r="D143" i="47"/>
  <c r="A143" i="47"/>
  <c r="F142" i="47"/>
  <c r="D142" i="47"/>
  <c r="A142" i="47"/>
  <c r="F141" i="47"/>
  <c r="D141" i="47"/>
  <c r="A141" i="47"/>
  <c r="F140" i="47"/>
  <c r="I140" i="47" s="1"/>
  <c r="D140" i="47"/>
  <c r="A140" i="47"/>
  <c r="F139" i="47"/>
  <c r="I139" i="47" s="1"/>
  <c r="D139" i="47"/>
  <c r="A139" i="47"/>
  <c r="F138" i="47"/>
  <c r="D138" i="47"/>
  <c r="A138" i="47"/>
  <c r="F137" i="47"/>
  <c r="D137" i="47"/>
  <c r="A137" i="47"/>
  <c r="F136" i="47"/>
  <c r="I136" i="47" s="1"/>
  <c r="D136" i="47"/>
  <c r="A136" i="47"/>
  <c r="F135" i="47"/>
  <c r="I135" i="47" s="1"/>
  <c r="D135" i="47"/>
  <c r="A135" i="47"/>
  <c r="F134" i="47"/>
  <c r="D134" i="47"/>
  <c r="A134" i="47"/>
  <c r="F133" i="47"/>
  <c r="D133" i="47"/>
  <c r="A133" i="47"/>
  <c r="F132" i="47"/>
  <c r="I132" i="47" s="1"/>
  <c r="D132" i="47"/>
  <c r="A132" i="47"/>
  <c r="F131" i="47"/>
  <c r="I131" i="47" s="1"/>
  <c r="D131" i="47"/>
  <c r="A131" i="47"/>
  <c r="F130" i="47"/>
  <c r="D130" i="47"/>
  <c r="A130" i="47"/>
  <c r="F129" i="47"/>
  <c r="D129" i="47"/>
  <c r="A129" i="47"/>
  <c r="F128" i="47"/>
  <c r="I128" i="47" s="1"/>
  <c r="D128" i="47"/>
  <c r="A128" i="47"/>
  <c r="F127" i="47"/>
  <c r="I127" i="47" s="1"/>
  <c r="D127" i="47"/>
  <c r="A127" i="47"/>
  <c r="F126" i="47"/>
  <c r="D126" i="47"/>
  <c r="A126" i="47"/>
  <c r="F125" i="47"/>
  <c r="D125" i="47"/>
  <c r="A125" i="47"/>
  <c r="F124" i="47"/>
  <c r="I124" i="47" s="1"/>
  <c r="D124" i="47"/>
  <c r="A124" i="47"/>
  <c r="F123" i="47"/>
  <c r="I123" i="47" s="1"/>
  <c r="D123" i="47"/>
  <c r="A123" i="47"/>
  <c r="F122" i="47"/>
  <c r="D122" i="47"/>
  <c r="A122" i="47"/>
  <c r="F121" i="47"/>
  <c r="D121" i="47"/>
  <c r="A121" i="47"/>
  <c r="F120" i="47"/>
  <c r="I120" i="47" s="1"/>
  <c r="D120" i="47"/>
  <c r="A120" i="47"/>
  <c r="F119" i="47"/>
  <c r="I119" i="47" s="1"/>
  <c r="D119" i="47"/>
  <c r="A119" i="47"/>
  <c r="F118" i="47"/>
  <c r="D118" i="47"/>
  <c r="A118" i="47"/>
  <c r="F117" i="47"/>
  <c r="D117" i="47"/>
  <c r="A117" i="47"/>
  <c r="F116" i="47"/>
  <c r="I116" i="47" s="1"/>
  <c r="D116" i="47"/>
  <c r="A116" i="47"/>
  <c r="F115" i="47"/>
  <c r="I115" i="47" s="1"/>
  <c r="D115" i="47"/>
  <c r="A115" i="47"/>
  <c r="F114" i="47"/>
  <c r="D114" i="47"/>
  <c r="A114" i="47"/>
  <c r="F113" i="47"/>
  <c r="D113" i="47"/>
  <c r="A113" i="47"/>
  <c r="F112" i="47"/>
  <c r="I112" i="47" s="1"/>
  <c r="D112" i="47"/>
  <c r="A112" i="47"/>
  <c r="F111" i="47"/>
  <c r="I111" i="47" s="1"/>
  <c r="D111" i="47"/>
  <c r="A111" i="47"/>
  <c r="F110" i="47"/>
  <c r="D110" i="47"/>
  <c r="A110" i="47"/>
  <c r="F109" i="47"/>
  <c r="D109" i="47"/>
  <c r="A109" i="47"/>
  <c r="F108" i="47"/>
  <c r="I108" i="47" s="1"/>
  <c r="D108" i="47"/>
  <c r="A108" i="47"/>
  <c r="F107" i="47"/>
  <c r="I107" i="47" s="1"/>
  <c r="D107" i="47"/>
  <c r="A107" i="47"/>
  <c r="F106" i="47"/>
  <c r="D106" i="47"/>
  <c r="A106" i="47"/>
  <c r="F105" i="47"/>
  <c r="D105" i="47"/>
  <c r="A105" i="47"/>
  <c r="F104" i="47"/>
  <c r="I104" i="47" s="1"/>
  <c r="D104" i="47"/>
  <c r="A104" i="47"/>
  <c r="F103" i="47"/>
  <c r="I103" i="47" s="1"/>
  <c r="D103" i="47"/>
  <c r="A103" i="47"/>
  <c r="F102" i="47"/>
  <c r="D102" i="47"/>
  <c r="A102" i="47"/>
  <c r="F101" i="47"/>
  <c r="D101" i="47"/>
  <c r="A101" i="47"/>
  <c r="F100" i="47"/>
  <c r="I100" i="47" s="1"/>
  <c r="D100" i="47"/>
  <c r="A100" i="47"/>
  <c r="F99" i="47"/>
  <c r="I99" i="47" s="1"/>
  <c r="D99" i="47"/>
  <c r="A99" i="47"/>
  <c r="F98" i="47"/>
  <c r="D98" i="47"/>
  <c r="A98" i="47"/>
  <c r="F97" i="47"/>
  <c r="D97" i="47"/>
  <c r="A97" i="47"/>
  <c r="F96" i="47"/>
  <c r="I96" i="47" s="1"/>
  <c r="D96" i="47"/>
  <c r="A96" i="47"/>
  <c r="F95" i="47"/>
  <c r="I95" i="47" s="1"/>
  <c r="D95" i="47"/>
  <c r="A95" i="47"/>
  <c r="F94" i="47"/>
  <c r="D94" i="47"/>
  <c r="A94" i="47"/>
  <c r="F93" i="47"/>
  <c r="D93" i="47"/>
  <c r="A93" i="47"/>
  <c r="F92" i="47"/>
  <c r="I92" i="47" s="1"/>
  <c r="D92" i="47"/>
  <c r="A92" i="47"/>
  <c r="F91" i="47"/>
  <c r="I91" i="47" s="1"/>
  <c r="D91" i="47"/>
  <c r="A91" i="47"/>
  <c r="F90" i="47"/>
  <c r="D90" i="47"/>
  <c r="A90" i="47"/>
  <c r="F89" i="47"/>
  <c r="D89" i="47"/>
  <c r="A89" i="47"/>
  <c r="F88" i="47"/>
  <c r="I88" i="47" s="1"/>
  <c r="D88" i="47"/>
  <c r="A88" i="47"/>
  <c r="F87" i="47"/>
  <c r="I87" i="47" s="1"/>
  <c r="D87" i="47"/>
  <c r="A87" i="47"/>
  <c r="F86" i="47"/>
  <c r="D86" i="47"/>
  <c r="A86" i="47"/>
  <c r="F85" i="47"/>
  <c r="D85" i="47"/>
  <c r="A85" i="47"/>
  <c r="F84" i="47"/>
  <c r="I84" i="47" s="1"/>
  <c r="D84" i="47"/>
  <c r="A84" i="47"/>
  <c r="F83" i="47"/>
  <c r="I83" i="47" s="1"/>
  <c r="D83" i="47"/>
  <c r="A83" i="47"/>
  <c r="F82" i="47"/>
  <c r="D82" i="47"/>
  <c r="A82" i="47"/>
  <c r="F81" i="47"/>
  <c r="D81" i="47"/>
  <c r="A81" i="47"/>
  <c r="F80" i="47"/>
  <c r="I80" i="47" s="1"/>
  <c r="D80" i="47"/>
  <c r="A80" i="47"/>
  <c r="I79" i="47"/>
  <c r="F79" i="47"/>
  <c r="D79" i="47"/>
  <c r="A79" i="47"/>
  <c r="I78" i="47"/>
  <c r="F78" i="47"/>
  <c r="D78" i="47"/>
  <c r="A78" i="47"/>
  <c r="I77" i="47"/>
  <c r="F77" i="47"/>
  <c r="D77" i="47"/>
  <c r="A77" i="47"/>
  <c r="I76" i="47"/>
  <c r="F76" i="47"/>
  <c r="D76" i="47"/>
  <c r="A76" i="47"/>
  <c r="I75" i="47"/>
  <c r="F75" i="47"/>
  <c r="D75" i="47"/>
  <c r="A75" i="47"/>
  <c r="I74" i="47"/>
  <c r="F74" i="47"/>
  <c r="D74" i="47"/>
  <c r="A74" i="47"/>
  <c r="I73" i="47"/>
  <c r="F73" i="47"/>
  <c r="D73" i="47"/>
  <c r="A73" i="47"/>
  <c r="I72" i="47"/>
  <c r="F72" i="47"/>
  <c r="D72" i="47"/>
  <c r="A72" i="47"/>
  <c r="I71" i="47"/>
  <c r="F71" i="47"/>
  <c r="D71" i="47"/>
  <c r="A71" i="47"/>
  <c r="I70" i="47"/>
  <c r="F70" i="47"/>
  <c r="D70" i="47"/>
  <c r="A70" i="47"/>
  <c r="I69" i="47"/>
  <c r="F69" i="47"/>
  <c r="D69" i="47"/>
  <c r="A69" i="47"/>
  <c r="I68" i="47"/>
  <c r="F68" i="47"/>
  <c r="D68" i="47"/>
  <c r="A68" i="47"/>
  <c r="I67" i="47"/>
  <c r="F67" i="47"/>
  <c r="D67" i="47"/>
  <c r="A67" i="47"/>
  <c r="I66" i="47"/>
  <c r="F66" i="47"/>
  <c r="D66" i="47"/>
  <c r="A66" i="47"/>
  <c r="I65" i="47"/>
  <c r="F65" i="47"/>
  <c r="D65" i="47"/>
  <c r="A65" i="47"/>
  <c r="I64" i="47"/>
  <c r="F64" i="47"/>
  <c r="D64" i="47"/>
  <c r="A64" i="47"/>
  <c r="I63" i="47"/>
  <c r="F63" i="47"/>
  <c r="D63" i="47"/>
  <c r="A63" i="47"/>
  <c r="I62" i="47"/>
  <c r="F62" i="47"/>
  <c r="D62" i="47"/>
  <c r="A62" i="47"/>
  <c r="I61" i="47"/>
  <c r="F61" i="47"/>
  <c r="D61" i="47"/>
  <c r="A61" i="47"/>
  <c r="I60" i="47"/>
  <c r="F60" i="47"/>
  <c r="D60" i="47"/>
  <c r="A60" i="47"/>
  <c r="I59" i="47"/>
  <c r="F59" i="47"/>
  <c r="D59" i="47"/>
  <c r="A59" i="47"/>
  <c r="I58" i="47"/>
  <c r="F58" i="47"/>
  <c r="D58" i="47"/>
  <c r="A58" i="47"/>
  <c r="I57" i="47"/>
  <c r="F57" i="47"/>
  <c r="D57" i="47"/>
  <c r="A57" i="47"/>
  <c r="I56" i="47"/>
  <c r="F56" i="47"/>
  <c r="D56" i="47"/>
  <c r="A56" i="47"/>
  <c r="I55" i="47"/>
  <c r="F55" i="47"/>
  <c r="D55" i="47"/>
  <c r="A55" i="47"/>
  <c r="I54" i="47"/>
  <c r="F54" i="47"/>
  <c r="D54" i="47"/>
  <c r="A54" i="47"/>
  <c r="I53" i="47"/>
  <c r="F53" i="47"/>
  <c r="D53" i="47"/>
  <c r="A53" i="47"/>
  <c r="I52" i="47"/>
  <c r="F52" i="47"/>
  <c r="D52" i="47"/>
  <c r="A52" i="47"/>
  <c r="I51" i="47"/>
  <c r="F51" i="47"/>
  <c r="D51" i="47"/>
  <c r="A51" i="47"/>
  <c r="I50" i="47"/>
  <c r="F50" i="47"/>
  <c r="D50" i="47"/>
  <c r="A50" i="47"/>
  <c r="I49" i="47"/>
  <c r="F49" i="47"/>
  <c r="D49" i="47"/>
  <c r="A49" i="47"/>
  <c r="I48" i="47"/>
  <c r="F48" i="47"/>
  <c r="D48" i="47"/>
  <c r="A48" i="47"/>
  <c r="I47" i="47"/>
  <c r="F47" i="47"/>
  <c r="D47" i="47"/>
  <c r="A47" i="47"/>
  <c r="I46" i="47"/>
  <c r="F46" i="47"/>
  <c r="D46" i="47"/>
  <c r="A46" i="47"/>
  <c r="I45" i="47"/>
  <c r="F45" i="47"/>
  <c r="D45" i="47"/>
  <c r="A45" i="47"/>
  <c r="I44" i="47"/>
  <c r="F44" i="47"/>
  <c r="D44" i="47"/>
  <c r="A44" i="47"/>
  <c r="I43" i="47"/>
  <c r="F43" i="47"/>
  <c r="D43" i="47"/>
  <c r="A43" i="47"/>
  <c r="I42" i="47"/>
  <c r="F42" i="47"/>
  <c r="D42" i="47"/>
  <c r="A42" i="47"/>
  <c r="I41" i="47"/>
  <c r="F41" i="47"/>
  <c r="D41" i="47"/>
  <c r="A41" i="47"/>
  <c r="I40" i="47"/>
  <c r="F40" i="47"/>
  <c r="D40" i="47"/>
  <c r="A40" i="47"/>
  <c r="I39" i="47"/>
  <c r="F39" i="47"/>
  <c r="D39" i="47"/>
  <c r="A39" i="47"/>
  <c r="I38" i="47"/>
  <c r="F38" i="47"/>
  <c r="D38" i="47"/>
  <c r="A38" i="47"/>
  <c r="I37" i="47"/>
  <c r="F37" i="47"/>
  <c r="D37" i="47"/>
  <c r="A37" i="47"/>
  <c r="I36" i="47"/>
  <c r="F36" i="47"/>
  <c r="D36" i="47"/>
  <c r="A36" i="47"/>
  <c r="I35" i="47"/>
  <c r="F35" i="47"/>
  <c r="D35" i="47"/>
  <c r="A35" i="47"/>
  <c r="I34" i="47"/>
  <c r="F34" i="47"/>
  <c r="D34" i="47"/>
  <c r="A34" i="47"/>
  <c r="I33" i="47"/>
  <c r="F33" i="47"/>
  <c r="D33" i="47"/>
  <c r="A33" i="47"/>
  <c r="I32" i="47"/>
  <c r="F32" i="47"/>
  <c r="D32" i="47"/>
  <c r="A32" i="47"/>
  <c r="I31" i="47"/>
  <c r="F31" i="47"/>
  <c r="D31" i="47"/>
  <c r="A31" i="47"/>
  <c r="I30" i="47"/>
  <c r="F30" i="47"/>
  <c r="D30" i="47"/>
  <c r="A30" i="47"/>
  <c r="I29" i="47"/>
  <c r="F29" i="47"/>
  <c r="D29" i="47"/>
  <c r="A29" i="47"/>
  <c r="I28" i="47"/>
  <c r="F28" i="47"/>
  <c r="D28" i="47"/>
  <c r="A28" i="47"/>
  <c r="I27" i="47"/>
  <c r="F27" i="47"/>
  <c r="D27" i="47"/>
  <c r="A27" i="47"/>
  <c r="I26" i="47"/>
  <c r="F26" i="47"/>
  <c r="D26" i="47"/>
  <c r="A26" i="47"/>
  <c r="I25" i="47"/>
  <c r="F25" i="47"/>
  <c r="D25" i="47"/>
  <c r="A25" i="47"/>
  <c r="I24" i="47"/>
  <c r="F24" i="47"/>
  <c r="D24" i="47"/>
  <c r="A24" i="47"/>
  <c r="I23" i="47"/>
  <c r="F23" i="47"/>
  <c r="D23" i="47"/>
  <c r="A23" i="47"/>
  <c r="I22" i="47"/>
  <c r="F22" i="47"/>
  <c r="D22" i="47"/>
  <c r="A22" i="47"/>
  <c r="I21" i="47"/>
  <c r="F21" i="47"/>
  <c r="D21" i="47"/>
  <c r="A21" i="47"/>
  <c r="I20" i="47"/>
  <c r="F20" i="47"/>
  <c r="D20" i="47"/>
  <c r="A20" i="47"/>
  <c r="I19" i="47"/>
  <c r="F19" i="47"/>
  <c r="D19" i="47"/>
  <c r="A19" i="47"/>
  <c r="I18" i="47"/>
  <c r="F18" i="47"/>
  <c r="D18" i="47"/>
  <c r="A18" i="47"/>
  <c r="I17" i="47"/>
  <c r="F17" i="47"/>
  <c r="D17" i="47"/>
  <c r="A17" i="47"/>
  <c r="I16" i="47"/>
  <c r="F16" i="47"/>
  <c r="D16" i="47"/>
  <c r="A16" i="47"/>
  <c r="I15" i="47"/>
  <c r="F15" i="47"/>
  <c r="D15" i="47"/>
  <c r="A15" i="47"/>
  <c r="I14" i="47"/>
  <c r="F14" i="47"/>
  <c r="D14" i="47"/>
  <c r="A14" i="47"/>
  <c r="I13" i="47"/>
  <c r="F13" i="47"/>
  <c r="D13" i="47"/>
  <c r="A13" i="47"/>
  <c r="I12" i="47"/>
  <c r="F12" i="47"/>
  <c r="D12" i="47"/>
  <c r="A12" i="47"/>
  <c r="I11" i="47"/>
  <c r="F11" i="47"/>
  <c r="D11" i="47"/>
  <c r="A11" i="47"/>
  <c r="F10" i="47"/>
  <c r="D10" i="47"/>
  <c r="AH7" i="47" s="1"/>
  <c r="A10" i="47"/>
  <c r="I9" i="47"/>
  <c r="F9" i="47"/>
  <c r="D9" i="47"/>
  <c r="A9" i="47"/>
  <c r="AK8" i="47"/>
  <c r="F8" i="47"/>
  <c r="D8" i="47"/>
  <c r="I8" i="47" s="1"/>
  <c r="A8" i="47"/>
  <c r="I7" i="47"/>
  <c r="F7" i="47"/>
  <c r="D7" i="47"/>
  <c r="A7" i="47"/>
  <c r="F6" i="47"/>
  <c r="I6" i="47" s="1"/>
  <c r="D6" i="47"/>
  <c r="A6" i="47"/>
  <c r="F5" i="47"/>
  <c r="D5" i="47"/>
  <c r="I5" i="47" s="1"/>
  <c r="A5" i="47"/>
  <c r="I4" i="47"/>
  <c r="F4" i="47"/>
  <c r="D4" i="47"/>
  <c r="A4" i="47"/>
  <c r="I3" i="47"/>
  <c r="F3" i="47"/>
  <c r="D3" i="47"/>
  <c r="AK7" i="47" s="1"/>
  <c r="A3" i="47"/>
  <c r="F164" i="46"/>
  <c r="I164" i="46" s="1"/>
  <c r="D164" i="46"/>
  <c r="A164" i="46"/>
  <c r="F163" i="46"/>
  <c r="I163" i="46" s="1"/>
  <c r="D163" i="46"/>
  <c r="A163" i="46"/>
  <c r="F162" i="46"/>
  <c r="I162" i="46" s="1"/>
  <c r="D162" i="46"/>
  <c r="A162" i="46"/>
  <c r="F161" i="46"/>
  <c r="I161" i="46" s="1"/>
  <c r="D161" i="46"/>
  <c r="A161" i="46"/>
  <c r="F160" i="46"/>
  <c r="I160" i="46" s="1"/>
  <c r="D160" i="46"/>
  <c r="A160" i="46"/>
  <c r="F159" i="46"/>
  <c r="I159" i="46" s="1"/>
  <c r="D159" i="46"/>
  <c r="A159" i="46"/>
  <c r="F158" i="46"/>
  <c r="I158" i="46" s="1"/>
  <c r="D158" i="46"/>
  <c r="A158" i="46"/>
  <c r="F157" i="46"/>
  <c r="I157" i="46" s="1"/>
  <c r="D157" i="46"/>
  <c r="A157" i="46"/>
  <c r="F156" i="46"/>
  <c r="I156" i="46" s="1"/>
  <c r="D156" i="46"/>
  <c r="A156" i="46"/>
  <c r="F155" i="46"/>
  <c r="I155" i="46" s="1"/>
  <c r="D155" i="46"/>
  <c r="A155" i="46"/>
  <c r="F154" i="46"/>
  <c r="I154" i="46" s="1"/>
  <c r="D154" i="46"/>
  <c r="A154" i="46"/>
  <c r="F153" i="46"/>
  <c r="I153" i="46" s="1"/>
  <c r="D153" i="46"/>
  <c r="A153" i="46"/>
  <c r="F152" i="46"/>
  <c r="I152" i="46" s="1"/>
  <c r="D152" i="46"/>
  <c r="A152" i="46"/>
  <c r="F151" i="46"/>
  <c r="I151" i="46" s="1"/>
  <c r="D151" i="46"/>
  <c r="A151" i="46"/>
  <c r="F150" i="46"/>
  <c r="I150" i="46" s="1"/>
  <c r="D150" i="46"/>
  <c r="A150" i="46"/>
  <c r="F149" i="46"/>
  <c r="D149" i="46"/>
  <c r="A149" i="46"/>
  <c r="F148" i="46"/>
  <c r="D148" i="46"/>
  <c r="A148" i="46"/>
  <c r="F147" i="46"/>
  <c r="I147" i="46" s="1"/>
  <c r="D147" i="46"/>
  <c r="A147" i="46"/>
  <c r="F146" i="46"/>
  <c r="D146" i="46"/>
  <c r="A146" i="46"/>
  <c r="F145" i="46"/>
  <c r="D145" i="46"/>
  <c r="A145" i="46"/>
  <c r="F144" i="46"/>
  <c r="I144" i="46" s="1"/>
  <c r="D144" i="46"/>
  <c r="A144" i="46"/>
  <c r="F143" i="46"/>
  <c r="I143" i="46" s="1"/>
  <c r="D143" i="46"/>
  <c r="A143" i="46"/>
  <c r="F142" i="46"/>
  <c r="D142" i="46"/>
  <c r="A142" i="46"/>
  <c r="F141" i="46"/>
  <c r="D141" i="46"/>
  <c r="A141" i="46"/>
  <c r="F140" i="46"/>
  <c r="I140" i="46" s="1"/>
  <c r="D140" i="46"/>
  <c r="A140" i="46"/>
  <c r="F139" i="46"/>
  <c r="I139" i="46" s="1"/>
  <c r="D139" i="46"/>
  <c r="A139" i="46"/>
  <c r="F138" i="46"/>
  <c r="D138" i="46"/>
  <c r="A138" i="46"/>
  <c r="F137" i="46"/>
  <c r="D137" i="46"/>
  <c r="A137" i="46"/>
  <c r="F136" i="46"/>
  <c r="I136" i="46" s="1"/>
  <c r="D136" i="46"/>
  <c r="A136" i="46"/>
  <c r="F135" i="46"/>
  <c r="I135" i="46" s="1"/>
  <c r="D135" i="46"/>
  <c r="A135" i="46"/>
  <c r="F134" i="46"/>
  <c r="D134" i="46"/>
  <c r="A134" i="46"/>
  <c r="F133" i="46"/>
  <c r="D133" i="46"/>
  <c r="A133" i="46"/>
  <c r="F132" i="46"/>
  <c r="I132" i="46" s="1"/>
  <c r="D132" i="46"/>
  <c r="A132" i="46"/>
  <c r="F131" i="46"/>
  <c r="I131" i="46" s="1"/>
  <c r="D131" i="46"/>
  <c r="A131" i="46"/>
  <c r="F130" i="46"/>
  <c r="D130" i="46"/>
  <c r="A130" i="46"/>
  <c r="F129" i="46"/>
  <c r="D129" i="46"/>
  <c r="A129" i="46"/>
  <c r="F128" i="46"/>
  <c r="I128" i="46" s="1"/>
  <c r="D128" i="46"/>
  <c r="A128" i="46"/>
  <c r="F127" i="46"/>
  <c r="I127" i="46" s="1"/>
  <c r="D127" i="46"/>
  <c r="A127" i="46"/>
  <c r="F126" i="46"/>
  <c r="D126" i="46"/>
  <c r="A126" i="46"/>
  <c r="F125" i="46"/>
  <c r="D125" i="46"/>
  <c r="A125" i="46"/>
  <c r="F124" i="46"/>
  <c r="I124" i="46" s="1"/>
  <c r="D124" i="46"/>
  <c r="A124" i="46"/>
  <c r="F123" i="46"/>
  <c r="I123" i="46" s="1"/>
  <c r="D123" i="46"/>
  <c r="A123" i="46"/>
  <c r="F122" i="46"/>
  <c r="D122" i="46"/>
  <c r="A122" i="46"/>
  <c r="F121" i="46"/>
  <c r="D121" i="46"/>
  <c r="A121" i="46"/>
  <c r="F120" i="46"/>
  <c r="I120" i="46" s="1"/>
  <c r="D120" i="46"/>
  <c r="A120" i="46"/>
  <c r="F119" i="46"/>
  <c r="I119" i="46" s="1"/>
  <c r="D119" i="46"/>
  <c r="A119" i="46"/>
  <c r="F118" i="46"/>
  <c r="D118" i="46"/>
  <c r="A118" i="46"/>
  <c r="F117" i="46"/>
  <c r="D117" i="46"/>
  <c r="A117" i="46"/>
  <c r="F116" i="46"/>
  <c r="I116" i="46" s="1"/>
  <c r="D116" i="46"/>
  <c r="A116" i="46"/>
  <c r="F115" i="46"/>
  <c r="I115" i="46" s="1"/>
  <c r="D115" i="46"/>
  <c r="A115" i="46"/>
  <c r="F114" i="46"/>
  <c r="D114" i="46"/>
  <c r="A114" i="46"/>
  <c r="F113" i="46"/>
  <c r="D113" i="46"/>
  <c r="A113" i="46"/>
  <c r="F112" i="46"/>
  <c r="I112" i="46" s="1"/>
  <c r="D112" i="46"/>
  <c r="A112" i="46"/>
  <c r="F111" i="46"/>
  <c r="I111" i="46" s="1"/>
  <c r="D111" i="46"/>
  <c r="A111" i="46"/>
  <c r="F110" i="46"/>
  <c r="D110" i="46"/>
  <c r="A110" i="46"/>
  <c r="F109" i="46"/>
  <c r="D109" i="46"/>
  <c r="A109" i="46"/>
  <c r="F108" i="46"/>
  <c r="I108" i="46" s="1"/>
  <c r="D108" i="46"/>
  <c r="A108" i="46"/>
  <c r="F107" i="46"/>
  <c r="I107" i="46" s="1"/>
  <c r="D107" i="46"/>
  <c r="A107" i="46"/>
  <c r="F106" i="46"/>
  <c r="D106" i="46"/>
  <c r="A106" i="46"/>
  <c r="F105" i="46"/>
  <c r="D105" i="46"/>
  <c r="A105" i="46"/>
  <c r="F104" i="46"/>
  <c r="I104" i="46" s="1"/>
  <c r="D104" i="46"/>
  <c r="A104" i="46"/>
  <c r="F103" i="46"/>
  <c r="I103" i="46" s="1"/>
  <c r="D103" i="46"/>
  <c r="A103" i="46"/>
  <c r="F102" i="46"/>
  <c r="D102" i="46"/>
  <c r="A102" i="46"/>
  <c r="F101" i="46"/>
  <c r="D101" i="46"/>
  <c r="A101" i="46"/>
  <c r="F100" i="46"/>
  <c r="I100" i="46" s="1"/>
  <c r="D100" i="46"/>
  <c r="A100" i="46"/>
  <c r="F99" i="46"/>
  <c r="I99" i="46" s="1"/>
  <c r="D99" i="46"/>
  <c r="A99" i="46"/>
  <c r="F98" i="46"/>
  <c r="D98" i="46"/>
  <c r="A98" i="46"/>
  <c r="F97" i="46"/>
  <c r="D97" i="46"/>
  <c r="A97" i="46"/>
  <c r="F96" i="46"/>
  <c r="I96" i="46" s="1"/>
  <c r="D96" i="46"/>
  <c r="A96" i="46"/>
  <c r="F95" i="46"/>
  <c r="I95" i="46" s="1"/>
  <c r="D95" i="46"/>
  <c r="A95" i="46"/>
  <c r="F94" i="46"/>
  <c r="D94" i="46"/>
  <c r="A94" i="46"/>
  <c r="F93" i="46"/>
  <c r="D93" i="46"/>
  <c r="A93" i="46"/>
  <c r="F92" i="46"/>
  <c r="I92" i="46" s="1"/>
  <c r="D92" i="46"/>
  <c r="A92" i="46"/>
  <c r="F91" i="46"/>
  <c r="I91" i="46" s="1"/>
  <c r="D91" i="46"/>
  <c r="A91" i="46"/>
  <c r="F90" i="46"/>
  <c r="D90" i="46"/>
  <c r="A90" i="46"/>
  <c r="F89" i="46"/>
  <c r="D89" i="46"/>
  <c r="A89" i="46"/>
  <c r="F88" i="46"/>
  <c r="I88" i="46" s="1"/>
  <c r="D88" i="46"/>
  <c r="A88" i="46"/>
  <c r="F87" i="46"/>
  <c r="I87" i="46" s="1"/>
  <c r="D87" i="46"/>
  <c r="A87" i="46"/>
  <c r="F86" i="46"/>
  <c r="D86" i="46"/>
  <c r="A86" i="46"/>
  <c r="F85" i="46"/>
  <c r="D85" i="46"/>
  <c r="A85" i="46"/>
  <c r="F84" i="46"/>
  <c r="I84" i="46" s="1"/>
  <c r="D84" i="46"/>
  <c r="A84" i="46"/>
  <c r="F83" i="46"/>
  <c r="I83" i="46" s="1"/>
  <c r="D83" i="46"/>
  <c r="A83" i="46"/>
  <c r="F82" i="46"/>
  <c r="D82" i="46"/>
  <c r="A82" i="46"/>
  <c r="F81" i="46"/>
  <c r="D81" i="46"/>
  <c r="A81" i="46"/>
  <c r="F80" i="46"/>
  <c r="I80" i="46" s="1"/>
  <c r="D80" i="46"/>
  <c r="A80" i="46"/>
  <c r="I79" i="46"/>
  <c r="F79" i="46"/>
  <c r="D79" i="46"/>
  <c r="A79" i="46"/>
  <c r="I78" i="46"/>
  <c r="F78" i="46"/>
  <c r="D78" i="46"/>
  <c r="A78" i="46"/>
  <c r="I77" i="46"/>
  <c r="F77" i="46"/>
  <c r="D77" i="46"/>
  <c r="A77" i="46"/>
  <c r="I76" i="46"/>
  <c r="F76" i="46"/>
  <c r="D76" i="46"/>
  <c r="A76" i="46"/>
  <c r="I75" i="46"/>
  <c r="F75" i="46"/>
  <c r="D75" i="46"/>
  <c r="A75" i="46"/>
  <c r="I74" i="46"/>
  <c r="F74" i="46"/>
  <c r="D74" i="46"/>
  <c r="A74" i="46"/>
  <c r="I73" i="46"/>
  <c r="F73" i="46"/>
  <c r="D73" i="46"/>
  <c r="A73" i="46"/>
  <c r="I72" i="46"/>
  <c r="F72" i="46"/>
  <c r="D72" i="46"/>
  <c r="A72" i="46"/>
  <c r="I71" i="46"/>
  <c r="F71" i="46"/>
  <c r="D71" i="46"/>
  <c r="A71" i="46"/>
  <c r="I70" i="46"/>
  <c r="F70" i="46"/>
  <c r="D70" i="46"/>
  <c r="A70" i="46"/>
  <c r="I69" i="46"/>
  <c r="F69" i="46"/>
  <c r="D69" i="46"/>
  <c r="A69" i="46"/>
  <c r="I68" i="46"/>
  <c r="F68" i="46"/>
  <c r="D68" i="46"/>
  <c r="A68" i="46"/>
  <c r="I67" i="46"/>
  <c r="F67" i="46"/>
  <c r="D67" i="46"/>
  <c r="A67" i="46"/>
  <c r="I66" i="46"/>
  <c r="F66" i="46"/>
  <c r="D66" i="46"/>
  <c r="A66" i="46"/>
  <c r="I65" i="46"/>
  <c r="F65" i="46"/>
  <c r="D65" i="46"/>
  <c r="A65" i="46"/>
  <c r="I64" i="46"/>
  <c r="F64" i="46"/>
  <c r="D64" i="46"/>
  <c r="A64" i="46"/>
  <c r="I63" i="46"/>
  <c r="F63" i="46"/>
  <c r="D63" i="46"/>
  <c r="A63" i="46"/>
  <c r="I62" i="46"/>
  <c r="F62" i="46"/>
  <c r="D62" i="46"/>
  <c r="A62" i="46"/>
  <c r="I61" i="46"/>
  <c r="F61" i="46"/>
  <c r="D61" i="46"/>
  <c r="A61" i="46"/>
  <c r="I60" i="46"/>
  <c r="F60" i="46"/>
  <c r="D60" i="46"/>
  <c r="A60" i="46"/>
  <c r="I59" i="46"/>
  <c r="F59" i="46"/>
  <c r="D59" i="46"/>
  <c r="A59" i="46"/>
  <c r="I58" i="46"/>
  <c r="F58" i="46"/>
  <c r="D58" i="46"/>
  <c r="A58" i="46"/>
  <c r="I57" i="46"/>
  <c r="F57" i="46"/>
  <c r="D57" i="46"/>
  <c r="A57" i="46"/>
  <c r="I56" i="46"/>
  <c r="F56" i="46"/>
  <c r="D56" i="46"/>
  <c r="A56" i="46"/>
  <c r="I55" i="46"/>
  <c r="F55" i="46"/>
  <c r="D55" i="46"/>
  <c r="A55" i="46"/>
  <c r="I54" i="46"/>
  <c r="F54" i="46"/>
  <c r="D54" i="46"/>
  <c r="A54" i="46"/>
  <c r="I53" i="46"/>
  <c r="F53" i="46"/>
  <c r="D53" i="46"/>
  <c r="A53" i="46"/>
  <c r="I52" i="46"/>
  <c r="F52" i="46"/>
  <c r="D52" i="46"/>
  <c r="A52" i="46"/>
  <c r="I51" i="46"/>
  <c r="F51" i="46"/>
  <c r="D51" i="46"/>
  <c r="A51" i="46"/>
  <c r="I50" i="46"/>
  <c r="F50" i="46"/>
  <c r="D50" i="46"/>
  <c r="A50" i="46"/>
  <c r="I49" i="46"/>
  <c r="F49" i="46"/>
  <c r="D49" i="46"/>
  <c r="A49" i="46"/>
  <c r="I48" i="46"/>
  <c r="F48" i="46"/>
  <c r="D48" i="46"/>
  <c r="A48" i="46"/>
  <c r="I47" i="46"/>
  <c r="F47" i="46"/>
  <c r="D47" i="46"/>
  <c r="A47" i="46"/>
  <c r="I46" i="46"/>
  <c r="F46" i="46"/>
  <c r="D46" i="46"/>
  <c r="A46" i="46"/>
  <c r="I45" i="46"/>
  <c r="F45" i="46"/>
  <c r="D45" i="46"/>
  <c r="A45" i="46"/>
  <c r="I44" i="46"/>
  <c r="F44" i="46"/>
  <c r="D44" i="46"/>
  <c r="A44" i="46"/>
  <c r="I43" i="46"/>
  <c r="F43" i="46"/>
  <c r="D43" i="46"/>
  <c r="A43" i="46"/>
  <c r="I42" i="46"/>
  <c r="F42" i="46"/>
  <c r="D42" i="46"/>
  <c r="A42" i="46"/>
  <c r="I41" i="46"/>
  <c r="F41" i="46"/>
  <c r="D41" i="46"/>
  <c r="A41" i="46"/>
  <c r="I40" i="46"/>
  <c r="F40" i="46"/>
  <c r="D40" i="46"/>
  <c r="A40" i="46"/>
  <c r="I39" i="46"/>
  <c r="F39" i="46"/>
  <c r="D39" i="46"/>
  <c r="A39" i="46"/>
  <c r="I38" i="46"/>
  <c r="F38" i="46"/>
  <c r="D38" i="46"/>
  <c r="A38" i="46"/>
  <c r="I37" i="46"/>
  <c r="F37" i="46"/>
  <c r="D37" i="46"/>
  <c r="A37" i="46"/>
  <c r="I36" i="46"/>
  <c r="F36" i="46"/>
  <c r="D36" i="46"/>
  <c r="A36" i="46"/>
  <c r="I35" i="46"/>
  <c r="F35" i="46"/>
  <c r="D35" i="46"/>
  <c r="A35" i="46"/>
  <c r="I34" i="46"/>
  <c r="F34" i="46"/>
  <c r="D34" i="46"/>
  <c r="A34" i="46"/>
  <c r="I33" i="46"/>
  <c r="F33" i="46"/>
  <c r="D33" i="46"/>
  <c r="A33" i="46"/>
  <c r="I32" i="46"/>
  <c r="F32" i="46"/>
  <c r="D32" i="46"/>
  <c r="A32" i="46"/>
  <c r="I31" i="46"/>
  <c r="F31" i="46"/>
  <c r="D31" i="46"/>
  <c r="A31" i="46"/>
  <c r="I30" i="46"/>
  <c r="F30" i="46"/>
  <c r="D30" i="46"/>
  <c r="A30" i="46"/>
  <c r="I29" i="46"/>
  <c r="F29" i="46"/>
  <c r="D29" i="46"/>
  <c r="A29" i="46"/>
  <c r="I28" i="46"/>
  <c r="F28" i="46"/>
  <c r="D28" i="46"/>
  <c r="A28" i="46"/>
  <c r="I27" i="46"/>
  <c r="F27" i="46"/>
  <c r="D27" i="46"/>
  <c r="A27" i="46"/>
  <c r="I26" i="46"/>
  <c r="F26" i="46"/>
  <c r="D26" i="46"/>
  <c r="A26" i="46"/>
  <c r="I25" i="46"/>
  <c r="F25" i="46"/>
  <c r="D25" i="46"/>
  <c r="A25" i="46"/>
  <c r="I24" i="46"/>
  <c r="F24" i="46"/>
  <c r="D24" i="46"/>
  <c r="A24" i="46"/>
  <c r="I23" i="46"/>
  <c r="F23" i="46"/>
  <c r="D23" i="46"/>
  <c r="A23" i="46"/>
  <c r="I22" i="46"/>
  <c r="F22" i="46"/>
  <c r="D22" i="46"/>
  <c r="A22" i="46"/>
  <c r="I21" i="46"/>
  <c r="F21" i="46"/>
  <c r="D21" i="46"/>
  <c r="A21" i="46"/>
  <c r="I20" i="46"/>
  <c r="F20" i="46"/>
  <c r="D20" i="46"/>
  <c r="A20" i="46"/>
  <c r="I19" i="46"/>
  <c r="F19" i="46"/>
  <c r="D19" i="46"/>
  <c r="A19" i="46"/>
  <c r="I18" i="46"/>
  <c r="F18" i="46"/>
  <c r="D18" i="46"/>
  <c r="A18" i="46"/>
  <c r="I17" i="46"/>
  <c r="F17" i="46"/>
  <c r="D17" i="46"/>
  <c r="A17" i="46"/>
  <c r="I16" i="46"/>
  <c r="F16" i="46"/>
  <c r="D16" i="46"/>
  <c r="A16" i="46"/>
  <c r="I15" i="46"/>
  <c r="F15" i="46"/>
  <c r="D15" i="46"/>
  <c r="A15" i="46"/>
  <c r="I14" i="46"/>
  <c r="F14" i="46"/>
  <c r="D14" i="46"/>
  <c r="A14" i="46"/>
  <c r="I13" i="46"/>
  <c r="F13" i="46"/>
  <c r="D13" i="46"/>
  <c r="A13" i="46"/>
  <c r="I12" i="46"/>
  <c r="F12" i="46"/>
  <c r="D12" i="46"/>
  <c r="A12" i="46"/>
  <c r="I11" i="46"/>
  <c r="F11" i="46"/>
  <c r="D11" i="46"/>
  <c r="A11" i="46"/>
  <c r="F10" i="46"/>
  <c r="D10" i="46"/>
  <c r="AH7" i="46" s="1"/>
  <c r="A10" i="46"/>
  <c r="I9" i="46"/>
  <c r="F9" i="46"/>
  <c r="D9" i="46"/>
  <c r="A9" i="46"/>
  <c r="AK8" i="46"/>
  <c r="F8" i="46"/>
  <c r="D8" i="46"/>
  <c r="I8" i="46" s="1"/>
  <c r="A8" i="46"/>
  <c r="I7" i="46"/>
  <c r="F7" i="46"/>
  <c r="D7" i="46"/>
  <c r="A7" i="46"/>
  <c r="F6" i="46"/>
  <c r="I6" i="46" s="1"/>
  <c r="D6" i="46"/>
  <c r="A6" i="46"/>
  <c r="F5" i="46"/>
  <c r="D5" i="46"/>
  <c r="I5" i="46" s="1"/>
  <c r="A5" i="46"/>
  <c r="I4" i="46"/>
  <c r="F4" i="46"/>
  <c r="D4" i="46"/>
  <c r="A4" i="46"/>
  <c r="I3" i="46"/>
  <c r="F3" i="46"/>
  <c r="D3" i="46"/>
  <c r="AK7" i="46" s="1"/>
  <c r="A3" i="46"/>
  <c r="F164" i="44"/>
  <c r="I164" i="44" s="1"/>
  <c r="D164" i="44"/>
  <c r="A164" i="44"/>
  <c r="F163" i="44"/>
  <c r="I163" i="44" s="1"/>
  <c r="D163" i="44"/>
  <c r="A163" i="44"/>
  <c r="F162" i="44"/>
  <c r="I162" i="44" s="1"/>
  <c r="D162" i="44"/>
  <c r="A162" i="44"/>
  <c r="F161" i="44"/>
  <c r="I161" i="44" s="1"/>
  <c r="D161" i="44"/>
  <c r="A161" i="44"/>
  <c r="F160" i="44"/>
  <c r="I160" i="44" s="1"/>
  <c r="D160" i="44"/>
  <c r="A160" i="44"/>
  <c r="F159" i="44"/>
  <c r="I159" i="44" s="1"/>
  <c r="D159" i="44"/>
  <c r="A159" i="44"/>
  <c r="F158" i="44"/>
  <c r="I158" i="44" s="1"/>
  <c r="D158" i="44"/>
  <c r="A158" i="44"/>
  <c r="F157" i="44"/>
  <c r="I157" i="44" s="1"/>
  <c r="D157" i="44"/>
  <c r="A157" i="44"/>
  <c r="F156" i="44"/>
  <c r="I156" i="44" s="1"/>
  <c r="D156" i="44"/>
  <c r="A156" i="44"/>
  <c r="F155" i="44"/>
  <c r="I155" i="44" s="1"/>
  <c r="D155" i="44"/>
  <c r="A155" i="44"/>
  <c r="F154" i="44"/>
  <c r="I154" i="44" s="1"/>
  <c r="D154" i="44"/>
  <c r="A154" i="44"/>
  <c r="F153" i="44"/>
  <c r="I153" i="44" s="1"/>
  <c r="D153" i="44"/>
  <c r="A153" i="44"/>
  <c r="F152" i="44"/>
  <c r="I152" i="44" s="1"/>
  <c r="D152" i="44"/>
  <c r="A152" i="44"/>
  <c r="F151" i="44"/>
  <c r="I151" i="44" s="1"/>
  <c r="D151" i="44"/>
  <c r="A151" i="44"/>
  <c r="F150" i="44"/>
  <c r="D150" i="44"/>
  <c r="A150" i="44"/>
  <c r="F149" i="44"/>
  <c r="D149" i="44"/>
  <c r="A149" i="44"/>
  <c r="F148" i="44"/>
  <c r="D148" i="44"/>
  <c r="A148" i="44"/>
  <c r="F147" i="44"/>
  <c r="I147" i="44" s="1"/>
  <c r="D147" i="44"/>
  <c r="A147" i="44"/>
  <c r="F146" i="44"/>
  <c r="D146" i="44"/>
  <c r="A146" i="44"/>
  <c r="F145" i="44"/>
  <c r="D145" i="44"/>
  <c r="A145" i="44"/>
  <c r="F144" i="44"/>
  <c r="D144" i="44"/>
  <c r="A144" i="44"/>
  <c r="F143" i="44"/>
  <c r="I143" i="44" s="1"/>
  <c r="D143" i="44"/>
  <c r="A143" i="44"/>
  <c r="F142" i="44"/>
  <c r="D142" i="44"/>
  <c r="A142" i="44"/>
  <c r="F141" i="44"/>
  <c r="D141" i="44"/>
  <c r="A141" i="44"/>
  <c r="F140" i="44"/>
  <c r="D140" i="44"/>
  <c r="A140" i="44"/>
  <c r="F139" i="44"/>
  <c r="I139" i="44" s="1"/>
  <c r="D139" i="44"/>
  <c r="A139" i="44"/>
  <c r="F138" i="44"/>
  <c r="D138" i="44"/>
  <c r="A138" i="44"/>
  <c r="F137" i="44"/>
  <c r="D137" i="44"/>
  <c r="A137" i="44"/>
  <c r="F136" i="44"/>
  <c r="D136" i="44"/>
  <c r="A136" i="44"/>
  <c r="F135" i="44"/>
  <c r="I135" i="44" s="1"/>
  <c r="D135" i="44"/>
  <c r="A135" i="44"/>
  <c r="F134" i="44"/>
  <c r="D134" i="44"/>
  <c r="A134" i="44"/>
  <c r="F133" i="44"/>
  <c r="D133" i="44"/>
  <c r="A133" i="44"/>
  <c r="F132" i="44"/>
  <c r="D132" i="44"/>
  <c r="A132" i="44"/>
  <c r="F131" i="44"/>
  <c r="I131" i="44" s="1"/>
  <c r="D131" i="44"/>
  <c r="A131" i="44"/>
  <c r="F130" i="44"/>
  <c r="D130" i="44"/>
  <c r="A130" i="44"/>
  <c r="F129" i="44"/>
  <c r="D129" i="44"/>
  <c r="A129" i="44"/>
  <c r="F128" i="44"/>
  <c r="I128" i="44" s="1"/>
  <c r="D128" i="44"/>
  <c r="A128" i="44"/>
  <c r="F127" i="44"/>
  <c r="I127" i="44" s="1"/>
  <c r="D127" i="44"/>
  <c r="A127" i="44"/>
  <c r="F126" i="44"/>
  <c r="D126" i="44"/>
  <c r="A126" i="44"/>
  <c r="F125" i="44"/>
  <c r="D125" i="44"/>
  <c r="A125" i="44"/>
  <c r="F124" i="44"/>
  <c r="I124" i="44" s="1"/>
  <c r="D124" i="44"/>
  <c r="A124" i="44"/>
  <c r="F123" i="44"/>
  <c r="I123" i="44" s="1"/>
  <c r="D123" i="44"/>
  <c r="A123" i="44"/>
  <c r="F122" i="44"/>
  <c r="D122" i="44"/>
  <c r="A122" i="44"/>
  <c r="F121" i="44"/>
  <c r="D121" i="44"/>
  <c r="A121" i="44"/>
  <c r="F120" i="44"/>
  <c r="I120" i="44" s="1"/>
  <c r="D120" i="44"/>
  <c r="A120" i="44"/>
  <c r="F119" i="44"/>
  <c r="I119" i="44" s="1"/>
  <c r="D119" i="44"/>
  <c r="A119" i="44"/>
  <c r="F118" i="44"/>
  <c r="D118" i="44"/>
  <c r="A118" i="44"/>
  <c r="F117" i="44"/>
  <c r="D117" i="44"/>
  <c r="A117" i="44"/>
  <c r="F116" i="44"/>
  <c r="I116" i="44" s="1"/>
  <c r="D116" i="44"/>
  <c r="A116" i="44"/>
  <c r="F115" i="44"/>
  <c r="I115" i="44" s="1"/>
  <c r="D115" i="44"/>
  <c r="A115" i="44"/>
  <c r="F114" i="44"/>
  <c r="D114" i="44"/>
  <c r="A114" i="44"/>
  <c r="F113" i="44"/>
  <c r="D113" i="44"/>
  <c r="A113" i="44"/>
  <c r="F112" i="44"/>
  <c r="I112" i="44" s="1"/>
  <c r="D112" i="44"/>
  <c r="A112" i="44"/>
  <c r="F111" i="44"/>
  <c r="I111" i="44" s="1"/>
  <c r="D111" i="44"/>
  <c r="A111" i="44"/>
  <c r="F110" i="44"/>
  <c r="D110" i="44"/>
  <c r="A110" i="44"/>
  <c r="F109" i="44"/>
  <c r="D109" i="44"/>
  <c r="A109" i="44"/>
  <c r="F108" i="44"/>
  <c r="I108" i="44" s="1"/>
  <c r="D108" i="44"/>
  <c r="A108" i="44"/>
  <c r="F107" i="44"/>
  <c r="I107" i="44" s="1"/>
  <c r="D107" i="44"/>
  <c r="A107" i="44"/>
  <c r="F106" i="44"/>
  <c r="D106" i="44"/>
  <c r="A106" i="44"/>
  <c r="F105" i="44"/>
  <c r="D105" i="44"/>
  <c r="A105" i="44"/>
  <c r="F104" i="44"/>
  <c r="I104" i="44" s="1"/>
  <c r="D104" i="44"/>
  <c r="A104" i="44"/>
  <c r="F103" i="44"/>
  <c r="I103" i="44" s="1"/>
  <c r="D103" i="44"/>
  <c r="A103" i="44"/>
  <c r="F102" i="44"/>
  <c r="D102" i="44"/>
  <c r="A102" i="44"/>
  <c r="F101" i="44"/>
  <c r="D101" i="44"/>
  <c r="A101" i="44"/>
  <c r="F100" i="44"/>
  <c r="I100" i="44" s="1"/>
  <c r="D100" i="44"/>
  <c r="A100" i="44"/>
  <c r="F99" i="44"/>
  <c r="I99" i="44" s="1"/>
  <c r="D99" i="44"/>
  <c r="A99" i="44"/>
  <c r="F98" i="44"/>
  <c r="D98" i="44"/>
  <c r="A98" i="44"/>
  <c r="F97" i="44"/>
  <c r="D97" i="44"/>
  <c r="A97" i="44"/>
  <c r="F96" i="44"/>
  <c r="I96" i="44" s="1"/>
  <c r="D96" i="44"/>
  <c r="A96" i="44"/>
  <c r="F95" i="44"/>
  <c r="I95" i="44" s="1"/>
  <c r="D95" i="44"/>
  <c r="A95" i="44"/>
  <c r="F94" i="44"/>
  <c r="D94" i="44"/>
  <c r="A94" i="44"/>
  <c r="F93" i="44"/>
  <c r="D93" i="44"/>
  <c r="A93" i="44"/>
  <c r="F92" i="44"/>
  <c r="I92" i="44" s="1"/>
  <c r="D92" i="44"/>
  <c r="A92" i="44"/>
  <c r="F91" i="44"/>
  <c r="I91" i="44" s="1"/>
  <c r="D91" i="44"/>
  <c r="A91" i="44"/>
  <c r="F90" i="44"/>
  <c r="D90" i="44"/>
  <c r="A90" i="44"/>
  <c r="F89" i="44"/>
  <c r="D89" i="44"/>
  <c r="A89" i="44"/>
  <c r="F88" i="44"/>
  <c r="I88" i="44" s="1"/>
  <c r="D88" i="44"/>
  <c r="A88" i="44"/>
  <c r="F87" i="44"/>
  <c r="I87" i="44" s="1"/>
  <c r="D87" i="44"/>
  <c r="A87" i="44"/>
  <c r="F86" i="44"/>
  <c r="D86" i="44"/>
  <c r="A86" i="44"/>
  <c r="F85" i="44"/>
  <c r="D85" i="44"/>
  <c r="A85" i="44"/>
  <c r="F84" i="44"/>
  <c r="I84" i="44" s="1"/>
  <c r="D84" i="44"/>
  <c r="A84" i="44"/>
  <c r="F83" i="44"/>
  <c r="I83" i="44" s="1"/>
  <c r="D83" i="44"/>
  <c r="A83" i="44"/>
  <c r="F82" i="44"/>
  <c r="D82" i="44"/>
  <c r="A82" i="44"/>
  <c r="F81" i="44"/>
  <c r="D81" i="44"/>
  <c r="A81" i="44"/>
  <c r="F80" i="44"/>
  <c r="I80" i="44" s="1"/>
  <c r="D80" i="44"/>
  <c r="A80" i="44"/>
  <c r="I79" i="44"/>
  <c r="F79" i="44"/>
  <c r="D79" i="44"/>
  <c r="A79" i="44"/>
  <c r="I78" i="44"/>
  <c r="F78" i="44"/>
  <c r="D78" i="44"/>
  <c r="A78" i="44"/>
  <c r="I77" i="44"/>
  <c r="F77" i="44"/>
  <c r="D77" i="44"/>
  <c r="A77" i="44"/>
  <c r="I76" i="44"/>
  <c r="F76" i="44"/>
  <c r="D76" i="44"/>
  <c r="A76" i="44"/>
  <c r="I75" i="44"/>
  <c r="F75" i="44"/>
  <c r="D75" i="44"/>
  <c r="A75" i="44"/>
  <c r="I74" i="44"/>
  <c r="F74" i="44"/>
  <c r="D74" i="44"/>
  <c r="A74" i="44"/>
  <c r="I73" i="44"/>
  <c r="F73" i="44"/>
  <c r="D73" i="44"/>
  <c r="A73" i="44"/>
  <c r="I72" i="44"/>
  <c r="F72" i="44"/>
  <c r="D72" i="44"/>
  <c r="A72" i="44"/>
  <c r="I71" i="44"/>
  <c r="F71" i="44"/>
  <c r="D71" i="44"/>
  <c r="A71" i="44"/>
  <c r="I70" i="44"/>
  <c r="F70" i="44"/>
  <c r="D70" i="44"/>
  <c r="A70" i="44"/>
  <c r="I69" i="44"/>
  <c r="F69" i="44"/>
  <c r="D69" i="44"/>
  <c r="A69" i="44"/>
  <c r="I68" i="44"/>
  <c r="F68" i="44"/>
  <c r="D68" i="44"/>
  <c r="A68" i="44"/>
  <c r="I67" i="44"/>
  <c r="F67" i="44"/>
  <c r="D67" i="44"/>
  <c r="A67" i="44"/>
  <c r="I66" i="44"/>
  <c r="F66" i="44"/>
  <c r="D66" i="44"/>
  <c r="A66" i="44"/>
  <c r="I65" i="44"/>
  <c r="F65" i="44"/>
  <c r="D65" i="44"/>
  <c r="A65" i="44"/>
  <c r="I64" i="44"/>
  <c r="F64" i="44"/>
  <c r="D64" i="44"/>
  <c r="A64" i="44"/>
  <c r="I63" i="44"/>
  <c r="F63" i="44"/>
  <c r="D63" i="44"/>
  <c r="A63" i="44"/>
  <c r="I62" i="44"/>
  <c r="F62" i="44"/>
  <c r="D62" i="44"/>
  <c r="A62" i="44"/>
  <c r="I61" i="44"/>
  <c r="F61" i="44"/>
  <c r="D61" i="44"/>
  <c r="A61" i="44"/>
  <c r="I60" i="44"/>
  <c r="F60" i="44"/>
  <c r="D60" i="44"/>
  <c r="A60" i="44"/>
  <c r="I59" i="44"/>
  <c r="F59" i="44"/>
  <c r="D59" i="44"/>
  <c r="A59" i="44"/>
  <c r="I58" i="44"/>
  <c r="F58" i="44"/>
  <c r="D58" i="44"/>
  <c r="A58" i="44"/>
  <c r="I57" i="44"/>
  <c r="F57" i="44"/>
  <c r="D57" i="44"/>
  <c r="A57" i="44"/>
  <c r="I56" i="44"/>
  <c r="F56" i="44"/>
  <c r="D56" i="44"/>
  <c r="A56" i="44"/>
  <c r="I55" i="44"/>
  <c r="F55" i="44"/>
  <c r="D55" i="44"/>
  <c r="A55" i="44"/>
  <c r="I54" i="44"/>
  <c r="F54" i="44"/>
  <c r="D54" i="44"/>
  <c r="A54" i="44"/>
  <c r="I53" i="44"/>
  <c r="F53" i="44"/>
  <c r="D53" i="44"/>
  <c r="A53" i="44"/>
  <c r="I52" i="44"/>
  <c r="F52" i="44"/>
  <c r="D52" i="44"/>
  <c r="A52" i="44"/>
  <c r="I51" i="44"/>
  <c r="F51" i="44"/>
  <c r="D51" i="44"/>
  <c r="A51" i="44"/>
  <c r="I50" i="44"/>
  <c r="F50" i="44"/>
  <c r="D50" i="44"/>
  <c r="A50" i="44"/>
  <c r="I49" i="44"/>
  <c r="F49" i="44"/>
  <c r="D49" i="44"/>
  <c r="A49" i="44"/>
  <c r="I48" i="44"/>
  <c r="F48" i="44"/>
  <c r="D48" i="44"/>
  <c r="A48" i="44"/>
  <c r="I47" i="44"/>
  <c r="F47" i="44"/>
  <c r="D47" i="44"/>
  <c r="A47" i="44"/>
  <c r="I46" i="44"/>
  <c r="F46" i="44"/>
  <c r="D46" i="44"/>
  <c r="A46" i="44"/>
  <c r="I45" i="44"/>
  <c r="F45" i="44"/>
  <c r="D45" i="44"/>
  <c r="A45" i="44"/>
  <c r="I44" i="44"/>
  <c r="F44" i="44"/>
  <c r="D44" i="44"/>
  <c r="A44" i="44"/>
  <c r="I43" i="44"/>
  <c r="F43" i="44"/>
  <c r="D43" i="44"/>
  <c r="A43" i="44"/>
  <c r="I42" i="44"/>
  <c r="F42" i="44"/>
  <c r="D42" i="44"/>
  <c r="A42" i="44"/>
  <c r="I41" i="44"/>
  <c r="F41" i="44"/>
  <c r="D41" i="44"/>
  <c r="A41" i="44"/>
  <c r="I40" i="44"/>
  <c r="F40" i="44"/>
  <c r="D40" i="44"/>
  <c r="A40" i="44"/>
  <c r="I39" i="44"/>
  <c r="F39" i="44"/>
  <c r="D39" i="44"/>
  <c r="A39" i="44"/>
  <c r="I38" i="44"/>
  <c r="F38" i="44"/>
  <c r="D38" i="44"/>
  <c r="A38" i="44"/>
  <c r="I37" i="44"/>
  <c r="F37" i="44"/>
  <c r="D37" i="44"/>
  <c r="A37" i="44"/>
  <c r="I36" i="44"/>
  <c r="F36" i="44"/>
  <c r="D36" i="44"/>
  <c r="A36" i="44"/>
  <c r="I35" i="44"/>
  <c r="F35" i="44"/>
  <c r="D35" i="44"/>
  <c r="A35" i="44"/>
  <c r="I34" i="44"/>
  <c r="F34" i="44"/>
  <c r="D34" i="44"/>
  <c r="A34" i="44"/>
  <c r="I33" i="44"/>
  <c r="F33" i="44"/>
  <c r="D33" i="44"/>
  <c r="A33" i="44"/>
  <c r="I32" i="44"/>
  <c r="F32" i="44"/>
  <c r="D32" i="44"/>
  <c r="A32" i="44"/>
  <c r="I31" i="44"/>
  <c r="F31" i="44"/>
  <c r="D31" i="44"/>
  <c r="A31" i="44"/>
  <c r="I30" i="44"/>
  <c r="F30" i="44"/>
  <c r="D30" i="44"/>
  <c r="A30" i="44"/>
  <c r="I29" i="44"/>
  <c r="F29" i="44"/>
  <c r="D29" i="44"/>
  <c r="A29" i="44"/>
  <c r="I28" i="44"/>
  <c r="F28" i="44"/>
  <c r="D28" i="44"/>
  <c r="A28" i="44"/>
  <c r="I27" i="44"/>
  <c r="F27" i="44"/>
  <c r="D27" i="44"/>
  <c r="A27" i="44"/>
  <c r="I26" i="44"/>
  <c r="F26" i="44"/>
  <c r="D26" i="44"/>
  <c r="A26" i="44"/>
  <c r="I25" i="44"/>
  <c r="F25" i="44"/>
  <c r="D25" i="44"/>
  <c r="A25" i="44"/>
  <c r="I24" i="44"/>
  <c r="F24" i="44"/>
  <c r="D24" i="44"/>
  <c r="A24" i="44"/>
  <c r="I23" i="44"/>
  <c r="F23" i="44"/>
  <c r="D23" i="44"/>
  <c r="A23" i="44"/>
  <c r="I22" i="44"/>
  <c r="F22" i="44"/>
  <c r="D22" i="44"/>
  <c r="A22" i="44"/>
  <c r="I21" i="44"/>
  <c r="F21" i="44"/>
  <c r="D21" i="44"/>
  <c r="A21" i="44"/>
  <c r="I20" i="44"/>
  <c r="F20" i="44"/>
  <c r="D20" i="44"/>
  <c r="A20" i="44"/>
  <c r="I19" i="44"/>
  <c r="F19" i="44"/>
  <c r="D19" i="44"/>
  <c r="A19" i="44"/>
  <c r="I18" i="44"/>
  <c r="F18" i="44"/>
  <c r="D18" i="44"/>
  <c r="A18" i="44"/>
  <c r="I17" i="44"/>
  <c r="F17" i="44"/>
  <c r="D17" i="44"/>
  <c r="A17" i="44"/>
  <c r="I16" i="44"/>
  <c r="F16" i="44"/>
  <c r="D16" i="44"/>
  <c r="A16" i="44"/>
  <c r="I15" i="44"/>
  <c r="F15" i="44"/>
  <c r="D15" i="44"/>
  <c r="A15" i="44"/>
  <c r="I14" i="44"/>
  <c r="F14" i="44"/>
  <c r="D14" i="44"/>
  <c r="A14" i="44"/>
  <c r="I13" i="44"/>
  <c r="F13" i="44"/>
  <c r="D13" i="44"/>
  <c r="A13" i="44"/>
  <c r="I12" i="44"/>
  <c r="F12" i="44"/>
  <c r="D12" i="44"/>
  <c r="A12" i="44"/>
  <c r="I11" i="44"/>
  <c r="F11" i="44"/>
  <c r="D11" i="44"/>
  <c r="A11" i="44"/>
  <c r="F10" i="44"/>
  <c r="D10" i="44"/>
  <c r="AH7" i="44" s="1"/>
  <c r="A10" i="44"/>
  <c r="I9" i="44"/>
  <c r="F9" i="44"/>
  <c r="D9" i="44"/>
  <c r="A9" i="44"/>
  <c r="F8" i="44"/>
  <c r="D8" i="44"/>
  <c r="I8" i="44" s="1"/>
  <c r="A8" i="44"/>
  <c r="I7" i="44"/>
  <c r="F7" i="44"/>
  <c r="D7" i="44"/>
  <c r="A7" i="44"/>
  <c r="F6" i="44"/>
  <c r="I6" i="44" s="1"/>
  <c r="D6" i="44"/>
  <c r="A6" i="44"/>
  <c r="F5" i="44"/>
  <c r="D5" i="44"/>
  <c r="I5" i="44" s="1"/>
  <c r="A5" i="44"/>
  <c r="I4" i="44"/>
  <c r="F4" i="44"/>
  <c r="D4" i="44"/>
  <c r="A4" i="44"/>
  <c r="F3" i="44"/>
  <c r="AK8" i="44" s="1"/>
  <c r="D3" i="44"/>
  <c r="AK7" i="44" s="1"/>
  <c r="A3" i="44"/>
  <c r="F164" i="43"/>
  <c r="I164" i="43" s="1"/>
  <c r="D164" i="43"/>
  <c r="A164" i="43"/>
  <c r="F163" i="43"/>
  <c r="I163" i="43" s="1"/>
  <c r="D163" i="43"/>
  <c r="A163" i="43"/>
  <c r="F162" i="43"/>
  <c r="I162" i="43" s="1"/>
  <c r="D162" i="43"/>
  <c r="A162" i="43"/>
  <c r="F161" i="43"/>
  <c r="I161" i="43" s="1"/>
  <c r="D161" i="43"/>
  <c r="A161" i="43"/>
  <c r="F160" i="43"/>
  <c r="I160" i="43" s="1"/>
  <c r="D160" i="43"/>
  <c r="A160" i="43"/>
  <c r="F159" i="43"/>
  <c r="I159" i="43" s="1"/>
  <c r="D159" i="43"/>
  <c r="A159" i="43"/>
  <c r="F158" i="43"/>
  <c r="I158" i="43" s="1"/>
  <c r="D158" i="43"/>
  <c r="A158" i="43"/>
  <c r="F157" i="43"/>
  <c r="I157" i="43" s="1"/>
  <c r="D157" i="43"/>
  <c r="A157" i="43"/>
  <c r="F156" i="43"/>
  <c r="I156" i="43" s="1"/>
  <c r="D156" i="43"/>
  <c r="A156" i="43"/>
  <c r="F155" i="43"/>
  <c r="I155" i="43" s="1"/>
  <c r="D155" i="43"/>
  <c r="A155" i="43"/>
  <c r="F154" i="43"/>
  <c r="I154" i="43" s="1"/>
  <c r="D154" i="43"/>
  <c r="A154" i="43"/>
  <c r="F153" i="43"/>
  <c r="I153" i="43" s="1"/>
  <c r="D153" i="43"/>
  <c r="A153" i="43"/>
  <c r="F152" i="43"/>
  <c r="I152" i="43" s="1"/>
  <c r="D152" i="43"/>
  <c r="A152" i="43"/>
  <c r="F151" i="43"/>
  <c r="I151" i="43" s="1"/>
  <c r="D151" i="43"/>
  <c r="A151" i="43"/>
  <c r="F150" i="43"/>
  <c r="I150" i="43" s="1"/>
  <c r="D150" i="43"/>
  <c r="A150" i="43"/>
  <c r="F149" i="43"/>
  <c r="I149" i="43" s="1"/>
  <c r="D149" i="43"/>
  <c r="A149" i="43"/>
  <c r="F148" i="43"/>
  <c r="I148" i="43" s="1"/>
  <c r="D148" i="43"/>
  <c r="A148" i="43"/>
  <c r="F147" i="43"/>
  <c r="I147" i="43" s="1"/>
  <c r="D147" i="43"/>
  <c r="A147" i="43"/>
  <c r="F146" i="43"/>
  <c r="D146" i="43"/>
  <c r="A146" i="43"/>
  <c r="F145" i="43"/>
  <c r="I145" i="43" s="1"/>
  <c r="D145" i="43"/>
  <c r="A145" i="43"/>
  <c r="F144" i="43"/>
  <c r="D144" i="43"/>
  <c r="A144" i="43"/>
  <c r="F143" i="43"/>
  <c r="I143" i="43" s="1"/>
  <c r="D143" i="43"/>
  <c r="A143" i="43"/>
  <c r="F142" i="43"/>
  <c r="D142" i="43"/>
  <c r="A142" i="43"/>
  <c r="F141" i="43"/>
  <c r="I141" i="43" s="1"/>
  <c r="D141" i="43"/>
  <c r="A141" i="43"/>
  <c r="F140" i="43"/>
  <c r="D140" i="43"/>
  <c r="A140" i="43"/>
  <c r="F139" i="43"/>
  <c r="I139" i="43" s="1"/>
  <c r="D139" i="43"/>
  <c r="A139" i="43"/>
  <c r="F138" i="43"/>
  <c r="D138" i="43"/>
  <c r="A138" i="43"/>
  <c r="F137" i="43"/>
  <c r="I137" i="43" s="1"/>
  <c r="D137" i="43"/>
  <c r="A137" i="43"/>
  <c r="F136" i="43"/>
  <c r="D136" i="43"/>
  <c r="A136" i="43"/>
  <c r="F135" i="43"/>
  <c r="I135" i="43" s="1"/>
  <c r="D135" i="43"/>
  <c r="A135" i="43"/>
  <c r="F134" i="43"/>
  <c r="D134" i="43"/>
  <c r="A134" i="43"/>
  <c r="F133" i="43"/>
  <c r="I133" i="43" s="1"/>
  <c r="D133" i="43"/>
  <c r="A133" i="43"/>
  <c r="F132" i="43"/>
  <c r="D132" i="43"/>
  <c r="A132" i="43"/>
  <c r="F131" i="43"/>
  <c r="I131" i="43" s="1"/>
  <c r="D131" i="43"/>
  <c r="A131" i="43"/>
  <c r="F130" i="43"/>
  <c r="D130" i="43"/>
  <c r="A130" i="43"/>
  <c r="F129" i="43"/>
  <c r="I129" i="43" s="1"/>
  <c r="D129" i="43"/>
  <c r="A129" i="43"/>
  <c r="F128" i="43"/>
  <c r="D128" i="43"/>
  <c r="A128" i="43"/>
  <c r="F127" i="43"/>
  <c r="I127" i="43" s="1"/>
  <c r="D127" i="43"/>
  <c r="A127" i="43"/>
  <c r="F126" i="43"/>
  <c r="D126" i="43"/>
  <c r="A126" i="43"/>
  <c r="F125" i="43"/>
  <c r="I125" i="43" s="1"/>
  <c r="D125" i="43"/>
  <c r="A125" i="43"/>
  <c r="F124" i="43"/>
  <c r="D124" i="43"/>
  <c r="A124" i="43"/>
  <c r="F123" i="43"/>
  <c r="I123" i="43" s="1"/>
  <c r="D123" i="43"/>
  <c r="A123" i="43"/>
  <c r="F122" i="43"/>
  <c r="D122" i="43"/>
  <c r="A122" i="43"/>
  <c r="F121" i="43"/>
  <c r="I121" i="43" s="1"/>
  <c r="D121" i="43"/>
  <c r="A121" i="43"/>
  <c r="F120" i="43"/>
  <c r="D120" i="43"/>
  <c r="A120" i="43"/>
  <c r="F119" i="43"/>
  <c r="I119" i="43" s="1"/>
  <c r="D119" i="43"/>
  <c r="A119" i="43"/>
  <c r="F118" i="43"/>
  <c r="D118" i="43"/>
  <c r="A118" i="43"/>
  <c r="F117" i="43"/>
  <c r="I117" i="43" s="1"/>
  <c r="D117" i="43"/>
  <c r="A117" i="43"/>
  <c r="F116" i="43"/>
  <c r="D116" i="43"/>
  <c r="A116" i="43"/>
  <c r="F115" i="43"/>
  <c r="I115" i="43" s="1"/>
  <c r="D115" i="43"/>
  <c r="A115" i="43"/>
  <c r="F114" i="43"/>
  <c r="D114" i="43"/>
  <c r="A114" i="43"/>
  <c r="F113" i="43"/>
  <c r="I113" i="43" s="1"/>
  <c r="D113" i="43"/>
  <c r="A113" i="43"/>
  <c r="F112" i="43"/>
  <c r="D112" i="43"/>
  <c r="A112" i="43"/>
  <c r="F111" i="43"/>
  <c r="I111" i="43" s="1"/>
  <c r="D111" i="43"/>
  <c r="A111" i="43"/>
  <c r="F110" i="43"/>
  <c r="D110" i="43"/>
  <c r="A110" i="43"/>
  <c r="F109" i="43"/>
  <c r="I109" i="43" s="1"/>
  <c r="D109" i="43"/>
  <c r="A109" i="43"/>
  <c r="F108" i="43"/>
  <c r="D108" i="43"/>
  <c r="A108" i="43"/>
  <c r="F107" i="43"/>
  <c r="I107" i="43" s="1"/>
  <c r="D107" i="43"/>
  <c r="A107" i="43"/>
  <c r="F106" i="43"/>
  <c r="D106" i="43"/>
  <c r="A106" i="43"/>
  <c r="F105" i="43"/>
  <c r="I105" i="43" s="1"/>
  <c r="D105" i="43"/>
  <c r="A105" i="43"/>
  <c r="F104" i="43"/>
  <c r="D104" i="43"/>
  <c r="A104" i="43"/>
  <c r="F103" i="43"/>
  <c r="I103" i="43" s="1"/>
  <c r="D103" i="43"/>
  <c r="A103" i="43"/>
  <c r="F102" i="43"/>
  <c r="D102" i="43"/>
  <c r="A102" i="43"/>
  <c r="F101" i="43"/>
  <c r="I101" i="43" s="1"/>
  <c r="D101" i="43"/>
  <c r="A101" i="43"/>
  <c r="F100" i="43"/>
  <c r="D100" i="43"/>
  <c r="A100" i="43"/>
  <c r="F99" i="43"/>
  <c r="I99" i="43" s="1"/>
  <c r="D99" i="43"/>
  <c r="A99" i="43"/>
  <c r="F98" i="43"/>
  <c r="D98" i="43"/>
  <c r="A98" i="43"/>
  <c r="F97" i="43"/>
  <c r="I97" i="43" s="1"/>
  <c r="D97" i="43"/>
  <c r="A97" i="43"/>
  <c r="F96" i="43"/>
  <c r="D96" i="43"/>
  <c r="A96" i="43"/>
  <c r="F95" i="43"/>
  <c r="I95" i="43" s="1"/>
  <c r="D95" i="43"/>
  <c r="A95" i="43"/>
  <c r="F94" i="43"/>
  <c r="D94" i="43"/>
  <c r="A94" i="43"/>
  <c r="F93" i="43"/>
  <c r="I93" i="43" s="1"/>
  <c r="D93" i="43"/>
  <c r="A93" i="43"/>
  <c r="F92" i="43"/>
  <c r="D92" i="43"/>
  <c r="A92" i="43"/>
  <c r="F91" i="43"/>
  <c r="I91" i="43" s="1"/>
  <c r="D91" i="43"/>
  <c r="A91" i="43"/>
  <c r="F90" i="43"/>
  <c r="D90" i="43"/>
  <c r="A90" i="43"/>
  <c r="F89" i="43"/>
  <c r="I89" i="43" s="1"/>
  <c r="D89" i="43"/>
  <c r="A89" i="43"/>
  <c r="F88" i="43"/>
  <c r="D88" i="43"/>
  <c r="A88" i="43"/>
  <c r="F87" i="43"/>
  <c r="I87" i="43" s="1"/>
  <c r="D87" i="43"/>
  <c r="A87" i="43"/>
  <c r="F86" i="43"/>
  <c r="D86" i="43"/>
  <c r="A86" i="43"/>
  <c r="F85" i="43"/>
  <c r="I85" i="43" s="1"/>
  <c r="D85" i="43"/>
  <c r="A85" i="43"/>
  <c r="F84" i="43"/>
  <c r="D84" i="43"/>
  <c r="A84" i="43"/>
  <c r="F83" i="43"/>
  <c r="I83" i="43" s="1"/>
  <c r="D83" i="43"/>
  <c r="A83" i="43"/>
  <c r="F82" i="43"/>
  <c r="D82" i="43"/>
  <c r="A82" i="43"/>
  <c r="F81" i="43"/>
  <c r="I81" i="43" s="1"/>
  <c r="D81" i="43"/>
  <c r="A81" i="43"/>
  <c r="F80" i="43"/>
  <c r="D80" i="43"/>
  <c r="A80" i="43"/>
  <c r="I79" i="43"/>
  <c r="F79" i="43"/>
  <c r="D79" i="43"/>
  <c r="A79" i="43"/>
  <c r="I78" i="43"/>
  <c r="F78" i="43"/>
  <c r="D78" i="43"/>
  <c r="A78" i="43"/>
  <c r="I77" i="43"/>
  <c r="F77" i="43"/>
  <c r="D77" i="43"/>
  <c r="A77" i="43"/>
  <c r="I76" i="43"/>
  <c r="F76" i="43"/>
  <c r="D76" i="43"/>
  <c r="A76" i="43"/>
  <c r="I75" i="43"/>
  <c r="F75" i="43"/>
  <c r="D75" i="43"/>
  <c r="A75" i="43"/>
  <c r="I74" i="43"/>
  <c r="F74" i="43"/>
  <c r="D74" i="43"/>
  <c r="A74" i="43"/>
  <c r="I73" i="43"/>
  <c r="F73" i="43"/>
  <c r="D73" i="43"/>
  <c r="A73" i="43"/>
  <c r="I72" i="43"/>
  <c r="F72" i="43"/>
  <c r="D72" i="43"/>
  <c r="A72" i="43"/>
  <c r="I71" i="43"/>
  <c r="F71" i="43"/>
  <c r="D71" i="43"/>
  <c r="A71" i="43"/>
  <c r="I70" i="43"/>
  <c r="F70" i="43"/>
  <c r="D70" i="43"/>
  <c r="A70" i="43"/>
  <c r="I69" i="43"/>
  <c r="F69" i="43"/>
  <c r="D69" i="43"/>
  <c r="A69" i="43"/>
  <c r="I68" i="43"/>
  <c r="F68" i="43"/>
  <c r="D68" i="43"/>
  <c r="A68" i="43"/>
  <c r="I67" i="43"/>
  <c r="F67" i="43"/>
  <c r="D67" i="43"/>
  <c r="A67" i="43"/>
  <c r="I66" i="43"/>
  <c r="F66" i="43"/>
  <c r="D66" i="43"/>
  <c r="A66" i="43"/>
  <c r="I65" i="43"/>
  <c r="F65" i="43"/>
  <c r="D65" i="43"/>
  <c r="A65" i="43"/>
  <c r="I64" i="43"/>
  <c r="F64" i="43"/>
  <c r="D64" i="43"/>
  <c r="A64" i="43"/>
  <c r="I63" i="43"/>
  <c r="F63" i="43"/>
  <c r="D63" i="43"/>
  <c r="A63" i="43"/>
  <c r="I62" i="43"/>
  <c r="F62" i="43"/>
  <c r="D62" i="43"/>
  <c r="A62" i="43"/>
  <c r="I61" i="43"/>
  <c r="F61" i="43"/>
  <c r="D61" i="43"/>
  <c r="A61" i="43"/>
  <c r="I60" i="43"/>
  <c r="F60" i="43"/>
  <c r="D60" i="43"/>
  <c r="A60" i="43"/>
  <c r="I59" i="43"/>
  <c r="F59" i="43"/>
  <c r="D59" i="43"/>
  <c r="A59" i="43"/>
  <c r="I58" i="43"/>
  <c r="F58" i="43"/>
  <c r="D58" i="43"/>
  <c r="A58" i="43"/>
  <c r="I57" i="43"/>
  <c r="F57" i="43"/>
  <c r="D57" i="43"/>
  <c r="A57" i="43"/>
  <c r="I56" i="43"/>
  <c r="F56" i="43"/>
  <c r="D56" i="43"/>
  <c r="A56" i="43"/>
  <c r="I55" i="43"/>
  <c r="F55" i="43"/>
  <c r="D55" i="43"/>
  <c r="A55" i="43"/>
  <c r="I54" i="43"/>
  <c r="F54" i="43"/>
  <c r="D54" i="43"/>
  <c r="A54" i="43"/>
  <c r="I53" i="43"/>
  <c r="F53" i="43"/>
  <c r="D53" i="43"/>
  <c r="A53" i="43"/>
  <c r="I52" i="43"/>
  <c r="F52" i="43"/>
  <c r="D52" i="43"/>
  <c r="A52" i="43"/>
  <c r="I51" i="43"/>
  <c r="F51" i="43"/>
  <c r="D51" i="43"/>
  <c r="A51" i="43"/>
  <c r="I50" i="43"/>
  <c r="F50" i="43"/>
  <c r="D50" i="43"/>
  <c r="A50" i="43"/>
  <c r="I49" i="43"/>
  <c r="F49" i="43"/>
  <c r="D49" i="43"/>
  <c r="A49" i="43"/>
  <c r="I48" i="43"/>
  <c r="F48" i="43"/>
  <c r="D48" i="43"/>
  <c r="A48" i="43"/>
  <c r="I47" i="43"/>
  <c r="F47" i="43"/>
  <c r="D47" i="43"/>
  <c r="A47" i="43"/>
  <c r="I46" i="43"/>
  <c r="F46" i="43"/>
  <c r="D46" i="43"/>
  <c r="A46" i="43"/>
  <c r="I45" i="43"/>
  <c r="F45" i="43"/>
  <c r="D45" i="43"/>
  <c r="A45" i="43"/>
  <c r="I44" i="43"/>
  <c r="F44" i="43"/>
  <c r="D44" i="43"/>
  <c r="A44" i="43"/>
  <c r="I43" i="43"/>
  <c r="F43" i="43"/>
  <c r="D43" i="43"/>
  <c r="A43" i="43"/>
  <c r="I42" i="43"/>
  <c r="F42" i="43"/>
  <c r="D42" i="43"/>
  <c r="A42" i="43"/>
  <c r="I41" i="43"/>
  <c r="F41" i="43"/>
  <c r="D41" i="43"/>
  <c r="A41" i="43"/>
  <c r="I40" i="43"/>
  <c r="F40" i="43"/>
  <c r="D40" i="43"/>
  <c r="A40" i="43"/>
  <c r="I39" i="43"/>
  <c r="F39" i="43"/>
  <c r="D39" i="43"/>
  <c r="A39" i="43"/>
  <c r="I38" i="43"/>
  <c r="F38" i="43"/>
  <c r="D38" i="43"/>
  <c r="A38" i="43"/>
  <c r="I37" i="43"/>
  <c r="F37" i="43"/>
  <c r="D37" i="43"/>
  <c r="A37" i="43"/>
  <c r="I36" i="43"/>
  <c r="F36" i="43"/>
  <c r="D36" i="43"/>
  <c r="A36" i="43"/>
  <c r="I35" i="43"/>
  <c r="F35" i="43"/>
  <c r="D35" i="43"/>
  <c r="A35" i="43"/>
  <c r="I34" i="43"/>
  <c r="F34" i="43"/>
  <c r="D34" i="43"/>
  <c r="A34" i="43"/>
  <c r="I33" i="43"/>
  <c r="F33" i="43"/>
  <c r="D33" i="43"/>
  <c r="A33" i="43"/>
  <c r="I32" i="43"/>
  <c r="F32" i="43"/>
  <c r="D32" i="43"/>
  <c r="A32" i="43"/>
  <c r="I31" i="43"/>
  <c r="F31" i="43"/>
  <c r="D31" i="43"/>
  <c r="A31" i="43"/>
  <c r="I30" i="43"/>
  <c r="F30" i="43"/>
  <c r="D30" i="43"/>
  <c r="A30" i="43"/>
  <c r="I29" i="43"/>
  <c r="F29" i="43"/>
  <c r="D29" i="43"/>
  <c r="A29" i="43"/>
  <c r="I28" i="43"/>
  <c r="F28" i="43"/>
  <c r="D28" i="43"/>
  <c r="A28" i="43"/>
  <c r="I27" i="43"/>
  <c r="F27" i="43"/>
  <c r="D27" i="43"/>
  <c r="A27" i="43"/>
  <c r="I26" i="43"/>
  <c r="F26" i="43"/>
  <c r="D26" i="43"/>
  <c r="A26" i="43"/>
  <c r="I25" i="43"/>
  <c r="F25" i="43"/>
  <c r="D25" i="43"/>
  <c r="A25" i="43"/>
  <c r="I24" i="43"/>
  <c r="F24" i="43"/>
  <c r="D24" i="43"/>
  <c r="A24" i="43"/>
  <c r="I23" i="43"/>
  <c r="F23" i="43"/>
  <c r="D23" i="43"/>
  <c r="A23" i="43"/>
  <c r="I22" i="43"/>
  <c r="F22" i="43"/>
  <c r="D22" i="43"/>
  <c r="A22" i="43"/>
  <c r="I21" i="43"/>
  <c r="F21" i="43"/>
  <c r="D21" i="43"/>
  <c r="A21" i="43"/>
  <c r="I20" i="43"/>
  <c r="F20" i="43"/>
  <c r="D20" i="43"/>
  <c r="A20" i="43"/>
  <c r="I19" i="43"/>
  <c r="F19" i="43"/>
  <c r="D19" i="43"/>
  <c r="A19" i="43"/>
  <c r="I18" i="43"/>
  <c r="F18" i="43"/>
  <c r="D18" i="43"/>
  <c r="A18" i="43"/>
  <c r="I17" i="43"/>
  <c r="F17" i="43"/>
  <c r="D17" i="43"/>
  <c r="A17" i="43"/>
  <c r="I16" i="43"/>
  <c r="F16" i="43"/>
  <c r="D16" i="43"/>
  <c r="A16" i="43"/>
  <c r="I15" i="43"/>
  <c r="F15" i="43"/>
  <c r="D15" i="43"/>
  <c r="A15" i="43"/>
  <c r="I14" i="43"/>
  <c r="F14" i="43"/>
  <c r="D14" i="43"/>
  <c r="A14" i="43"/>
  <c r="I13" i="43"/>
  <c r="F13" i="43"/>
  <c r="D13" i="43"/>
  <c r="A13" i="43"/>
  <c r="I12" i="43"/>
  <c r="F12" i="43"/>
  <c r="D12" i="43"/>
  <c r="A12" i="43"/>
  <c r="I11" i="43"/>
  <c r="F11" i="43"/>
  <c r="D11" i="43"/>
  <c r="A11" i="43"/>
  <c r="F10" i="43"/>
  <c r="D10" i="43"/>
  <c r="AH7" i="43" s="1"/>
  <c r="A10" i="43"/>
  <c r="I9" i="43"/>
  <c r="F9" i="43"/>
  <c r="D9" i="43"/>
  <c r="A9" i="43"/>
  <c r="F8" i="43"/>
  <c r="D8" i="43"/>
  <c r="I8" i="43" s="1"/>
  <c r="A8" i="43"/>
  <c r="I7" i="43"/>
  <c r="F7" i="43"/>
  <c r="D7" i="43"/>
  <c r="A7" i="43"/>
  <c r="F6" i="43"/>
  <c r="I6" i="43" s="1"/>
  <c r="D6" i="43"/>
  <c r="A6" i="43"/>
  <c r="F5" i="43"/>
  <c r="D5" i="43"/>
  <c r="I5" i="43" s="1"/>
  <c r="A5" i="43"/>
  <c r="F4" i="43"/>
  <c r="I4" i="43" s="1"/>
  <c r="D4" i="43"/>
  <c r="A4" i="43"/>
  <c r="F3" i="43"/>
  <c r="AK8" i="43" s="1"/>
  <c r="D3" i="43"/>
  <c r="AK7" i="43" s="1"/>
  <c r="A3" i="43"/>
  <c r="F164" i="42"/>
  <c r="I164" i="42" s="1"/>
  <c r="D164" i="42"/>
  <c r="A164" i="42"/>
  <c r="F163" i="42"/>
  <c r="I163" i="42" s="1"/>
  <c r="D163" i="42"/>
  <c r="A163" i="42"/>
  <c r="F162" i="42"/>
  <c r="I162" i="42" s="1"/>
  <c r="D162" i="42"/>
  <c r="A162" i="42"/>
  <c r="F161" i="42"/>
  <c r="I161" i="42" s="1"/>
  <c r="D161" i="42"/>
  <c r="A161" i="42"/>
  <c r="F160" i="42"/>
  <c r="I160" i="42" s="1"/>
  <c r="D160" i="42"/>
  <c r="A160" i="42"/>
  <c r="F159" i="42"/>
  <c r="I159" i="42" s="1"/>
  <c r="D159" i="42"/>
  <c r="A159" i="42"/>
  <c r="F158" i="42"/>
  <c r="I158" i="42" s="1"/>
  <c r="D158" i="42"/>
  <c r="A158" i="42"/>
  <c r="F157" i="42"/>
  <c r="I157" i="42" s="1"/>
  <c r="D157" i="42"/>
  <c r="A157" i="42"/>
  <c r="F156" i="42"/>
  <c r="I156" i="42" s="1"/>
  <c r="D156" i="42"/>
  <c r="A156" i="42"/>
  <c r="F155" i="42"/>
  <c r="I155" i="42" s="1"/>
  <c r="D155" i="42"/>
  <c r="A155" i="42"/>
  <c r="F154" i="42"/>
  <c r="I154" i="42" s="1"/>
  <c r="D154" i="42"/>
  <c r="A154" i="42"/>
  <c r="F153" i="42"/>
  <c r="I153" i="42" s="1"/>
  <c r="D153" i="42"/>
  <c r="A153" i="42"/>
  <c r="F152" i="42"/>
  <c r="I152" i="42" s="1"/>
  <c r="D152" i="42"/>
  <c r="A152" i="42"/>
  <c r="F151" i="42"/>
  <c r="I151" i="42" s="1"/>
  <c r="D151" i="42"/>
  <c r="A151" i="42"/>
  <c r="F150" i="42"/>
  <c r="D150" i="42"/>
  <c r="A150" i="42"/>
  <c r="F149" i="42"/>
  <c r="D149" i="42"/>
  <c r="A149" i="42"/>
  <c r="F148" i="42"/>
  <c r="D148" i="42"/>
  <c r="A148" i="42"/>
  <c r="F147" i="42"/>
  <c r="I147" i="42" s="1"/>
  <c r="D147" i="42"/>
  <c r="A147" i="42"/>
  <c r="F146" i="42"/>
  <c r="D146" i="42"/>
  <c r="A146" i="42"/>
  <c r="F145" i="42"/>
  <c r="D145" i="42"/>
  <c r="A145" i="42"/>
  <c r="F144" i="42"/>
  <c r="D144" i="42"/>
  <c r="A144" i="42"/>
  <c r="F143" i="42"/>
  <c r="I143" i="42" s="1"/>
  <c r="D143" i="42"/>
  <c r="A143" i="42"/>
  <c r="F142" i="42"/>
  <c r="D142" i="42"/>
  <c r="A142" i="42"/>
  <c r="F141" i="42"/>
  <c r="D141" i="42"/>
  <c r="A141" i="42"/>
  <c r="F140" i="42"/>
  <c r="D140" i="42"/>
  <c r="A140" i="42"/>
  <c r="F139" i="42"/>
  <c r="I139" i="42" s="1"/>
  <c r="D139" i="42"/>
  <c r="A139" i="42"/>
  <c r="F138" i="42"/>
  <c r="D138" i="42"/>
  <c r="A138" i="42"/>
  <c r="F137" i="42"/>
  <c r="D137" i="42"/>
  <c r="A137" i="42"/>
  <c r="F136" i="42"/>
  <c r="D136" i="42"/>
  <c r="A136" i="42"/>
  <c r="F135" i="42"/>
  <c r="I135" i="42" s="1"/>
  <c r="D135" i="42"/>
  <c r="A135" i="42"/>
  <c r="F134" i="42"/>
  <c r="D134" i="42"/>
  <c r="A134" i="42"/>
  <c r="F133" i="42"/>
  <c r="D133" i="42"/>
  <c r="A133" i="42"/>
  <c r="F132" i="42"/>
  <c r="D132" i="42"/>
  <c r="A132" i="42"/>
  <c r="F131" i="42"/>
  <c r="I131" i="42" s="1"/>
  <c r="D131" i="42"/>
  <c r="A131" i="42"/>
  <c r="F130" i="42"/>
  <c r="D130" i="42"/>
  <c r="A130" i="42"/>
  <c r="F129" i="42"/>
  <c r="D129" i="42"/>
  <c r="A129" i="42"/>
  <c r="F128" i="42"/>
  <c r="D128" i="42"/>
  <c r="A128" i="42"/>
  <c r="F127" i="42"/>
  <c r="I127" i="42" s="1"/>
  <c r="D127" i="42"/>
  <c r="A127" i="42"/>
  <c r="F126" i="42"/>
  <c r="D126" i="42"/>
  <c r="A126" i="42"/>
  <c r="F125" i="42"/>
  <c r="D125" i="42"/>
  <c r="A125" i="42"/>
  <c r="F124" i="42"/>
  <c r="D124" i="42"/>
  <c r="A124" i="42"/>
  <c r="F123" i="42"/>
  <c r="I123" i="42" s="1"/>
  <c r="D123" i="42"/>
  <c r="A123" i="42"/>
  <c r="F122" i="42"/>
  <c r="D122" i="42"/>
  <c r="A122" i="42"/>
  <c r="F121" i="42"/>
  <c r="D121" i="42"/>
  <c r="A121" i="42"/>
  <c r="F120" i="42"/>
  <c r="D120" i="42"/>
  <c r="A120" i="42"/>
  <c r="F119" i="42"/>
  <c r="I119" i="42" s="1"/>
  <c r="D119" i="42"/>
  <c r="A119" i="42"/>
  <c r="F118" i="42"/>
  <c r="D118" i="42"/>
  <c r="A118" i="42"/>
  <c r="F117" i="42"/>
  <c r="D117" i="42"/>
  <c r="A117" i="42"/>
  <c r="F116" i="42"/>
  <c r="D116" i="42"/>
  <c r="A116" i="42"/>
  <c r="F115" i="42"/>
  <c r="I115" i="42" s="1"/>
  <c r="D115" i="42"/>
  <c r="A115" i="42"/>
  <c r="F114" i="42"/>
  <c r="D114" i="42"/>
  <c r="A114" i="42"/>
  <c r="F113" i="42"/>
  <c r="D113" i="42"/>
  <c r="A113" i="42"/>
  <c r="F112" i="42"/>
  <c r="D112" i="42"/>
  <c r="A112" i="42"/>
  <c r="F111" i="42"/>
  <c r="I111" i="42" s="1"/>
  <c r="D111" i="42"/>
  <c r="A111" i="42"/>
  <c r="F110" i="42"/>
  <c r="D110" i="42"/>
  <c r="A110" i="42"/>
  <c r="F109" i="42"/>
  <c r="D109" i="42"/>
  <c r="A109" i="42"/>
  <c r="F108" i="42"/>
  <c r="I108" i="42" s="1"/>
  <c r="D108" i="42"/>
  <c r="A108" i="42"/>
  <c r="F107" i="42"/>
  <c r="I107" i="42" s="1"/>
  <c r="D107" i="42"/>
  <c r="A107" i="42"/>
  <c r="F106" i="42"/>
  <c r="D106" i="42"/>
  <c r="A106" i="42"/>
  <c r="F105" i="42"/>
  <c r="D105" i="42"/>
  <c r="A105" i="42"/>
  <c r="F104" i="42"/>
  <c r="I104" i="42" s="1"/>
  <c r="D104" i="42"/>
  <c r="A104" i="42"/>
  <c r="F103" i="42"/>
  <c r="I103" i="42" s="1"/>
  <c r="D103" i="42"/>
  <c r="A103" i="42"/>
  <c r="F102" i="42"/>
  <c r="D102" i="42"/>
  <c r="A102" i="42"/>
  <c r="F101" i="42"/>
  <c r="D101" i="42"/>
  <c r="A101" i="42"/>
  <c r="F100" i="42"/>
  <c r="I100" i="42" s="1"/>
  <c r="D100" i="42"/>
  <c r="A100" i="42"/>
  <c r="F99" i="42"/>
  <c r="I99" i="42" s="1"/>
  <c r="D99" i="42"/>
  <c r="A99" i="42"/>
  <c r="F98" i="42"/>
  <c r="D98" i="42"/>
  <c r="A98" i="42"/>
  <c r="F97" i="42"/>
  <c r="D97" i="42"/>
  <c r="A97" i="42"/>
  <c r="F96" i="42"/>
  <c r="I96" i="42" s="1"/>
  <c r="D96" i="42"/>
  <c r="A96" i="42"/>
  <c r="F95" i="42"/>
  <c r="I95" i="42" s="1"/>
  <c r="D95" i="42"/>
  <c r="A95" i="42"/>
  <c r="F94" i="42"/>
  <c r="D94" i="42"/>
  <c r="A94" i="42"/>
  <c r="F93" i="42"/>
  <c r="D93" i="42"/>
  <c r="A93" i="42"/>
  <c r="F92" i="42"/>
  <c r="I92" i="42" s="1"/>
  <c r="D92" i="42"/>
  <c r="A92" i="42"/>
  <c r="F91" i="42"/>
  <c r="I91" i="42" s="1"/>
  <c r="D91" i="42"/>
  <c r="A91" i="42"/>
  <c r="F90" i="42"/>
  <c r="D90" i="42"/>
  <c r="A90" i="42"/>
  <c r="F89" i="42"/>
  <c r="D89" i="42"/>
  <c r="A89" i="42"/>
  <c r="F88" i="42"/>
  <c r="I88" i="42" s="1"/>
  <c r="D88" i="42"/>
  <c r="A88" i="42"/>
  <c r="F87" i="42"/>
  <c r="I87" i="42" s="1"/>
  <c r="D87" i="42"/>
  <c r="A87" i="42"/>
  <c r="F86" i="42"/>
  <c r="D86" i="42"/>
  <c r="A86" i="42"/>
  <c r="F85" i="42"/>
  <c r="D85" i="42"/>
  <c r="A85" i="42"/>
  <c r="F84" i="42"/>
  <c r="I84" i="42" s="1"/>
  <c r="D84" i="42"/>
  <c r="A84" i="42"/>
  <c r="F83" i="42"/>
  <c r="I83" i="42" s="1"/>
  <c r="D83" i="42"/>
  <c r="A83" i="42"/>
  <c r="F82" i="42"/>
  <c r="D82" i="42"/>
  <c r="A82" i="42"/>
  <c r="F81" i="42"/>
  <c r="D81" i="42"/>
  <c r="A81" i="42"/>
  <c r="F80" i="42"/>
  <c r="I80" i="42" s="1"/>
  <c r="D80" i="42"/>
  <c r="A80" i="42"/>
  <c r="I79" i="42"/>
  <c r="F79" i="42"/>
  <c r="D79" i="42"/>
  <c r="A79" i="42"/>
  <c r="I78" i="42"/>
  <c r="F78" i="42"/>
  <c r="D78" i="42"/>
  <c r="A78" i="42"/>
  <c r="I77" i="42"/>
  <c r="F77" i="42"/>
  <c r="D77" i="42"/>
  <c r="A77" i="42"/>
  <c r="I76" i="42"/>
  <c r="F76" i="42"/>
  <c r="D76" i="42"/>
  <c r="A76" i="42"/>
  <c r="I75" i="42"/>
  <c r="F75" i="42"/>
  <c r="D75" i="42"/>
  <c r="A75" i="42"/>
  <c r="I74" i="42"/>
  <c r="F74" i="42"/>
  <c r="D74" i="42"/>
  <c r="A74" i="42"/>
  <c r="I73" i="42"/>
  <c r="F73" i="42"/>
  <c r="D73" i="42"/>
  <c r="A73" i="42"/>
  <c r="I72" i="42"/>
  <c r="F72" i="42"/>
  <c r="D72" i="42"/>
  <c r="A72" i="42"/>
  <c r="I71" i="42"/>
  <c r="F71" i="42"/>
  <c r="D71" i="42"/>
  <c r="A71" i="42"/>
  <c r="I70" i="42"/>
  <c r="F70" i="42"/>
  <c r="D70" i="42"/>
  <c r="A70" i="42"/>
  <c r="I69" i="42"/>
  <c r="F69" i="42"/>
  <c r="D69" i="42"/>
  <c r="A69" i="42"/>
  <c r="I68" i="42"/>
  <c r="F68" i="42"/>
  <c r="D68" i="42"/>
  <c r="A68" i="42"/>
  <c r="I67" i="42"/>
  <c r="F67" i="42"/>
  <c r="D67" i="42"/>
  <c r="A67" i="42"/>
  <c r="I66" i="42"/>
  <c r="F66" i="42"/>
  <c r="D66" i="42"/>
  <c r="A66" i="42"/>
  <c r="I65" i="42"/>
  <c r="F65" i="42"/>
  <c r="D65" i="42"/>
  <c r="A65" i="42"/>
  <c r="I64" i="42"/>
  <c r="F64" i="42"/>
  <c r="D64" i="42"/>
  <c r="A64" i="42"/>
  <c r="I63" i="42"/>
  <c r="F63" i="42"/>
  <c r="D63" i="42"/>
  <c r="A63" i="42"/>
  <c r="I62" i="42"/>
  <c r="F62" i="42"/>
  <c r="D62" i="42"/>
  <c r="A62" i="42"/>
  <c r="I61" i="42"/>
  <c r="F61" i="42"/>
  <c r="D61" i="42"/>
  <c r="A61" i="42"/>
  <c r="I60" i="42"/>
  <c r="F60" i="42"/>
  <c r="D60" i="42"/>
  <c r="A60" i="42"/>
  <c r="I59" i="42"/>
  <c r="F59" i="42"/>
  <c r="D59" i="42"/>
  <c r="A59" i="42"/>
  <c r="I58" i="42"/>
  <c r="F58" i="42"/>
  <c r="D58" i="42"/>
  <c r="A58" i="42"/>
  <c r="I57" i="42"/>
  <c r="F57" i="42"/>
  <c r="D57" i="42"/>
  <c r="A57" i="42"/>
  <c r="I56" i="42"/>
  <c r="F56" i="42"/>
  <c r="D56" i="42"/>
  <c r="A56" i="42"/>
  <c r="I55" i="42"/>
  <c r="F55" i="42"/>
  <c r="D55" i="42"/>
  <c r="A55" i="42"/>
  <c r="I54" i="42"/>
  <c r="F54" i="42"/>
  <c r="D54" i="42"/>
  <c r="A54" i="42"/>
  <c r="I53" i="42"/>
  <c r="F53" i="42"/>
  <c r="D53" i="42"/>
  <c r="A53" i="42"/>
  <c r="I52" i="42"/>
  <c r="F52" i="42"/>
  <c r="D52" i="42"/>
  <c r="A52" i="42"/>
  <c r="I51" i="42"/>
  <c r="F51" i="42"/>
  <c r="D51" i="42"/>
  <c r="A51" i="42"/>
  <c r="I50" i="42"/>
  <c r="F50" i="42"/>
  <c r="D50" i="42"/>
  <c r="A50" i="42"/>
  <c r="I49" i="42"/>
  <c r="F49" i="42"/>
  <c r="D49" i="42"/>
  <c r="A49" i="42"/>
  <c r="I48" i="42"/>
  <c r="F48" i="42"/>
  <c r="D48" i="42"/>
  <c r="A48" i="42"/>
  <c r="I47" i="42"/>
  <c r="F47" i="42"/>
  <c r="D47" i="42"/>
  <c r="A47" i="42"/>
  <c r="I46" i="42"/>
  <c r="F46" i="42"/>
  <c r="D46" i="42"/>
  <c r="A46" i="42"/>
  <c r="I45" i="42"/>
  <c r="F45" i="42"/>
  <c r="D45" i="42"/>
  <c r="A45" i="42"/>
  <c r="I44" i="42"/>
  <c r="F44" i="42"/>
  <c r="D44" i="42"/>
  <c r="A44" i="42"/>
  <c r="I43" i="42"/>
  <c r="F43" i="42"/>
  <c r="D43" i="42"/>
  <c r="A43" i="42"/>
  <c r="I42" i="42"/>
  <c r="F42" i="42"/>
  <c r="D42" i="42"/>
  <c r="A42" i="42"/>
  <c r="I41" i="42"/>
  <c r="F41" i="42"/>
  <c r="D41" i="42"/>
  <c r="A41" i="42"/>
  <c r="I40" i="42"/>
  <c r="F40" i="42"/>
  <c r="D40" i="42"/>
  <c r="A40" i="42"/>
  <c r="I39" i="42"/>
  <c r="F39" i="42"/>
  <c r="D39" i="42"/>
  <c r="A39" i="42"/>
  <c r="I38" i="42"/>
  <c r="F38" i="42"/>
  <c r="D38" i="42"/>
  <c r="A38" i="42"/>
  <c r="I37" i="42"/>
  <c r="F37" i="42"/>
  <c r="D37" i="42"/>
  <c r="A37" i="42"/>
  <c r="I36" i="42"/>
  <c r="F36" i="42"/>
  <c r="D36" i="42"/>
  <c r="A36" i="42"/>
  <c r="I35" i="42"/>
  <c r="F35" i="42"/>
  <c r="D35" i="42"/>
  <c r="A35" i="42"/>
  <c r="I34" i="42"/>
  <c r="F34" i="42"/>
  <c r="D34" i="42"/>
  <c r="A34" i="42"/>
  <c r="I33" i="42"/>
  <c r="F33" i="42"/>
  <c r="D33" i="42"/>
  <c r="A33" i="42"/>
  <c r="I32" i="42"/>
  <c r="F32" i="42"/>
  <c r="D32" i="42"/>
  <c r="A32" i="42"/>
  <c r="I31" i="42"/>
  <c r="F31" i="42"/>
  <c r="D31" i="42"/>
  <c r="A31" i="42"/>
  <c r="I30" i="42"/>
  <c r="F30" i="42"/>
  <c r="D30" i="42"/>
  <c r="A30" i="42"/>
  <c r="I29" i="42"/>
  <c r="F29" i="42"/>
  <c r="D29" i="42"/>
  <c r="A29" i="42"/>
  <c r="I28" i="42"/>
  <c r="F28" i="42"/>
  <c r="D28" i="42"/>
  <c r="A28" i="42"/>
  <c r="I27" i="42"/>
  <c r="F27" i="42"/>
  <c r="D27" i="42"/>
  <c r="A27" i="42"/>
  <c r="I26" i="42"/>
  <c r="F26" i="42"/>
  <c r="D26" i="42"/>
  <c r="A26" i="42"/>
  <c r="I25" i="42"/>
  <c r="F25" i="42"/>
  <c r="D25" i="42"/>
  <c r="A25" i="42"/>
  <c r="I24" i="42"/>
  <c r="F24" i="42"/>
  <c r="D24" i="42"/>
  <c r="A24" i="42"/>
  <c r="I23" i="42"/>
  <c r="F23" i="42"/>
  <c r="D23" i="42"/>
  <c r="A23" i="42"/>
  <c r="I22" i="42"/>
  <c r="F22" i="42"/>
  <c r="D22" i="42"/>
  <c r="A22" i="42"/>
  <c r="I21" i="42"/>
  <c r="F21" i="42"/>
  <c r="D21" i="42"/>
  <c r="A21" i="42"/>
  <c r="I20" i="42"/>
  <c r="F20" i="42"/>
  <c r="D20" i="42"/>
  <c r="A20" i="42"/>
  <c r="I19" i="42"/>
  <c r="F19" i="42"/>
  <c r="D19" i="42"/>
  <c r="A19" i="42"/>
  <c r="I18" i="42"/>
  <c r="F18" i="42"/>
  <c r="D18" i="42"/>
  <c r="A18" i="42"/>
  <c r="I17" i="42"/>
  <c r="F17" i="42"/>
  <c r="D17" i="42"/>
  <c r="A17" i="42"/>
  <c r="I16" i="42"/>
  <c r="F16" i="42"/>
  <c r="D16" i="42"/>
  <c r="A16" i="42"/>
  <c r="I15" i="42"/>
  <c r="F15" i="42"/>
  <c r="D15" i="42"/>
  <c r="A15" i="42"/>
  <c r="I14" i="42"/>
  <c r="F14" i="42"/>
  <c r="D14" i="42"/>
  <c r="A14" i="42"/>
  <c r="I13" i="42"/>
  <c r="F13" i="42"/>
  <c r="D13" i="42"/>
  <c r="A13" i="42"/>
  <c r="I12" i="42"/>
  <c r="F12" i="42"/>
  <c r="D12" i="42"/>
  <c r="A12" i="42"/>
  <c r="I11" i="42"/>
  <c r="F11" i="42"/>
  <c r="D11" i="42"/>
  <c r="A11" i="42"/>
  <c r="F10" i="42"/>
  <c r="D10" i="42"/>
  <c r="AH7" i="42" s="1"/>
  <c r="A10" i="42"/>
  <c r="I9" i="42"/>
  <c r="F9" i="42"/>
  <c r="D9" i="42"/>
  <c r="A9" i="42"/>
  <c r="AK8" i="42"/>
  <c r="F8" i="42"/>
  <c r="D8" i="42"/>
  <c r="I8" i="42" s="1"/>
  <c r="A8" i="42"/>
  <c r="I7" i="42"/>
  <c r="F7" i="42"/>
  <c r="D7" i="42"/>
  <c r="A7" i="42"/>
  <c r="F6" i="42"/>
  <c r="I6" i="42" s="1"/>
  <c r="D6" i="42"/>
  <c r="A6" i="42"/>
  <c r="F5" i="42"/>
  <c r="D5" i="42"/>
  <c r="I5" i="42" s="1"/>
  <c r="A5" i="42"/>
  <c r="I4" i="42"/>
  <c r="F4" i="42"/>
  <c r="D4" i="42"/>
  <c r="A4" i="42"/>
  <c r="I3" i="42"/>
  <c r="F3" i="42"/>
  <c r="D3" i="42"/>
  <c r="AK7" i="42" s="1"/>
  <c r="A3" i="42"/>
  <c r="F164" i="40"/>
  <c r="I164" i="40" s="1"/>
  <c r="D164" i="40"/>
  <c r="A164" i="40"/>
  <c r="F163" i="40"/>
  <c r="I163" i="40" s="1"/>
  <c r="D163" i="40"/>
  <c r="A163" i="40"/>
  <c r="F162" i="40"/>
  <c r="I162" i="40" s="1"/>
  <c r="D162" i="40"/>
  <c r="A162" i="40"/>
  <c r="F161" i="40"/>
  <c r="I161" i="40" s="1"/>
  <c r="D161" i="40"/>
  <c r="A161" i="40"/>
  <c r="F160" i="40"/>
  <c r="I160" i="40" s="1"/>
  <c r="D160" i="40"/>
  <c r="A160" i="40"/>
  <c r="F159" i="40"/>
  <c r="I159" i="40" s="1"/>
  <c r="D159" i="40"/>
  <c r="A159" i="40"/>
  <c r="F158" i="40"/>
  <c r="I158" i="40" s="1"/>
  <c r="D158" i="40"/>
  <c r="A158" i="40"/>
  <c r="F157" i="40"/>
  <c r="I157" i="40" s="1"/>
  <c r="D157" i="40"/>
  <c r="A157" i="40"/>
  <c r="F156" i="40"/>
  <c r="I156" i="40" s="1"/>
  <c r="D156" i="40"/>
  <c r="A156" i="40"/>
  <c r="F155" i="40"/>
  <c r="I155" i="40" s="1"/>
  <c r="D155" i="40"/>
  <c r="A155" i="40"/>
  <c r="F154" i="40"/>
  <c r="I154" i="40" s="1"/>
  <c r="D154" i="40"/>
  <c r="A154" i="40"/>
  <c r="F153" i="40"/>
  <c r="I153" i="40" s="1"/>
  <c r="D153" i="40"/>
  <c r="A153" i="40"/>
  <c r="F152" i="40"/>
  <c r="I152" i="40" s="1"/>
  <c r="D152" i="40"/>
  <c r="A152" i="40"/>
  <c r="F151" i="40"/>
  <c r="I151" i="40" s="1"/>
  <c r="D151" i="40"/>
  <c r="A151" i="40"/>
  <c r="F150" i="40"/>
  <c r="I150" i="40" s="1"/>
  <c r="D150" i="40"/>
  <c r="A150" i="40"/>
  <c r="F149" i="40"/>
  <c r="I149" i="40" s="1"/>
  <c r="D149" i="40"/>
  <c r="A149" i="40"/>
  <c r="F148" i="40"/>
  <c r="I148" i="40" s="1"/>
  <c r="D148" i="40"/>
  <c r="A148" i="40"/>
  <c r="F147" i="40"/>
  <c r="I147" i="40" s="1"/>
  <c r="D147" i="40"/>
  <c r="A147" i="40"/>
  <c r="F146" i="40"/>
  <c r="I146" i="40" s="1"/>
  <c r="D146" i="40"/>
  <c r="A146" i="40"/>
  <c r="F145" i="40"/>
  <c r="I145" i="40" s="1"/>
  <c r="D145" i="40"/>
  <c r="A145" i="40"/>
  <c r="F144" i="40"/>
  <c r="I144" i="40" s="1"/>
  <c r="D144" i="40"/>
  <c r="A144" i="40"/>
  <c r="F143" i="40"/>
  <c r="I143" i="40" s="1"/>
  <c r="D143" i="40"/>
  <c r="A143" i="40"/>
  <c r="F142" i="40"/>
  <c r="D142" i="40"/>
  <c r="A142" i="40"/>
  <c r="F141" i="40"/>
  <c r="D141" i="40"/>
  <c r="A141" i="40"/>
  <c r="F140" i="40"/>
  <c r="I140" i="40" s="1"/>
  <c r="D140" i="40"/>
  <c r="A140" i="40"/>
  <c r="F139" i="40"/>
  <c r="I139" i="40" s="1"/>
  <c r="D139" i="40"/>
  <c r="A139" i="40"/>
  <c r="F138" i="40"/>
  <c r="D138" i="40"/>
  <c r="A138" i="40"/>
  <c r="F137" i="40"/>
  <c r="D137" i="40"/>
  <c r="A137" i="40"/>
  <c r="F136" i="40"/>
  <c r="I136" i="40" s="1"/>
  <c r="D136" i="40"/>
  <c r="A136" i="40"/>
  <c r="F135" i="40"/>
  <c r="I135" i="40" s="1"/>
  <c r="D135" i="40"/>
  <c r="A135" i="40"/>
  <c r="F134" i="40"/>
  <c r="D134" i="40"/>
  <c r="A134" i="40"/>
  <c r="F133" i="40"/>
  <c r="D133" i="40"/>
  <c r="A133" i="40"/>
  <c r="F132" i="40"/>
  <c r="I132" i="40" s="1"/>
  <c r="D132" i="40"/>
  <c r="A132" i="40"/>
  <c r="F131" i="40"/>
  <c r="I131" i="40" s="1"/>
  <c r="D131" i="40"/>
  <c r="A131" i="40"/>
  <c r="F130" i="40"/>
  <c r="D130" i="40"/>
  <c r="A130" i="40"/>
  <c r="F129" i="40"/>
  <c r="D129" i="40"/>
  <c r="A129" i="40"/>
  <c r="F128" i="40"/>
  <c r="I128" i="40" s="1"/>
  <c r="D128" i="40"/>
  <c r="A128" i="40"/>
  <c r="F127" i="40"/>
  <c r="I127" i="40" s="1"/>
  <c r="D127" i="40"/>
  <c r="A127" i="40"/>
  <c r="F126" i="40"/>
  <c r="D126" i="40"/>
  <c r="A126" i="40"/>
  <c r="F125" i="40"/>
  <c r="D125" i="40"/>
  <c r="A125" i="40"/>
  <c r="F124" i="40"/>
  <c r="I124" i="40" s="1"/>
  <c r="D124" i="40"/>
  <c r="A124" i="40"/>
  <c r="F123" i="40"/>
  <c r="I123" i="40" s="1"/>
  <c r="D123" i="40"/>
  <c r="A123" i="40"/>
  <c r="F122" i="40"/>
  <c r="D122" i="40"/>
  <c r="A122" i="40"/>
  <c r="F121" i="40"/>
  <c r="D121" i="40"/>
  <c r="A121" i="40"/>
  <c r="F120" i="40"/>
  <c r="I120" i="40" s="1"/>
  <c r="D120" i="40"/>
  <c r="A120" i="40"/>
  <c r="F119" i="40"/>
  <c r="I119" i="40" s="1"/>
  <c r="D119" i="40"/>
  <c r="A119" i="40"/>
  <c r="F118" i="40"/>
  <c r="D118" i="40"/>
  <c r="A118" i="40"/>
  <c r="F117" i="40"/>
  <c r="D117" i="40"/>
  <c r="A117" i="40"/>
  <c r="F116" i="40"/>
  <c r="I116" i="40" s="1"/>
  <c r="D116" i="40"/>
  <c r="A116" i="40"/>
  <c r="F115" i="40"/>
  <c r="I115" i="40" s="1"/>
  <c r="D115" i="40"/>
  <c r="A115" i="40"/>
  <c r="F114" i="40"/>
  <c r="D114" i="40"/>
  <c r="A114" i="40"/>
  <c r="F113" i="40"/>
  <c r="D113" i="40"/>
  <c r="A113" i="40"/>
  <c r="F112" i="40"/>
  <c r="I112" i="40" s="1"/>
  <c r="D112" i="40"/>
  <c r="A112" i="40"/>
  <c r="F111" i="40"/>
  <c r="I111" i="40" s="1"/>
  <c r="D111" i="40"/>
  <c r="A111" i="40"/>
  <c r="F110" i="40"/>
  <c r="D110" i="40"/>
  <c r="A110" i="40"/>
  <c r="F109" i="40"/>
  <c r="D109" i="40"/>
  <c r="A109" i="40"/>
  <c r="F108" i="40"/>
  <c r="I108" i="40" s="1"/>
  <c r="D108" i="40"/>
  <c r="A108" i="40"/>
  <c r="F107" i="40"/>
  <c r="I107" i="40" s="1"/>
  <c r="D107" i="40"/>
  <c r="A107" i="40"/>
  <c r="F106" i="40"/>
  <c r="D106" i="40"/>
  <c r="A106" i="40"/>
  <c r="F105" i="40"/>
  <c r="D105" i="40"/>
  <c r="A105" i="40"/>
  <c r="F104" i="40"/>
  <c r="I104" i="40" s="1"/>
  <c r="D104" i="40"/>
  <c r="A104" i="40"/>
  <c r="F103" i="40"/>
  <c r="I103" i="40" s="1"/>
  <c r="D103" i="40"/>
  <c r="A103" i="40"/>
  <c r="F102" i="40"/>
  <c r="D102" i="40"/>
  <c r="A102" i="40"/>
  <c r="F101" i="40"/>
  <c r="D101" i="40"/>
  <c r="A101" i="40"/>
  <c r="F100" i="40"/>
  <c r="I100" i="40" s="1"/>
  <c r="D100" i="40"/>
  <c r="A100" i="40"/>
  <c r="F99" i="40"/>
  <c r="I99" i="40" s="1"/>
  <c r="D99" i="40"/>
  <c r="A99" i="40"/>
  <c r="F98" i="40"/>
  <c r="D98" i="40"/>
  <c r="A98" i="40"/>
  <c r="F97" i="40"/>
  <c r="D97" i="40"/>
  <c r="A97" i="40"/>
  <c r="F96" i="40"/>
  <c r="I96" i="40" s="1"/>
  <c r="D96" i="40"/>
  <c r="A96" i="40"/>
  <c r="F95" i="40"/>
  <c r="I95" i="40" s="1"/>
  <c r="D95" i="40"/>
  <c r="A95" i="40"/>
  <c r="F94" i="40"/>
  <c r="D94" i="40"/>
  <c r="A94" i="40"/>
  <c r="F93" i="40"/>
  <c r="D93" i="40"/>
  <c r="A93" i="40"/>
  <c r="F92" i="40"/>
  <c r="I92" i="40" s="1"/>
  <c r="D92" i="40"/>
  <c r="A92" i="40"/>
  <c r="F91" i="40"/>
  <c r="I91" i="40" s="1"/>
  <c r="D91" i="40"/>
  <c r="A91" i="40"/>
  <c r="F90" i="40"/>
  <c r="D90" i="40"/>
  <c r="A90" i="40"/>
  <c r="F89" i="40"/>
  <c r="D89" i="40"/>
  <c r="A89" i="40"/>
  <c r="F88" i="40"/>
  <c r="I88" i="40" s="1"/>
  <c r="D88" i="40"/>
  <c r="A88" i="40"/>
  <c r="F87" i="40"/>
  <c r="I87" i="40" s="1"/>
  <c r="D87" i="40"/>
  <c r="A87" i="40"/>
  <c r="F86" i="40"/>
  <c r="D86" i="40"/>
  <c r="A86" i="40"/>
  <c r="F85" i="40"/>
  <c r="D85" i="40"/>
  <c r="A85" i="40"/>
  <c r="F84" i="40"/>
  <c r="I84" i="40" s="1"/>
  <c r="D84" i="40"/>
  <c r="A84" i="40"/>
  <c r="F83" i="40"/>
  <c r="I83" i="40" s="1"/>
  <c r="D83" i="40"/>
  <c r="A83" i="40"/>
  <c r="F82" i="40"/>
  <c r="D82" i="40"/>
  <c r="A82" i="40"/>
  <c r="F81" i="40"/>
  <c r="D81" i="40"/>
  <c r="A81" i="40"/>
  <c r="F80" i="40"/>
  <c r="I80" i="40" s="1"/>
  <c r="D80" i="40"/>
  <c r="A80" i="40"/>
  <c r="I79" i="40"/>
  <c r="F79" i="40"/>
  <c r="D79" i="40"/>
  <c r="A79" i="40"/>
  <c r="I78" i="40"/>
  <c r="F78" i="40"/>
  <c r="D78" i="40"/>
  <c r="A78" i="40"/>
  <c r="I77" i="40"/>
  <c r="F77" i="40"/>
  <c r="D77" i="40"/>
  <c r="A77" i="40"/>
  <c r="I76" i="40"/>
  <c r="F76" i="40"/>
  <c r="D76" i="40"/>
  <c r="A76" i="40"/>
  <c r="I75" i="40"/>
  <c r="F75" i="40"/>
  <c r="D75" i="40"/>
  <c r="A75" i="40"/>
  <c r="I74" i="40"/>
  <c r="F74" i="40"/>
  <c r="D74" i="40"/>
  <c r="A74" i="40"/>
  <c r="I73" i="40"/>
  <c r="F73" i="40"/>
  <c r="D73" i="40"/>
  <c r="A73" i="40"/>
  <c r="I72" i="40"/>
  <c r="F72" i="40"/>
  <c r="D72" i="40"/>
  <c r="A72" i="40"/>
  <c r="I71" i="40"/>
  <c r="F71" i="40"/>
  <c r="D71" i="40"/>
  <c r="A71" i="40"/>
  <c r="I70" i="40"/>
  <c r="F70" i="40"/>
  <c r="D70" i="40"/>
  <c r="A70" i="40"/>
  <c r="I69" i="40"/>
  <c r="F69" i="40"/>
  <c r="D69" i="40"/>
  <c r="A69" i="40"/>
  <c r="I68" i="40"/>
  <c r="F68" i="40"/>
  <c r="D68" i="40"/>
  <c r="A68" i="40"/>
  <c r="I67" i="40"/>
  <c r="F67" i="40"/>
  <c r="D67" i="40"/>
  <c r="A67" i="40"/>
  <c r="I66" i="40"/>
  <c r="F66" i="40"/>
  <c r="D66" i="40"/>
  <c r="A66" i="40"/>
  <c r="I65" i="40"/>
  <c r="F65" i="40"/>
  <c r="D65" i="40"/>
  <c r="A65" i="40"/>
  <c r="I64" i="40"/>
  <c r="F64" i="40"/>
  <c r="D64" i="40"/>
  <c r="A64" i="40"/>
  <c r="I63" i="40"/>
  <c r="F63" i="40"/>
  <c r="D63" i="40"/>
  <c r="A63" i="40"/>
  <c r="I62" i="40"/>
  <c r="F62" i="40"/>
  <c r="D62" i="40"/>
  <c r="A62" i="40"/>
  <c r="I61" i="40"/>
  <c r="F61" i="40"/>
  <c r="D61" i="40"/>
  <c r="A61" i="40"/>
  <c r="I60" i="40"/>
  <c r="F60" i="40"/>
  <c r="D60" i="40"/>
  <c r="A60" i="40"/>
  <c r="I59" i="40"/>
  <c r="F59" i="40"/>
  <c r="D59" i="40"/>
  <c r="A59" i="40"/>
  <c r="I58" i="40"/>
  <c r="F58" i="40"/>
  <c r="D58" i="40"/>
  <c r="A58" i="40"/>
  <c r="I57" i="40"/>
  <c r="F57" i="40"/>
  <c r="D57" i="40"/>
  <c r="A57" i="40"/>
  <c r="I56" i="40"/>
  <c r="F56" i="40"/>
  <c r="D56" i="40"/>
  <c r="A56" i="40"/>
  <c r="I55" i="40"/>
  <c r="F55" i="40"/>
  <c r="D55" i="40"/>
  <c r="A55" i="40"/>
  <c r="I54" i="40"/>
  <c r="F54" i="40"/>
  <c r="D54" i="40"/>
  <c r="A54" i="40"/>
  <c r="I53" i="40"/>
  <c r="F53" i="40"/>
  <c r="D53" i="40"/>
  <c r="A53" i="40"/>
  <c r="I52" i="40"/>
  <c r="F52" i="40"/>
  <c r="D52" i="40"/>
  <c r="A52" i="40"/>
  <c r="I51" i="40"/>
  <c r="F51" i="40"/>
  <c r="D51" i="40"/>
  <c r="A51" i="40"/>
  <c r="I50" i="40"/>
  <c r="F50" i="40"/>
  <c r="D50" i="40"/>
  <c r="A50" i="40"/>
  <c r="I49" i="40"/>
  <c r="F49" i="40"/>
  <c r="D49" i="40"/>
  <c r="A49" i="40"/>
  <c r="I48" i="40"/>
  <c r="F48" i="40"/>
  <c r="D48" i="40"/>
  <c r="A48" i="40"/>
  <c r="I47" i="40"/>
  <c r="F47" i="40"/>
  <c r="D47" i="40"/>
  <c r="A47" i="40"/>
  <c r="I46" i="40"/>
  <c r="F46" i="40"/>
  <c r="D46" i="40"/>
  <c r="A46" i="40"/>
  <c r="I45" i="40"/>
  <c r="F45" i="40"/>
  <c r="D45" i="40"/>
  <c r="A45" i="40"/>
  <c r="I44" i="40"/>
  <c r="F44" i="40"/>
  <c r="D44" i="40"/>
  <c r="A44" i="40"/>
  <c r="I43" i="40"/>
  <c r="F43" i="40"/>
  <c r="D43" i="40"/>
  <c r="A43" i="40"/>
  <c r="I42" i="40"/>
  <c r="F42" i="40"/>
  <c r="D42" i="40"/>
  <c r="A42" i="40"/>
  <c r="I41" i="40"/>
  <c r="F41" i="40"/>
  <c r="D41" i="40"/>
  <c r="A41" i="40"/>
  <c r="I40" i="40"/>
  <c r="F40" i="40"/>
  <c r="D40" i="40"/>
  <c r="A40" i="40"/>
  <c r="I39" i="40"/>
  <c r="F39" i="40"/>
  <c r="D39" i="40"/>
  <c r="A39" i="40"/>
  <c r="I38" i="40"/>
  <c r="F38" i="40"/>
  <c r="D38" i="40"/>
  <c r="A38" i="40"/>
  <c r="I37" i="40"/>
  <c r="F37" i="40"/>
  <c r="D37" i="40"/>
  <c r="A37" i="40"/>
  <c r="I36" i="40"/>
  <c r="F36" i="40"/>
  <c r="D36" i="40"/>
  <c r="A36" i="40"/>
  <c r="I35" i="40"/>
  <c r="F35" i="40"/>
  <c r="D35" i="40"/>
  <c r="A35" i="40"/>
  <c r="I34" i="40"/>
  <c r="F34" i="40"/>
  <c r="D34" i="40"/>
  <c r="A34" i="40"/>
  <c r="I33" i="40"/>
  <c r="F33" i="40"/>
  <c r="D33" i="40"/>
  <c r="A33" i="40"/>
  <c r="I32" i="40"/>
  <c r="F32" i="40"/>
  <c r="D32" i="40"/>
  <c r="A32" i="40"/>
  <c r="I31" i="40"/>
  <c r="F31" i="40"/>
  <c r="D31" i="40"/>
  <c r="A31" i="40"/>
  <c r="I30" i="40"/>
  <c r="F30" i="40"/>
  <c r="D30" i="40"/>
  <c r="A30" i="40"/>
  <c r="I29" i="40"/>
  <c r="F29" i="40"/>
  <c r="D29" i="40"/>
  <c r="A29" i="40"/>
  <c r="I28" i="40"/>
  <c r="F28" i="40"/>
  <c r="D28" i="40"/>
  <c r="A28" i="40"/>
  <c r="I27" i="40"/>
  <c r="F27" i="40"/>
  <c r="D27" i="40"/>
  <c r="A27" i="40"/>
  <c r="I26" i="40"/>
  <c r="F26" i="40"/>
  <c r="D26" i="40"/>
  <c r="A26" i="40"/>
  <c r="I25" i="40"/>
  <c r="F25" i="40"/>
  <c r="D25" i="40"/>
  <c r="A25" i="40"/>
  <c r="I24" i="40"/>
  <c r="F24" i="40"/>
  <c r="D24" i="40"/>
  <c r="A24" i="40"/>
  <c r="I23" i="40"/>
  <c r="F23" i="40"/>
  <c r="D23" i="40"/>
  <c r="A23" i="40"/>
  <c r="I22" i="40"/>
  <c r="F22" i="40"/>
  <c r="D22" i="40"/>
  <c r="A22" i="40"/>
  <c r="I21" i="40"/>
  <c r="F21" i="40"/>
  <c r="D21" i="40"/>
  <c r="A21" i="40"/>
  <c r="I20" i="40"/>
  <c r="F20" i="40"/>
  <c r="D20" i="40"/>
  <c r="A20" i="40"/>
  <c r="I19" i="40"/>
  <c r="F19" i="40"/>
  <c r="D19" i="40"/>
  <c r="A19" i="40"/>
  <c r="I18" i="40"/>
  <c r="F18" i="40"/>
  <c r="D18" i="40"/>
  <c r="A18" i="40"/>
  <c r="I17" i="40"/>
  <c r="F17" i="40"/>
  <c r="D17" i="40"/>
  <c r="A17" i="40"/>
  <c r="I16" i="40"/>
  <c r="F16" i="40"/>
  <c r="D16" i="40"/>
  <c r="A16" i="40"/>
  <c r="I15" i="40"/>
  <c r="F15" i="40"/>
  <c r="D15" i="40"/>
  <c r="A15" i="40"/>
  <c r="I14" i="40"/>
  <c r="F14" i="40"/>
  <c r="D14" i="40"/>
  <c r="A14" i="40"/>
  <c r="I13" i="40"/>
  <c r="F13" i="40"/>
  <c r="D13" i="40"/>
  <c r="A13" i="40"/>
  <c r="I12" i="40"/>
  <c r="F12" i="40"/>
  <c r="D12" i="40"/>
  <c r="A12" i="40"/>
  <c r="I11" i="40"/>
  <c r="F11" i="40"/>
  <c r="D11" i="40"/>
  <c r="A11" i="40"/>
  <c r="F10" i="40"/>
  <c r="D10" i="40"/>
  <c r="AH7" i="40" s="1"/>
  <c r="A10" i="40"/>
  <c r="I9" i="40"/>
  <c r="F9" i="40"/>
  <c r="D9" i="40"/>
  <c r="A9" i="40"/>
  <c r="F8" i="40"/>
  <c r="D8" i="40"/>
  <c r="I8" i="40" s="1"/>
  <c r="A8" i="40"/>
  <c r="I7" i="40"/>
  <c r="F7" i="40"/>
  <c r="D7" i="40"/>
  <c r="A7" i="40"/>
  <c r="F6" i="40"/>
  <c r="I6" i="40" s="1"/>
  <c r="D6" i="40"/>
  <c r="A6" i="40"/>
  <c r="F5" i="40"/>
  <c r="D5" i="40"/>
  <c r="I5" i="40" s="1"/>
  <c r="A5" i="40"/>
  <c r="F4" i="40"/>
  <c r="D4" i="40"/>
  <c r="A4" i="40"/>
  <c r="I3" i="40"/>
  <c r="F3" i="40"/>
  <c r="D3" i="40"/>
  <c r="AK7" i="40" s="1"/>
  <c r="A3" i="40"/>
  <c r="F164" i="39"/>
  <c r="D164" i="39"/>
  <c r="A164" i="39"/>
  <c r="F163" i="39"/>
  <c r="I163" i="39" s="1"/>
  <c r="D163" i="39"/>
  <c r="A163" i="39"/>
  <c r="F162" i="39"/>
  <c r="D162" i="39"/>
  <c r="A162" i="39"/>
  <c r="F161" i="39"/>
  <c r="D161" i="39"/>
  <c r="A161" i="39"/>
  <c r="F160" i="39"/>
  <c r="D160" i="39"/>
  <c r="A160" i="39"/>
  <c r="F159" i="39"/>
  <c r="I159" i="39" s="1"/>
  <c r="D159" i="39"/>
  <c r="A159" i="39"/>
  <c r="F158" i="39"/>
  <c r="D158" i="39"/>
  <c r="A158" i="39"/>
  <c r="F157" i="39"/>
  <c r="I157" i="39" s="1"/>
  <c r="D157" i="39"/>
  <c r="A157" i="39"/>
  <c r="F156" i="39"/>
  <c r="D156" i="39"/>
  <c r="A156" i="39"/>
  <c r="F155" i="39"/>
  <c r="I155" i="39" s="1"/>
  <c r="D155" i="39"/>
  <c r="A155" i="39"/>
  <c r="F154" i="39"/>
  <c r="D154" i="39"/>
  <c r="A154" i="39"/>
  <c r="F153" i="39"/>
  <c r="I153" i="39" s="1"/>
  <c r="D153" i="39"/>
  <c r="A153" i="39"/>
  <c r="F152" i="39"/>
  <c r="D152" i="39"/>
  <c r="A152" i="39"/>
  <c r="F151" i="39"/>
  <c r="I151" i="39" s="1"/>
  <c r="D151" i="39"/>
  <c r="A151" i="39"/>
  <c r="F150" i="39"/>
  <c r="D150" i="39"/>
  <c r="A150" i="39"/>
  <c r="F149" i="39"/>
  <c r="I149" i="39" s="1"/>
  <c r="D149" i="39"/>
  <c r="A149" i="39"/>
  <c r="F148" i="39"/>
  <c r="D148" i="39"/>
  <c r="A148" i="39"/>
  <c r="F147" i="39"/>
  <c r="I147" i="39" s="1"/>
  <c r="D147" i="39"/>
  <c r="A147" i="39"/>
  <c r="F146" i="39"/>
  <c r="D146" i="39"/>
  <c r="A146" i="39"/>
  <c r="F145" i="39"/>
  <c r="I145" i="39" s="1"/>
  <c r="D145" i="39"/>
  <c r="A145" i="39"/>
  <c r="F144" i="39"/>
  <c r="D144" i="39"/>
  <c r="A144" i="39"/>
  <c r="F143" i="39"/>
  <c r="I143" i="39" s="1"/>
  <c r="D143" i="39"/>
  <c r="A143" i="39"/>
  <c r="F142" i="39"/>
  <c r="D142" i="39"/>
  <c r="A142" i="39"/>
  <c r="F141" i="39"/>
  <c r="I141" i="39" s="1"/>
  <c r="D141" i="39"/>
  <c r="A141" i="39"/>
  <c r="F140" i="39"/>
  <c r="D140" i="39"/>
  <c r="A140" i="39"/>
  <c r="F139" i="39"/>
  <c r="I139" i="39" s="1"/>
  <c r="D139" i="39"/>
  <c r="A139" i="39"/>
  <c r="F138" i="39"/>
  <c r="D138" i="39"/>
  <c r="A138" i="39"/>
  <c r="F137" i="39"/>
  <c r="I137" i="39" s="1"/>
  <c r="D137" i="39"/>
  <c r="A137" i="39"/>
  <c r="F136" i="39"/>
  <c r="D136" i="39"/>
  <c r="A136" i="39"/>
  <c r="F135" i="39"/>
  <c r="I135" i="39" s="1"/>
  <c r="D135" i="39"/>
  <c r="A135" i="39"/>
  <c r="F134" i="39"/>
  <c r="D134" i="39"/>
  <c r="A134" i="39"/>
  <c r="F133" i="39"/>
  <c r="I133" i="39" s="1"/>
  <c r="D133" i="39"/>
  <c r="A133" i="39"/>
  <c r="F132" i="39"/>
  <c r="D132" i="39"/>
  <c r="A132" i="39"/>
  <c r="F131" i="39"/>
  <c r="I131" i="39" s="1"/>
  <c r="D131" i="39"/>
  <c r="A131" i="39"/>
  <c r="F130" i="39"/>
  <c r="D130" i="39"/>
  <c r="A130" i="39"/>
  <c r="F129" i="39"/>
  <c r="I129" i="39" s="1"/>
  <c r="D129" i="39"/>
  <c r="A129" i="39"/>
  <c r="F128" i="39"/>
  <c r="D128" i="39"/>
  <c r="A128" i="39"/>
  <c r="F127" i="39"/>
  <c r="I127" i="39" s="1"/>
  <c r="D127" i="39"/>
  <c r="A127" i="39"/>
  <c r="F126" i="39"/>
  <c r="D126" i="39"/>
  <c r="A126" i="39"/>
  <c r="F125" i="39"/>
  <c r="I125" i="39" s="1"/>
  <c r="D125" i="39"/>
  <c r="A125" i="39"/>
  <c r="F124" i="39"/>
  <c r="D124" i="39"/>
  <c r="A124" i="39"/>
  <c r="F123" i="39"/>
  <c r="I123" i="39" s="1"/>
  <c r="D123" i="39"/>
  <c r="A123" i="39"/>
  <c r="F122" i="39"/>
  <c r="D122" i="39"/>
  <c r="A122" i="39"/>
  <c r="F121" i="39"/>
  <c r="I121" i="39" s="1"/>
  <c r="D121" i="39"/>
  <c r="A121" i="39"/>
  <c r="F120" i="39"/>
  <c r="D120" i="39"/>
  <c r="A120" i="39"/>
  <c r="F119" i="39"/>
  <c r="I119" i="39" s="1"/>
  <c r="D119" i="39"/>
  <c r="A119" i="39"/>
  <c r="F118" i="39"/>
  <c r="D118" i="39"/>
  <c r="A118" i="39"/>
  <c r="F117" i="39"/>
  <c r="I117" i="39" s="1"/>
  <c r="D117" i="39"/>
  <c r="A117" i="39"/>
  <c r="F116" i="39"/>
  <c r="D116" i="39"/>
  <c r="A116" i="39"/>
  <c r="F115" i="39"/>
  <c r="I115" i="39" s="1"/>
  <c r="D115" i="39"/>
  <c r="A115" i="39"/>
  <c r="F114" i="39"/>
  <c r="D114" i="39"/>
  <c r="A114" i="39"/>
  <c r="F113" i="39"/>
  <c r="I113" i="39" s="1"/>
  <c r="D113" i="39"/>
  <c r="A113" i="39"/>
  <c r="F112" i="39"/>
  <c r="D112" i="39"/>
  <c r="A112" i="39"/>
  <c r="F111" i="39"/>
  <c r="I111" i="39" s="1"/>
  <c r="D111" i="39"/>
  <c r="A111" i="39"/>
  <c r="F110" i="39"/>
  <c r="D110" i="39"/>
  <c r="A110" i="39"/>
  <c r="F109" i="39"/>
  <c r="I109" i="39" s="1"/>
  <c r="D109" i="39"/>
  <c r="A109" i="39"/>
  <c r="F108" i="39"/>
  <c r="D108" i="39"/>
  <c r="A108" i="39"/>
  <c r="F107" i="39"/>
  <c r="I107" i="39" s="1"/>
  <c r="D107" i="39"/>
  <c r="A107" i="39"/>
  <c r="F106" i="39"/>
  <c r="D106" i="39"/>
  <c r="A106" i="39"/>
  <c r="F105" i="39"/>
  <c r="I105" i="39" s="1"/>
  <c r="D105" i="39"/>
  <c r="A105" i="39"/>
  <c r="F104" i="39"/>
  <c r="D104" i="39"/>
  <c r="A104" i="39"/>
  <c r="F103" i="39"/>
  <c r="I103" i="39" s="1"/>
  <c r="D103" i="39"/>
  <c r="A103" i="39"/>
  <c r="F102" i="39"/>
  <c r="D102" i="39"/>
  <c r="A102" i="39"/>
  <c r="F101" i="39"/>
  <c r="I101" i="39" s="1"/>
  <c r="D101" i="39"/>
  <c r="A101" i="39"/>
  <c r="F100" i="39"/>
  <c r="D100" i="39"/>
  <c r="A100" i="39"/>
  <c r="F99" i="39"/>
  <c r="I99" i="39" s="1"/>
  <c r="D99" i="39"/>
  <c r="A99" i="39"/>
  <c r="F98" i="39"/>
  <c r="D98" i="39"/>
  <c r="A98" i="39"/>
  <c r="F97" i="39"/>
  <c r="I97" i="39" s="1"/>
  <c r="D97" i="39"/>
  <c r="A97" i="39"/>
  <c r="F96" i="39"/>
  <c r="D96" i="39"/>
  <c r="A96" i="39"/>
  <c r="F95" i="39"/>
  <c r="I95" i="39" s="1"/>
  <c r="D95" i="39"/>
  <c r="A95" i="39"/>
  <c r="F94" i="39"/>
  <c r="D94" i="39"/>
  <c r="A94" i="39"/>
  <c r="F93" i="39"/>
  <c r="I93" i="39" s="1"/>
  <c r="D93" i="39"/>
  <c r="A93" i="39"/>
  <c r="F92" i="39"/>
  <c r="D92" i="39"/>
  <c r="A92" i="39"/>
  <c r="F91" i="39"/>
  <c r="I91" i="39" s="1"/>
  <c r="D91" i="39"/>
  <c r="A91" i="39"/>
  <c r="F90" i="39"/>
  <c r="D90" i="39"/>
  <c r="A90" i="39"/>
  <c r="F89" i="39"/>
  <c r="I89" i="39" s="1"/>
  <c r="D89" i="39"/>
  <c r="A89" i="39"/>
  <c r="F88" i="39"/>
  <c r="D88" i="39"/>
  <c r="A88" i="39"/>
  <c r="F87" i="39"/>
  <c r="I87" i="39" s="1"/>
  <c r="D87" i="39"/>
  <c r="A87" i="39"/>
  <c r="F86" i="39"/>
  <c r="D86" i="39"/>
  <c r="A86" i="39"/>
  <c r="F85" i="39"/>
  <c r="I85" i="39" s="1"/>
  <c r="D85" i="39"/>
  <c r="A85" i="39"/>
  <c r="F84" i="39"/>
  <c r="D84" i="39"/>
  <c r="A84" i="39"/>
  <c r="F83" i="39"/>
  <c r="I83" i="39" s="1"/>
  <c r="D83" i="39"/>
  <c r="A83" i="39"/>
  <c r="F82" i="39"/>
  <c r="D82" i="39"/>
  <c r="A82" i="39"/>
  <c r="F81" i="39"/>
  <c r="I81" i="39" s="1"/>
  <c r="D81" i="39"/>
  <c r="A81" i="39"/>
  <c r="F80" i="39"/>
  <c r="D80" i="39"/>
  <c r="A80" i="39"/>
  <c r="I79" i="39"/>
  <c r="F79" i="39"/>
  <c r="D79" i="39"/>
  <c r="A79" i="39"/>
  <c r="I78" i="39"/>
  <c r="F78" i="39"/>
  <c r="D78" i="39"/>
  <c r="A78" i="39"/>
  <c r="I77" i="39"/>
  <c r="F77" i="39"/>
  <c r="D77" i="39"/>
  <c r="A77" i="39"/>
  <c r="I76" i="39"/>
  <c r="F76" i="39"/>
  <c r="D76" i="39"/>
  <c r="A76" i="39"/>
  <c r="I75" i="39"/>
  <c r="F75" i="39"/>
  <c r="D75" i="39"/>
  <c r="A75" i="39"/>
  <c r="I74" i="39"/>
  <c r="F74" i="39"/>
  <c r="D74" i="39"/>
  <c r="A74" i="39"/>
  <c r="I73" i="39"/>
  <c r="F73" i="39"/>
  <c r="D73" i="39"/>
  <c r="A73" i="39"/>
  <c r="I72" i="39"/>
  <c r="F72" i="39"/>
  <c r="D72" i="39"/>
  <c r="A72" i="39"/>
  <c r="I71" i="39"/>
  <c r="F71" i="39"/>
  <c r="D71" i="39"/>
  <c r="A71" i="39"/>
  <c r="I70" i="39"/>
  <c r="F70" i="39"/>
  <c r="D70" i="39"/>
  <c r="A70" i="39"/>
  <c r="I69" i="39"/>
  <c r="F69" i="39"/>
  <c r="D69" i="39"/>
  <c r="A69" i="39"/>
  <c r="I68" i="39"/>
  <c r="F68" i="39"/>
  <c r="D68" i="39"/>
  <c r="A68" i="39"/>
  <c r="I67" i="39"/>
  <c r="F67" i="39"/>
  <c r="D67" i="39"/>
  <c r="A67" i="39"/>
  <c r="I66" i="39"/>
  <c r="F66" i="39"/>
  <c r="D66" i="39"/>
  <c r="A66" i="39"/>
  <c r="I65" i="39"/>
  <c r="F65" i="39"/>
  <c r="D65" i="39"/>
  <c r="A65" i="39"/>
  <c r="I64" i="39"/>
  <c r="F64" i="39"/>
  <c r="D64" i="39"/>
  <c r="A64" i="39"/>
  <c r="I63" i="39"/>
  <c r="F63" i="39"/>
  <c r="D63" i="39"/>
  <c r="A63" i="39"/>
  <c r="I62" i="39"/>
  <c r="F62" i="39"/>
  <c r="D62" i="39"/>
  <c r="A62" i="39"/>
  <c r="I61" i="39"/>
  <c r="F61" i="39"/>
  <c r="D61" i="39"/>
  <c r="A61" i="39"/>
  <c r="I60" i="39"/>
  <c r="F60" i="39"/>
  <c r="D60" i="39"/>
  <c r="A60" i="39"/>
  <c r="I59" i="39"/>
  <c r="F59" i="39"/>
  <c r="D59" i="39"/>
  <c r="A59" i="39"/>
  <c r="I58" i="39"/>
  <c r="F58" i="39"/>
  <c r="D58" i="39"/>
  <c r="A58" i="39"/>
  <c r="I57" i="39"/>
  <c r="F57" i="39"/>
  <c r="D57" i="39"/>
  <c r="A57" i="39"/>
  <c r="I56" i="39"/>
  <c r="F56" i="39"/>
  <c r="D56" i="39"/>
  <c r="A56" i="39"/>
  <c r="I55" i="39"/>
  <c r="F55" i="39"/>
  <c r="D55" i="39"/>
  <c r="A55" i="39"/>
  <c r="I54" i="39"/>
  <c r="F54" i="39"/>
  <c r="D54" i="39"/>
  <c r="A54" i="39"/>
  <c r="I53" i="39"/>
  <c r="F53" i="39"/>
  <c r="D53" i="39"/>
  <c r="A53" i="39"/>
  <c r="I52" i="39"/>
  <c r="F52" i="39"/>
  <c r="D52" i="39"/>
  <c r="A52" i="39"/>
  <c r="I51" i="39"/>
  <c r="F51" i="39"/>
  <c r="D51" i="39"/>
  <c r="A51" i="39"/>
  <c r="I50" i="39"/>
  <c r="F50" i="39"/>
  <c r="D50" i="39"/>
  <c r="A50" i="39"/>
  <c r="I49" i="39"/>
  <c r="F49" i="39"/>
  <c r="D49" i="39"/>
  <c r="A49" i="39"/>
  <c r="I48" i="39"/>
  <c r="F48" i="39"/>
  <c r="D48" i="39"/>
  <c r="A48" i="39"/>
  <c r="I47" i="39"/>
  <c r="F47" i="39"/>
  <c r="D47" i="39"/>
  <c r="A47" i="39"/>
  <c r="I46" i="39"/>
  <c r="F46" i="39"/>
  <c r="D46" i="39"/>
  <c r="A46" i="39"/>
  <c r="I45" i="39"/>
  <c r="F45" i="39"/>
  <c r="D45" i="39"/>
  <c r="A45" i="39"/>
  <c r="I44" i="39"/>
  <c r="F44" i="39"/>
  <c r="D44" i="39"/>
  <c r="A44" i="39"/>
  <c r="I43" i="39"/>
  <c r="F43" i="39"/>
  <c r="D43" i="39"/>
  <c r="A43" i="39"/>
  <c r="I42" i="39"/>
  <c r="F42" i="39"/>
  <c r="D42" i="39"/>
  <c r="A42" i="39"/>
  <c r="I41" i="39"/>
  <c r="F41" i="39"/>
  <c r="D41" i="39"/>
  <c r="A41" i="39"/>
  <c r="I40" i="39"/>
  <c r="F40" i="39"/>
  <c r="D40" i="39"/>
  <c r="A40" i="39"/>
  <c r="I39" i="39"/>
  <c r="F39" i="39"/>
  <c r="D39" i="39"/>
  <c r="A39" i="39"/>
  <c r="I38" i="39"/>
  <c r="F38" i="39"/>
  <c r="D38" i="39"/>
  <c r="A38" i="39"/>
  <c r="I37" i="39"/>
  <c r="F37" i="39"/>
  <c r="D37" i="39"/>
  <c r="A37" i="39"/>
  <c r="I36" i="39"/>
  <c r="F36" i="39"/>
  <c r="D36" i="39"/>
  <c r="A36" i="39"/>
  <c r="I35" i="39"/>
  <c r="F35" i="39"/>
  <c r="D35" i="39"/>
  <c r="A35" i="39"/>
  <c r="I34" i="39"/>
  <c r="F34" i="39"/>
  <c r="D34" i="39"/>
  <c r="A34" i="39"/>
  <c r="I33" i="39"/>
  <c r="F33" i="39"/>
  <c r="D33" i="39"/>
  <c r="A33" i="39"/>
  <c r="I32" i="39"/>
  <c r="F32" i="39"/>
  <c r="D32" i="39"/>
  <c r="A32" i="39"/>
  <c r="I31" i="39"/>
  <c r="F31" i="39"/>
  <c r="D31" i="39"/>
  <c r="A31" i="39"/>
  <c r="I30" i="39"/>
  <c r="F30" i="39"/>
  <c r="D30" i="39"/>
  <c r="A30" i="39"/>
  <c r="I29" i="39"/>
  <c r="F29" i="39"/>
  <c r="D29" i="39"/>
  <c r="A29" i="39"/>
  <c r="I28" i="39"/>
  <c r="F28" i="39"/>
  <c r="D28" i="39"/>
  <c r="A28" i="39"/>
  <c r="I27" i="39"/>
  <c r="F27" i="39"/>
  <c r="D27" i="39"/>
  <c r="A27" i="39"/>
  <c r="I26" i="39"/>
  <c r="F26" i="39"/>
  <c r="D26" i="39"/>
  <c r="A26" i="39"/>
  <c r="I25" i="39"/>
  <c r="F25" i="39"/>
  <c r="D25" i="39"/>
  <c r="A25" i="39"/>
  <c r="I24" i="39"/>
  <c r="F24" i="39"/>
  <c r="D24" i="39"/>
  <c r="A24" i="39"/>
  <c r="I23" i="39"/>
  <c r="F23" i="39"/>
  <c r="D23" i="39"/>
  <c r="A23" i="39"/>
  <c r="I22" i="39"/>
  <c r="F22" i="39"/>
  <c r="D22" i="39"/>
  <c r="A22" i="39"/>
  <c r="I21" i="39"/>
  <c r="F21" i="39"/>
  <c r="D21" i="39"/>
  <c r="A21" i="39"/>
  <c r="I20" i="39"/>
  <c r="F20" i="39"/>
  <c r="D20" i="39"/>
  <c r="A20" i="39"/>
  <c r="I19" i="39"/>
  <c r="F19" i="39"/>
  <c r="D19" i="39"/>
  <c r="A19" i="39"/>
  <c r="I18" i="39"/>
  <c r="F18" i="39"/>
  <c r="D18" i="39"/>
  <c r="A18" i="39"/>
  <c r="I17" i="39"/>
  <c r="F17" i="39"/>
  <c r="D17" i="39"/>
  <c r="A17" i="39"/>
  <c r="I16" i="39"/>
  <c r="F16" i="39"/>
  <c r="D16" i="39"/>
  <c r="A16" i="39"/>
  <c r="I15" i="39"/>
  <c r="F15" i="39"/>
  <c r="D15" i="39"/>
  <c r="A15" i="39"/>
  <c r="F14" i="39"/>
  <c r="D14" i="39"/>
  <c r="A14" i="39"/>
  <c r="I13" i="39"/>
  <c r="F13" i="39"/>
  <c r="D13" i="39"/>
  <c r="A13" i="39"/>
  <c r="I12" i="39"/>
  <c r="F12" i="39"/>
  <c r="D12" i="39"/>
  <c r="A12" i="39"/>
  <c r="F11" i="39"/>
  <c r="I11" i="39" s="1"/>
  <c r="D11" i="39"/>
  <c r="A11" i="39"/>
  <c r="F10" i="39"/>
  <c r="D10" i="39"/>
  <c r="A10" i="39"/>
  <c r="I9" i="39"/>
  <c r="F9" i="39"/>
  <c r="D9" i="39"/>
  <c r="A9" i="39"/>
  <c r="AK8" i="39"/>
  <c r="F8" i="39"/>
  <c r="D8" i="39"/>
  <c r="I8" i="39" s="1"/>
  <c r="A8" i="39"/>
  <c r="I7" i="39"/>
  <c r="F7" i="39"/>
  <c r="D7" i="39"/>
  <c r="A7" i="39"/>
  <c r="F6" i="39"/>
  <c r="I6" i="39" s="1"/>
  <c r="D6" i="39"/>
  <c r="A6" i="39"/>
  <c r="F5" i="39"/>
  <c r="D5" i="39"/>
  <c r="I5" i="39" s="1"/>
  <c r="A5" i="39"/>
  <c r="F4" i="39"/>
  <c r="I4" i="39" s="1"/>
  <c r="D4" i="39"/>
  <c r="A4" i="39"/>
  <c r="I3" i="39"/>
  <c r="F3" i="39"/>
  <c r="D3" i="39"/>
  <c r="A3" i="39"/>
  <c r="F164" i="38"/>
  <c r="I164" i="38" s="1"/>
  <c r="D164" i="38"/>
  <c r="F163" i="38"/>
  <c r="I163" i="38" s="1"/>
  <c r="D163" i="38"/>
  <c r="F162" i="38"/>
  <c r="I162" i="38" s="1"/>
  <c r="D162" i="38"/>
  <c r="F161" i="38"/>
  <c r="I161" i="38" s="1"/>
  <c r="D161" i="38"/>
  <c r="F160" i="38"/>
  <c r="I160" i="38" s="1"/>
  <c r="D160" i="38"/>
  <c r="F159" i="38"/>
  <c r="I159" i="38" s="1"/>
  <c r="D159" i="38"/>
  <c r="F158" i="38"/>
  <c r="I158" i="38" s="1"/>
  <c r="D158" i="38"/>
  <c r="F157" i="38"/>
  <c r="I157" i="38" s="1"/>
  <c r="D157" i="38"/>
  <c r="F156" i="38"/>
  <c r="I156" i="38" s="1"/>
  <c r="D156" i="38"/>
  <c r="F155" i="38"/>
  <c r="I155" i="38" s="1"/>
  <c r="D155" i="38"/>
  <c r="F154" i="38"/>
  <c r="I154" i="38" s="1"/>
  <c r="D154" i="38"/>
  <c r="F153" i="38"/>
  <c r="I153" i="38" s="1"/>
  <c r="D153" i="38"/>
  <c r="F152" i="38"/>
  <c r="I152" i="38" s="1"/>
  <c r="D152" i="38"/>
  <c r="F151" i="38"/>
  <c r="I151" i="38" s="1"/>
  <c r="D151" i="38"/>
  <c r="F150" i="38"/>
  <c r="I150" i="38" s="1"/>
  <c r="D150" i="38"/>
  <c r="F149" i="38"/>
  <c r="I149" i="38" s="1"/>
  <c r="D149" i="38"/>
  <c r="F148" i="38"/>
  <c r="D148" i="38"/>
  <c r="F147" i="38"/>
  <c r="I147" i="38" s="1"/>
  <c r="D147" i="38"/>
  <c r="F146" i="38"/>
  <c r="D146" i="38"/>
  <c r="F145" i="38"/>
  <c r="D145" i="38"/>
  <c r="F144" i="38"/>
  <c r="D144" i="38"/>
  <c r="F143" i="38"/>
  <c r="I143" i="38" s="1"/>
  <c r="D143" i="38"/>
  <c r="F142" i="38"/>
  <c r="D142" i="38"/>
  <c r="F141" i="38"/>
  <c r="D141" i="38"/>
  <c r="F140" i="38"/>
  <c r="D140" i="38"/>
  <c r="F139" i="38"/>
  <c r="I139" i="38" s="1"/>
  <c r="D139" i="38"/>
  <c r="F138" i="38"/>
  <c r="D138" i="38"/>
  <c r="F137" i="38"/>
  <c r="D137" i="38"/>
  <c r="F136" i="38"/>
  <c r="D136" i="38"/>
  <c r="F135" i="38"/>
  <c r="I135" i="38" s="1"/>
  <c r="D135" i="38"/>
  <c r="F134" i="38"/>
  <c r="D134" i="38"/>
  <c r="F133" i="38"/>
  <c r="D133" i="38"/>
  <c r="F132" i="38"/>
  <c r="D132" i="38"/>
  <c r="F131" i="38"/>
  <c r="I131" i="38" s="1"/>
  <c r="D131" i="38"/>
  <c r="F130" i="38"/>
  <c r="D130" i="38"/>
  <c r="F129" i="38"/>
  <c r="D129" i="38"/>
  <c r="F128" i="38"/>
  <c r="D128" i="38"/>
  <c r="F127" i="38"/>
  <c r="I127" i="38" s="1"/>
  <c r="D127" i="38"/>
  <c r="F126" i="38"/>
  <c r="D126" i="38"/>
  <c r="F125" i="38"/>
  <c r="D125" i="38"/>
  <c r="F124" i="38"/>
  <c r="D124" i="38"/>
  <c r="F123" i="38"/>
  <c r="I123" i="38" s="1"/>
  <c r="D123" i="38"/>
  <c r="F122" i="38"/>
  <c r="D122" i="38"/>
  <c r="F121" i="38"/>
  <c r="D121" i="38"/>
  <c r="F120" i="38"/>
  <c r="D120" i="38"/>
  <c r="F119" i="38"/>
  <c r="I119" i="38" s="1"/>
  <c r="D119" i="38"/>
  <c r="F118" i="38"/>
  <c r="D118" i="38"/>
  <c r="F117" i="38"/>
  <c r="D117" i="38"/>
  <c r="F116" i="38"/>
  <c r="D116" i="38"/>
  <c r="F115" i="38"/>
  <c r="I115" i="38" s="1"/>
  <c r="D115" i="38"/>
  <c r="F114" i="38"/>
  <c r="D114" i="38"/>
  <c r="F113" i="38"/>
  <c r="D113" i="38"/>
  <c r="F112" i="38"/>
  <c r="D112" i="38"/>
  <c r="F111" i="38"/>
  <c r="I111" i="38" s="1"/>
  <c r="D111" i="38"/>
  <c r="F110" i="38"/>
  <c r="D110" i="38"/>
  <c r="F109" i="38"/>
  <c r="D109" i="38"/>
  <c r="F108" i="38"/>
  <c r="D108" i="38"/>
  <c r="F107" i="38"/>
  <c r="I107" i="38" s="1"/>
  <c r="D107" i="38"/>
  <c r="F106" i="38"/>
  <c r="D106" i="38"/>
  <c r="F105" i="38"/>
  <c r="D105" i="38"/>
  <c r="F104" i="38"/>
  <c r="D104" i="38"/>
  <c r="F103" i="38"/>
  <c r="I103" i="38" s="1"/>
  <c r="D103" i="38"/>
  <c r="F102" i="38"/>
  <c r="D102" i="38"/>
  <c r="F101" i="38"/>
  <c r="D101" i="38"/>
  <c r="F100" i="38"/>
  <c r="D100" i="38"/>
  <c r="F99" i="38"/>
  <c r="I99" i="38" s="1"/>
  <c r="D99" i="38"/>
  <c r="F98" i="38"/>
  <c r="D98" i="38"/>
  <c r="F97" i="38"/>
  <c r="D97" i="38"/>
  <c r="F96" i="38"/>
  <c r="D96" i="38"/>
  <c r="F95" i="38"/>
  <c r="I95" i="38" s="1"/>
  <c r="D95" i="38"/>
  <c r="F94" i="38"/>
  <c r="D94" i="38"/>
  <c r="F93" i="38"/>
  <c r="D93" i="38"/>
  <c r="F92" i="38"/>
  <c r="D92" i="38"/>
  <c r="F91" i="38"/>
  <c r="I91" i="38" s="1"/>
  <c r="D91" i="38"/>
  <c r="F90" i="38"/>
  <c r="D90" i="38"/>
  <c r="F89" i="38"/>
  <c r="D89" i="38"/>
  <c r="F88" i="38"/>
  <c r="D88" i="38"/>
  <c r="F87" i="38"/>
  <c r="I87" i="38" s="1"/>
  <c r="D87" i="38"/>
  <c r="F86" i="38"/>
  <c r="D86" i="38"/>
  <c r="AH7" i="38" s="1"/>
  <c r="F85" i="38"/>
  <c r="D85" i="38"/>
  <c r="F84" i="38"/>
  <c r="D84" i="38"/>
  <c r="F83" i="38"/>
  <c r="I83" i="38" s="1"/>
  <c r="D83" i="38"/>
  <c r="F82" i="38"/>
  <c r="D82" i="38"/>
  <c r="F81" i="38"/>
  <c r="D81" i="38"/>
  <c r="F80" i="38"/>
  <c r="D80" i="38"/>
  <c r="I79" i="38"/>
  <c r="F79" i="38"/>
  <c r="D79" i="38"/>
  <c r="I78" i="38"/>
  <c r="F78" i="38"/>
  <c r="D78" i="38"/>
  <c r="I77" i="38"/>
  <c r="F77" i="38"/>
  <c r="D77" i="38"/>
  <c r="I76" i="38"/>
  <c r="F76" i="38"/>
  <c r="D76" i="38"/>
  <c r="I75" i="38"/>
  <c r="F75" i="38"/>
  <c r="D75" i="38"/>
  <c r="I74" i="38"/>
  <c r="F74" i="38"/>
  <c r="D74" i="38"/>
  <c r="I73" i="38"/>
  <c r="F73" i="38"/>
  <c r="D73" i="38"/>
  <c r="I72" i="38"/>
  <c r="F72" i="38"/>
  <c r="D72" i="38"/>
  <c r="I71" i="38"/>
  <c r="F71" i="38"/>
  <c r="D71" i="38"/>
  <c r="I70" i="38"/>
  <c r="F70" i="38"/>
  <c r="D70" i="38"/>
  <c r="I69" i="38"/>
  <c r="F69" i="38"/>
  <c r="D69" i="38"/>
  <c r="I68" i="38"/>
  <c r="F68" i="38"/>
  <c r="D68" i="38"/>
  <c r="I67" i="38"/>
  <c r="F67" i="38"/>
  <c r="D67" i="38"/>
  <c r="I66" i="38"/>
  <c r="F66" i="38"/>
  <c r="D66" i="38"/>
  <c r="I65" i="38"/>
  <c r="F65" i="38"/>
  <c r="D65" i="38"/>
  <c r="I64" i="38"/>
  <c r="F64" i="38"/>
  <c r="D64" i="38"/>
  <c r="I63" i="38"/>
  <c r="F63" i="38"/>
  <c r="D63" i="38"/>
  <c r="I62" i="38"/>
  <c r="F62" i="38"/>
  <c r="D62" i="38"/>
  <c r="I61" i="38"/>
  <c r="F61" i="38"/>
  <c r="D61" i="38"/>
  <c r="I60" i="38"/>
  <c r="F60" i="38"/>
  <c r="D60" i="38"/>
  <c r="I59" i="38"/>
  <c r="F59" i="38"/>
  <c r="D59" i="38"/>
  <c r="I58" i="38"/>
  <c r="F58" i="38"/>
  <c r="D58" i="38"/>
  <c r="I57" i="38"/>
  <c r="F57" i="38"/>
  <c r="D57" i="38"/>
  <c r="I56" i="38"/>
  <c r="F56" i="38"/>
  <c r="D56" i="38"/>
  <c r="I55" i="38"/>
  <c r="F55" i="38"/>
  <c r="D55" i="38"/>
  <c r="I54" i="38"/>
  <c r="F54" i="38"/>
  <c r="D54" i="38"/>
  <c r="I53" i="38"/>
  <c r="F53" i="38"/>
  <c r="D53" i="38"/>
  <c r="I52" i="38"/>
  <c r="F52" i="38"/>
  <c r="D52" i="38"/>
  <c r="I51" i="38"/>
  <c r="F51" i="38"/>
  <c r="D51" i="38"/>
  <c r="I50" i="38"/>
  <c r="F50" i="38"/>
  <c r="D50" i="38"/>
  <c r="I49" i="38"/>
  <c r="F49" i="38"/>
  <c r="D49" i="38"/>
  <c r="I48" i="38"/>
  <c r="F48" i="38"/>
  <c r="D48" i="38"/>
  <c r="I47" i="38"/>
  <c r="F47" i="38"/>
  <c r="D47" i="38"/>
  <c r="I46" i="38"/>
  <c r="F46" i="38"/>
  <c r="D46" i="38"/>
  <c r="I45" i="38"/>
  <c r="F45" i="38"/>
  <c r="D45" i="38"/>
  <c r="I44" i="38"/>
  <c r="F44" i="38"/>
  <c r="D44" i="38"/>
  <c r="I43" i="38"/>
  <c r="F43" i="38"/>
  <c r="D43" i="38"/>
  <c r="I42" i="38"/>
  <c r="F42" i="38"/>
  <c r="D42" i="38"/>
  <c r="I41" i="38"/>
  <c r="F41" i="38"/>
  <c r="D41" i="38"/>
  <c r="I40" i="38"/>
  <c r="F40" i="38"/>
  <c r="D40" i="38"/>
  <c r="I39" i="38"/>
  <c r="F39" i="38"/>
  <c r="D39" i="38"/>
  <c r="I38" i="38"/>
  <c r="F38" i="38"/>
  <c r="D38" i="38"/>
  <c r="I37" i="38"/>
  <c r="F37" i="38"/>
  <c r="D37" i="38"/>
  <c r="I36" i="38"/>
  <c r="F36" i="38"/>
  <c r="D36" i="38"/>
  <c r="I35" i="38"/>
  <c r="F35" i="38"/>
  <c r="D35" i="38"/>
  <c r="I34" i="38"/>
  <c r="F34" i="38"/>
  <c r="D34" i="38"/>
  <c r="I33" i="38"/>
  <c r="F33" i="38"/>
  <c r="D33" i="38"/>
  <c r="I32" i="38"/>
  <c r="F32" i="38"/>
  <c r="D32" i="38"/>
  <c r="I31" i="38"/>
  <c r="F31" i="38"/>
  <c r="D31" i="38"/>
  <c r="I30" i="38"/>
  <c r="F30" i="38"/>
  <c r="D30" i="38"/>
  <c r="I29" i="38"/>
  <c r="F29" i="38"/>
  <c r="D29" i="38"/>
  <c r="I28" i="38"/>
  <c r="F28" i="38"/>
  <c r="D28" i="38"/>
  <c r="I27" i="38"/>
  <c r="F27" i="38"/>
  <c r="D27" i="38"/>
  <c r="I26" i="38"/>
  <c r="F26" i="38"/>
  <c r="D26" i="38"/>
  <c r="I25" i="38"/>
  <c r="F25" i="38"/>
  <c r="D25" i="38"/>
  <c r="I24" i="38"/>
  <c r="F24" i="38"/>
  <c r="D24" i="38"/>
  <c r="I23" i="38"/>
  <c r="F23" i="38"/>
  <c r="D23" i="38"/>
  <c r="I22" i="38"/>
  <c r="F22" i="38"/>
  <c r="D22" i="38"/>
  <c r="I21" i="38"/>
  <c r="F21" i="38"/>
  <c r="D21" i="38"/>
  <c r="I20" i="38"/>
  <c r="F20" i="38"/>
  <c r="D20" i="38"/>
  <c r="I19" i="38"/>
  <c r="F19" i="38"/>
  <c r="D19" i="38"/>
  <c r="I18" i="38"/>
  <c r="F18" i="38"/>
  <c r="D18" i="38"/>
  <c r="I17" i="38"/>
  <c r="F17" i="38"/>
  <c r="D17" i="38"/>
  <c r="I16" i="38"/>
  <c r="F16" i="38"/>
  <c r="D16" i="38"/>
  <c r="I15" i="38"/>
  <c r="F15" i="38"/>
  <c r="D15" i="38"/>
  <c r="I14" i="38"/>
  <c r="F14" i="38"/>
  <c r="D14" i="38"/>
  <c r="I13" i="38"/>
  <c r="F13" i="38"/>
  <c r="D13" i="38"/>
  <c r="I12" i="38"/>
  <c r="F12" i="38"/>
  <c r="D12" i="38"/>
  <c r="I11" i="38"/>
  <c r="F11" i="38"/>
  <c r="D11" i="38"/>
  <c r="I10" i="38"/>
  <c r="F10" i="38"/>
  <c r="D10" i="38"/>
  <c r="I9" i="38"/>
  <c r="F9" i="38"/>
  <c r="D9" i="38"/>
  <c r="F8" i="38"/>
  <c r="I8" i="38" s="1"/>
  <c r="D8" i="38"/>
  <c r="I7" i="38"/>
  <c r="F7" i="38"/>
  <c r="D7" i="38"/>
  <c r="F6" i="38"/>
  <c r="I6" i="38" s="1"/>
  <c r="D6" i="38"/>
  <c r="F5" i="38"/>
  <c r="I5" i="38" s="1"/>
  <c r="D5" i="38"/>
  <c r="F4" i="38"/>
  <c r="D4" i="38"/>
  <c r="I4" i="38" s="1"/>
  <c r="F3" i="38"/>
  <c r="AK8" i="38" s="1"/>
  <c r="D3" i="38"/>
  <c r="AK7" i="38" s="1"/>
  <c r="A3" i="38"/>
  <c r="F164" i="37"/>
  <c r="D164" i="37"/>
  <c r="F163" i="37"/>
  <c r="I163" i="37" s="1"/>
  <c r="D163" i="37"/>
  <c r="F162" i="37"/>
  <c r="D162" i="37"/>
  <c r="F161" i="37"/>
  <c r="D161" i="37"/>
  <c r="F160" i="37"/>
  <c r="D160" i="37"/>
  <c r="F159" i="37"/>
  <c r="I159" i="37" s="1"/>
  <c r="D159" i="37"/>
  <c r="F158" i="37"/>
  <c r="D158" i="37"/>
  <c r="F157" i="37"/>
  <c r="D157" i="37"/>
  <c r="F156" i="37"/>
  <c r="D156" i="37"/>
  <c r="F155" i="37"/>
  <c r="I155" i="37" s="1"/>
  <c r="D155" i="37"/>
  <c r="F154" i="37"/>
  <c r="D154" i="37"/>
  <c r="F153" i="37"/>
  <c r="D153" i="37"/>
  <c r="F152" i="37"/>
  <c r="D152" i="37"/>
  <c r="F151" i="37"/>
  <c r="I151" i="37" s="1"/>
  <c r="D151" i="37"/>
  <c r="F150" i="37"/>
  <c r="D150" i="37"/>
  <c r="F149" i="37"/>
  <c r="D149" i="37"/>
  <c r="F148" i="37"/>
  <c r="D148" i="37"/>
  <c r="F147" i="37"/>
  <c r="I147" i="37" s="1"/>
  <c r="D147" i="37"/>
  <c r="F146" i="37"/>
  <c r="D146" i="37"/>
  <c r="F145" i="37"/>
  <c r="D145" i="37"/>
  <c r="F144" i="37"/>
  <c r="D144" i="37"/>
  <c r="F143" i="37"/>
  <c r="I143" i="37" s="1"/>
  <c r="D143" i="37"/>
  <c r="F142" i="37"/>
  <c r="D142" i="37"/>
  <c r="F141" i="37"/>
  <c r="D141" i="37"/>
  <c r="F140" i="37"/>
  <c r="D140" i="37"/>
  <c r="F139" i="37"/>
  <c r="I139" i="37" s="1"/>
  <c r="D139" i="37"/>
  <c r="F138" i="37"/>
  <c r="D138" i="37"/>
  <c r="F137" i="37"/>
  <c r="D137" i="37"/>
  <c r="F136" i="37"/>
  <c r="D136" i="37"/>
  <c r="F135" i="37"/>
  <c r="I135" i="37" s="1"/>
  <c r="D135" i="37"/>
  <c r="F134" i="37"/>
  <c r="D134" i="37"/>
  <c r="F133" i="37"/>
  <c r="D133" i="37"/>
  <c r="F132" i="37"/>
  <c r="D132" i="37"/>
  <c r="F131" i="37"/>
  <c r="I131" i="37" s="1"/>
  <c r="D131" i="37"/>
  <c r="F130" i="37"/>
  <c r="D130" i="37"/>
  <c r="F129" i="37"/>
  <c r="D129" i="37"/>
  <c r="F128" i="37"/>
  <c r="I128" i="37" s="1"/>
  <c r="D128" i="37"/>
  <c r="F127" i="37"/>
  <c r="I127" i="37" s="1"/>
  <c r="D127" i="37"/>
  <c r="F126" i="37"/>
  <c r="D126" i="37"/>
  <c r="F125" i="37"/>
  <c r="D125" i="37"/>
  <c r="F124" i="37"/>
  <c r="I124" i="37" s="1"/>
  <c r="D124" i="37"/>
  <c r="F123" i="37"/>
  <c r="I123" i="37" s="1"/>
  <c r="D123" i="37"/>
  <c r="F122" i="37"/>
  <c r="D122" i="37"/>
  <c r="F121" i="37"/>
  <c r="D121" i="37"/>
  <c r="F120" i="37"/>
  <c r="I120" i="37" s="1"/>
  <c r="D120" i="37"/>
  <c r="F119" i="37"/>
  <c r="I119" i="37" s="1"/>
  <c r="D119" i="37"/>
  <c r="F118" i="37"/>
  <c r="D118" i="37"/>
  <c r="F117" i="37"/>
  <c r="D117" i="37"/>
  <c r="F116" i="37"/>
  <c r="I116" i="37" s="1"/>
  <c r="D116" i="37"/>
  <c r="F115" i="37"/>
  <c r="I115" i="37" s="1"/>
  <c r="D115" i="37"/>
  <c r="F114" i="37"/>
  <c r="D114" i="37"/>
  <c r="F113" i="37"/>
  <c r="D113" i="37"/>
  <c r="F112" i="37"/>
  <c r="I112" i="37" s="1"/>
  <c r="D112" i="37"/>
  <c r="F111" i="37"/>
  <c r="I111" i="37" s="1"/>
  <c r="D111" i="37"/>
  <c r="F110" i="37"/>
  <c r="D110" i="37"/>
  <c r="F109" i="37"/>
  <c r="D109" i="37"/>
  <c r="F108" i="37"/>
  <c r="I108" i="37" s="1"/>
  <c r="D108" i="37"/>
  <c r="F107" i="37"/>
  <c r="I107" i="37" s="1"/>
  <c r="D107" i="37"/>
  <c r="F106" i="37"/>
  <c r="D106" i="37"/>
  <c r="F105" i="37"/>
  <c r="D105" i="37"/>
  <c r="F104" i="37"/>
  <c r="I104" i="37" s="1"/>
  <c r="D104" i="37"/>
  <c r="F103" i="37"/>
  <c r="I103" i="37" s="1"/>
  <c r="D103" i="37"/>
  <c r="F102" i="37"/>
  <c r="D102" i="37"/>
  <c r="F101" i="37"/>
  <c r="D101" i="37"/>
  <c r="F100" i="37"/>
  <c r="I100" i="37" s="1"/>
  <c r="D100" i="37"/>
  <c r="F99" i="37"/>
  <c r="I99" i="37" s="1"/>
  <c r="D99" i="37"/>
  <c r="F98" i="37"/>
  <c r="D98" i="37"/>
  <c r="F97" i="37"/>
  <c r="D97" i="37"/>
  <c r="F96" i="37"/>
  <c r="I96" i="37" s="1"/>
  <c r="D96" i="37"/>
  <c r="F95" i="37"/>
  <c r="I95" i="37" s="1"/>
  <c r="D95" i="37"/>
  <c r="F94" i="37"/>
  <c r="D94" i="37"/>
  <c r="F93" i="37"/>
  <c r="D93" i="37"/>
  <c r="F92" i="37"/>
  <c r="I92" i="37" s="1"/>
  <c r="D92" i="37"/>
  <c r="F91" i="37"/>
  <c r="I91" i="37" s="1"/>
  <c r="D91" i="37"/>
  <c r="F90" i="37"/>
  <c r="D90" i="37"/>
  <c r="F89" i="37"/>
  <c r="D89" i="37"/>
  <c r="F88" i="37"/>
  <c r="I88" i="37" s="1"/>
  <c r="D88" i="37"/>
  <c r="F87" i="37"/>
  <c r="I87" i="37" s="1"/>
  <c r="D87" i="37"/>
  <c r="F86" i="37"/>
  <c r="D86" i="37"/>
  <c r="F85" i="37"/>
  <c r="D85" i="37"/>
  <c r="F84" i="37"/>
  <c r="I84" i="37" s="1"/>
  <c r="D84" i="37"/>
  <c r="F83" i="37"/>
  <c r="I83" i="37" s="1"/>
  <c r="D83" i="37"/>
  <c r="F82" i="37"/>
  <c r="D82" i="37"/>
  <c r="F81" i="37"/>
  <c r="D81" i="37"/>
  <c r="F80" i="37"/>
  <c r="I80" i="37" s="1"/>
  <c r="D80" i="37"/>
  <c r="I79" i="37"/>
  <c r="F79" i="37"/>
  <c r="D79" i="37"/>
  <c r="I78" i="37"/>
  <c r="F78" i="37"/>
  <c r="D78" i="37"/>
  <c r="I77" i="37"/>
  <c r="F77" i="37"/>
  <c r="D77" i="37"/>
  <c r="I76" i="37"/>
  <c r="F76" i="37"/>
  <c r="D76" i="37"/>
  <c r="I75" i="37"/>
  <c r="F75" i="37"/>
  <c r="D75" i="37"/>
  <c r="I74" i="37"/>
  <c r="F74" i="37"/>
  <c r="D74" i="37"/>
  <c r="I73" i="37"/>
  <c r="F73" i="37"/>
  <c r="D73" i="37"/>
  <c r="I72" i="37"/>
  <c r="F72" i="37"/>
  <c r="D72" i="37"/>
  <c r="I71" i="37"/>
  <c r="F71" i="37"/>
  <c r="D71" i="37"/>
  <c r="I70" i="37"/>
  <c r="F70" i="37"/>
  <c r="D70" i="37"/>
  <c r="I69" i="37"/>
  <c r="F69" i="37"/>
  <c r="D69" i="37"/>
  <c r="I68" i="37"/>
  <c r="F68" i="37"/>
  <c r="D68" i="37"/>
  <c r="I67" i="37"/>
  <c r="F67" i="37"/>
  <c r="D67" i="37"/>
  <c r="I66" i="37"/>
  <c r="F66" i="37"/>
  <c r="D66" i="37"/>
  <c r="I65" i="37"/>
  <c r="F65" i="37"/>
  <c r="D65" i="37"/>
  <c r="I64" i="37"/>
  <c r="F64" i="37"/>
  <c r="D64" i="37"/>
  <c r="I63" i="37"/>
  <c r="F63" i="37"/>
  <c r="D63" i="37"/>
  <c r="I62" i="37"/>
  <c r="F62" i="37"/>
  <c r="D62" i="37"/>
  <c r="I61" i="37"/>
  <c r="F61" i="37"/>
  <c r="D61" i="37"/>
  <c r="I60" i="37"/>
  <c r="F60" i="37"/>
  <c r="D60" i="37"/>
  <c r="I59" i="37"/>
  <c r="F59" i="37"/>
  <c r="D59" i="37"/>
  <c r="I58" i="37"/>
  <c r="F58" i="37"/>
  <c r="D58" i="37"/>
  <c r="I57" i="37"/>
  <c r="F57" i="37"/>
  <c r="D57" i="37"/>
  <c r="I56" i="37"/>
  <c r="F56" i="37"/>
  <c r="D56" i="37"/>
  <c r="I55" i="37"/>
  <c r="F55" i="37"/>
  <c r="D55" i="37"/>
  <c r="I54" i="37"/>
  <c r="F54" i="37"/>
  <c r="D54" i="37"/>
  <c r="I53" i="37"/>
  <c r="F53" i="37"/>
  <c r="D53" i="37"/>
  <c r="I52" i="37"/>
  <c r="F52" i="37"/>
  <c r="D52" i="37"/>
  <c r="I51" i="37"/>
  <c r="F51" i="37"/>
  <c r="D51" i="37"/>
  <c r="I50" i="37"/>
  <c r="F50" i="37"/>
  <c r="D50" i="37"/>
  <c r="I49" i="37"/>
  <c r="F49" i="37"/>
  <c r="D49" i="37"/>
  <c r="I48" i="37"/>
  <c r="F48" i="37"/>
  <c r="D48" i="37"/>
  <c r="I47" i="37"/>
  <c r="F47" i="37"/>
  <c r="D47" i="37"/>
  <c r="I46" i="37"/>
  <c r="F46" i="37"/>
  <c r="D46" i="37"/>
  <c r="I45" i="37"/>
  <c r="F45" i="37"/>
  <c r="D45" i="37"/>
  <c r="I44" i="37"/>
  <c r="F44" i="37"/>
  <c r="D44" i="37"/>
  <c r="I43" i="37"/>
  <c r="F43" i="37"/>
  <c r="D43" i="37"/>
  <c r="I42" i="37"/>
  <c r="F42" i="37"/>
  <c r="D42" i="37"/>
  <c r="I41" i="37"/>
  <c r="F41" i="37"/>
  <c r="D41" i="37"/>
  <c r="I40" i="37"/>
  <c r="F40" i="37"/>
  <c r="D40" i="37"/>
  <c r="I39" i="37"/>
  <c r="F39" i="37"/>
  <c r="D39" i="37"/>
  <c r="I38" i="37"/>
  <c r="F38" i="37"/>
  <c r="D38" i="37"/>
  <c r="I37" i="37"/>
  <c r="F37" i="37"/>
  <c r="D37" i="37"/>
  <c r="I36" i="37"/>
  <c r="F36" i="37"/>
  <c r="D36" i="37"/>
  <c r="I35" i="37"/>
  <c r="F35" i="37"/>
  <c r="D35" i="37"/>
  <c r="I34" i="37"/>
  <c r="F34" i="37"/>
  <c r="D34" i="37"/>
  <c r="I33" i="37"/>
  <c r="F33" i="37"/>
  <c r="D33" i="37"/>
  <c r="I32" i="37"/>
  <c r="F32" i="37"/>
  <c r="D32" i="37"/>
  <c r="I31" i="37"/>
  <c r="F31" i="37"/>
  <c r="D31" i="37"/>
  <c r="I30" i="37"/>
  <c r="F30" i="37"/>
  <c r="D30" i="37"/>
  <c r="I29" i="37"/>
  <c r="F29" i="37"/>
  <c r="D29" i="37"/>
  <c r="I28" i="37"/>
  <c r="F28" i="37"/>
  <c r="D28" i="37"/>
  <c r="I27" i="37"/>
  <c r="F27" i="37"/>
  <c r="D27" i="37"/>
  <c r="I26" i="37"/>
  <c r="F26" i="37"/>
  <c r="D26" i="37"/>
  <c r="I25" i="37"/>
  <c r="F25" i="37"/>
  <c r="D25" i="37"/>
  <c r="I24" i="37"/>
  <c r="F24" i="37"/>
  <c r="D24" i="37"/>
  <c r="I23" i="37"/>
  <c r="F23" i="37"/>
  <c r="D23" i="37"/>
  <c r="I22" i="37"/>
  <c r="F22" i="37"/>
  <c r="D22" i="37"/>
  <c r="I21" i="37"/>
  <c r="F21" i="37"/>
  <c r="D21" i="37"/>
  <c r="I20" i="37"/>
  <c r="F20" i="37"/>
  <c r="D20" i="37"/>
  <c r="I19" i="37"/>
  <c r="F19" i="37"/>
  <c r="D19" i="37"/>
  <c r="I18" i="37"/>
  <c r="F18" i="37"/>
  <c r="D18" i="37"/>
  <c r="I17" i="37"/>
  <c r="F17" i="37"/>
  <c r="D17" i="37"/>
  <c r="I16" i="37"/>
  <c r="F16" i="37"/>
  <c r="D16" i="37"/>
  <c r="I15" i="37"/>
  <c r="F15" i="37"/>
  <c r="D15" i="37"/>
  <c r="I14" i="37"/>
  <c r="F14" i="37"/>
  <c r="D14" i="37"/>
  <c r="I13" i="37"/>
  <c r="F13" i="37"/>
  <c r="D13" i="37"/>
  <c r="I12" i="37"/>
  <c r="F12" i="37"/>
  <c r="D12" i="37"/>
  <c r="I11" i="37"/>
  <c r="F11" i="37"/>
  <c r="D11" i="37"/>
  <c r="F10" i="37"/>
  <c r="D10" i="37"/>
  <c r="I10" i="37" s="1"/>
  <c r="I9" i="37"/>
  <c r="F9" i="37"/>
  <c r="D9" i="37"/>
  <c r="AK8" i="37"/>
  <c r="F8" i="37"/>
  <c r="I8" i="37" s="1"/>
  <c r="D8" i="37"/>
  <c r="I7" i="37"/>
  <c r="F7" i="37"/>
  <c r="D7" i="37"/>
  <c r="F6" i="37"/>
  <c r="I6" i="37" s="1"/>
  <c r="D6" i="37"/>
  <c r="F5" i="37"/>
  <c r="I5" i="37" s="1"/>
  <c r="D5" i="37"/>
  <c r="F4" i="37"/>
  <c r="D4" i="37"/>
  <c r="I4" i="37" s="1"/>
  <c r="I3" i="37"/>
  <c r="F3" i="37"/>
  <c r="D3" i="37"/>
  <c r="AK7" i="37" s="1"/>
  <c r="A3" i="37"/>
  <c r="F164" i="36"/>
  <c r="I164" i="36" s="1"/>
  <c r="D164" i="36"/>
  <c r="A164" i="36"/>
  <c r="F163" i="36"/>
  <c r="I163" i="36" s="1"/>
  <c r="D163" i="36"/>
  <c r="A163" i="36"/>
  <c r="F162" i="36"/>
  <c r="I162" i="36" s="1"/>
  <c r="D162" i="36"/>
  <c r="A162" i="36"/>
  <c r="F161" i="36"/>
  <c r="I161" i="36" s="1"/>
  <c r="D161" i="36"/>
  <c r="A161" i="36"/>
  <c r="F160" i="36"/>
  <c r="I160" i="36" s="1"/>
  <c r="D160" i="36"/>
  <c r="A160" i="36"/>
  <c r="F159" i="36"/>
  <c r="I159" i="36" s="1"/>
  <c r="D159" i="36"/>
  <c r="A159" i="36"/>
  <c r="F158" i="36"/>
  <c r="I158" i="36" s="1"/>
  <c r="D158" i="36"/>
  <c r="A158" i="36"/>
  <c r="F157" i="36"/>
  <c r="I157" i="36" s="1"/>
  <c r="D157" i="36"/>
  <c r="A157" i="36"/>
  <c r="F156" i="36"/>
  <c r="I156" i="36" s="1"/>
  <c r="D156" i="36"/>
  <c r="A156" i="36"/>
  <c r="F155" i="36"/>
  <c r="I155" i="36" s="1"/>
  <c r="D155" i="36"/>
  <c r="A155" i="36"/>
  <c r="F154" i="36"/>
  <c r="I154" i="36" s="1"/>
  <c r="D154" i="36"/>
  <c r="A154" i="36"/>
  <c r="F153" i="36"/>
  <c r="I153" i="36" s="1"/>
  <c r="D153" i="36"/>
  <c r="A153" i="36"/>
  <c r="F152" i="36"/>
  <c r="I152" i="36" s="1"/>
  <c r="D152" i="36"/>
  <c r="A152" i="36"/>
  <c r="F151" i="36"/>
  <c r="I151" i="36" s="1"/>
  <c r="D151" i="36"/>
  <c r="A151" i="36"/>
  <c r="F150" i="36"/>
  <c r="I150" i="36" s="1"/>
  <c r="D150" i="36"/>
  <c r="A150" i="36"/>
  <c r="F149" i="36"/>
  <c r="I149" i="36" s="1"/>
  <c r="D149" i="36"/>
  <c r="A149" i="36"/>
  <c r="F148" i="36"/>
  <c r="D148" i="36"/>
  <c r="A148" i="36"/>
  <c r="F147" i="36"/>
  <c r="I147" i="36" s="1"/>
  <c r="D147" i="36"/>
  <c r="A147" i="36"/>
  <c r="F146" i="36"/>
  <c r="D146" i="36"/>
  <c r="A146" i="36"/>
  <c r="F145" i="36"/>
  <c r="D145" i="36"/>
  <c r="A145" i="36"/>
  <c r="F144" i="36"/>
  <c r="D144" i="36"/>
  <c r="A144" i="36"/>
  <c r="F143" i="36"/>
  <c r="I143" i="36" s="1"/>
  <c r="D143" i="36"/>
  <c r="A143" i="36"/>
  <c r="F142" i="36"/>
  <c r="D142" i="36"/>
  <c r="A142" i="36"/>
  <c r="F141" i="36"/>
  <c r="D141" i="36"/>
  <c r="A141" i="36"/>
  <c r="F140" i="36"/>
  <c r="I140" i="36" s="1"/>
  <c r="D140" i="36"/>
  <c r="A140" i="36"/>
  <c r="F139" i="36"/>
  <c r="I139" i="36" s="1"/>
  <c r="D139" i="36"/>
  <c r="A139" i="36"/>
  <c r="F138" i="36"/>
  <c r="D138" i="36"/>
  <c r="A138" i="36"/>
  <c r="F137" i="36"/>
  <c r="D137" i="36"/>
  <c r="A137" i="36"/>
  <c r="F136" i="36"/>
  <c r="I136" i="36" s="1"/>
  <c r="D136" i="36"/>
  <c r="A136" i="36"/>
  <c r="F135" i="36"/>
  <c r="I135" i="36" s="1"/>
  <c r="D135" i="36"/>
  <c r="A135" i="36"/>
  <c r="F134" i="36"/>
  <c r="D134" i="36"/>
  <c r="A134" i="36"/>
  <c r="F133" i="36"/>
  <c r="D133" i="36"/>
  <c r="A133" i="36"/>
  <c r="F132" i="36"/>
  <c r="I132" i="36" s="1"/>
  <c r="D132" i="36"/>
  <c r="A132" i="36"/>
  <c r="F131" i="36"/>
  <c r="I131" i="36" s="1"/>
  <c r="D131" i="36"/>
  <c r="A131" i="36"/>
  <c r="F130" i="36"/>
  <c r="D130" i="36"/>
  <c r="A130" i="36"/>
  <c r="F129" i="36"/>
  <c r="D129" i="36"/>
  <c r="A129" i="36"/>
  <c r="F128" i="36"/>
  <c r="I128" i="36" s="1"/>
  <c r="D128" i="36"/>
  <c r="A128" i="36"/>
  <c r="F127" i="36"/>
  <c r="I127" i="36" s="1"/>
  <c r="D127" i="36"/>
  <c r="A127" i="36"/>
  <c r="F126" i="36"/>
  <c r="D126" i="36"/>
  <c r="A126" i="36"/>
  <c r="F125" i="36"/>
  <c r="D125" i="36"/>
  <c r="A125" i="36"/>
  <c r="F124" i="36"/>
  <c r="I124" i="36" s="1"/>
  <c r="D124" i="36"/>
  <c r="A124" i="36"/>
  <c r="F123" i="36"/>
  <c r="I123" i="36" s="1"/>
  <c r="D123" i="36"/>
  <c r="A123" i="36"/>
  <c r="F122" i="36"/>
  <c r="D122" i="36"/>
  <c r="A122" i="36"/>
  <c r="F121" i="36"/>
  <c r="D121" i="36"/>
  <c r="A121" i="36"/>
  <c r="F120" i="36"/>
  <c r="I120" i="36" s="1"/>
  <c r="D120" i="36"/>
  <c r="A120" i="36"/>
  <c r="F119" i="36"/>
  <c r="I119" i="36" s="1"/>
  <c r="D119" i="36"/>
  <c r="A119" i="36"/>
  <c r="F118" i="36"/>
  <c r="D118" i="36"/>
  <c r="A118" i="36"/>
  <c r="F117" i="36"/>
  <c r="I117" i="36" s="1"/>
  <c r="D117" i="36"/>
  <c r="A117" i="36"/>
  <c r="F116" i="36"/>
  <c r="I116" i="36" s="1"/>
  <c r="D116" i="36"/>
  <c r="A116" i="36"/>
  <c r="F115" i="36"/>
  <c r="I115" i="36" s="1"/>
  <c r="D115" i="36"/>
  <c r="A115" i="36"/>
  <c r="F114" i="36"/>
  <c r="D114" i="36"/>
  <c r="A114" i="36"/>
  <c r="F113" i="36"/>
  <c r="I113" i="36" s="1"/>
  <c r="D113" i="36"/>
  <c r="A113" i="36"/>
  <c r="F112" i="36"/>
  <c r="I112" i="36" s="1"/>
  <c r="D112" i="36"/>
  <c r="A112" i="36"/>
  <c r="F111" i="36"/>
  <c r="I111" i="36" s="1"/>
  <c r="D111" i="36"/>
  <c r="A111" i="36"/>
  <c r="F110" i="36"/>
  <c r="D110" i="36"/>
  <c r="A110" i="36"/>
  <c r="F109" i="36"/>
  <c r="I109" i="36" s="1"/>
  <c r="D109" i="36"/>
  <c r="A109" i="36"/>
  <c r="F108" i="36"/>
  <c r="I108" i="36" s="1"/>
  <c r="D108" i="36"/>
  <c r="A108" i="36"/>
  <c r="F107" i="36"/>
  <c r="I107" i="36" s="1"/>
  <c r="D107" i="36"/>
  <c r="A107" i="36"/>
  <c r="F106" i="36"/>
  <c r="D106" i="36"/>
  <c r="A106" i="36"/>
  <c r="F105" i="36"/>
  <c r="I105" i="36" s="1"/>
  <c r="D105" i="36"/>
  <c r="A105" i="36"/>
  <c r="F104" i="36"/>
  <c r="I104" i="36" s="1"/>
  <c r="D104" i="36"/>
  <c r="A104" i="36"/>
  <c r="F103" i="36"/>
  <c r="I103" i="36" s="1"/>
  <c r="D103" i="36"/>
  <c r="A103" i="36"/>
  <c r="F102" i="36"/>
  <c r="D102" i="36"/>
  <c r="A102" i="36"/>
  <c r="F101" i="36"/>
  <c r="I101" i="36" s="1"/>
  <c r="D101" i="36"/>
  <c r="A101" i="36"/>
  <c r="F100" i="36"/>
  <c r="I100" i="36" s="1"/>
  <c r="D100" i="36"/>
  <c r="A100" i="36"/>
  <c r="F99" i="36"/>
  <c r="I99" i="36" s="1"/>
  <c r="D99" i="36"/>
  <c r="A99" i="36"/>
  <c r="F98" i="36"/>
  <c r="D98" i="36"/>
  <c r="A98" i="36"/>
  <c r="F97" i="36"/>
  <c r="I97" i="36" s="1"/>
  <c r="D97" i="36"/>
  <c r="A97" i="36"/>
  <c r="F96" i="36"/>
  <c r="I96" i="36" s="1"/>
  <c r="D96" i="36"/>
  <c r="A96" i="36"/>
  <c r="F95" i="36"/>
  <c r="I95" i="36" s="1"/>
  <c r="D95" i="36"/>
  <c r="A95" i="36"/>
  <c r="F94" i="36"/>
  <c r="D94" i="36"/>
  <c r="A94" i="36"/>
  <c r="F93" i="36"/>
  <c r="I93" i="36" s="1"/>
  <c r="D93" i="36"/>
  <c r="A93" i="36"/>
  <c r="F92" i="36"/>
  <c r="I92" i="36" s="1"/>
  <c r="D92" i="36"/>
  <c r="A92" i="36"/>
  <c r="F91" i="36"/>
  <c r="I91" i="36" s="1"/>
  <c r="D91" i="36"/>
  <c r="A91" i="36"/>
  <c r="F90" i="36"/>
  <c r="D90" i="36"/>
  <c r="A90" i="36"/>
  <c r="F89" i="36"/>
  <c r="I89" i="36" s="1"/>
  <c r="D89" i="36"/>
  <c r="A89" i="36"/>
  <c r="F88" i="36"/>
  <c r="I88" i="36" s="1"/>
  <c r="D88" i="36"/>
  <c r="A88" i="36"/>
  <c r="F87" i="36"/>
  <c r="I87" i="36" s="1"/>
  <c r="D87" i="36"/>
  <c r="A87" i="36"/>
  <c r="F86" i="36"/>
  <c r="D86" i="36"/>
  <c r="A86" i="36"/>
  <c r="F85" i="36"/>
  <c r="I85" i="36" s="1"/>
  <c r="D85" i="36"/>
  <c r="A85" i="36"/>
  <c r="F84" i="36"/>
  <c r="I84" i="36" s="1"/>
  <c r="D84" i="36"/>
  <c r="A84" i="36"/>
  <c r="F83" i="36"/>
  <c r="I83" i="36" s="1"/>
  <c r="D83" i="36"/>
  <c r="A83" i="36"/>
  <c r="F82" i="36"/>
  <c r="D82" i="36"/>
  <c r="A82" i="36"/>
  <c r="F81" i="36"/>
  <c r="I81" i="36" s="1"/>
  <c r="D81" i="36"/>
  <c r="A81" i="36"/>
  <c r="F80" i="36"/>
  <c r="I80" i="36" s="1"/>
  <c r="D80" i="36"/>
  <c r="A80" i="36"/>
  <c r="I79" i="36"/>
  <c r="F79" i="36"/>
  <c r="D79" i="36"/>
  <c r="A79" i="36"/>
  <c r="I78" i="36"/>
  <c r="F78" i="36"/>
  <c r="D78" i="36"/>
  <c r="A78" i="36"/>
  <c r="I77" i="36"/>
  <c r="F77" i="36"/>
  <c r="D77" i="36"/>
  <c r="A77" i="36"/>
  <c r="I76" i="36"/>
  <c r="F76" i="36"/>
  <c r="D76" i="36"/>
  <c r="A76" i="36"/>
  <c r="I75" i="36"/>
  <c r="F75" i="36"/>
  <c r="D75" i="36"/>
  <c r="A75" i="36"/>
  <c r="I74" i="36"/>
  <c r="F74" i="36"/>
  <c r="D74" i="36"/>
  <c r="A74" i="36"/>
  <c r="I73" i="36"/>
  <c r="F73" i="36"/>
  <c r="D73" i="36"/>
  <c r="A73" i="36"/>
  <c r="I72" i="36"/>
  <c r="F72" i="36"/>
  <c r="D72" i="36"/>
  <c r="A72" i="36"/>
  <c r="I71" i="36"/>
  <c r="F71" i="36"/>
  <c r="D71" i="36"/>
  <c r="A71" i="36"/>
  <c r="I70" i="36"/>
  <c r="F70" i="36"/>
  <c r="D70" i="36"/>
  <c r="A70" i="36"/>
  <c r="I69" i="36"/>
  <c r="F69" i="36"/>
  <c r="D69" i="36"/>
  <c r="A69" i="36"/>
  <c r="I68" i="36"/>
  <c r="F68" i="36"/>
  <c r="D68" i="36"/>
  <c r="A68" i="36"/>
  <c r="I67" i="36"/>
  <c r="F67" i="36"/>
  <c r="D67" i="36"/>
  <c r="A67" i="36"/>
  <c r="I66" i="36"/>
  <c r="F66" i="36"/>
  <c r="D66" i="36"/>
  <c r="A66" i="36"/>
  <c r="I65" i="36"/>
  <c r="F65" i="36"/>
  <c r="D65" i="36"/>
  <c r="A65" i="36"/>
  <c r="I64" i="36"/>
  <c r="F64" i="36"/>
  <c r="D64" i="36"/>
  <c r="A64" i="36"/>
  <c r="I63" i="36"/>
  <c r="F63" i="36"/>
  <c r="D63" i="36"/>
  <c r="A63" i="36"/>
  <c r="I62" i="36"/>
  <c r="F62" i="36"/>
  <c r="D62" i="36"/>
  <c r="A62" i="36"/>
  <c r="I61" i="36"/>
  <c r="F61" i="36"/>
  <c r="D61" i="36"/>
  <c r="A61" i="36"/>
  <c r="I60" i="36"/>
  <c r="F60" i="36"/>
  <c r="D60" i="36"/>
  <c r="A60" i="36"/>
  <c r="I59" i="36"/>
  <c r="F59" i="36"/>
  <c r="D59" i="36"/>
  <c r="A59" i="36"/>
  <c r="I58" i="36"/>
  <c r="F58" i="36"/>
  <c r="D58" i="36"/>
  <c r="A58" i="36"/>
  <c r="I57" i="36"/>
  <c r="F57" i="36"/>
  <c r="D57" i="36"/>
  <c r="A57" i="36"/>
  <c r="I56" i="36"/>
  <c r="F56" i="36"/>
  <c r="D56" i="36"/>
  <c r="A56" i="36"/>
  <c r="I55" i="36"/>
  <c r="F55" i="36"/>
  <c r="D55" i="36"/>
  <c r="A55" i="36"/>
  <c r="I54" i="36"/>
  <c r="F54" i="36"/>
  <c r="D54" i="36"/>
  <c r="A54" i="36"/>
  <c r="I53" i="36"/>
  <c r="F53" i="36"/>
  <c r="D53" i="36"/>
  <c r="A53" i="36"/>
  <c r="I52" i="36"/>
  <c r="F52" i="36"/>
  <c r="D52" i="36"/>
  <c r="A52" i="36"/>
  <c r="I51" i="36"/>
  <c r="F51" i="36"/>
  <c r="D51" i="36"/>
  <c r="A51" i="36"/>
  <c r="I50" i="36"/>
  <c r="F50" i="36"/>
  <c r="D50" i="36"/>
  <c r="A50" i="36"/>
  <c r="I49" i="36"/>
  <c r="F49" i="36"/>
  <c r="D49" i="36"/>
  <c r="A49" i="36"/>
  <c r="I48" i="36"/>
  <c r="F48" i="36"/>
  <c r="D48" i="36"/>
  <c r="A48" i="36"/>
  <c r="I47" i="36"/>
  <c r="F47" i="36"/>
  <c r="D47" i="36"/>
  <c r="A47" i="36"/>
  <c r="I46" i="36"/>
  <c r="F46" i="36"/>
  <c r="D46" i="36"/>
  <c r="A46" i="36"/>
  <c r="I45" i="36"/>
  <c r="F45" i="36"/>
  <c r="D45" i="36"/>
  <c r="A45" i="36"/>
  <c r="I44" i="36"/>
  <c r="F44" i="36"/>
  <c r="D44" i="36"/>
  <c r="A44" i="36"/>
  <c r="I43" i="36"/>
  <c r="F43" i="36"/>
  <c r="D43" i="36"/>
  <c r="A43" i="36"/>
  <c r="I42" i="36"/>
  <c r="F42" i="36"/>
  <c r="D42" i="36"/>
  <c r="A42" i="36"/>
  <c r="I41" i="36"/>
  <c r="F41" i="36"/>
  <c r="D41" i="36"/>
  <c r="A41" i="36"/>
  <c r="I40" i="36"/>
  <c r="F40" i="36"/>
  <c r="D40" i="36"/>
  <c r="A40" i="36"/>
  <c r="I39" i="36"/>
  <c r="F39" i="36"/>
  <c r="D39" i="36"/>
  <c r="A39" i="36"/>
  <c r="I38" i="36"/>
  <c r="F38" i="36"/>
  <c r="D38" i="36"/>
  <c r="A38" i="36"/>
  <c r="I37" i="36"/>
  <c r="F37" i="36"/>
  <c r="D37" i="36"/>
  <c r="A37" i="36"/>
  <c r="I36" i="36"/>
  <c r="F36" i="36"/>
  <c r="D36" i="36"/>
  <c r="A36" i="36"/>
  <c r="I35" i="36"/>
  <c r="F35" i="36"/>
  <c r="D35" i="36"/>
  <c r="A35" i="36"/>
  <c r="I34" i="36"/>
  <c r="F34" i="36"/>
  <c r="D34" i="36"/>
  <c r="A34" i="36"/>
  <c r="I33" i="36"/>
  <c r="F33" i="36"/>
  <c r="D33" i="36"/>
  <c r="A33" i="36"/>
  <c r="I32" i="36"/>
  <c r="F32" i="36"/>
  <c r="D32" i="36"/>
  <c r="A32" i="36"/>
  <c r="I31" i="36"/>
  <c r="F31" i="36"/>
  <c r="D31" i="36"/>
  <c r="A31" i="36"/>
  <c r="I30" i="36"/>
  <c r="F30" i="36"/>
  <c r="D30" i="36"/>
  <c r="A30" i="36"/>
  <c r="I29" i="36"/>
  <c r="F29" i="36"/>
  <c r="D29" i="36"/>
  <c r="A29" i="36"/>
  <c r="I28" i="36"/>
  <c r="F28" i="36"/>
  <c r="D28" i="36"/>
  <c r="A28" i="36"/>
  <c r="I27" i="36"/>
  <c r="F27" i="36"/>
  <c r="D27" i="36"/>
  <c r="A27" i="36"/>
  <c r="I26" i="36"/>
  <c r="F26" i="36"/>
  <c r="D26" i="36"/>
  <c r="A26" i="36"/>
  <c r="I25" i="36"/>
  <c r="F25" i="36"/>
  <c r="D25" i="36"/>
  <c r="A25" i="36"/>
  <c r="I24" i="36"/>
  <c r="F24" i="36"/>
  <c r="D24" i="36"/>
  <c r="A24" i="36"/>
  <c r="I23" i="36"/>
  <c r="F23" i="36"/>
  <c r="D23" i="36"/>
  <c r="A23" i="36"/>
  <c r="I22" i="36"/>
  <c r="F22" i="36"/>
  <c r="D22" i="36"/>
  <c r="A22" i="36"/>
  <c r="I21" i="36"/>
  <c r="F21" i="36"/>
  <c r="D21" i="36"/>
  <c r="A21" i="36"/>
  <c r="I20" i="36"/>
  <c r="F20" i="36"/>
  <c r="D20" i="36"/>
  <c r="A20" i="36"/>
  <c r="I19" i="36"/>
  <c r="F19" i="36"/>
  <c r="D19" i="36"/>
  <c r="A19" i="36"/>
  <c r="I18" i="36"/>
  <c r="F18" i="36"/>
  <c r="D18" i="36"/>
  <c r="A18" i="36"/>
  <c r="I17" i="36"/>
  <c r="F17" i="36"/>
  <c r="D17" i="36"/>
  <c r="A17" i="36"/>
  <c r="I16" i="36"/>
  <c r="F16" i="36"/>
  <c r="D16" i="36"/>
  <c r="A16" i="36"/>
  <c r="I15" i="36"/>
  <c r="F15" i="36"/>
  <c r="D15" i="36"/>
  <c r="A15" i="36"/>
  <c r="I14" i="36"/>
  <c r="F14" i="36"/>
  <c r="D14" i="36"/>
  <c r="A14" i="36"/>
  <c r="I13" i="36"/>
  <c r="F13" i="36"/>
  <c r="D13" i="36"/>
  <c r="A13" i="36"/>
  <c r="I12" i="36"/>
  <c r="F12" i="36"/>
  <c r="D12" i="36"/>
  <c r="A12" i="36"/>
  <c r="I11" i="36"/>
  <c r="F11" i="36"/>
  <c r="D11" i="36"/>
  <c r="A11" i="36"/>
  <c r="F10" i="36"/>
  <c r="I10" i="36" s="1"/>
  <c r="D10" i="36"/>
  <c r="AH7" i="36" s="1"/>
  <c r="A10" i="36"/>
  <c r="I9" i="36"/>
  <c r="F9" i="36"/>
  <c r="D9" i="36"/>
  <c r="A9" i="36"/>
  <c r="F8" i="36"/>
  <c r="D8" i="36"/>
  <c r="I8" i="36" s="1"/>
  <c r="A8" i="36"/>
  <c r="I7" i="36"/>
  <c r="F7" i="36"/>
  <c r="D7" i="36"/>
  <c r="A7" i="36"/>
  <c r="F6" i="36"/>
  <c r="I6" i="36" s="1"/>
  <c r="D6" i="36"/>
  <c r="A6" i="36"/>
  <c r="F5" i="36"/>
  <c r="D5" i="36"/>
  <c r="I5" i="36" s="1"/>
  <c r="A5" i="36"/>
  <c r="I4" i="36"/>
  <c r="F4" i="36"/>
  <c r="D4" i="36"/>
  <c r="A4" i="36"/>
  <c r="F3" i="36"/>
  <c r="AK8" i="36" s="1"/>
  <c r="D3" i="36"/>
  <c r="AK7" i="36" s="1"/>
  <c r="A3" i="36"/>
  <c r="F164" i="35"/>
  <c r="I164" i="35" s="1"/>
  <c r="D164" i="35"/>
  <c r="A164" i="35"/>
  <c r="F163" i="35"/>
  <c r="I163" i="35" s="1"/>
  <c r="D163" i="35"/>
  <c r="A163" i="35"/>
  <c r="F162" i="35"/>
  <c r="I162" i="35" s="1"/>
  <c r="D162" i="35"/>
  <c r="A162" i="35"/>
  <c r="F161" i="35"/>
  <c r="I161" i="35" s="1"/>
  <c r="D161" i="35"/>
  <c r="A161" i="35"/>
  <c r="F160" i="35"/>
  <c r="I160" i="35" s="1"/>
  <c r="D160" i="35"/>
  <c r="A160" i="35"/>
  <c r="F159" i="35"/>
  <c r="I159" i="35" s="1"/>
  <c r="D159" i="35"/>
  <c r="A159" i="35"/>
  <c r="F158" i="35"/>
  <c r="I158" i="35" s="1"/>
  <c r="D158" i="35"/>
  <c r="A158" i="35"/>
  <c r="F157" i="35"/>
  <c r="I157" i="35" s="1"/>
  <c r="D157" i="35"/>
  <c r="A157" i="35"/>
  <c r="F156" i="35"/>
  <c r="I156" i="35" s="1"/>
  <c r="D156" i="35"/>
  <c r="A156" i="35"/>
  <c r="F155" i="35"/>
  <c r="I155" i="35" s="1"/>
  <c r="D155" i="35"/>
  <c r="A155" i="35"/>
  <c r="F154" i="35"/>
  <c r="I154" i="35" s="1"/>
  <c r="D154" i="35"/>
  <c r="A154" i="35"/>
  <c r="F153" i="35"/>
  <c r="I153" i="35" s="1"/>
  <c r="D153" i="35"/>
  <c r="A153" i="35"/>
  <c r="F152" i="35"/>
  <c r="I152" i="35" s="1"/>
  <c r="D152" i="35"/>
  <c r="A152" i="35"/>
  <c r="F151" i="35"/>
  <c r="I151" i="35" s="1"/>
  <c r="D151" i="35"/>
  <c r="A151" i="35"/>
  <c r="F150" i="35"/>
  <c r="I150" i="35" s="1"/>
  <c r="D150" i="35"/>
  <c r="A150" i="35"/>
  <c r="F149" i="35"/>
  <c r="I149" i="35" s="1"/>
  <c r="D149" i="35"/>
  <c r="A149" i="35"/>
  <c r="F148" i="35"/>
  <c r="I148" i="35" s="1"/>
  <c r="D148" i="35"/>
  <c r="A148" i="35"/>
  <c r="F147" i="35"/>
  <c r="I147" i="35" s="1"/>
  <c r="D147" i="35"/>
  <c r="A147" i="35"/>
  <c r="F146" i="35"/>
  <c r="D146" i="35"/>
  <c r="A146" i="35"/>
  <c r="F145" i="35"/>
  <c r="D145" i="35"/>
  <c r="A145" i="35"/>
  <c r="F144" i="35"/>
  <c r="I144" i="35" s="1"/>
  <c r="D144" i="35"/>
  <c r="A144" i="35"/>
  <c r="F143" i="35"/>
  <c r="I143" i="35" s="1"/>
  <c r="D143" i="35"/>
  <c r="A143" i="35"/>
  <c r="F142" i="35"/>
  <c r="D142" i="35"/>
  <c r="A142" i="35"/>
  <c r="F141" i="35"/>
  <c r="D141" i="35"/>
  <c r="A141" i="35"/>
  <c r="F140" i="35"/>
  <c r="I140" i="35" s="1"/>
  <c r="D140" i="35"/>
  <c r="A140" i="35"/>
  <c r="F139" i="35"/>
  <c r="I139" i="35" s="1"/>
  <c r="D139" i="35"/>
  <c r="A139" i="35"/>
  <c r="F138" i="35"/>
  <c r="D138" i="35"/>
  <c r="A138" i="35"/>
  <c r="F137" i="35"/>
  <c r="D137" i="35"/>
  <c r="A137" i="35"/>
  <c r="F136" i="35"/>
  <c r="I136" i="35" s="1"/>
  <c r="D136" i="35"/>
  <c r="A136" i="35"/>
  <c r="F135" i="35"/>
  <c r="I135" i="35" s="1"/>
  <c r="D135" i="35"/>
  <c r="A135" i="35"/>
  <c r="F134" i="35"/>
  <c r="D134" i="35"/>
  <c r="A134" i="35"/>
  <c r="F133" i="35"/>
  <c r="D133" i="35"/>
  <c r="A133" i="35"/>
  <c r="F132" i="35"/>
  <c r="I132" i="35" s="1"/>
  <c r="D132" i="35"/>
  <c r="A132" i="35"/>
  <c r="F131" i="35"/>
  <c r="I131" i="35" s="1"/>
  <c r="D131" i="35"/>
  <c r="A131" i="35"/>
  <c r="F130" i="35"/>
  <c r="D130" i="35"/>
  <c r="A130" i="35"/>
  <c r="F129" i="35"/>
  <c r="D129" i="35"/>
  <c r="A129" i="35"/>
  <c r="F128" i="35"/>
  <c r="I128" i="35" s="1"/>
  <c r="D128" i="35"/>
  <c r="A128" i="35"/>
  <c r="F127" i="35"/>
  <c r="I127" i="35" s="1"/>
  <c r="D127" i="35"/>
  <c r="A127" i="35"/>
  <c r="F126" i="35"/>
  <c r="D126" i="35"/>
  <c r="A126" i="35"/>
  <c r="F125" i="35"/>
  <c r="D125" i="35"/>
  <c r="A125" i="35"/>
  <c r="F124" i="35"/>
  <c r="I124" i="35" s="1"/>
  <c r="D124" i="35"/>
  <c r="A124" i="35"/>
  <c r="F123" i="35"/>
  <c r="I123" i="35" s="1"/>
  <c r="D123" i="35"/>
  <c r="A123" i="35"/>
  <c r="F122" i="35"/>
  <c r="D122" i="35"/>
  <c r="A122" i="35"/>
  <c r="F121" i="35"/>
  <c r="D121" i="35"/>
  <c r="A121" i="35"/>
  <c r="F120" i="35"/>
  <c r="I120" i="35" s="1"/>
  <c r="D120" i="35"/>
  <c r="A120" i="35"/>
  <c r="F119" i="35"/>
  <c r="I119" i="35" s="1"/>
  <c r="D119" i="35"/>
  <c r="A119" i="35"/>
  <c r="F118" i="35"/>
  <c r="D118" i="35"/>
  <c r="A118" i="35"/>
  <c r="F117" i="35"/>
  <c r="D117" i="35"/>
  <c r="A117" i="35"/>
  <c r="F116" i="35"/>
  <c r="I116" i="35" s="1"/>
  <c r="D116" i="35"/>
  <c r="A116" i="35"/>
  <c r="F115" i="35"/>
  <c r="I115" i="35" s="1"/>
  <c r="D115" i="35"/>
  <c r="A115" i="35"/>
  <c r="F114" i="35"/>
  <c r="D114" i="35"/>
  <c r="A114" i="35"/>
  <c r="F113" i="35"/>
  <c r="D113" i="35"/>
  <c r="A113" i="35"/>
  <c r="F112" i="35"/>
  <c r="I112" i="35" s="1"/>
  <c r="D112" i="35"/>
  <c r="A112" i="35"/>
  <c r="F111" i="35"/>
  <c r="I111" i="35" s="1"/>
  <c r="D111" i="35"/>
  <c r="A111" i="35"/>
  <c r="F110" i="35"/>
  <c r="D110" i="35"/>
  <c r="A110" i="35"/>
  <c r="F109" i="35"/>
  <c r="D109" i="35"/>
  <c r="A109" i="35"/>
  <c r="F108" i="35"/>
  <c r="I108" i="35" s="1"/>
  <c r="D108" i="35"/>
  <c r="A108" i="35"/>
  <c r="F107" i="35"/>
  <c r="I107" i="35" s="1"/>
  <c r="D107" i="35"/>
  <c r="A107" i="35"/>
  <c r="F106" i="35"/>
  <c r="D106" i="35"/>
  <c r="A106" i="35"/>
  <c r="F105" i="35"/>
  <c r="D105" i="35"/>
  <c r="A105" i="35"/>
  <c r="F104" i="35"/>
  <c r="I104" i="35" s="1"/>
  <c r="D104" i="35"/>
  <c r="A104" i="35"/>
  <c r="F103" i="35"/>
  <c r="I103" i="35" s="1"/>
  <c r="D103" i="35"/>
  <c r="A103" i="35"/>
  <c r="F102" i="35"/>
  <c r="D102" i="35"/>
  <c r="A102" i="35"/>
  <c r="F101" i="35"/>
  <c r="D101" i="35"/>
  <c r="A101" i="35"/>
  <c r="F100" i="35"/>
  <c r="I100" i="35" s="1"/>
  <c r="D100" i="35"/>
  <c r="A100" i="35"/>
  <c r="F99" i="35"/>
  <c r="I99" i="35" s="1"/>
  <c r="D99" i="35"/>
  <c r="A99" i="35"/>
  <c r="F98" i="35"/>
  <c r="D98" i="35"/>
  <c r="A98" i="35"/>
  <c r="F97" i="35"/>
  <c r="D97" i="35"/>
  <c r="A97" i="35"/>
  <c r="F96" i="35"/>
  <c r="I96" i="35" s="1"/>
  <c r="D96" i="35"/>
  <c r="A96" i="35"/>
  <c r="F95" i="35"/>
  <c r="I95" i="35" s="1"/>
  <c r="D95" i="35"/>
  <c r="A95" i="35"/>
  <c r="F94" i="35"/>
  <c r="D94" i="35"/>
  <c r="A94" i="35"/>
  <c r="F93" i="35"/>
  <c r="D93" i="35"/>
  <c r="A93" i="35"/>
  <c r="F92" i="35"/>
  <c r="I92" i="35" s="1"/>
  <c r="D92" i="35"/>
  <c r="A92" i="35"/>
  <c r="F91" i="35"/>
  <c r="I91" i="35" s="1"/>
  <c r="D91" i="35"/>
  <c r="A91" i="35"/>
  <c r="F90" i="35"/>
  <c r="D90" i="35"/>
  <c r="A90" i="35"/>
  <c r="F89" i="35"/>
  <c r="D89" i="35"/>
  <c r="A89" i="35"/>
  <c r="F88" i="35"/>
  <c r="I88" i="35" s="1"/>
  <c r="D88" i="35"/>
  <c r="A88" i="35"/>
  <c r="F87" i="35"/>
  <c r="I87" i="35" s="1"/>
  <c r="D87" i="35"/>
  <c r="A87" i="35"/>
  <c r="F86" i="35"/>
  <c r="D86" i="35"/>
  <c r="AH7" i="35" s="1"/>
  <c r="A86" i="35"/>
  <c r="F85" i="35"/>
  <c r="D85" i="35"/>
  <c r="A85" i="35"/>
  <c r="F84" i="35"/>
  <c r="I84" i="35" s="1"/>
  <c r="D84" i="35"/>
  <c r="A84" i="35"/>
  <c r="F83" i="35"/>
  <c r="I83" i="35" s="1"/>
  <c r="D83" i="35"/>
  <c r="A83" i="35"/>
  <c r="F82" i="35"/>
  <c r="D82" i="35"/>
  <c r="A82" i="35"/>
  <c r="F81" i="35"/>
  <c r="D81" i="35"/>
  <c r="A81" i="35"/>
  <c r="F80" i="35"/>
  <c r="I80" i="35" s="1"/>
  <c r="D80" i="35"/>
  <c r="A80" i="35"/>
  <c r="I79" i="35"/>
  <c r="F79" i="35"/>
  <c r="D79" i="35"/>
  <c r="A79" i="35"/>
  <c r="I78" i="35"/>
  <c r="F78" i="35"/>
  <c r="D78" i="35"/>
  <c r="A78" i="35"/>
  <c r="I77" i="35"/>
  <c r="F77" i="35"/>
  <c r="D77" i="35"/>
  <c r="A77" i="35"/>
  <c r="I76" i="35"/>
  <c r="F76" i="35"/>
  <c r="D76" i="35"/>
  <c r="A76" i="35"/>
  <c r="I75" i="35"/>
  <c r="F75" i="35"/>
  <c r="D75" i="35"/>
  <c r="A75" i="35"/>
  <c r="I74" i="35"/>
  <c r="F74" i="35"/>
  <c r="D74" i="35"/>
  <c r="A74" i="35"/>
  <c r="I73" i="35"/>
  <c r="F73" i="35"/>
  <c r="D73" i="35"/>
  <c r="A73" i="35"/>
  <c r="I72" i="35"/>
  <c r="F72" i="35"/>
  <c r="D72" i="35"/>
  <c r="A72" i="35"/>
  <c r="I71" i="35"/>
  <c r="F71" i="35"/>
  <c r="D71" i="35"/>
  <c r="A71" i="35"/>
  <c r="I70" i="35"/>
  <c r="F70" i="35"/>
  <c r="D70" i="35"/>
  <c r="A70" i="35"/>
  <c r="I69" i="35"/>
  <c r="F69" i="35"/>
  <c r="D69" i="35"/>
  <c r="A69" i="35"/>
  <c r="I68" i="35"/>
  <c r="F68" i="35"/>
  <c r="D68" i="35"/>
  <c r="A68" i="35"/>
  <c r="I67" i="35"/>
  <c r="F67" i="35"/>
  <c r="D67" i="35"/>
  <c r="A67" i="35"/>
  <c r="I66" i="35"/>
  <c r="F66" i="35"/>
  <c r="D66" i="35"/>
  <c r="A66" i="35"/>
  <c r="I65" i="35"/>
  <c r="F65" i="35"/>
  <c r="D65" i="35"/>
  <c r="A65" i="35"/>
  <c r="I64" i="35"/>
  <c r="F64" i="35"/>
  <c r="D64" i="35"/>
  <c r="A64" i="35"/>
  <c r="I63" i="35"/>
  <c r="F63" i="35"/>
  <c r="D63" i="35"/>
  <c r="A63" i="35"/>
  <c r="I62" i="35"/>
  <c r="F62" i="35"/>
  <c r="D62" i="35"/>
  <c r="A62" i="35"/>
  <c r="I61" i="35"/>
  <c r="F61" i="35"/>
  <c r="D61" i="35"/>
  <c r="A61" i="35"/>
  <c r="I60" i="35"/>
  <c r="F60" i="35"/>
  <c r="D60" i="35"/>
  <c r="A60" i="35"/>
  <c r="I59" i="35"/>
  <c r="F59" i="35"/>
  <c r="D59" i="35"/>
  <c r="A59" i="35"/>
  <c r="I58" i="35"/>
  <c r="F58" i="35"/>
  <c r="D58" i="35"/>
  <c r="A58" i="35"/>
  <c r="I57" i="35"/>
  <c r="F57" i="35"/>
  <c r="D57" i="35"/>
  <c r="A57" i="35"/>
  <c r="I56" i="35"/>
  <c r="F56" i="35"/>
  <c r="D56" i="35"/>
  <c r="A56" i="35"/>
  <c r="I55" i="35"/>
  <c r="F55" i="35"/>
  <c r="D55" i="35"/>
  <c r="A55" i="35"/>
  <c r="I54" i="35"/>
  <c r="F54" i="35"/>
  <c r="D54" i="35"/>
  <c r="A54" i="35"/>
  <c r="I53" i="35"/>
  <c r="F53" i="35"/>
  <c r="D53" i="35"/>
  <c r="A53" i="35"/>
  <c r="I52" i="35"/>
  <c r="F52" i="35"/>
  <c r="D52" i="35"/>
  <c r="A52" i="35"/>
  <c r="I51" i="35"/>
  <c r="F51" i="35"/>
  <c r="D51" i="35"/>
  <c r="A51" i="35"/>
  <c r="I50" i="35"/>
  <c r="F50" i="35"/>
  <c r="D50" i="35"/>
  <c r="A50" i="35"/>
  <c r="I49" i="35"/>
  <c r="F49" i="35"/>
  <c r="D49" i="35"/>
  <c r="A49" i="35"/>
  <c r="I48" i="35"/>
  <c r="F48" i="35"/>
  <c r="D48" i="35"/>
  <c r="A48" i="35"/>
  <c r="I47" i="35"/>
  <c r="F47" i="35"/>
  <c r="D47" i="35"/>
  <c r="A47" i="35"/>
  <c r="I46" i="35"/>
  <c r="F46" i="35"/>
  <c r="D46" i="35"/>
  <c r="A46" i="35"/>
  <c r="I45" i="35"/>
  <c r="F45" i="35"/>
  <c r="D45" i="35"/>
  <c r="A45" i="35"/>
  <c r="I44" i="35"/>
  <c r="F44" i="35"/>
  <c r="D44" i="35"/>
  <c r="A44" i="35"/>
  <c r="I43" i="35"/>
  <c r="F43" i="35"/>
  <c r="D43" i="35"/>
  <c r="A43" i="35"/>
  <c r="I42" i="35"/>
  <c r="F42" i="35"/>
  <c r="D42" i="35"/>
  <c r="A42" i="35"/>
  <c r="I41" i="35"/>
  <c r="F41" i="35"/>
  <c r="D41" i="35"/>
  <c r="A41" i="35"/>
  <c r="I40" i="35"/>
  <c r="F40" i="35"/>
  <c r="D40" i="35"/>
  <c r="A40" i="35"/>
  <c r="I39" i="35"/>
  <c r="F39" i="35"/>
  <c r="D39" i="35"/>
  <c r="A39" i="35"/>
  <c r="I38" i="35"/>
  <c r="F38" i="35"/>
  <c r="D38" i="35"/>
  <c r="A38" i="35"/>
  <c r="I37" i="35"/>
  <c r="F37" i="35"/>
  <c r="D37" i="35"/>
  <c r="A37" i="35"/>
  <c r="I36" i="35"/>
  <c r="F36" i="35"/>
  <c r="D36" i="35"/>
  <c r="A36" i="35"/>
  <c r="I35" i="35"/>
  <c r="F35" i="35"/>
  <c r="D35" i="35"/>
  <c r="A35" i="35"/>
  <c r="I34" i="35"/>
  <c r="F34" i="35"/>
  <c r="D34" i="35"/>
  <c r="A34" i="35"/>
  <c r="I33" i="35"/>
  <c r="F33" i="35"/>
  <c r="D33" i="35"/>
  <c r="A33" i="35"/>
  <c r="I32" i="35"/>
  <c r="F32" i="35"/>
  <c r="D32" i="35"/>
  <c r="A32" i="35"/>
  <c r="I31" i="35"/>
  <c r="F31" i="35"/>
  <c r="D31" i="35"/>
  <c r="A31" i="35"/>
  <c r="I30" i="35"/>
  <c r="F30" i="35"/>
  <c r="D30" i="35"/>
  <c r="A30" i="35"/>
  <c r="I29" i="35"/>
  <c r="F29" i="35"/>
  <c r="D29" i="35"/>
  <c r="A29" i="35"/>
  <c r="I28" i="35"/>
  <c r="F28" i="35"/>
  <c r="D28" i="35"/>
  <c r="A28" i="35"/>
  <c r="I27" i="35"/>
  <c r="F27" i="35"/>
  <c r="D27" i="35"/>
  <c r="A27" i="35"/>
  <c r="I26" i="35"/>
  <c r="F26" i="35"/>
  <c r="D26" i="35"/>
  <c r="A26" i="35"/>
  <c r="I25" i="35"/>
  <c r="F25" i="35"/>
  <c r="D25" i="35"/>
  <c r="A25" i="35"/>
  <c r="I24" i="35"/>
  <c r="F24" i="35"/>
  <c r="D24" i="35"/>
  <c r="A24" i="35"/>
  <c r="I23" i="35"/>
  <c r="F23" i="35"/>
  <c r="D23" i="35"/>
  <c r="A23" i="35"/>
  <c r="I22" i="35"/>
  <c r="F22" i="35"/>
  <c r="D22" i="35"/>
  <c r="A22" i="35"/>
  <c r="I21" i="35"/>
  <c r="F21" i="35"/>
  <c r="D21" i="35"/>
  <c r="A21" i="35"/>
  <c r="I20" i="35"/>
  <c r="F20" i="35"/>
  <c r="D20" i="35"/>
  <c r="A20" i="35"/>
  <c r="I19" i="35"/>
  <c r="F19" i="35"/>
  <c r="D19" i="35"/>
  <c r="A19" i="35"/>
  <c r="I18" i="35"/>
  <c r="F18" i="35"/>
  <c r="D18" i="35"/>
  <c r="A18" i="35"/>
  <c r="I17" i="35"/>
  <c r="F17" i="35"/>
  <c r="D17" i="35"/>
  <c r="A17" i="35"/>
  <c r="I16" i="35"/>
  <c r="F16" i="35"/>
  <c r="D16" i="35"/>
  <c r="A16" i="35"/>
  <c r="I15" i="35"/>
  <c r="F15" i="35"/>
  <c r="D15" i="35"/>
  <c r="A15" i="35"/>
  <c r="I14" i="35"/>
  <c r="F14" i="35"/>
  <c r="D14" i="35"/>
  <c r="A14" i="35"/>
  <c r="I13" i="35"/>
  <c r="F13" i="35"/>
  <c r="D13" i="35"/>
  <c r="A13" i="35"/>
  <c r="I12" i="35"/>
  <c r="F12" i="35"/>
  <c r="D12" i="35"/>
  <c r="A12" i="35"/>
  <c r="I11" i="35"/>
  <c r="F11" i="35"/>
  <c r="D11" i="35"/>
  <c r="A11" i="35"/>
  <c r="I10" i="35"/>
  <c r="F10" i="35"/>
  <c r="D10" i="35"/>
  <c r="A10" i="35"/>
  <c r="I9" i="35"/>
  <c r="F9" i="35"/>
  <c r="D9" i="35"/>
  <c r="A9" i="35"/>
  <c r="F8" i="35"/>
  <c r="I8" i="35" s="1"/>
  <c r="D8" i="35"/>
  <c r="A8" i="35"/>
  <c r="I7" i="35"/>
  <c r="F7" i="35"/>
  <c r="D7" i="35"/>
  <c r="A7" i="35"/>
  <c r="F6" i="35"/>
  <c r="I6" i="35" s="1"/>
  <c r="D6" i="35"/>
  <c r="A6" i="35"/>
  <c r="F5" i="35"/>
  <c r="I5" i="35" s="1"/>
  <c r="D5" i="35"/>
  <c r="A5" i="35"/>
  <c r="F4" i="35"/>
  <c r="D4" i="35"/>
  <c r="I4" i="35" s="1"/>
  <c r="A4" i="35"/>
  <c r="F3" i="35"/>
  <c r="I3" i="35" s="1"/>
  <c r="D3" i="35"/>
  <c r="AK7" i="35" s="1"/>
  <c r="A3" i="35"/>
  <c r="F164" i="34"/>
  <c r="D164" i="34"/>
  <c r="A164" i="34"/>
  <c r="F163" i="34"/>
  <c r="I163" i="34" s="1"/>
  <c r="D163" i="34"/>
  <c r="A163" i="34"/>
  <c r="F162" i="34"/>
  <c r="I162" i="34" s="1"/>
  <c r="D162" i="34"/>
  <c r="A162" i="34"/>
  <c r="F161" i="34"/>
  <c r="I161" i="34" s="1"/>
  <c r="D161" i="34"/>
  <c r="A161" i="34"/>
  <c r="F160" i="34"/>
  <c r="I160" i="34" s="1"/>
  <c r="D160" i="34"/>
  <c r="A160" i="34"/>
  <c r="F159" i="34"/>
  <c r="I159" i="34" s="1"/>
  <c r="D159" i="34"/>
  <c r="A159" i="34"/>
  <c r="F158" i="34"/>
  <c r="I158" i="34" s="1"/>
  <c r="D158" i="34"/>
  <c r="A158" i="34"/>
  <c r="F157" i="34"/>
  <c r="I157" i="34" s="1"/>
  <c r="D157" i="34"/>
  <c r="A157" i="34"/>
  <c r="F156" i="34"/>
  <c r="I156" i="34" s="1"/>
  <c r="D156" i="34"/>
  <c r="A156" i="34"/>
  <c r="F155" i="34"/>
  <c r="I155" i="34" s="1"/>
  <c r="D155" i="34"/>
  <c r="A155" i="34"/>
  <c r="F154" i="34"/>
  <c r="I154" i="34" s="1"/>
  <c r="D154" i="34"/>
  <c r="A154" i="34"/>
  <c r="F153" i="34"/>
  <c r="I153" i="34" s="1"/>
  <c r="D153" i="34"/>
  <c r="A153" i="34"/>
  <c r="F152" i="34"/>
  <c r="I152" i="34" s="1"/>
  <c r="D152" i="34"/>
  <c r="A152" i="34"/>
  <c r="F151" i="34"/>
  <c r="I151" i="34" s="1"/>
  <c r="D151" i="34"/>
  <c r="A151" i="34"/>
  <c r="F150" i="34"/>
  <c r="I150" i="34" s="1"/>
  <c r="D150" i="34"/>
  <c r="A150" i="34"/>
  <c r="F149" i="34"/>
  <c r="I149" i="34" s="1"/>
  <c r="D149" i="34"/>
  <c r="A149" i="34"/>
  <c r="F148" i="34"/>
  <c r="I148" i="34" s="1"/>
  <c r="D148" i="34"/>
  <c r="A148" i="34"/>
  <c r="F147" i="34"/>
  <c r="I147" i="34" s="1"/>
  <c r="D147" i="34"/>
  <c r="A147" i="34"/>
  <c r="F146" i="34"/>
  <c r="I146" i="34" s="1"/>
  <c r="D146" i="34"/>
  <c r="A146" i="34"/>
  <c r="F145" i="34"/>
  <c r="I145" i="34" s="1"/>
  <c r="D145" i="34"/>
  <c r="A145" i="34"/>
  <c r="F144" i="34"/>
  <c r="I144" i="34" s="1"/>
  <c r="D144" i="34"/>
  <c r="A144" i="34"/>
  <c r="F143" i="34"/>
  <c r="I143" i="34" s="1"/>
  <c r="D143" i="34"/>
  <c r="A143" i="34"/>
  <c r="F142" i="34"/>
  <c r="I142" i="34" s="1"/>
  <c r="D142" i="34"/>
  <c r="A142" i="34"/>
  <c r="F141" i="34"/>
  <c r="I141" i="34" s="1"/>
  <c r="D141" i="34"/>
  <c r="A141" i="34"/>
  <c r="F140" i="34"/>
  <c r="I140" i="34" s="1"/>
  <c r="D140" i="34"/>
  <c r="A140" i="34"/>
  <c r="F139" i="34"/>
  <c r="I139" i="34" s="1"/>
  <c r="D139" i="34"/>
  <c r="A139" i="34"/>
  <c r="F138" i="34"/>
  <c r="I138" i="34" s="1"/>
  <c r="D138" i="34"/>
  <c r="A138" i="34"/>
  <c r="F137" i="34"/>
  <c r="I137" i="34" s="1"/>
  <c r="D137" i="34"/>
  <c r="A137" i="34"/>
  <c r="F136" i="34"/>
  <c r="I136" i="34" s="1"/>
  <c r="D136" i="34"/>
  <c r="A136" i="34"/>
  <c r="F135" i="34"/>
  <c r="I135" i="34" s="1"/>
  <c r="D135" i="34"/>
  <c r="A135" i="34"/>
  <c r="F134" i="34"/>
  <c r="I134" i="34" s="1"/>
  <c r="D134" i="34"/>
  <c r="A134" i="34"/>
  <c r="F133" i="34"/>
  <c r="I133" i="34" s="1"/>
  <c r="D133" i="34"/>
  <c r="A133" i="34"/>
  <c r="F132" i="34"/>
  <c r="I132" i="34" s="1"/>
  <c r="D132" i="34"/>
  <c r="A132" i="34"/>
  <c r="F131" i="34"/>
  <c r="I131" i="34" s="1"/>
  <c r="D131" i="34"/>
  <c r="A131" i="34"/>
  <c r="F130" i="34"/>
  <c r="D130" i="34"/>
  <c r="A130" i="34"/>
  <c r="F129" i="34"/>
  <c r="D129" i="34"/>
  <c r="A129" i="34"/>
  <c r="F128" i="34"/>
  <c r="I128" i="34" s="1"/>
  <c r="D128" i="34"/>
  <c r="A128" i="34"/>
  <c r="F127" i="34"/>
  <c r="D127" i="34"/>
  <c r="A127" i="34"/>
  <c r="F126" i="34"/>
  <c r="I126" i="34" s="1"/>
  <c r="D126" i="34"/>
  <c r="A126" i="34"/>
  <c r="F125" i="34"/>
  <c r="D125" i="34"/>
  <c r="A125" i="34"/>
  <c r="F124" i="34"/>
  <c r="I124" i="34" s="1"/>
  <c r="D124" i="34"/>
  <c r="A124" i="34"/>
  <c r="F123" i="34"/>
  <c r="D123" i="34"/>
  <c r="A123" i="34"/>
  <c r="F122" i="34"/>
  <c r="I122" i="34" s="1"/>
  <c r="D122" i="34"/>
  <c r="A122" i="34"/>
  <c r="F121" i="34"/>
  <c r="D121" i="34"/>
  <c r="A121" i="34"/>
  <c r="F120" i="34"/>
  <c r="I120" i="34" s="1"/>
  <c r="D120" i="34"/>
  <c r="A120" i="34"/>
  <c r="F119" i="34"/>
  <c r="D119" i="34"/>
  <c r="A119" i="34"/>
  <c r="F118" i="34"/>
  <c r="I118" i="34" s="1"/>
  <c r="D118" i="34"/>
  <c r="A118" i="34"/>
  <c r="F117" i="34"/>
  <c r="D117" i="34"/>
  <c r="A117" i="34"/>
  <c r="F116" i="34"/>
  <c r="I116" i="34" s="1"/>
  <c r="D116" i="34"/>
  <c r="A116" i="34"/>
  <c r="F115" i="34"/>
  <c r="D115" i="34"/>
  <c r="A115" i="34"/>
  <c r="F114" i="34"/>
  <c r="I114" i="34" s="1"/>
  <c r="D114" i="34"/>
  <c r="A114" i="34"/>
  <c r="F113" i="34"/>
  <c r="D113" i="34"/>
  <c r="A113" i="34"/>
  <c r="F112" i="34"/>
  <c r="I112" i="34" s="1"/>
  <c r="D112" i="34"/>
  <c r="A112" i="34"/>
  <c r="F111" i="34"/>
  <c r="D111" i="34"/>
  <c r="A111" i="34"/>
  <c r="F110" i="34"/>
  <c r="I110" i="34" s="1"/>
  <c r="D110" i="34"/>
  <c r="A110" i="34"/>
  <c r="F109" i="34"/>
  <c r="D109" i="34"/>
  <c r="A109" i="34"/>
  <c r="F108" i="34"/>
  <c r="I108" i="34" s="1"/>
  <c r="D108" i="34"/>
  <c r="A108" i="34"/>
  <c r="F107" i="34"/>
  <c r="D107" i="34"/>
  <c r="A107" i="34"/>
  <c r="F106" i="34"/>
  <c r="I106" i="34" s="1"/>
  <c r="D106" i="34"/>
  <c r="A106" i="34"/>
  <c r="F105" i="34"/>
  <c r="D105" i="34"/>
  <c r="A105" i="34"/>
  <c r="F104" i="34"/>
  <c r="I104" i="34" s="1"/>
  <c r="D104" i="34"/>
  <c r="A104" i="34"/>
  <c r="F103" i="34"/>
  <c r="D103" i="34"/>
  <c r="A103" i="34"/>
  <c r="F102" i="34"/>
  <c r="I102" i="34" s="1"/>
  <c r="D102" i="34"/>
  <c r="A102" i="34"/>
  <c r="F101" i="34"/>
  <c r="D101" i="34"/>
  <c r="A101" i="34"/>
  <c r="F100" i="34"/>
  <c r="I100" i="34" s="1"/>
  <c r="D100" i="34"/>
  <c r="A100" i="34"/>
  <c r="F99" i="34"/>
  <c r="D99" i="34"/>
  <c r="A99" i="34"/>
  <c r="F98" i="34"/>
  <c r="I98" i="34" s="1"/>
  <c r="D98" i="34"/>
  <c r="A98" i="34"/>
  <c r="F97" i="34"/>
  <c r="D97" i="34"/>
  <c r="A97" i="34"/>
  <c r="F96" i="34"/>
  <c r="I96" i="34" s="1"/>
  <c r="D96" i="34"/>
  <c r="A96" i="34"/>
  <c r="F95" i="34"/>
  <c r="D95" i="34"/>
  <c r="A95" i="34"/>
  <c r="F94" i="34"/>
  <c r="I94" i="34" s="1"/>
  <c r="D94" i="34"/>
  <c r="A94" i="34"/>
  <c r="F93" i="34"/>
  <c r="D93" i="34"/>
  <c r="A93" i="34"/>
  <c r="F92" i="34"/>
  <c r="I92" i="34" s="1"/>
  <c r="D92" i="34"/>
  <c r="A92" i="34"/>
  <c r="F91" i="34"/>
  <c r="D91" i="34"/>
  <c r="A91" i="34"/>
  <c r="F90" i="34"/>
  <c r="I90" i="34" s="1"/>
  <c r="D90" i="34"/>
  <c r="A90" i="34"/>
  <c r="F89" i="34"/>
  <c r="D89" i="34"/>
  <c r="A89" i="34"/>
  <c r="F88" i="34"/>
  <c r="I88" i="34" s="1"/>
  <c r="D88" i="34"/>
  <c r="A88" i="34"/>
  <c r="F87" i="34"/>
  <c r="D87" i="34"/>
  <c r="A87" i="34"/>
  <c r="F86" i="34"/>
  <c r="I86" i="34" s="1"/>
  <c r="D86" i="34"/>
  <c r="A86" i="34"/>
  <c r="F85" i="34"/>
  <c r="D85" i="34"/>
  <c r="A85" i="34"/>
  <c r="F84" i="34"/>
  <c r="I84" i="34" s="1"/>
  <c r="D84" i="34"/>
  <c r="A84" i="34"/>
  <c r="F83" i="34"/>
  <c r="D83" i="34"/>
  <c r="A83" i="34"/>
  <c r="F82" i="34"/>
  <c r="I82" i="34" s="1"/>
  <c r="D82" i="34"/>
  <c r="A82" i="34"/>
  <c r="F81" i="34"/>
  <c r="D81" i="34"/>
  <c r="A81" i="34"/>
  <c r="F80" i="34"/>
  <c r="I80" i="34" s="1"/>
  <c r="D80" i="34"/>
  <c r="A80" i="34"/>
  <c r="F79" i="34"/>
  <c r="D79" i="34"/>
  <c r="A79" i="34"/>
  <c r="F78" i="34"/>
  <c r="D78" i="34"/>
  <c r="I78" i="34" s="1"/>
  <c r="A78" i="34"/>
  <c r="F77" i="34"/>
  <c r="D77" i="34"/>
  <c r="I77" i="34" s="1"/>
  <c r="A77" i="34"/>
  <c r="F76" i="34"/>
  <c r="D76" i="34"/>
  <c r="I76" i="34" s="1"/>
  <c r="A76" i="34"/>
  <c r="F75" i="34"/>
  <c r="D75" i="34"/>
  <c r="I75" i="34" s="1"/>
  <c r="A75" i="34"/>
  <c r="F74" i="34"/>
  <c r="D74" i="34"/>
  <c r="I74" i="34" s="1"/>
  <c r="A74" i="34"/>
  <c r="F73" i="34"/>
  <c r="D73" i="34"/>
  <c r="I73" i="34" s="1"/>
  <c r="A73" i="34"/>
  <c r="F72" i="34"/>
  <c r="D72" i="34"/>
  <c r="I72" i="34" s="1"/>
  <c r="A72" i="34"/>
  <c r="F71" i="34"/>
  <c r="D71" i="34"/>
  <c r="I71" i="34" s="1"/>
  <c r="A71" i="34"/>
  <c r="F70" i="34"/>
  <c r="D70" i="34"/>
  <c r="I70" i="34" s="1"/>
  <c r="A70" i="34"/>
  <c r="F69" i="34"/>
  <c r="D69" i="34"/>
  <c r="I69" i="34" s="1"/>
  <c r="A69" i="34"/>
  <c r="F68" i="34"/>
  <c r="D68" i="34"/>
  <c r="I68" i="34" s="1"/>
  <c r="A68" i="34"/>
  <c r="F67" i="34"/>
  <c r="D67" i="34"/>
  <c r="I67" i="34" s="1"/>
  <c r="A67" i="34"/>
  <c r="F66" i="34"/>
  <c r="D66" i="34"/>
  <c r="I66" i="34" s="1"/>
  <c r="A66" i="34"/>
  <c r="F65" i="34"/>
  <c r="D65" i="34"/>
  <c r="I65" i="34" s="1"/>
  <c r="A65" i="34"/>
  <c r="F64" i="34"/>
  <c r="D64" i="34"/>
  <c r="I64" i="34" s="1"/>
  <c r="A64" i="34"/>
  <c r="F63" i="34"/>
  <c r="D63" i="34"/>
  <c r="I63" i="34" s="1"/>
  <c r="A63" i="34"/>
  <c r="F62" i="34"/>
  <c r="D62" i="34"/>
  <c r="I62" i="34" s="1"/>
  <c r="A62" i="34"/>
  <c r="F61" i="34"/>
  <c r="D61" i="34"/>
  <c r="I61" i="34" s="1"/>
  <c r="A61" i="34"/>
  <c r="F60" i="34"/>
  <c r="D60" i="34"/>
  <c r="I60" i="34" s="1"/>
  <c r="A60" i="34"/>
  <c r="F59" i="34"/>
  <c r="D59" i="34"/>
  <c r="I59" i="34" s="1"/>
  <c r="A59" i="34"/>
  <c r="F58" i="34"/>
  <c r="D58" i="34"/>
  <c r="I58" i="34" s="1"/>
  <c r="A58" i="34"/>
  <c r="F57" i="34"/>
  <c r="D57" i="34"/>
  <c r="I57" i="34" s="1"/>
  <c r="A57" i="34"/>
  <c r="F56" i="34"/>
  <c r="D56" i="34"/>
  <c r="I56" i="34" s="1"/>
  <c r="A56" i="34"/>
  <c r="F55" i="34"/>
  <c r="D55" i="34"/>
  <c r="I55" i="34" s="1"/>
  <c r="A55" i="34"/>
  <c r="F54" i="34"/>
  <c r="D54" i="34"/>
  <c r="I54" i="34" s="1"/>
  <c r="A54" i="34"/>
  <c r="F53" i="34"/>
  <c r="D53" i="34"/>
  <c r="I53" i="34" s="1"/>
  <c r="A53" i="34"/>
  <c r="F52" i="34"/>
  <c r="D52" i="34"/>
  <c r="I52" i="34" s="1"/>
  <c r="A52" i="34"/>
  <c r="F51" i="34"/>
  <c r="D51" i="34"/>
  <c r="I51" i="34" s="1"/>
  <c r="A51" i="34"/>
  <c r="F50" i="34"/>
  <c r="D50" i="34"/>
  <c r="I50" i="34" s="1"/>
  <c r="A50" i="34"/>
  <c r="F49" i="34"/>
  <c r="D49" i="34"/>
  <c r="I49" i="34" s="1"/>
  <c r="A49" i="34"/>
  <c r="F48" i="34"/>
  <c r="D48" i="34"/>
  <c r="I48" i="34" s="1"/>
  <c r="A48" i="34"/>
  <c r="F47" i="34"/>
  <c r="D47" i="34"/>
  <c r="I47" i="34" s="1"/>
  <c r="A47" i="34"/>
  <c r="F46" i="34"/>
  <c r="D46" i="34"/>
  <c r="I46" i="34" s="1"/>
  <c r="A46" i="34"/>
  <c r="F45" i="34"/>
  <c r="D45" i="34"/>
  <c r="I45" i="34" s="1"/>
  <c r="A45" i="34"/>
  <c r="F44" i="34"/>
  <c r="D44" i="34"/>
  <c r="I44" i="34" s="1"/>
  <c r="A44" i="34"/>
  <c r="F43" i="34"/>
  <c r="D43" i="34"/>
  <c r="I43" i="34" s="1"/>
  <c r="A43" i="34"/>
  <c r="F42" i="34"/>
  <c r="D42" i="34"/>
  <c r="I42" i="34" s="1"/>
  <c r="A42" i="34"/>
  <c r="F41" i="34"/>
  <c r="D41" i="34"/>
  <c r="I41" i="34" s="1"/>
  <c r="A41" i="34"/>
  <c r="F40" i="34"/>
  <c r="D40" i="34"/>
  <c r="I40" i="34" s="1"/>
  <c r="A40" i="34"/>
  <c r="F39" i="34"/>
  <c r="D39" i="34"/>
  <c r="I39" i="34" s="1"/>
  <c r="A39" i="34"/>
  <c r="F38" i="34"/>
  <c r="D38" i="34"/>
  <c r="I38" i="34" s="1"/>
  <c r="A38" i="34"/>
  <c r="F37" i="34"/>
  <c r="D37" i="34"/>
  <c r="I37" i="34" s="1"/>
  <c r="A37" i="34"/>
  <c r="F36" i="34"/>
  <c r="D36" i="34"/>
  <c r="I36" i="34" s="1"/>
  <c r="A36" i="34"/>
  <c r="F35" i="34"/>
  <c r="D35" i="34"/>
  <c r="I35" i="34" s="1"/>
  <c r="A35" i="34"/>
  <c r="F34" i="34"/>
  <c r="D34" i="34"/>
  <c r="I34" i="34" s="1"/>
  <c r="A34" i="34"/>
  <c r="F33" i="34"/>
  <c r="D33" i="34"/>
  <c r="I33" i="34" s="1"/>
  <c r="A33" i="34"/>
  <c r="F32" i="34"/>
  <c r="D32" i="34"/>
  <c r="I32" i="34" s="1"/>
  <c r="A32" i="34"/>
  <c r="F31" i="34"/>
  <c r="D31" i="34"/>
  <c r="I31" i="34" s="1"/>
  <c r="A31" i="34"/>
  <c r="F30" i="34"/>
  <c r="D30" i="34"/>
  <c r="I30" i="34" s="1"/>
  <c r="A30" i="34"/>
  <c r="F29" i="34"/>
  <c r="I29" i="34" s="1"/>
  <c r="D29" i="34"/>
  <c r="A29" i="34"/>
  <c r="F28" i="34"/>
  <c r="I28" i="34" s="1"/>
  <c r="D28" i="34"/>
  <c r="A28" i="34"/>
  <c r="F27" i="34"/>
  <c r="I27" i="34" s="1"/>
  <c r="D27" i="34"/>
  <c r="A27" i="34"/>
  <c r="F26" i="34"/>
  <c r="I26" i="34" s="1"/>
  <c r="D26" i="34"/>
  <c r="A26" i="34"/>
  <c r="F25" i="34"/>
  <c r="I25" i="34" s="1"/>
  <c r="D25" i="34"/>
  <c r="A25" i="34"/>
  <c r="F24" i="34"/>
  <c r="I24" i="34" s="1"/>
  <c r="D24" i="34"/>
  <c r="A24" i="34"/>
  <c r="F23" i="34"/>
  <c r="I23" i="34" s="1"/>
  <c r="D23" i="34"/>
  <c r="A23" i="34"/>
  <c r="F22" i="34"/>
  <c r="I22" i="34" s="1"/>
  <c r="D22" i="34"/>
  <c r="A22" i="34"/>
  <c r="F21" i="34"/>
  <c r="I21" i="34" s="1"/>
  <c r="D21" i="34"/>
  <c r="A21" i="34"/>
  <c r="F20" i="34"/>
  <c r="I20" i="34" s="1"/>
  <c r="D20" i="34"/>
  <c r="A20" i="34"/>
  <c r="F19" i="34"/>
  <c r="I19" i="34" s="1"/>
  <c r="D19" i="34"/>
  <c r="A19" i="34"/>
  <c r="F18" i="34"/>
  <c r="I18" i="34" s="1"/>
  <c r="D18" i="34"/>
  <c r="A18" i="34"/>
  <c r="F17" i="34"/>
  <c r="I17" i="34" s="1"/>
  <c r="D17" i="34"/>
  <c r="A17" i="34"/>
  <c r="F16" i="34"/>
  <c r="I16" i="34" s="1"/>
  <c r="D16" i="34"/>
  <c r="A16" i="34"/>
  <c r="F15" i="34"/>
  <c r="I15" i="34" s="1"/>
  <c r="D15" i="34"/>
  <c r="A15" i="34"/>
  <c r="F14" i="34"/>
  <c r="I14" i="34" s="1"/>
  <c r="D14" i="34"/>
  <c r="A14" i="34"/>
  <c r="F13" i="34"/>
  <c r="I13" i="34" s="1"/>
  <c r="D13" i="34"/>
  <c r="A13" i="34"/>
  <c r="F12" i="34"/>
  <c r="I12" i="34" s="1"/>
  <c r="D12" i="34"/>
  <c r="A12" i="34"/>
  <c r="F11" i="34"/>
  <c r="I11" i="34" s="1"/>
  <c r="D11" i="34"/>
  <c r="A11" i="34"/>
  <c r="F10" i="34"/>
  <c r="I10" i="34" s="1"/>
  <c r="D10" i="34"/>
  <c r="AK7" i="34" s="1"/>
  <c r="A10" i="34"/>
  <c r="F9" i="34"/>
  <c r="AK8" i="34" s="1"/>
  <c r="D9" i="34"/>
  <c r="A9" i="34"/>
  <c r="F8" i="34"/>
  <c r="D8" i="34"/>
  <c r="A8" i="34"/>
  <c r="F7" i="34"/>
  <c r="I7" i="34" s="1"/>
  <c r="D7" i="34"/>
  <c r="A7" i="34"/>
  <c r="F6" i="34"/>
  <c r="D6" i="34"/>
  <c r="A6" i="34"/>
  <c r="F5" i="34"/>
  <c r="I5" i="34" s="1"/>
  <c r="D5" i="34"/>
  <c r="A5" i="34"/>
  <c r="F4" i="34"/>
  <c r="I4" i="34" s="1"/>
  <c r="D4" i="34"/>
  <c r="A4" i="34"/>
  <c r="F3" i="34"/>
  <c r="D3" i="34"/>
  <c r="A3" i="34"/>
  <c r="F164" i="33"/>
  <c r="D164" i="33"/>
  <c r="F163" i="33"/>
  <c r="I163" i="33" s="1"/>
  <c r="D163" i="33"/>
  <c r="F162" i="33"/>
  <c r="D162" i="33"/>
  <c r="F161" i="33"/>
  <c r="D161" i="33"/>
  <c r="F160" i="33"/>
  <c r="D160" i="33"/>
  <c r="F159" i="33"/>
  <c r="I159" i="33" s="1"/>
  <c r="D159" i="33"/>
  <c r="F158" i="33"/>
  <c r="D158" i="33"/>
  <c r="F157" i="33"/>
  <c r="D157" i="33"/>
  <c r="F156" i="33"/>
  <c r="D156" i="33"/>
  <c r="F155" i="33"/>
  <c r="I155" i="33" s="1"/>
  <c r="D155" i="33"/>
  <c r="F154" i="33"/>
  <c r="D154" i="33"/>
  <c r="F153" i="33"/>
  <c r="D153" i="33"/>
  <c r="F152" i="33"/>
  <c r="I152" i="33" s="1"/>
  <c r="D152" i="33"/>
  <c r="F151" i="33"/>
  <c r="I151" i="33" s="1"/>
  <c r="D151" i="33"/>
  <c r="F150" i="33"/>
  <c r="D150" i="33"/>
  <c r="F149" i="33"/>
  <c r="D149" i="33"/>
  <c r="F148" i="33"/>
  <c r="I148" i="33" s="1"/>
  <c r="D148" i="33"/>
  <c r="F147" i="33"/>
  <c r="I147" i="33" s="1"/>
  <c r="D147" i="33"/>
  <c r="F146" i="33"/>
  <c r="D146" i="33"/>
  <c r="F145" i="33"/>
  <c r="D145" i="33"/>
  <c r="F144" i="33"/>
  <c r="I144" i="33" s="1"/>
  <c r="D144" i="33"/>
  <c r="F143" i="33"/>
  <c r="I143" i="33" s="1"/>
  <c r="D143" i="33"/>
  <c r="F142" i="33"/>
  <c r="D142" i="33"/>
  <c r="F141" i="33"/>
  <c r="D141" i="33"/>
  <c r="F140" i="33"/>
  <c r="I140" i="33" s="1"/>
  <c r="D140" i="33"/>
  <c r="F139" i="33"/>
  <c r="I139" i="33" s="1"/>
  <c r="D139" i="33"/>
  <c r="F138" i="33"/>
  <c r="D138" i="33"/>
  <c r="F137" i="33"/>
  <c r="D137" i="33"/>
  <c r="F136" i="33"/>
  <c r="I136" i="33" s="1"/>
  <c r="D136" i="33"/>
  <c r="F135" i="33"/>
  <c r="I135" i="33" s="1"/>
  <c r="D135" i="33"/>
  <c r="F134" i="33"/>
  <c r="D134" i="33"/>
  <c r="F133" i="33"/>
  <c r="D133" i="33"/>
  <c r="F132" i="33"/>
  <c r="I132" i="33" s="1"/>
  <c r="D132" i="33"/>
  <c r="F131" i="33"/>
  <c r="I131" i="33" s="1"/>
  <c r="D131" i="33"/>
  <c r="F130" i="33"/>
  <c r="D130" i="33"/>
  <c r="F129" i="33"/>
  <c r="D129" i="33"/>
  <c r="F128" i="33"/>
  <c r="I128" i="33" s="1"/>
  <c r="D128" i="33"/>
  <c r="F127" i="33"/>
  <c r="I127" i="33" s="1"/>
  <c r="D127" i="33"/>
  <c r="F126" i="33"/>
  <c r="D126" i="33"/>
  <c r="F125" i="33"/>
  <c r="D125" i="33"/>
  <c r="F124" i="33"/>
  <c r="I124" i="33" s="1"/>
  <c r="D124" i="33"/>
  <c r="F123" i="33"/>
  <c r="I123" i="33" s="1"/>
  <c r="D123" i="33"/>
  <c r="F122" i="33"/>
  <c r="D122" i="33"/>
  <c r="F121" i="33"/>
  <c r="D121" i="33"/>
  <c r="F120" i="33"/>
  <c r="I120" i="33" s="1"/>
  <c r="D120" i="33"/>
  <c r="F119" i="33"/>
  <c r="I119" i="33" s="1"/>
  <c r="D119" i="33"/>
  <c r="F118" i="33"/>
  <c r="D118" i="33"/>
  <c r="F117" i="33"/>
  <c r="D117" i="33"/>
  <c r="F116" i="33"/>
  <c r="I116" i="33" s="1"/>
  <c r="D116" i="33"/>
  <c r="F115" i="33"/>
  <c r="I115" i="33" s="1"/>
  <c r="D115" i="33"/>
  <c r="F114" i="33"/>
  <c r="D114" i="33"/>
  <c r="F113" i="33"/>
  <c r="D113" i="33"/>
  <c r="F112" i="33"/>
  <c r="I112" i="33" s="1"/>
  <c r="D112" i="33"/>
  <c r="F111" i="33"/>
  <c r="I111" i="33" s="1"/>
  <c r="D111" i="33"/>
  <c r="F110" i="33"/>
  <c r="D110" i="33"/>
  <c r="F109" i="33"/>
  <c r="D109" i="33"/>
  <c r="F108" i="33"/>
  <c r="I108" i="33" s="1"/>
  <c r="D108" i="33"/>
  <c r="F107" i="33"/>
  <c r="I107" i="33" s="1"/>
  <c r="D107" i="33"/>
  <c r="F106" i="33"/>
  <c r="D106" i="33"/>
  <c r="F105" i="33"/>
  <c r="D105" i="33"/>
  <c r="F104" i="33"/>
  <c r="I104" i="33" s="1"/>
  <c r="D104" i="33"/>
  <c r="F103" i="33"/>
  <c r="I103" i="33" s="1"/>
  <c r="D103" i="33"/>
  <c r="F102" i="33"/>
  <c r="D102" i="33"/>
  <c r="F101" i="33"/>
  <c r="D101" i="33"/>
  <c r="F100" i="33"/>
  <c r="I100" i="33" s="1"/>
  <c r="D100" i="33"/>
  <c r="F99" i="33"/>
  <c r="I99" i="33" s="1"/>
  <c r="D99" i="33"/>
  <c r="F98" i="33"/>
  <c r="D98" i="33"/>
  <c r="F97" i="33"/>
  <c r="D97" i="33"/>
  <c r="F96" i="33"/>
  <c r="I96" i="33" s="1"/>
  <c r="D96" i="33"/>
  <c r="F95" i="33"/>
  <c r="I95" i="33" s="1"/>
  <c r="D95" i="33"/>
  <c r="F94" i="33"/>
  <c r="D94" i="33"/>
  <c r="F93" i="33"/>
  <c r="D93" i="33"/>
  <c r="F92" i="33"/>
  <c r="I92" i="33" s="1"/>
  <c r="D92" i="33"/>
  <c r="F91" i="33"/>
  <c r="I91" i="33" s="1"/>
  <c r="D91" i="33"/>
  <c r="F90" i="33"/>
  <c r="D90" i="33"/>
  <c r="F89" i="33"/>
  <c r="D89" i="33"/>
  <c r="F88" i="33"/>
  <c r="I88" i="33" s="1"/>
  <c r="D88" i="33"/>
  <c r="F87" i="33"/>
  <c r="I87" i="33" s="1"/>
  <c r="D87" i="33"/>
  <c r="F86" i="33"/>
  <c r="D86" i="33"/>
  <c r="F85" i="33"/>
  <c r="D85" i="33"/>
  <c r="F84" i="33"/>
  <c r="I84" i="33" s="1"/>
  <c r="D84" i="33"/>
  <c r="F83" i="33"/>
  <c r="I83" i="33" s="1"/>
  <c r="D83" i="33"/>
  <c r="F82" i="33"/>
  <c r="D82" i="33"/>
  <c r="F81" i="33"/>
  <c r="D81" i="33"/>
  <c r="AK7" i="33" s="1"/>
  <c r="F80" i="33"/>
  <c r="I80" i="33" s="1"/>
  <c r="D80" i="33"/>
  <c r="I79" i="33"/>
  <c r="F79" i="33"/>
  <c r="D79" i="33"/>
  <c r="I78" i="33"/>
  <c r="F78" i="33"/>
  <c r="D78" i="33"/>
  <c r="I77" i="33"/>
  <c r="F77" i="33"/>
  <c r="D77" i="33"/>
  <c r="I76" i="33"/>
  <c r="F76" i="33"/>
  <c r="D76" i="33"/>
  <c r="I75" i="33"/>
  <c r="F75" i="33"/>
  <c r="D75" i="33"/>
  <c r="I74" i="33"/>
  <c r="F74" i="33"/>
  <c r="D74" i="33"/>
  <c r="I73" i="33"/>
  <c r="F73" i="33"/>
  <c r="D73" i="33"/>
  <c r="I72" i="33"/>
  <c r="F72" i="33"/>
  <c r="D72" i="33"/>
  <c r="I71" i="33"/>
  <c r="F71" i="33"/>
  <c r="D71" i="33"/>
  <c r="I70" i="33"/>
  <c r="F70" i="33"/>
  <c r="D70" i="33"/>
  <c r="I69" i="33"/>
  <c r="F69" i="33"/>
  <c r="D69" i="33"/>
  <c r="I68" i="33"/>
  <c r="F68" i="33"/>
  <c r="D68" i="33"/>
  <c r="I67" i="33"/>
  <c r="F67" i="33"/>
  <c r="D67" i="33"/>
  <c r="I66" i="33"/>
  <c r="F66" i="33"/>
  <c r="D66" i="33"/>
  <c r="I65" i="33"/>
  <c r="F65" i="33"/>
  <c r="D65" i="33"/>
  <c r="I64" i="33"/>
  <c r="F64" i="33"/>
  <c r="D64" i="33"/>
  <c r="I63" i="33"/>
  <c r="F63" i="33"/>
  <c r="D63" i="33"/>
  <c r="I62" i="33"/>
  <c r="F62" i="33"/>
  <c r="D62" i="33"/>
  <c r="I61" i="33"/>
  <c r="F61" i="33"/>
  <c r="D61" i="33"/>
  <c r="I60" i="33"/>
  <c r="F60" i="33"/>
  <c r="D60" i="33"/>
  <c r="I59" i="33"/>
  <c r="F59" i="33"/>
  <c r="D59" i="33"/>
  <c r="I58" i="33"/>
  <c r="F58" i="33"/>
  <c r="D58" i="33"/>
  <c r="I57" i="33"/>
  <c r="F57" i="33"/>
  <c r="D57" i="33"/>
  <c r="I56" i="33"/>
  <c r="F56" i="33"/>
  <c r="D56" i="33"/>
  <c r="I55" i="33"/>
  <c r="F55" i="33"/>
  <c r="D55" i="33"/>
  <c r="I54" i="33"/>
  <c r="F54" i="33"/>
  <c r="D54" i="33"/>
  <c r="I53" i="33"/>
  <c r="F53" i="33"/>
  <c r="D53" i="33"/>
  <c r="I52" i="33"/>
  <c r="F52" i="33"/>
  <c r="D52" i="33"/>
  <c r="I51" i="33"/>
  <c r="F51" i="33"/>
  <c r="D51" i="33"/>
  <c r="I50" i="33"/>
  <c r="F50" i="33"/>
  <c r="D50" i="33"/>
  <c r="I49" i="33"/>
  <c r="F49" i="33"/>
  <c r="D49" i="33"/>
  <c r="I48" i="33"/>
  <c r="F48" i="33"/>
  <c r="D48" i="33"/>
  <c r="I47" i="33"/>
  <c r="F47" i="33"/>
  <c r="D47" i="33"/>
  <c r="I46" i="33"/>
  <c r="F46" i="33"/>
  <c r="D46" i="33"/>
  <c r="I45" i="33"/>
  <c r="F45" i="33"/>
  <c r="D45" i="33"/>
  <c r="I44" i="33"/>
  <c r="F44" i="33"/>
  <c r="D44" i="33"/>
  <c r="I43" i="33"/>
  <c r="F43" i="33"/>
  <c r="D43" i="33"/>
  <c r="I42" i="33"/>
  <c r="F42" i="33"/>
  <c r="D42" i="33"/>
  <c r="I41" i="33"/>
  <c r="F41" i="33"/>
  <c r="D41" i="33"/>
  <c r="I40" i="33"/>
  <c r="F40" i="33"/>
  <c r="D40" i="33"/>
  <c r="I39" i="33"/>
  <c r="F39" i="33"/>
  <c r="D39" i="33"/>
  <c r="I38" i="33"/>
  <c r="F38" i="33"/>
  <c r="D38" i="33"/>
  <c r="I37" i="33"/>
  <c r="F37" i="33"/>
  <c r="D37" i="33"/>
  <c r="I36" i="33"/>
  <c r="F36" i="33"/>
  <c r="D36" i="33"/>
  <c r="I35" i="33"/>
  <c r="F35" i="33"/>
  <c r="D35" i="33"/>
  <c r="I34" i="33"/>
  <c r="F34" i="33"/>
  <c r="D34" i="33"/>
  <c r="I33" i="33"/>
  <c r="F33" i="33"/>
  <c r="D33" i="33"/>
  <c r="I32" i="33"/>
  <c r="F32" i="33"/>
  <c r="D32" i="33"/>
  <c r="I31" i="33"/>
  <c r="F31" i="33"/>
  <c r="D31" i="33"/>
  <c r="I30" i="33"/>
  <c r="F30" i="33"/>
  <c r="D30" i="33"/>
  <c r="I29" i="33"/>
  <c r="F29" i="33"/>
  <c r="D29" i="33"/>
  <c r="I28" i="33"/>
  <c r="F28" i="33"/>
  <c r="D28" i="33"/>
  <c r="I27" i="33"/>
  <c r="F27" i="33"/>
  <c r="D27" i="33"/>
  <c r="I26" i="33"/>
  <c r="F26" i="33"/>
  <c r="D26" i="33"/>
  <c r="I25" i="33"/>
  <c r="F25" i="33"/>
  <c r="D25" i="33"/>
  <c r="I24" i="33"/>
  <c r="F24" i="33"/>
  <c r="D24" i="33"/>
  <c r="I23" i="33"/>
  <c r="F23" i="33"/>
  <c r="D23" i="33"/>
  <c r="I22" i="33"/>
  <c r="F22" i="33"/>
  <c r="D22" i="33"/>
  <c r="I21" i="33"/>
  <c r="F21" i="33"/>
  <c r="D21" i="33"/>
  <c r="I20" i="33"/>
  <c r="F20" i="33"/>
  <c r="D20" i="33"/>
  <c r="I19" i="33"/>
  <c r="F19" i="33"/>
  <c r="D19" i="33"/>
  <c r="I18" i="33"/>
  <c r="F18" i="33"/>
  <c r="D18" i="33"/>
  <c r="I17" i="33"/>
  <c r="F17" i="33"/>
  <c r="D17" i="33"/>
  <c r="I16" i="33"/>
  <c r="F16" i="33"/>
  <c r="D16" i="33"/>
  <c r="I15" i="33"/>
  <c r="F15" i="33"/>
  <c r="D15" i="33"/>
  <c r="I14" i="33"/>
  <c r="F14" i="33"/>
  <c r="D14" i="33"/>
  <c r="I13" i="33"/>
  <c r="F13" i="33"/>
  <c r="D13" i="33"/>
  <c r="I12" i="33"/>
  <c r="F12" i="33"/>
  <c r="D12" i="33"/>
  <c r="I11" i="33"/>
  <c r="F11" i="33"/>
  <c r="D11" i="33"/>
  <c r="I10" i="33"/>
  <c r="F10" i="33"/>
  <c r="D10" i="33"/>
  <c r="I9" i="33"/>
  <c r="F9" i="33"/>
  <c r="D9" i="33"/>
  <c r="AK8" i="33"/>
  <c r="F8" i="33"/>
  <c r="I8" i="33" s="1"/>
  <c r="D8" i="33"/>
  <c r="I7" i="33"/>
  <c r="F7" i="33"/>
  <c r="D7" i="33"/>
  <c r="F6" i="33"/>
  <c r="I6" i="33" s="1"/>
  <c r="D6" i="33"/>
  <c r="F5" i="33"/>
  <c r="I5" i="33" s="1"/>
  <c r="D5" i="33"/>
  <c r="F4" i="33"/>
  <c r="D4" i="33"/>
  <c r="I4" i="33" s="1"/>
  <c r="F3" i="33"/>
  <c r="AH8" i="33" s="1"/>
  <c r="D3" i="33"/>
  <c r="A3" i="33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3" i="32"/>
  <c r="F164" i="32"/>
  <c r="D164" i="32"/>
  <c r="F163" i="32"/>
  <c r="I163" i="32" s="1"/>
  <c r="D163" i="32"/>
  <c r="F162" i="32"/>
  <c r="D162" i="32"/>
  <c r="F161" i="32"/>
  <c r="D161" i="32"/>
  <c r="F160" i="32"/>
  <c r="D160" i="32"/>
  <c r="F159" i="32"/>
  <c r="I159" i="32" s="1"/>
  <c r="D159" i="32"/>
  <c r="F158" i="32"/>
  <c r="D158" i="32"/>
  <c r="F157" i="32"/>
  <c r="I157" i="32" s="1"/>
  <c r="D157" i="32"/>
  <c r="F156" i="32"/>
  <c r="D156" i="32"/>
  <c r="F155" i="32"/>
  <c r="I155" i="32" s="1"/>
  <c r="D155" i="32"/>
  <c r="F154" i="32"/>
  <c r="D154" i="32"/>
  <c r="F153" i="32"/>
  <c r="I153" i="32" s="1"/>
  <c r="D153" i="32"/>
  <c r="F152" i="32"/>
  <c r="D152" i="32"/>
  <c r="F151" i="32"/>
  <c r="I151" i="32" s="1"/>
  <c r="D151" i="32"/>
  <c r="F150" i="32"/>
  <c r="D150" i="32"/>
  <c r="F149" i="32"/>
  <c r="I149" i="32" s="1"/>
  <c r="D149" i="32"/>
  <c r="F148" i="32"/>
  <c r="D148" i="32"/>
  <c r="F147" i="32"/>
  <c r="I147" i="32" s="1"/>
  <c r="D147" i="32"/>
  <c r="F146" i="32"/>
  <c r="D146" i="32"/>
  <c r="F145" i="32"/>
  <c r="I145" i="32" s="1"/>
  <c r="D145" i="32"/>
  <c r="F144" i="32"/>
  <c r="D144" i="32"/>
  <c r="F143" i="32"/>
  <c r="I143" i="32" s="1"/>
  <c r="D143" i="32"/>
  <c r="F142" i="32"/>
  <c r="D142" i="32"/>
  <c r="F141" i="32"/>
  <c r="I141" i="32" s="1"/>
  <c r="D141" i="32"/>
  <c r="F140" i="32"/>
  <c r="D140" i="32"/>
  <c r="F139" i="32"/>
  <c r="I139" i="32" s="1"/>
  <c r="D139" i="32"/>
  <c r="F138" i="32"/>
  <c r="D138" i="32"/>
  <c r="F137" i="32"/>
  <c r="I137" i="32" s="1"/>
  <c r="D137" i="32"/>
  <c r="F136" i="32"/>
  <c r="D136" i="32"/>
  <c r="F135" i="32"/>
  <c r="I135" i="32" s="1"/>
  <c r="D135" i="32"/>
  <c r="F134" i="32"/>
  <c r="D134" i="32"/>
  <c r="F133" i="32"/>
  <c r="I133" i="32" s="1"/>
  <c r="D133" i="32"/>
  <c r="F132" i="32"/>
  <c r="D132" i="32"/>
  <c r="F131" i="32"/>
  <c r="I131" i="32" s="1"/>
  <c r="D131" i="32"/>
  <c r="F130" i="32"/>
  <c r="D130" i="32"/>
  <c r="F129" i="32"/>
  <c r="I129" i="32" s="1"/>
  <c r="D129" i="32"/>
  <c r="F128" i="32"/>
  <c r="D128" i="32"/>
  <c r="F127" i="32"/>
  <c r="I127" i="32" s="1"/>
  <c r="D127" i="32"/>
  <c r="F126" i="32"/>
  <c r="D126" i="32"/>
  <c r="F125" i="32"/>
  <c r="I125" i="32" s="1"/>
  <c r="D125" i="32"/>
  <c r="F124" i="32"/>
  <c r="D124" i="32"/>
  <c r="F123" i="32"/>
  <c r="I123" i="32" s="1"/>
  <c r="D123" i="32"/>
  <c r="F122" i="32"/>
  <c r="D122" i="32"/>
  <c r="F121" i="32"/>
  <c r="I121" i="32" s="1"/>
  <c r="D121" i="32"/>
  <c r="F120" i="32"/>
  <c r="D120" i="32"/>
  <c r="F119" i="32"/>
  <c r="I119" i="32" s="1"/>
  <c r="D119" i="32"/>
  <c r="F118" i="32"/>
  <c r="D118" i="32"/>
  <c r="F117" i="32"/>
  <c r="I117" i="32" s="1"/>
  <c r="D117" i="32"/>
  <c r="F116" i="32"/>
  <c r="D116" i="32"/>
  <c r="F115" i="32"/>
  <c r="I115" i="32" s="1"/>
  <c r="D115" i="32"/>
  <c r="F114" i="32"/>
  <c r="D114" i="32"/>
  <c r="F113" i="32"/>
  <c r="I113" i="32" s="1"/>
  <c r="D113" i="32"/>
  <c r="F112" i="32"/>
  <c r="D112" i="32"/>
  <c r="F111" i="32"/>
  <c r="I111" i="32" s="1"/>
  <c r="D111" i="32"/>
  <c r="F110" i="32"/>
  <c r="D110" i="32"/>
  <c r="F109" i="32"/>
  <c r="I109" i="32" s="1"/>
  <c r="D109" i="32"/>
  <c r="F108" i="32"/>
  <c r="D108" i="32"/>
  <c r="F107" i="32"/>
  <c r="I107" i="32" s="1"/>
  <c r="D107" i="32"/>
  <c r="F106" i="32"/>
  <c r="D106" i="32"/>
  <c r="F105" i="32"/>
  <c r="I105" i="32" s="1"/>
  <c r="D105" i="32"/>
  <c r="F104" i="32"/>
  <c r="D104" i="32"/>
  <c r="F103" i="32"/>
  <c r="I103" i="32" s="1"/>
  <c r="D103" i="32"/>
  <c r="F102" i="32"/>
  <c r="D102" i="32"/>
  <c r="F101" i="32"/>
  <c r="I101" i="32" s="1"/>
  <c r="D101" i="32"/>
  <c r="F100" i="32"/>
  <c r="D100" i="32"/>
  <c r="F99" i="32"/>
  <c r="I99" i="32" s="1"/>
  <c r="D99" i="32"/>
  <c r="F98" i="32"/>
  <c r="D98" i="32"/>
  <c r="F97" i="32"/>
  <c r="I97" i="32" s="1"/>
  <c r="D97" i="32"/>
  <c r="F96" i="32"/>
  <c r="D96" i="32"/>
  <c r="F95" i="32"/>
  <c r="I95" i="32" s="1"/>
  <c r="D95" i="32"/>
  <c r="F94" i="32"/>
  <c r="D94" i="32"/>
  <c r="F93" i="32"/>
  <c r="I93" i="32" s="1"/>
  <c r="D93" i="32"/>
  <c r="F92" i="32"/>
  <c r="D92" i="32"/>
  <c r="F91" i="32"/>
  <c r="I91" i="32" s="1"/>
  <c r="D91" i="32"/>
  <c r="F90" i="32"/>
  <c r="D90" i="32"/>
  <c r="F89" i="32"/>
  <c r="I89" i="32" s="1"/>
  <c r="D89" i="32"/>
  <c r="F88" i="32"/>
  <c r="D88" i="32"/>
  <c r="F87" i="32"/>
  <c r="I87" i="32" s="1"/>
  <c r="D87" i="32"/>
  <c r="F86" i="32"/>
  <c r="D86" i="32"/>
  <c r="F85" i="32"/>
  <c r="I85" i="32" s="1"/>
  <c r="D85" i="32"/>
  <c r="F84" i="32"/>
  <c r="D84" i="32"/>
  <c r="F83" i="32"/>
  <c r="I83" i="32" s="1"/>
  <c r="D83" i="32"/>
  <c r="F82" i="32"/>
  <c r="D82" i="32"/>
  <c r="F81" i="32"/>
  <c r="I81" i="32" s="1"/>
  <c r="D81" i="32"/>
  <c r="F80" i="32"/>
  <c r="D80" i="32"/>
  <c r="I79" i="32"/>
  <c r="F79" i="32"/>
  <c r="D79" i="32"/>
  <c r="I78" i="32"/>
  <c r="F78" i="32"/>
  <c r="D78" i="32"/>
  <c r="I77" i="32"/>
  <c r="F77" i="32"/>
  <c r="D77" i="32"/>
  <c r="I76" i="32"/>
  <c r="F76" i="32"/>
  <c r="D76" i="32"/>
  <c r="I75" i="32"/>
  <c r="F75" i="32"/>
  <c r="D75" i="32"/>
  <c r="I74" i="32"/>
  <c r="F74" i="32"/>
  <c r="D74" i="32"/>
  <c r="I73" i="32"/>
  <c r="F73" i="32"/>
  <c r="D73" i="32"/>
  <c r="I72" i="32"/>
  <c r="F72" i="32"/>
  <c r="D72" i="32"/>
  <c r="I71" i="32"/>
  <c r="F71" i="32"/>
  <c r="D71" i="32"/>
  <c r="I70" i="32"/>
  <c r="F70" i="32"/>
  <c r="D70" i="32"/>
  <c r="I69" i="32"/>
  <c r="F69" i="32"/>
  <c r="D69" i="32"/>
  <c r="I68" i="32"/>
  <c r="F68" i="32"/>
  <c r="D68" i="32"/>
  <c r="I67" i="32"/>
  <c r="F67" i="32"/>
  <c r="D67" i="32"/>
  <c r="I66" i="32"/>
  <c r="F66" i="32"/>
  <c r="D66" i="32"/>
  <c r="I65" i="32"/>
  <c r="F65" i="32"/>
  <c r="D65" i="32"/>
  <c r="I64" i="32"/>
  <c r="F64" i="32"/>
  <c r="D64" i="32"/>
  <c r="I63" i="32"/>
  <c r="F63" i="32"/>
  <c r="D63" i="32"/>
  <c r="I62" i="32"/>
  <c r="F62" i="32"/>
  <c r="D62" i="32"/>
  <c r="I61" i="32"/>
  <c r="F61" i="32"/>
  <c r="D61" i="32"/>
  <c r="I60" i="32"/>
  <c r="F60" i="32"/>
  <c r="D60" i="32"/>
  <c r="I59" i="32"/>
  <c r="F59" i="32"/>
  <c r="D59" i="32"/>
  <c r="I58" i="32"/>
  <c r="F58" i="32"/>
  <c r="D58" i="32"/>
  <c r="I57" i="32"/>
  <c r="F57" i="32"/>
  <c r="D57" i="32"/>
  <c r="I56" i="32"/>
  <c r="F56" i="32"/>
  <c r="D56" i="32"/>
  <c r="I55" i="32"/>
  <c r="F55" i="32"/>
  <c r="D55" i="32"/>
  <c r="I54" i="32"/>
  <c r="F54" i="32"/>
  <c r="D54" i="32"/>
  <c r="I53" i="32"/>
  <c r="F53" i="32"/>
  <c r="D53" i="32"/>
  <c r="I52" i="32"/>
  <c r="F52" i="32"/>
  <c r="D52" i="32"/>
  <c r="I51" i="32"/>
  <c r="F51" i="32"/>
  <c r="D51" i="32"/>
  <c r="I50" i="32"/>
  <c r="F50" i="32"/>
  <c r="D50" i="32"/>
  <c r="I49" i="32"/>
  <c r="F49" i="32"/>
  <c r="D49" i="32"/>
  <c r="I48" i="32"/>
  <c r="F48" i="32"/>
  <c r="D48" i="32"/>
  <c r="I47" i="32"/>
  <c r="F47" i="32"/>
  <c r="D47" i="32"/>
  <c r="I46" i="32"/>
  <c r="F46" i="32"/>
  <c r="D46" i="32"/>
  <c r="I45" i="32"/>
  <c r="F45" i="32"/>
  <c r="D45" i="32"/>
  <c r="I44" i="32"/>
  <c r="F44" i="32"/>
  <c r="D44" i="32"/>
  <c r="I43" i="32"/>
  <c r="F43" i="32"/>
  <c r="D43" i="32"/>
  <c r="I42" i="32"/>
  <c r="F42" i="32"/>
  <c r="D42" i="32"/>
  <c r="I41" i="32"/>
  <c r="F41" i="32"/>
  <c r="D41" i="32"/>
  <c r="I40" i="32"/>
  <c r="F40" i="32"/>
  <c r="D40" i="32"/>
  <c r="I39" i="32"/>
  <c r="F39" i="32"/>
  <c r="D39" i="32"/>
  <c r="I38" i="32"/>
  <c r="F38" i="32"/>
  <c r="D38" i="32"/>
  <c r="I37" i="32"/>
  <c r="F37" i="32"/>
  <c r="D37" i="32"/>
  <c r="I36" i="32"/>
  <c r="F36" i="32"/>
  <c r="D36" i="32"/>
  <c r="I35" i="32"/>
  <c r="F35" i="32"/>
  <c r="D35" i="32"/>
  <c r="I34" i="32"/>
  <c r="F34" i="32"/>
  <c r="D34" i="32"/>
  <c r="I33" i="32"/>
  <c r="F33" i="32"/>
  <c r="D33" i="32"/>
  <c r="I32" i="32"/>
  <c r="F32" i="32"/>
  <c r="D32" i="32"/>
  <c r="I31" i="32"/>
  <c r="F31" i="32"/>
  <c r="D31" i="32"/>
  <c r="I30" i="32"/>
  <c r="F30" i="32"/>
  <c r="D30" i="32"/>
  <c r="I29" i="32"/>
  <c r="F29" i="32"/>
  <c r="D29" i="32"/>
  <c r="I28" i="32"/>
  <c r="F28" i="32"/>
  <c r="D28" i="32"/>
  <c r="I27" i="32"/>
  <c r="F27" i="32"/>
  <c r="D27" i="32"/>
  <c r="I26" i="32"/>
  <c r="F26" i="32"/>
  <c r="D26" i="32"/>
  <c r="I25" i="32"/>
  <c r="F25" i="32"/>
  <c r="D25" i="32"/>
  <c r="I24" i="32"/>
  <c r="F24" i="32"/>
  <c r="D24" i="32"/>
  <c r="I23" i="32"/>
  <c r="F23" i="32"/>
  <c r="D23" i="32"/>
  <c r="I22" i="32"/>
  <c r="F22" i="32"/>
  <c r="D22" i="32"/>
  <c r="I21" i="32"/>
  <c r="F21" i="32"/>
  <c r="D21" i="32"/>
  <c r="I20" i="32"/>
  <c r="F20" i="32"/>
  <c r="D20" i="32"/>
  <c r="I19" i="32"/>
  <c r="F19" i="32"/>
  <c r="D19" i="32"/>
  <c r="I18" i="32"/>
  <c r="F18" i="32"/>
  <c r="D18" i="32"/>
  <c r="I17" i="32"/>
  <c r="F17" i="32"/>
  <c r="D17" i="32"/>
  <c r="I16" i="32"/>
  <c r="F16" i="32"/>
  <c r="D16" i="32"/>
  <c r="I15" i="32"/>
  <c r="F15" i="32"/>
  <c r="D15" i="32"/>
  <c r="I14" i="32"/>
  <c r="F14" i="32"/>
  <c r="D14" i="32"/>
  <c r="I13" i="32"/>
  <c r="F13" i="32"/>
  <c r="D13" i="32"/>
  <c r="I12" i="32"/>
  <c r="F12" i="32"/>
  <c r="D12" i="32"/>
  <c r="I11" i="32"/>
  <c r="F11" i="32"/>
  <c r="D11" i="32"/>
  <c r="I10" i="32"/>
  <c r="F10" i="32"/>
  <c r="D10" i="32"/>
  <c r="AH7" i="32" s="1"/>
  <c r="I9" i="32"/>
  <c r="F9" i="32"/>
  <c r="D9" i="32"/>
  <c r="AK8" i="32"/>
  <c r="F8" i="32"/>
  <c r="D8" i="32"/>
  <c r="I8" i="32" s="1"/>
  <c r="I7" i="32"/>
  <c r="F7" i="32"/>
  <c r="D7" i="32"/>
  <c r="F6" i="32"/>
  <c r="I6" i="32" s="1"/>
  <c r="D6" i="32"/>
  <c r="F5" i="32"/>
  <c r="D5" i="32"/>
  <c r="I5" i="32" s="1"/>
  <c r="F4" i="32"/>
  <c r="I4" i="32" s="1"/>
  <c r="D4" i="32"/>
  <c r="F3" i="32"/>
  <c r="D3" i="32"/>
  <c r="AK7" i="32" s="1"/>
  <c r="A138" i="8"/>
  <c r="A108" i="8"/>
  <c r="F164" i="8"/>
  <c r="I164" i="8" s="1"/>
  <c r="D164" i="8"/>
  <c r="A164" i="8"/>
  <c r="F163" i="8"/>
  <c r="I163" i="8" s="1"/>
  <c r="D163" i="8"/>
  <c r="A163" i="8"/>
  <c r="F162" i="8"/>
  <c r="I162" i="8" s="1"/>
  <c r="D162" i="8"/>
  <c r="A162" i="8"/>
  <c r="F161" i="8"/>
  <c r="I161" i="8" s="1"/>
  <c r="D161" i="8"/>
  <c r="A161" i="8"/>
  <c r="F160" i="8"/>
  <c r="I160" i="8" s="1"/>
  <c r="D160" i="8"/>
  <c r="A160" i="8"/>
  <c r="F159" i="8"/>
  <c r="I159" i="8" s="1"/>
  <c r="D159" i="8"/>
  <c r="A159" i="8"/>
  <c r="F158" i="8"/>
  <c r="I158" i="8" s="1"/>
  <c r="D158" i="8"/>
  <c r="A158" i="8"/>
  <c r="F157" i="8"/>
  <c r="I157" i="8" s="1"/>
  <c r="D157" i="8"/>
  <c r="A157" i="8"/>
  <c r="F156" i="8"/>
  <c r="I156" i="8" s="1"/>
  <c r="D156" i="8"/>
  <c r="A156" i="8"/>
  <c r="F155" i="8"/>
  <c r="I155" i="8" s="1"/>
  <c r="D155" i="8"/>
  <c r="A155" i="8"/>
  <c r="F154" i="8"/>
  <c r="I154" i="8" s="1"/>
  <c r="D154" i="8"/>
  <c r="A154" i="8"/>
  <c r="F153" i="8"/>
  <c r="I153" i="8" s="1"/>
  <c r="D153" i="8"/>
  <c r="A153" i="8"/>
  <c r="F152" i="8"/>
  <c r="I152" i="8" s="1"/>
  <c r="D152" i="8"/>
  <c r="A152" i="8"/>
  <c r="F151" i="8"/>
  <c r="I151" i="8" s="1"/>
  <c r="D151" i="8"/>
  <c r="A151" i="8"/>
  <c r="F150" i="8"/>
  <c r="I150" i="8" s="1"/>
  <c r="D150" i="8"/>
  <c r="A150" i="8"/>
  <c r="F149" i="8"/>
  <c r="I149" i="8" s="1"/>
  <c r="D149" i="8"/>
  <c r="A149" i="8"/>
  <c r="F148" i="8"/>
  <c r="I148" i="8" s="1"/>
  <c r="D148" i="8"/>
  <c r="A148" i="8"/>
  <c r="F147" i="8"/>
  <c r="I147" i="8" s="1"/>
  <c r="D147" i="8"/>
  <c r="A147" i="8"/>
  <c r="F146" i="8"/>
  <c r="I146" i="8" s="1"/>
  <c r="D146" i="8"/>
  <c r="A146" i="8"/>
  <c r="F145" i="8"/>
  <c r="I145" i="8" s="1"/>
  <c r="D145" i="8"/>
  <c r="A145" i="8"/>
  <c r="F144" i="8"/>
  <c r="I144" i="8" s="1"/>
  <c r="D144" i="8"/>
  <c r="A144" i="8"/>
  <c r="F143" i="8"/>
  <c r="I143" i="8" s="1"/>
  <c r="D143" i="8"/>
  <c r="A143" i="8"/>
  <c r="F142" i="8"/>
  <c r="I142" i="8" s="1"/>
  <c r="D142" i="8"/>
  <c r="A142" i="8"/>
  <c r="F141" i="8"/>
  <c r="I141" i="8" s="1"/>
  <c r="D141" i="8"/>
  <c r="A141" i="8"/>
  <c r="F140" i="8"/>
  <c r="I140" i="8" s="1"/>
  <c r="D140" i="8"/>
  <c r="A140" i="8"/>
  <c r="F139" i="8"/>
  <c r="I139" i="8" s="1"/>
  <c r="D139" i="8"/>
  <c r="A139" i="8"/>
  <c r="F138" i="8"/>
  <c r="I138" i="8" s="1"/>
  <c r="D138" i="8"/>
  <c r="F137" i="8"/>
  <c r="I137" i="8" s="1"/>
  <c r="D137" i="8"/>
  <c r="A137" i="8"/>
  <c r="F136" i="8"/>
  <c r="I136" i="8" s="1"/>
  <c r="D136" i="8"/>
  <c r="A136" i="8"/>
  <c r="F135" i="8"/>
  <c r="I135" i="8" s="1"/>
  <c r="D135" i="8"/>
  <c r="A135" i="8"/>
  <c r="F134" i="8"/>
  <c r="D134" i="8"/>
  <c r="A134" i="8"/>
  <c r="F133" i="8"/>
  <c r="D133" i="8"/>
  <c r="A133" i="8"/>
  <c r="F132" i="8"/>
  <c r="D132" i="8"/>
  <c r="A132" i="8"/>
  <c r="F131" i="8"/>
  <c r="I131" i="8" s="1"/>
  <c r="D131" i="8"/>
  <c r="A131" i="8"/>
  <c r="F130" i="8"/>
  <c r="D130" i="8"/>
  <c r="A130" i="8"/>
  <c r="F129" i="8"/>
  <c r="I129" i="8" s="1"/>
  <c r="D129" i="8"/>
  <c r="A129" i="8"/>
  <c r="F128" i="8"/>
  <c r="D128" i="8"/>
  <c r="A128" i="8"/>
  <c r="F127" i="8"/>
  <c r="I127" i="8" s="1"/>
  <c r="D127" i="8"/>
  <c r="A127" i="8"/>
  <c r="F126" i="8"/>
  <c r="D126" i="8"/>
  <c r="A126" i="8"/>
  <c r="F125" i="8"/>
  <c r="I125" i="8" s="1"/>
  <c r="D125" i="8"/>
  <c r="A125" i="8"/>
  <c r="F124" i="8"/>
  <c r="D124" i="8"/>
  <c r="A124" i="8"/>
  <c r="F123" i="8"/>
  <c r="I123" i="8" s="1"/>
  <c r="D123" i="8"/>
  <c r="A123" i="8"/>
  <c r="F122" i="8"/>
  <c r="D122" i="8"/>
  <c r="A122" i="8"/>
  <c r="F121" i="8"/>
  <c r="I121" i="8" s="1"/>
  <c r="D121" i="8"/>
  <c r="A121" i="8"/>
  <c r="F120" i="8"/>
  <c r="D120" i="8"/>
  <c r="A120" i="8"/>
  <c r="F119" i="8"/>
  <c r="I119" i="8" s="1"/>
  <c r="D119" i="8"/>
  <c r="A119" i="8"/>
  <c r="F118" i="8"/>
  <c r="D118" i="8"/>
  <c r="A118" i="8"/>
  <c r="F117" i="8"/>
  <c r="I117" i="8" s="1"/>
  <c r="D117" i="8"/>
  <c r="A117" i="8"/>
  <c r="F116" i="8"/>
  <c r="D116" i="8"/>
  <c r="A116" i="8"/>
  <c r="F115" i="8"/>
  <c r="I115" i="8" s="1"/>
  <c r="D115" i="8"/>
  <c r="A115" i="8"/>
  <c r="F114" i="8"/>
  <c r="D114" i="8"/>
  <c r="A114" i="8"/>
  <c r="F113" i="8"/>
  <c r="I113" i="8" s="1"/>
  <c r="D113" i="8"/>
  <c r="A113" i="8"/>
  <c r="F112" i="8"/>
  <c r="D112" i="8"/>
  <c r="A112" i="8"/>
  <c r="F111" i="8"/>
  <c r="I111" i="8" s="1"/>
  <c r="D111" i="8"/>
  <c r="A111" i="8"/>
  <c r="F110" i="8"/>
  <c r="D110" i="8"/>
  <c r="A110" i="8"/>
  <c r="F109" i="8"/>
  <c r="I109" i="8" s="1"/>
  <c r="D109" i="8"/>
  <c r="A109" i="8"/>
  <c r="F108" i="8"/>
  <c r="D108" i="8"/>
  <c r="F107" i="8"/>
  <c r="I107" i="8" s="1"/>
  <c r="D107" i="8"/>
  <c r="A107" i="8"/>
  <c r="F106" i="8"/>
  <c r="D106" i="8"/>
  <c r="A106" i="8"/>
  <c r="F105" i="8"/>
  <c r="I105" i="8" s="1"/>
  <c r="D105" i="8"/>
  <c r="A105" i="8"/>
  <c r="F104" i="8"/>
  <c r="D104" i="8"/>
  <c r="A104" i="8"/>
  <c r="F103" i="8"/>
  <c r="I103" i="8" s="1"/>
  <c r="D103" i="8"/>
  <c r="A103" i="8"/>
  <c r="F102" i="8"/>
  <c r="D102" i="8"/>
  <c r="A102" i="8"/>
  <c r="F101" i="8"/>
  <c r="I101" i="8" s="1"/>
  <c r="D101" i="8"/>
  <c r="A101" i="8"/>
  <c r="F100" i="8"/>
  <c r="D100" i="8"/>
  <c r="A100" i="8"/>
  <c r="F99" i="8"/>
  <c r="I99" i="8" s="1"/>
  <c r="D99" i="8"/>
  <c r="A99" i="8"/>
  <c r="F98" i="8"/>
  <c r="D98" i="8"/>
  <c r="A98" i="8"/>
  <c r="F97" i="8"/>
  <c r="I97" i="8" s="1"/>
  <c r="D97" i="8"/>
  <c r="A97" i="8"/>
  <c r="F96" i="8"/>
  <c r="D96" i="8"/>
  <c r="A96" i="8"/>
  <c r="F95" i="8"/>
  <c r="I95" i="8" s="1"/>
  <c r="D95" i="8"/>
  <c r="A95" i="8"/>
  <c r="F94" i="8"/>
  <c r="D94" i="8"/>
  <c r="A94" i="8"/>
  <c r="F93" i="8"/>
  <c r="I93" i="8" s="1"/>
  <c r="D93" i="8"/>
  <c r="A93" i="8"/>
  <c r="F92" i="8"/>
  <c r="D92" i="8"/>
  <c r="A92" i="8"/>
  <c r="F91" i="8"/>
  <c r="I91" i="8" s="1"/>
  <c r="D91" i="8"/>
  <c r="A91" i="8"/>
  <c r="F90" i="8"/>
  <c r="D90" i="8"/>
  <c r="A90" i="8"/>
  <c r="F89" i="8"/>
  <c r="I89" i="8" s="1"/>
  <c r="D89" i="8"/>
  <c r="A89" i="8"/>
  <c r="F88" i="8"/>
  <c r="D88" i="8"/>
  <c r="A88" i="8"/>
  <c r="F87" i="8"/>
  <c r="I87" i="8" s="1"/>
  <c r="D87" i="8"/>
  <c r="A87" i="8"/>
  <c r="F86" i="8"/>
  <c r="D86" i="8"/>
  <c r="A86" i="8"/>
  <c r="F85" i="8"/>
  <c r="I85" i="8" s="1"/>
  <c r="D85" i="8"/>
  <c r="A85" i="8"/>
  <c r="F84" i="8"/>
  <c r="D84" i="8"/>
  <c r="A84" i="8"/>
  <c r="F83" i="8"/>
  <c r="I83" i="8" s="1"/>
  <c r="D83" i="8"/>
  <c r="A83" i="8"/>
  <c r="F82" i="8"/>
  <c r="D82" i="8"/>
  <c r="A82" i="8"/>
  <c r="F81" i="8"/>
  <c r="I81" i="8" s="1"/>
  <c r="D81" i="8"/>
  <c r="A81" i="8"/>
  <c r="F80" i="8"/>
  <c r="D80" i="8"/>
  <c r="A80" i="8"/>
  <c r="I79" i="8"/>
  <c r="F79" i="8"/>
  <c r="D79" i="8"/>
  <c r="A79" i="8"/>
  <c r="I78" i="8"/>
  <c r="F78" i="8"/>
  <c r="D78" i="8"/>
  <c r="A78" i="8"/>
  <c r="I77" i="8"/>
  <c r="F77" i="8"/>
  <c r="D77" i="8"/>
  <c r="A77" i="8"/>
  <c r="I76" i="8"/>
  <c r="F76" i="8"/>
  <c r="D76" i="8"/>
  <c r="A76" i="8"/>
  <c r="I75" i="8"/>
  <c r="F75" i="8"/>
  <c r="D75" i="8"/>
  <c r="A75" i="8"/>
  <c r="I74" i="8"/>
  <c r="F74" i="8"/>
  <c r="D74" i="8"/>
  <c r="A74" i="8"/>
  <c r="I73" i="8"/>
  <c r="F73" i="8"/>
  <c r="D73" i="8"/>
  <c r="A73" i="8"/>
  <c r="I72" i="8"/>
  <c r="F72" i="8"/>
  <c r="D72" i="8"/>
  <c r="A72" i="8"/>
  <c r="I71" i="8"/>
  <c r="F71" i="8"/>
  <c r="D71" i="8"/>
  <c r="A71" i="8"/>
  <c r="I70" i="8"/>
  <c r="F70" i="8"/>
  <c r="D70" i="8"/>
  <c r="A70" i="8"/>
  <c r="I69" i="8"/>
  <c r="F69" i="8"/>
  <c r="D69" i="8"/>
  <c r="A69" i="8"/>
  <c r="I68" i="8"/>
  <c r="F68" i="8"/>
  <c r="D68" i="8"/>
  <c r="A68" i="8"/>
  <c r="I67" i="8"/>
  <c r="F67" i="8"/>
  <c r="D67" i="8"/>
  <c r="A67" i="8"/>
  <c r="I66" i="8"/>
  <c r="F66" i="8"/>
  <c r="D66" i="8"/>
  <c r="A66" i="8"/>
  <c r="I65" i="8"/>
  <c r="F65" i="8"/>
  <c r="D65" i="8"/>
  <c r="A65" i="8"/>
  <c r="I64" i="8"/>
  <c r="F64" i="8"/>
  <c r="D64" i="8"/>
  <c r="A64" i="8"/>
  <c r="I63" i="8"/>
  <c r="F63" i="8"/>
  <c r="D63" i="8"/>
  <c r="A63" i="8"/>
  <c r="I62" i="8"/>
  <c r="F62" i="8"/>
  <c r="D62" i="8"/>
  <c r="A62" i="8"/>
  <c r="I61" i="8"/>
  <c r="F61" i="8"/>
  <c r="D61" i="8"/>
  <c r="A61" i="8"/>
  <c r="I60" i="8"/>
  <c r="F60" i="8"/>
  <c r="D60" i="8"/>
  <c r="A60" i="8"/>
  <c r="I59" i="8"/>
  <c r="F59" i="8"/>
  <c r="D59" i="8"/>
  <c r="A59" i="8"/>
  <c r="I58" i="8"/>
  <c r="F58" i="8"/>
  <c r="D58" i="8"/>
  <c r="A58" i="8"/>
  <c r="I57" i="8"/>
  <c r="F57" i="8"/>
  <c r="D57" i="8"/>
  <c r="A57" i="8"/>
  <c r="I56" i="8"/>
  <c r="F56" i="8"/>
  <c r="D56" i="8"/>
  <c r="A56" i="8"/>
  <c r="I55" i="8"/>
  <c r="F55" i="8"/>
  <c r="D55" i="8"/>
  <c r="A55" i="8"/>
  <c r="I54" i="8"/>
  <c r="F54" i="8"/>
  <c r="D54" i="8"/>
  <c r="A54" i="8"/>
  <c r="I53" i="8"/>
  <c r="F53" i="8"/>
  <c r="D53" i="8"/>
  <c r="A53" i="8"/>
  <c r="I52" i="8"/>
  <c r="F52" i="8"/>
  <c r="D52" i="8"/>
  <c r="A52" i="8"/>
  <c r="I51" i="8"/>
  <c r="F51" i="8"/>
  <c r="D51" i="8"/>
  <c r="A51" i="8"/>
  <c r="I50" i="8"/>
  <c r="F50" i="8"/>
  <c r="D50" i="8"/>
  <c r="A50" i="8"/>
  <c r="I49" i="8"/>
  <c r="F49" i="8"/>
  <c r="D49" i="8"/>
  <c r="A49" i="8"/>
  <c r="I48" i="8"/>
  <c r="F48" i="8"/>
  <c r="D48" i="8"/>
  <c r="A48" i="8"/>
  <c r="I47" i="8"/>
  <c r="F47" i="8"/>
  <c r="D47" i="8"/>
  <c r="A47" i="8"/>
  <c r="I46" i="8"/>
  <c r="F46" i="8"/>
  <c r="D46" i="8"/>
  <c r="A46" i="8"/>
  <c r="I45" i="8"/>
  <c r="F45" i="8"/>
  <c r="D45" i="8"/>
  <c r="A45" i="8"/>
  <c r="I44" i="8"/>
  <c r="F44" i="8"/>
  <c r="D44" i="8"/>
  <c r="A44" i="8"/>
  <c r="I43" i="8"/>
  <c r="F43" i="8"/>
  <c r="D43" i="8"/>
  <c r="A43" i="8"/>
  <c r="I42" i="8"/>
  <c r="F42" i="8"/>
  <c r="D42" i="8"/>
  <c r="A42" i="8"/>
  <c r="I41" i="8"/>
  <c r="F41" i="8"/>
  <c r="D41" i="8"/>
  <c r="A41" i="8"/>
  <c r="I40" i="8"/>
  <c r="F40" i="8"/>
  <c r="D40" i="8"/>
  <c r="A40" i="8"/>
  <c r="I39" i="8"/>
  <c r="F39" i="8"/>
  <c r="D39" i="8"/>
  <c r="A39" i="8"/>
  <c r="I38" i="8"/>
  <c r="F38" i="8"/>
  <c r="D38" i="8"/>
  <c r="A38" i="8"/>
  <c r="I37" i="8"/>
  <c r="F37" i="8"/>
  <c r="D37" i="8"/>
  <c r="A37" i="8"/>
  <c r="I36" i="8"/>
  <c r="F36" i="8"/>
  <c r="D36" i="8"/>
  <c r="A36" i="8"/>
  <c r="I35" i="8"/>
  <c r="F35" i="8"/>
  <c r="D35" i="8"/>
  <c r="A35" i="8"/>
  <c r="I34" i="8"/>
  <c r="F34" i="8"/>
  <c r="D34" i="8"/>
  <c r="A34" i="8"/>
  <c r="I33" i="8"/>
  <c r="F33" i="8"/>
  <c r="D33" i="8"/>
  <c r="A33" i="8"/>
  <c r="I32" i="8"/>
  <c r="F32" i="8"/>
  <c r="D32" i="8"/>
  <c r="A32" i="8"/>
  <c r="I31" i="8"/>
  <c r="F31" i="8"/>
  <c r="D31" i="8"/>
  <c r="A31" i="8"/>
  <c r="I30" i="8"/>
  <c r="F30" i="8"/>
  <c r="D30" i="8"/>
  <c r="A30" i="8"/>
  <c r="I29" i="8"/>
  <c r="F29" i="8"/>
  <c r="D29" i="8"/>
  <c r="A29" i="8"/>
  <c r="I28" i="8"/>
  <c r="F28" i="8"/>
  <c r="D28" i="8"/>
  <c r="A28" i="8"/>
  <c r="I27" i="8"/>
  <c r="F27" i="8"/>
  <c r="D27" i="8"/>
  <c r="A27" i="8"/>
  <c r="I26" i="8"/>
  <c r="F26" i="8"/>
  <c r="D26" i="8"/>
  <c r="A26" i="8"/>
  <c r="I25" i="8"/>
  <c r="F25" i="8"/>
  <c r="D25" i="8"/>
  <c r="A25" i="8"/>
  <c r="I24" i="8"/>
  <c r="F24" i="8"/>
  <c r="D24" i="8"/>
  <c r="A24" i="8"/>
  <c r="I23" i="8"/>
  <c r="F23" i="8"/>
  <c r="D23" i="8"/>
  <c r="A23" i="8"/>
  <c r="I22" i="8"/>
  <c r="F22" i="8"/>
  <c r="D22" i="8"/>
  <c r="A22" i="8"/>
  <c r="I21" i="8"/>
  <c r="F21" i="8"/>
  <c r="D21" i="8"/>
  <c r="A21" i="8"/>
  <c r="I20" i="8"/>
  <c r="F20" i="8"/>
  <c r="D20" i="8"/>
  <c r="A20" i="8"/>
  <c r="I19" i="8"/>
  <c r="F19" i="8"/>
  <c r="D19" i="8"/>
  <c r="A19" i="8"/>
  <c r="I18" i="8"/>
  <c r="F18" i="8"/>
  <c r="D18" i="8"/>
  <c r="A18" i="8"/>
  <c r="I17" i="8"/>
  <c r="F17" i="8"/>
  <c r="D17" i="8"/>
  <c r="A17" i="8"/>
  <c r="I16" i="8"/>
  <c r="F16" i="8"/>
  <c r="D16" i="8"/>
  <c r="A16" i="8"/>
  <c r="I15" i="8"/>
  <c r="F15" i="8"/>
  <c r="D15" i="8"/>
  <c r="A15" i="8"/>
  <c r="I14" i="8"/>
  <c r="F14" i="8"/>
  <c r="D14" i="8"/>
  <c r="A14" i="8"/>
  <c r="I13" i="8"/>
  <c r="F13" i="8"/>
  <c r="D13" i="8"/>
  <c r="A13" i="8"/>
  <c r="I12" i="8"/>
  <c r="F12" i="8"/>
  <c r="D12" i="8"/>
  <c r="A12" i="8"/>
  <c r="I11" i="8"/>
  <c r="F11" i="8"/>
  <c r="D11" i="8"/>
  <c r="A11" i="8"/>
  <c r="I10" i="8"/>
  <c r="F10" i="8"/>
  <c r="D10" i="8"/>
  <c r="AH7" i="8" s="1"/>
  <c r="A10" i="8"/>
  <c r="I9" i="8"/>
  <c r="F9" i="8"/>
  <c r="D9" i="8"/>
  <c r="A9" i="8"/>
  <c r="AK8" i="8"/>
  <c r="F8" i="8"/>
  <c r="D8" i="8"/>
  <c r="I8" i="8" s="1"/>
  <c r="A8" i="8"/>
  <c r="I7" i="8"/>
  <c r="F7" i="8"/>
  <c r="D7" i="8"/>
  <c r="A7" i="8"/>
  <c r="F6" i="8"/>
  <c r="I6" i="8" s="1"/>
  <c r="D6" i="8"/>
  <c r="A6" i="8"/>
  <c r="F5" i="8"/>
  <c r="D5" i="8"/>
  <c r="I5" i="8" s="1"/>
  <c r="A5" i="8"/>
  <c r="F4" i="8"/>
  <c r="D4" i="8"/>
  <c r="I4" i="8" s="1"/>
  <c r="A4" i="8"/>
  <c r="F3" i="8"/>
  <c r="D3" i="8"/>
  <c r="A3" i="8"/>
  <c r="F11" i="9"/>
  <c r="I7" i="9"/>
  <c r="I8" i="9"/>
  <c r="I9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F4" i="9"/>
  <c r="F5" i="9"/>
  <c r="F6" i="9"/>
  <c r="F7" i="9"/>
  <c r="F8" i="9"/>
  <c r="F9" i="9"/>
  <c r="F10" i="9"/>
  <c r="AH8" i="9" s="1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D4" i="9"/>
  <c r="D5" i="9"/>
  <c r="D6" i="9"/>
  <c r="D7" i="9"/>
  <c r="D8" i="9"/>
  <c r="D9" i="9"/>
  <c r="D10" i="9"/>
  <c r="AH7" i="9" s="1"/>
  <c r="D11" i="9"/>
  <c r="I11" i="9" s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F3" i="9"/>
  <c r="D3" i="9"/>
  <c r="A164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3" i="9"/>
  <c r="AH8" i="34" l="1"/>
  <c r="I79" i="34"/>
  <c r="I83" i="34"/>
  <c r="I87" i="34"/>
  <c r="I91" i="34"/>
  <c r="I95" i="34"/>
  <c r="I99" i="34"/>
  <c r="I103" i="34"/>
  <c r="I107" i="34"/>
  <c r="I111" i="34"/>
  <c r="I115" i="34"/>
  <c r="I119" i="34"/>
  <c r="I123" i="34"/>
  <c r="I127" i="34"/>
  <c r="I6" i="34"/>
  <c r="I8" i="34"/>
  <c r="I130" i="34"/>
  <c r="I81" i="34"/>
  <c r="I85" i="34"/>
  <c r="I89" i="34"/>
  <c r="I93" i="34"/>
  <c r="I97" i="34"/>
  <c r="I101" i="34"/>
  <c r="I105" i="34"/>
  <c r="I109" i="34"/>
  <c r="I113" i="34"/>
  <c r="I117" i="34"/>
  <c r="I121" i="34"/>
  <c r="I125" i="34"/>
  <c r="I129" i="34"/>
  <c r="I3" i="59"/>
  <c r="I3" i="49"/>
  <c r="I4" i="49"/>
  <c r="I3" i="44"/>
  <c r="I3" i="43"/>
  <c r="I4" i="40"/>
  <c r="AK8" i="40"/>
  <c r="I3" i="38"/>
  <c r="I3" i="36"/>
  <c r="AK8" i="35"/>
  <c r="I9" i="34"/>
  <c r="AK4" i="34" s="1"/>
  <c r="AH7" i="34"/>
  <c r="I3" i="34"/>
  <c r="AH7" i="33"/>
  <c r="I3" i="33"/>
  <c r="AN3" i="33" s="1"/>
  <c r="AH7" i="37"/>
  <c r="AH7" i="39"/>
  <c r="I14" i="39"/>
  <c r="AK7" i="39"/>
  <c r="I10" i="39"/>
  <c r="I82" i="61"/>
  <c r="I86" i="61"/>
  <c r="I90" i="61"/>
  <c r="I94" i="61"/>
  <c r="I98" i="61"/>
  <c r="I102" i="61"/>
  <c r="I106" i="61"/>
  <c r="I110" i="61"/>
  <c r="I114" i="61"/>
  <c r="I118" i="61"/>
  <c r="I122" i="61"/>
  <c r="I126" i="61"/>
  <c r="I130" i="61"/>
  <c r="I134" i="61"/>
  <c r="I138" i="61"/>
  <c r="I142" i="61"/>
  <c r="I146" i="61"/>
  <c r="I150" i="61"/>
  <c r="I154" i="61"/>
  <c r="I158" i="61"/>
  <c r="I162" i="61"/>
  <c r="I81" i="61"/>
  <c r="AH4" i="61" s="1"/>
  <c r="I85" i="61"/>
  <c r="I89" i="61"/>
  <c r="AK3" i="61" s="1"/>
  <c r="I93" i="61"/>
  <c r="I97" i="61"/>
  <c r="I101" i="61"/>
  <c r="I105" i="61"/>
  <c r="I109" i="61"/>
  <c r="I113" i="61"/>
  <c r="I117" i="61"/>
  <c r="I121" i="61"/>
  <c r="I125" i="61"/>
  <c r="I129" i="61"/>
  <c r="I133" i="61"/>
  <c r="I137" i="61"/>
  <c r="I141" i="61"/>
  <c r="I145" i="61"/>
  <c r="I149" i="61"/>
  <c r="I153" i="61"/>
  <c r="I157" i="61"/>
  <c r="I161" i="61"/>
  <c r="AH8" i="61"/>
  <c r="I112" i="61"/>
  <c r="I116" i="61"/>
  <c r="I120" i="61"/>
  <c r="I124" i="61"/>
  <c r="I128" i="61"/>
  <c r="I132" i="61"/>
  <c r="I136" i="61"/>
  <c r="I140" i="61"/>
  <c r="I144" i="61"/>
  <c r="I148" i="61"/>
  <c r="I152" i="61"/>
  <c r="I156" i="61"/>
  <c r="I160" i="61"/>
  <c r="I164" i="61"/>
  <c r="I82" i="60"/>
  <c r="I86" i="60"/>
  <c r="I90" i="60"/>
  <c r="I94" i="60"/>
  <c r="I98" i="60"/>
  <c r="I102" i="60"/>
  <c r="I106" i="60"/>
  <c r="I110" i="60"/>
  <c r="I114" i="60"/>
  <c r="I118" i="60"/>
  <c r="I122" i="60"/>
  <c r="I126" i="60"/>
  <c r="I130" i="60"/>
  <c r="I134" i="60"/>
  <c r="I138" i="60"/>
  <c r="I142" i="60"/>
  <c r="I146" i="60"/>
  <c r="I150" i="60"/>
  <c r="I154" i="60"/>
  <c r="AK3" i="60"/>
  <c r="AN4" i="60"/>
  <c r="I81" i="60"/>
  <c r="AN3" i="60" s="1"/>
  <c r="I85" i="60"/>
  <c r="I89" i="60"/>
  <c r="AK4" i="60" s="1"/>
  <c r="I93" i="60"/>
  <c r="I97" i="60"/>
  <c r="I101" i="60"/>
  <c r="I105" i="60"/>
  <c r="I109" i="60"/>
  <c r="I113" i="60"/>
  <c r="I117" i="60"/>
  <c r="I121" i="60"/>
  <c r="I125" i="60"/>
  <c r="I129" i="60"/>
  <c r="I133" i="60"/>
  <c r="I137" i="60"/>
  <c r="I141" i="60"/>
  <c r="I145" i="60"/>
  <c r="I149" i="60"/>
  <c r="I153" i="60"/>
  <c r="I157" i="60"/>
  <c r="AH8" i="60"/>
  <c r="I82" i="59"/>
  <c r="I86" i="59"/>
  <c r="I90" i="59"/>
  <c r="I94" i="59"/>
  <c r="I98" i="59"/>
  <c r="I102" i="59"/>
  <c r="I106" i="59"/>
  <c r="I110" i="59"/>
  <c r="I114" i="59"/>
  <c r="I118" i="59"/>
  <c r="I122" i="59"/>
  <c r="I126" i="59"/>
  <c r="I130" i="59"/>
  <c r="I134" i="59"/>
  <c r="I138" i="59"/>
  <c r="I133" i="59"/>
  <c r="I137" i="59"/>
  <c r="I141" i="59"/>
  <c r="AH8" i="59"/>
  <c r="I80" i="59"/>
  <c r="AN3" i="59" s="1"/>
  <c r="I84" i="59"/>
  <c r="I88" i="59"/>
  <c r="AK4" i="59" s="1"/>
  <c r="I92" i="59"/>
  <c r="AN4" i="59" s="1"/>
  <c r="I96" i="59"/>
  <c r="I100" i="59"/>
  <c r="I104" i="59"/>
  <c r="I108" i="59"/>
  <c r="AK3" i="59" s="1"/>
  <c r="I112" i="59"/>
  <c r="I116" i="59"/>
  <c r="I120" i="59"/>
  <c r="I124" i="59"/>
  <c r="I128" i="59"/>
  <c r="I132" i="59"/>
  <c r="I136" i="59"/>
  <c r="I140" i="59"/>
  <c r="I82" i="58"/>
  <c r="I86" i="58"/>
  <c r="AK4" i="58" s="1"/>
  <c r="I90" i="58"/>
  <c r="I94" i="58"/>
  <c r="I98" i="58"/>
  <c r="I102" i="58"/>
  <c r="I106" i="58"/>
  <c r="I110" i="58"/>
  <c r="I114" i="58"/>
  <c r="I118" i="58"/>
  <c r="I122" i="58"/>
  <c r="I126" i="58"/>
  <c r="I130" i="58"/>
  <c r="I134" i="58"/>
  <c r="I138" i="58"/>
  <c r="I142" i="58"/>
  <c r="I146" i="58"/>
  <c r="I150" i="58"/>
  <c r="I154" i="58"/>
  <c r="I158" i="58"/>
  <c r="I162" i="58"/>
  <c r="I81" i="58"/>
  <c r="AH4" i="58" s="1"/>
  <c r="I85" i="58"/>
  <c r="I89" i="58"/>
  <c r="AK3" i="58" s="1"/>
  <c r="I93" i="58"/>
  <c r="I97" i="58"/>
  <c r="I101" i="58"/>
  <c r="I105" i="58"/>
  <c r="I109" i="58"/>
  <c r="I113" i="58"/>
  <c r="I117" i="58"/>
  <c r="I121" i="58"/>
  <c r="I125" i="58"/>
  <c r="I129" i="58"/>
  <c r="I133" i="58"/>
  <c r="I137" i="58"/>
  <c r="I141" i="58"/>
  <c r="I145" i="58"/>
  <c r="I149" i="58"/>
  <c r="I153" i="58"/>
  <c r="I157" i="58"/>
  <c r="I161" i="58"/>
  <c r="AH8" i="58"/>
  <c r="I140" i="58"/>
  <c r="I144" i="58"/>
  <c r="I148" i="58"/>
  <c r="I152" i="58"/>
  <c r="I156" i="58"/>
  <c r="I160" i="58"/>
  <c r="I164" i="58"/>
  <c r="I82" i="57"/>
  <c r="I86" i="57"/>
  <c r="I90" i="57"/>
  <c r="I94" i="57"/>
  <c r="I98" i="57"/>
  <c r="I102" i="57"/>
  <c r="I106" i="57"/>
  <c r="I110" i="57"/>
  <c r="I114" i="57"/>
  <c r="I118" i="57"/>
  <c r="I122" i="57"/>
  <c r="I126" i="57"/>
  <c r="I130" i="57"/>
  <c r="I134" i="57"/>
  <c r="I138" i="57"/>
  <c r="I142" i="57"/>
  <c r="I146" i="57"/>
  <c r="I150" i="57"/>
  <c r="I154" i="57"/>
  <c r="I158" i="57"/>
  <c r="I162" i="57"/>
  <c r="AK3" i="57"/>
  <c r="I81" i="57"/>
  <c r="I85" i="57"/>
  <c r="I89" i="57"/>
  <c r="I93" i="57"/>
  <c r="I97" i="57"/>
  <c r="I101" i="57"/>
  <c r="I105" i="57"/>
  <c r="I109" i="57"/>
  <c r="I113" i="57"/>
  <c r="I117" i="57"/>
  <c r="I121" i="57"/>
  <c r="I125" i="57"/>
  <c r="I129" i="57"/>
  <c r="I133" i="57"/>
  <c r="I137" i="57"/>
  <c r="I141" i="57"/>
  <c r="I145" i="57"/>
  <c r="I149" i="57"/>
  <c r="I153" i="57"/>
  <c r="I157" i="57"/>
  <c r="I161" i="57"/>
  <c r="AH8" i="57"/>
  <c r="I80" i="57"/>
  <c r="AH4" i="57" s="1"/>
  <c r="I84" i="57"/>
  <c r="AK4" i="57" s="1"/>
  <c r="I88" i="57"/>
  <c r="I92" i="57"/>
  <c r="I96" i="57"/>
  <c r="I100" i="57"/>
  <c r="I104" i="57"/>
  <c r="I108" i="57"/>
  <c r="I112" i="57"/>
  <c r="I116" i="57"/>
  <c r="I120" i="57"/>
  <c r="I124" i="57"/>
  <c r="I128" i="57"/>
  <c r="I132" i="57"/>
  <c r="I136" i="57"/>
  <c r="I140" i="57"/>
  <c r="I144" i="57"/>
  <c r="I148" i="57"/>
  <c r="I152" i="57"/>
  <c r="I156" i="57"/>
  <c r="I160" i="57"/>
  <c r="I164" i="57"/>
  <c r="I82" i="56"/>
  <c r="I86" i="56"/>
  <c r="AK4" i="56" s="1"/>
  <c r="I90" i="56"/>
  <c r="I94" i="56"/>
  <c r="I98" i="56"/>
  <c r="I102" i="56"/>
  <c r="I106" i="56"/>
  <c r="I110" i="56"/>
  <c r="I114" i="56"/>
  <c r="I118" i="56"/>
  <c r="I122" i="56"/>
  <c r="I126" i="56"/>
  <c r="I130" i="56"/>
  <c r="I134" i="56"/>
  <c r="I138" i="56"/>
  <c r="I142" i="56"/>
  <c r="I146" i="56"/>
  <c r="AK3" i="56"/>
  <c r="I149" i="56"/>
  <c r="AH8" i="56"/>
  <c r="I80" i="56"/>
  <c r="AH4" i="56" s="1"/>
  <c r="I84" i="56"/>
  <c r="I88" i="56"/>
  <c r="I92" i="56"/>
  <c r="I96" i="56"/>
  <c r="I100" i="56"/>
  <c r="I104" i="56"/>
  <c r="I108" i="56"/>
  <c r="I112" i="56"/>
  <c r="I116" i="56"/>
  <c r="I120" i="56"/>
  <c r="I124" i="56"/>
  <c r="I128" i="56"/>
  <c r="I132" i="56"/>
  <c r="I136" i="56"/>
  <c r="I140" i="56"/>
  <c r="I144" i="56"/>
  <c r="I148" i="56"/>
  <c r="I82" i="55"/>
  <c r="I90" i="55"/>
  <c r="I98" i="55"/>
  <c r="I114" i="55"/>
  <c r="I126" i="55"/>
  <c r="I130" i="55"/>
  <c r="I134" i="55"/>
  <c r="I138" i="55"/>
  <c r="I142" i="55"/>
  <c r="I146" i="55"/>
  <c r="I150" i="55"/>
  <c r="I154" i="55"/>
  <c r="I158" i="55"/>
  <c r="AK3" i="55"/>
  <c r="I81" i="55"/>
  <c r="I85" i="55"/>
  <c r="I89" i="55"/>
  <c r="I93" i="55"/>
  <c r="I97" i="55"/>
  <c r="I101" i="55"/>
  <c r="I105" i="55"/>
  <c r="I109" i="55"/>
  <c r="I113" i="55"/>
  <c r="I117" i="55"/>
  <c r="I121" i="55"/>
  <c r="I125" i="55"/>
  <c r="I129" i="55"/>
  <c r="I133" i="55"/>
  <c r="I137" i="55"/>
  <c r="I141" i="55"/>
  <c r="I145" i="55"/>
  <c r="I149" i="55"/>
  <c r="I153" i="55"/>
  <c r="I157" i="55"/>
  <c r="I161" i="55"/>
  <c r="I86" i="55"/>
  <c r="AK4" i="55" s="1"/>
  <c r="I94" i="55"/>
  <c r="I102" i="55"/>
  <c r="I106" i="55"/>
  <c r="I110" i="55"/>
  <c r="I118" i="55"/>
  <c r="I122" i="55"/>
  <c r="I162" i="55"/>
  <c r="AH8" i="55"/>
  <c r="I80" i="55"/>
  <c r="AN3" i="55" s="1"/>
  <c r="I84" i="55"/>
  <c r="I88" i="55"/>
  <c r="I92" i="55"/>
  <c r="I96" i="55"/>
  <c r="I100" i="55"/>
  <c r="I104" i="55"/>
  <c r="I108" i="55"/>
  <c r="I112" i="55"/>
  <c r="I116" i="55"/>
  <c r="I120" i="55"/>
  <c r="I124" i="55"/>
  <c r="I128" i="55"/>
  <c r="I132" i="55"/>
  <c r="I136" i="55"/>
  <c r="I140" i="55"/>
  <c r="I144" i="55"/>
  <c r="I148" i="55"/>
  <c r="I152" i="55"/>
  <c r="I156" i="55"/>
  <c r="I160" i="55"/>
  <c r="I164" i="55"/>
  <c r="AK8" i="54"/>
  <c r="AK4" i="54"/>
  <c r="I82" i="54"/>
  <c r="I86" i="54"/>
  <c r="I90" i="54"/>
  <c r="I94" i="54"/>
  <c r="I98" i="54"/>
  <c r="I102" i="54"/>
  <c r="I106" i="54"/>
  <c r="I110" i="54"/>
  <c r="I114" i="54"/>
  <c r="I118" i="54"/>
  <c r="I122" i="54"/>
  <c r="I126" i="54"/>
  <c r="I130" i="54"/>
  <c r="I134" i="54"/>
  <c r="I138" i="54"/>
  <c r="I142" i="54"/>
  <c r="I146" i="54"/>
  <c r="I150" i="54"/>
  <c r="I154" i="54"/>
  <c r="I158" i="54"/>
  <c r="I162" i="54"/>
  <c r="AH8" i="54"/>
  <c r="I80" i="54"/>
  <c r="I84" i="54"/>
  <c r="AK3" i="54" s="1"/>
  <c r="I88" i="54"/>
  <c r="AN4" i="54" s="1"/>
  <c r="I92" i="54"/>
  <c r="AH3" i="54" s="1"/>
  <c r="I96" i="54"/>
  <c r="I100" i="54"/>
  <c r="I104" i="54"/>
  <c r="I108" i="54"/>
  <c r="I112" i="54"/>
  <c r="I116" i="54"/>
  <c r="I120" i="54"/>
  <c r="I124" i="54"/>
  <c r="I128" i="54"/>
  <c r="I132" i="54"/>
  <c r="I136" i="54"/>
  <c r="I140" i="54"/>
  <c r="I144" i="54"/>
  <c r="I148" i="54"/>
  <c r="I152" i="54"/>
  <c r="I156" i="54"/>
  <c r="I160" i="54"/>
  <c r="I164" i="54"/>
  <c r="I82" i="53"/>
  <c r="I86" i="53"/>
  <c r="I90" i="53"/>
  <c r="I94" i="53"/>
  <c r="I98" i="53"/>
  <c r="I102" i="53"/>
  <c r="I106" i="53"/>
  <c r="I110" i="53"/>
  <c r="I114" i="53"/>
  <c r="I118" i="53"/>
  <c r="I122" i="53"/>
  <c r="I126" i="53"/>
  <c r="I130" i="53"/>
  <c r="I134" i="53"/>
  <c r="I138" i="53"/>
  <c r="I142" i="53"/>
  <c r="I146" i="53"/>
  <c r="I150" i="53"/>
  <c r="I154" i="53"/>
  <c r="I158" i="53"/>
  <c r="I162" i="53"/>
  <c r="AH8" i="53"/>
  <c r="I80" i="53"/>
  <c r="AH4" i="53" s="1"/>
  <c r="I84" i="53"/>
  <c r="AK3" i="53" s="1"/>
  <c r="I88" i="53"/>
  <c r="I92" i="53"/>
  <c r="I96" i="53"/>
  <c r="I100" i="53"/>
  <c r="I104" i="53"/>
  <c r="I108" i="53"/>
  <c r="I112" i="53"/>
  <c r="I116" i="53"/>
  <c r="I120" i="53"/>
  <c r="I124" i="53"/>
  <c r="I128" i="53"/>
  <c r="I132" i="53"/>
  <c r="I136" i="53"/>
  <c r="I140" i="53"/>
  <c r="I144" i="53"/>
  <c r="I148" i="53"/>
  <c r="I152" i="53"/>
  <c r="I156" i="53"/>
  <c r="I160" i="53"/>
  <c r="I164" i="53"/>
  <c r="I82" i="52"/>
  <c r="AH3" i="52" s="1"/>
  <c r="I86" i="52"/>
  <c r="I90" i="52"/>
  <c r="I94" i="52"/>
  <c r="I98" i="52"/>
  <c r="I102" i="52"/>
  <c r="I106" i="52"/>
  <c r="I110" i="52"/>
  <c r="I114" i="52"/>
  <c r="I118" i="52"/>
  <c r="I122" i="52"/>
  <c r="I126" i="52"/>
  <c r="I130" i="52"/>
  <c r="I134" i="52"/>
  <c r="I138" i="52"/>
  <c r="I142" i="52"/>
  <c r="AK3" i="52"/>
  <c r="I81" i="52"/>
  <c r="I85" i="52"/>
  <c r="AK4" i="52" s="1"/>
  <c r="I89" i="52"/>
  <c r="I93" i="52"/>
  <c r="I97" i="52"/>
  <c r="I101" i="52"/>
  <c r="I105" i="52"/>
  <c r="I109" i="52"/>
  <c r="I113" i="52"/>
  <c r="I117" i="52"/>
  <c r="I121" i="52"/>
  <c r="I125" i="52"/>
  <c r="I129" i="52"/>
  <c r="I133" i="52"/>
  <c r="I137" i="52"/>
  <c r="I141" i="52"/>
  <c r="I145" i="52"/>
  <c r="AH8" i="52"/>
  <c r="I140" i="52"/>
  <c r="I144" i="52"/>
  <c r="I82" i="51"/>
  <c r="I110" i="51"/>
  <c r="I122" i="51"/>
  <c r="I126" i="51"/>
  <c r="I130" i="51"/>
  <c r="I134" i="51"/>
  <c r="I138" i="51"/>
  <c r="I81" i="51"/>
  <c r="AN3" i="51" s="1"/>
  <c r="I85" i="51"/>
  <c r="I89" i="51"/>
  <c r="AK4" i="51" s="1"/>
  <c r="I93" i="51"/>
  <c r="AN4" i="51" s="1"/>
  <c r="I97" i="51"/>
  <c r="I101" i="51"/>
  <c r="I105" i="51"/>
  <c r="I109" i="51"/>
  <c r="I113" i="51"/>
  <c r="I117" i="51"/>
  <c r="I121" i="51"/>
  <c r="I125" i="51"/>
  <c r="I129" i="51"/>
  <c r="I133" i="51"/>
  <c r="I137" i="51"/>
  <c r="I141" i="51"/>
  <c r="I145" i="51"/>
  <c r="I149" i="51"/>
  <c r="I153" i="51"/>
  <c r="I157" i="51"/>
  <c r="I161" i="51"/>
  <c r="I86" i="51"/>
  <c r="I90" i="51"/>
  <c r="I94" i="51"/>
  <c r="AK3" i="51" s="1"/>
  <c r="I98" i="51"/>
  <c r="I102" i="51"/>
  <c r="I106" i="51"/>
  <c r="I114" i="51"/>
  <c r="I118" i="51"/>
  <c r="I142" i="51"/>
  <c r="I146" i="51"/>
  <c r="I150" i="51"/>
  <c r="I154" i="51"/>
  <c r="I158" i="51"/>
  <c r="I162" i="51"/>
  <c r="AH8" i="51"/>
  <c r="I116" i="51"/>
  <c r="I120" i="51"/>
  <c r="I124" i="51"/>
  <c r="I128" i="51"/>
  <c r="I132" i="51"/>
  <c r="I136" i="51"/>
  <c r="I140" i="51"/>
  <c r="I144" i="51"/>
  <c r="I148" i="51"/>
  <c r="I152" i="51"/>
  <c r="I156" i="51"/>
  <c r="I160" i="51"/>
  <c r="I164" i="51"/>
  <c r="I82" i="50"/>
  <c r="I86" i="50"/>
  <c r="AK4" i="50" s="1"/>
  <c r="I90" i="50"/>
  <c r="I94" i="50"/>
  <c r="I98" i="50"/>
  <c r="I102" i="50"/>
  <c r="I106" i="50"/>
  <c r="I110" i="50"/>
  <c r="I114" i="50"/>
  <c r="I118" i="50"/>
  <c r="I122" i="50"/>
  <c r="I126" i="50"/>
  <c r="I130" i="50"/>
  <c r="I134" i="50"/>
  <c r="I138" i="50"/>
  <c r="AK3" i="50"/>
  <c r="I81" i="50"/>
  <c r="AH4" i="50" s="1"/>
  <c r="I85" i="50"/>
  <c r="I89" i="50"/>
  <c r="I93" i="50"/>
  <c r="I97" i="50"/>
  <c r="I101" i="50"/>
  <c r="I105" i="50"/>
  <c r="I109" i="50"/>
  <c r="I113" i="50"/>
  <c r="I117" i="50"/>
  <c r="I121" i="50"/>
  <c r="I125" i="50"/>
  <c r="I129" i="50"/>
  <c r="I133" i="50"/>
  <c r="I137" i="50"/>
  <c r="AH8" i="50"/>
  <c r="I82" i="49"/>
  <c r="I86" i="49"/>
  <c r="I90" i="49"/>
  <c r="I94" i="49"/>
  <c r="I98" i="49"/>
  <c r="I102" i="49"/>
  <c r="I106" i="49"/>
  <c r="I110" i="49"/>
  <c r="I114" i="49"/>
  <c r="I118" i="49"/>
  <c r="I122" i="49"/>
  <c r="I126" i="49"/>
  <c r="I130" i="49"/>
  <c r="I134" i="49"/>
  <c r="I138" i="49"/>
  <c r="I142" i="49"/>
  <c r="I146" i="49"/>
  <c r="I81" i="49"/>
  <c r="AH4" i="49" s="1"/>
  <c r="I85" i="49"/>
  <c r="AK4" i="49" s="1"/>
  <c r="I89" i="49"/>
  <c r="AK3" i="49" s="1"/>
  <c r="I93" i="49"/>
  <c r="I97" i="49"/>
  <c r="I101" i="49"/>
  <c r="I105" i="49"/>
  <c r="I109" i="49"/>
  <c r="I113" i="49"/>
  <c r="I117" i="49"/>
  <c r="I121" i="49"/>
  <c r="I125" i="49"/>
  <c r="I129" i="49"/>
  <c r="I133" i="49"/>
  <c r="I137" i="49"/>
  <c r="I141" i="49"/>
  <c r="I145" i="49"/>
  <c r="AH8" i="49"/>
  <c r="I82" i="48"/>
  <c r="I94" i="48"/>
  <c r="I98" i="48"/>
  <c r="I110" i="48"/>
  <c r="I114" i="48"/>
  <c r="I118" i="48"/>
  <c r="I122" i="48"/>
  <c r="I126" i="48"/>
  <c r="I130" i="48"/>
  <c r="I134" i="48"/>
  <c r="I138" i="48"/>
  <c r="I142" i="48"/>
  <c r="I154" i="48"/>
  <c r="AK3" i="48"/>
  <c r="I81" i="48"/>
  <c r="I85" i="48"/>
  <c r="I89" i="48"/>
  <c r="I93" i="48"/>
  <c r="I97" i="48"/>
  <c r="I101" i="48"/>
  <c r="I105" i="48"/>
  <c r="I109" i="48"/>
  <c r="I113" i="48"/>
  <c r="I117" i="48"/>
  <c r="I121" i="48"/>
  <c r="I125" i="48"/>
  <c r="I129" i="48"/>
  <c r="I133" i="48"/>
  <c r="I137" i="48"/>
  <c r="I141" i="48"/>
  <c r="I145" i="48"/>
  <c r="I149" i="48"/>
  <c r="I153" i="48"/>
  <c r="I157" i="48"/>
  <c r="I161" i="48"/>
  <c r="I86" i="48"/>
  <c r="AK4" i="48" s="1"/>
  <c r="I90" i="48"/>
  <c r="I102" i="48"/>
  <c r="I106" i="48"/>
  <c r="I146" i="48"/>
  <c r="I150" i="48"/>
  <c r="I158" i="48"/>
  <c r="I162" i="48"/>
  <c r="AH8" i="48"/>
  <c r="I80" i="48"/>
  <c r="AN3" i="48" s="1"/>
  <c r="I84" i="48"/>
  <c r="I88" i="48"/>
  <c r="I92" i="48"/>
  <c r="I96" i="48"/>
  <c r="I100" i="48"/>
  <c r="I104" i="48"/>
  <c r="I108" i="48"/>
  <c r="I112" i="48"/>
  <c r="I116" i="48"/>
  <c r="I120" i="48"/>
  <c r="I124" i="48"/>
  <c r="I128" i="48"/>
  <c r="I132" i="48"/>
  <c r="I136" i="48"/>
  <c r="I140" i="48"/>
  <c r="I144" i="48"/>
  <c r="I148" i="48"/>
  <c r="I152" i="48"/>
  <c r="I156" i="48"/>
  <c r="I160" i="48"/>
  <c r="I164" i="48"/>
  <c r="I82" i="47"/>
  <c r="I86" i="47"/>
  <c r="I90" i="47"/>
  <c r="I94" i="47"/>
  <c r="I98" i="47"/>
  <c r="I102" i="47"/>
  <c r="I106" i="47"/>
  <c r="I110" i="47"/>
  <c r="I114" i="47"/>
  <c r="I118" i="47"/>
  <c r="I122" i="47"/>
  <c r="I126" i="47"/>
  <c r="I130" i="47"/>
  <c r="I134" i="47"/>
  <c r="I138" i="47"/>
  <c r="I142" i="47"/>
  <c r="I146" i="47"/>
  <c r="AK3" i="47"/>
  <c r="I81" i="47"/>
  <c r="AH4" i="47" s="1"/>
  <c r="I85" i="47"/>
  <c r="AK4" i="47" s="1"/>
  <c r="I89" i="47"/>
  <c r="I93" i="47"/>
  <c r="I97" i="47"/>
  <c r="I101" i="47"/>
  <c r="I105" i="47"/>
  <c r="I109" i="47"/>
  <c r="I113" i="47"/>
  <c r="I117" i="47"/>
  <c r="I121" i="47"/>
  <c r="I125" i="47"/>
  <c r="I129" i="47"/>
  <c r="I133" i="47"/>
  <c r="I137" i="47"/>
  <c r="I141" i="47"/>
  <c r="I145" i="47"/>
  <c r="AH8" i="47"/>
  <c r="I82" i="46"/>
  <c r="I86" i="46"/>
  <c r="I90" i="46"/>
  <c r="I94" i="46"/>
  <c r="I98" i="46"/>
  <c r="I102" i="46"/>
  <c r="I106" i="46"/>
  <c r="I110" i="46"/>
  <c r="I114" i="46"/>
  <c r="I118" i="46"/>
  <c r="I122" i="46"/>
  <c r="I126" i="46"/>
  <c r="I130" i="46"/>
  <c r="I134" i="46"/>
  <c r="I138" i="46"/>
  <c r="I142" i="46"/>
  <c r="I146" i="46"/>
  <c r="AK3" i="46"/>
  <c r="I81" i="46"/>
  <c r="AH4" i="46" s="1"/>
  <c r="I85" i="46"/>
  <c r="AK4" i="46" s="1"/>
  <c r="I89" i="46"/>
  <c r="I93" i="46"/>
  <c r="I97" i="46"/>
  <c r="I101" i="46"/>
  <c r="I105" i="46"/>
  <c r="I109" i="46"/>
  <c r="I113" i="46"/>
  <c r="I117" i="46"/>
  <c r="I121" i="46"/>
  <c r="I125" i="46"/>
  <c r="I129" i="46"/>
  <c r="I133" i="46"/>
  <c r="I137" i="46"/>
  <c r="I141" i="46"/>
  <c r="I145" i="46"/>
  <c r="I149" i="46"/>
  <c r="AH8" i="46"/>
  <c r="I148" i="46"/>
  <c r="I82" i="44"/>
  <c r="I86" i="44"/>
  <c r="I90" i="44"/>
  <c r="I94" i="44"/>
  <c r="I98" i="44"/>
  <c r="I102" i="44"/>
  <c r="I106" i="44"/>
  <c r="I110" i="44"/>
  <c r="I114" i="44"/>
  <c r="I118" i="44"/>
  <c r="I122" i="44"/>
  <c r="I126" i="44"/>
  <c r="I130" i="44"/>
  <c r="I134" i="44"/>
  <c r="I138" i="44"/>
  <c r="I142" i="44"/>
  <c r="I146" i="44"/>
  <c r="I150" i="44"/>
  <c r="I81" i="44"/>
  <c r="I85" i="44"/>
  <c r="AK3" i="44" s="1"/>
  <c r="I89" i="44"/>
  <c r="I93" i="44"/>
  <c r="I97" i="44"/>
  <c r="AH3" i="44" s="1"/>
  <c r="I101" i="44"/>
  <c r="I105" i="44"/>
  <c r="I109" i="44"/>
  <c r="I113" i="44"/>
  <c r="I117" i="44"/>
  <c r="I121" i="44"/>
  <c r="I125" i="44"/>
  <c r="I129" i="44"/>
  <c r="I133" i="44"/>
  <c r="I137" i="44"/>
  <c r="I141" i="44"/>
  <c r="I145" i="44"/>
  <c r="I149" i="44"/>
  <c r="AH8" i="44"/>
  <c r="I132" i="44"/>
  <c r="I136" i="44"/>
  <c r="I140" i="44"/>
  <c r="I144" i="44"/>
  <c r="I148" i="44"/>
  <c r="I82" i="43"/>
  <c r="I86" i="43"/>
  <c r="I90" i="43"/>
  <c r="I94" i="43"/>
  <c r="I98" i="43"/>
  <c r="I102" i="43"/>
  <c r="I106" i="43"/>
  <c r="I110" i="43"/>
  <c r="I114" i="43"/>
  <c r="I118" i="43"/>
  <c r="I122" i="43"/>
  <c r="I126" i="43"/>
  <c r="I130" i="43"/>
  <c r="I134" i="43"/>
  <c r="I138" i="43"/>
  <c r="I142" i="43"/>
  <c r="I146" i="43"/>
  <c r="AK3" i="43"/>
  <c r="AH8" i="43"/>
  <c r="I80" i="43"/>
  <c r="I84" i="43"/>
  <c r="AN4" i="43" s="1"/>
  <c r="I88" i="43"/>
  <c r="I92" i="43"/>
  <c r="AH3" i="43" s="1"/>
  <c r="I96" i="43"/>
  <c r="I100" i="43"/>
  <c r="I104" i="43"/>
  <c r="I108" i="43"/>
  <c r="I112" i="43"/>
  <c r="I116" i="43"/>
  <c r="I120" i="43"/>
  <c r="I124" i="43"/>
  <c r="I128" i="43"/>
  <c r="I132" i="43"/>
  <c r="I136" i="43"/>
  <c r="I140" i="43"/>
  <c r="I144" i="43"/>
  <c r="I82" i="42"/>
  <c r="I86" i="42"/>
  <c r="I90" i="42"/>
  <c r="I94" i="42"/>
  <c r="I98" i="42"/>
  <c r="I102" i="42"/>
  <c r="I106" i="42"/>
  <c r="I110" i="42"/>
  <c r="I114" i="42"/>
  <c r="I118" i="42"/>
  <c r="I122" i="42"/>
  <c r="I126" i="42"/>
  <c r="I130" i="42"/>
  <c r="I134" i="42"/>
  <c r="I138" i="42"/>
  <c r="I142" i="42"/>
  <c r="I146" i="42"/>
  <c r="I150" i="42"/>
  <c r="I81" i="42"/>
  <c r="AH4" i="42" s="1"/>
  <c r="I85" i="42"/>
  <c r="AK4" i="42" s="1"/>
  <c r="I89" i="42"/>
  <c r="AK3" i="42" s="1"/>
  <c r="I93" i="42"/>
  <c r="I97" i="42"/>
  <c r="I101" i="42"/>
  <c r="I105" i="42"/>
  <c r="I109" i="42"/>
  <c r="I113" i="42"/>
  <c r="I117" i="42"/>
  <c r="I121" i="42"/>
  <c r="I125" i="42"/>
  <c r="I129" i="42"/>
  <c r="I133" i="42"/>
  <c r="I137" i="42"/>
  <c r="I141" i="42"/>
  <c r="I145" i="42"/>
  <c r="I149" i="42"/>
  <c r="AH8" i="42"/>
  <c r="I112" i="42"/>
  <c r="I116" i="42"/>
  <c r="I120" i="42"/>
  <c r="I124" i="42"/>
  <c r="I128" i="42"/>
  <c r="I132" i="42"/>
  <c r="I136" i="42"/>
  <c r="I140" i="42"/>
  <c r="I144" i="42"/>
  <c r="I148" i="42"/>
  <c r="I82" i="40"/>
  <c r="AH3" i="40" s="1"/>
  <c r="I86" i="40"/>
  <c r="I90" i="40"/>
  <c r="I94" i="40"/>
  <c r="I98" i="40"/>
  <c r="I102" i="40"/>
  <c r="I106" i="40"/>
  <c r="I110" i="40"/>
  <c r="I114" i="40"/>
  <c r="I118" i="40"/>
  <c r="I122" i="40"/>
  <c r="I126" i="40"/>
  <c r="I130" i="40"/>
  <c r="I134" i="40"/>
  <c r="I138" i="40"/>
  <c r="I142" i="40"/>
  <c r="AK3" i="40"/>
  <c r="I81" i="40"/>
  <c r="I85" i="40"/>
  <c r="AK4" i="40" s="1"/>
  <c r="I89" i="40"/>
  <c r="I93" i="40"/>
  <c r="I97" i="40"/>
  <c r="I101" i="40"/>
  <c r="I105" i="40"/>
  <c r="I109" i="40"/>
  <c r="I113" i="40"/>
  <c r="I117" i="40"/>
  <c r="I121" i="40"/>
  <c r="I125" i="40"/>
  <c r="I129" i="40"/>
  <c r="I133" i="40"/>
  <c r="I137" i="40"/>
  <c r="I141" i="40"/>
  <c r="AH8" i="40"/>
  <c r="I82" i="39"/>
  <c r="I86" i="39"/>
  <c r="I90" i="39"/>
  <c r="I94" i="39"/>
  <c r="I98" i="39"/>
  <c r="I102" i="39"/>
  <c r="I106" i="39"/>
  <c r="I110" i="39"/>
  <c r="I114" i="39"/>
  <c r="I118" i="39"/>
  <c r="I122" i="39"/>
  <c r="I126" i="39"/>
  <c r="I130" i="39"/>
  <c r="I134" i="39"/>
  <c r="I138" i="39"/>
  <c r="I142" i="39"/>
  <c r="I146" i="39"/>
  <c r="I150" i="39"/>
  <c r="I154" i="39"/>
  <c r="I158" i="39"/>
  <c r="I162" i="39"/>
  <c r="AK3" i="39"/>
  <c r="I161" i="39"/>
  <c r="AH8" i="39"/>
  <c r="I80" i="39"/>
  <c r="AN3" i="39" s="1"/>
  <c r="I84" i="39"/>
  <c r="I88" i="39"/>
  <c r="I92" i="39"/>
  <c r="I96" i="39"/>
  <c r="I100" i="39"/>
  <c r="I104" i="39"/>
  <c r="I108" i="39"/>
  <c r="I112" i="39"/>
  <c r="I116" i="39"/>
  <c r="I120" i="39"/>
  <c r="I124" i="39"/>
  <c r="I128" i="39"/>
  <c r="I132" i="39"/>
  <c r="I136" i="39"/>
  <c r="I140" i="39"/>
  <c r="I144" i="39"/>
  <c r="I148" i="39"/>
  <c r="I152" i="39"/>
  <c r="I156" i="39"/>
  <c r="I160" i="39"/>
  <c r="I164" i="39"/>
  <c r="I82" i="38"/>
  <c r="I86" i="38"/>
  <c r="I106" i="38"/>
  <c r="I118" i="38"/>
  <c r="I122" i="38"/>
  <c r="I126" i="38"/>
  <c r="I146" i="38"/>
  <c r="I81" i="38"/>
  <c r="I85" i="38"/>
  <c r="I89" i="38"/>
  <c r="I93" i="38"/>
  <c r="I97" i="38"/>
  <c r="I101" i="38"/>
  <c r="I105" i="38"/>
  <c r="I109" i="38"/>
  <c r="I113" i="38"/>
  <c r="I117" i="38"/>
  <c r="I121" i="38"/>
  <c r="I125" i="38"/>
  <c r="I129" i="38"/>
  <c r="I133" i="38"/>
  <c r="I137" i="38"/>
  <c r="I141" i="38"/>
  <c r="I145" i="38"/>
  <c r="AK4" i="38"/>
  <c r="I90" i="38"/>
  <c r="I94" i="38"/>
  <c r="I98" i="38"/>
  <c r="I102" i="38"/>
  <c r="I110" i="38"/>
  <c r="I114" i="38"/>
  <c r="I130" i="38"/>
  <c r="I134" i="38"/>
  <c r="I138" i="38"/>
  <c r="I142" i="38"/>
  <c r="AH8" i="38"/>
  <c r="I80" i="38"/>
  <c r="AN3" i="38" s="1"/>
  <c r="I84" i="38"/>
  <c r="I88" i="38"/>
  <c r="I92" i="38"/>
  <c r="I96" i="38"/>
  <c r="I100" i="38"/>
  <c r="I104" i="38"/>
  <c r="I108" i="38"/>
  <c r="I112" i="38"/>
  <c r="I116" i="38"/>
  <c r="I120" i="38"/>
  <c r="I124" i="38"/>
  <c r="I128" i="38"/>
  <c r="I132" i="38"/>
  <c r="I136" i="38"/>
  <c r="I140" i="38"/>
  <c r="I144" i="38"/>
  <c r="I148" i="38"/>
  <c r="I82" i="37"/>
  <c r="I86" i="37"/>
  <c r="AH3" i="37" s="1"/>
  <c r="I102" i="37"/>
  <c r="I106" i="37"/>
  <c r="I114" i="37"/>
  <c r="I126" i="37"/>
  <c r="I130" i="37"/>
  <c r="I138" i="37"/>
  <c r="I142" i="37"/>
  <c r="I146" i="37"/>
  <c r="I154" i="37"/>
  <c r="I158" i="37"/>
  <c r="AK3" i="37"/>
  <c r="I81" i="37"/>
  <c r="AN3" i="37" s="1"/>
  <c r="I85" i="37"/>
  <c r="I89" i="37"/>
  <c r="I93" i="37"/>
  <c r="AK4" i="37" s="1"/>
  <c r="I97" i="37"/>
  <c r="I101" i="37"/>
  <c r="I105" i="37"/>
  <c r="I109" i="37"/>
  <c r="I113" i="37"/>
  <c r="I117" i="37"/>
  <c r="I121" i="37"/>
  <c r="I125" i="37"/>
  <c r="I129" i="37"/>
  <c r="I133" i="37"/>
  <c r="I137" i="37"/>
  <c r="I141" i="37"/>
  <c r="I145" i="37"/>
  <c r="I149" i="37"/>
  <c r="I153" i="37"/>
  <c r="I157" i="37"/>
  <c r="I161" i="37"/>
  <c r="I90" i="37"/>
  <c r="I94" i="37"/>
  <c r="I98" i="37"/>
  <c r="I110" i="37"/>
  <c r="I118" i="37"/>
  <c r="I122" i="37"/>
  <c r="I134" i="37"/>
  <c r="I150" i="37"/>
  <c r="I162" i="37"/>
  <c r="AH8" i="37"/>
  <c r="I132" i="37"/>
  <c r="I136" i="37"/>
  <c r="I140" i="37"/>
  <c r="I144" i="37"/>
  <c r="I148" i="37"/>
  <c r="I152" i="37"/>
  <c r="I156" i="37"/>
  <c r="I160" i="37"/>
  <c r="I164" i="37"/>
  <c r="I82" i="36"/>
  <c r="AN3" i="36" s="1"/>
  <c r="I86" i="36"/>
  <c r="AH4" i="36" s="1"/>
  <c r="I90" i="36"/>
  <c r="I94" i="36"/>
  <c r="I98" i="36"/>
  <c r="I102" i="36"/>
  <c r="I106" i="36"/>
  <c r="I110" i="36"/>
  <c r="I114" i="36"/>
  <c r="I118" i="36"/>
  <c r="I122" i="36"/>
  <c r="I126" i="36"/>
  <c r="I130" i="36"/>
  <c r="I134" i="36"/>
  <c r="I138" i="36"/>
  <c r="I142" i="36"/>
  <c r="I146" i="36"/>
  <c r="AK3" i="36"/>
  <c r="I121" i="36"/>
  <c r="I125" i="36"/>
  <c r="I129" i="36"/>
  <c r="I133" i="36"/>
  <c r="I137" i="36"/>
  <c r="I141" i="36"/>
  <c r="I145" i="36"/>
  <c r="AH8" i="36"/>
  <c r="I144" i="36"/>
  <c r="I148" i="36"/>
  <c r="I82" i="35"/>
  <c r="I86" i="35"/>
  <c r="I90" i="35"/>
  <c r="I94" i="35"/>
  <c r="I98" i="35"/>
  <c r="I102" i="35"/>
  <c r="I106" i="35"/>
  <c r="I110" i="35"/>
  <c r="I114" i="35"/>
  <c r="I118" i="35"/>
  <c r="I122" i="35"/>
  <c r="I126" i="35"/>
  <c r="I130" i="35"/>
  <c r="I134" i="35"/>
  <c r="I138" i="35"/>
  <c r="I142" i="35"/>
  <c r="I146" i="35"/>
  <c r="I81" i="35"/>
  <c r="AN3" i="35" s="1"/>
  <c r="I85" i="35"/>
  <c r="I89" i="35"/>
  <c r="I93" i="35"/>
  <c r="I97" i="35"/>
  <c r="I101" i="35"/>
  <c r="I105" i="35"/>
  <c r="AK3" i="35" s="1"/>
  <c r="I109" i="35"/>
  <c r="I113" i="35"/>
  <c r="I117" i="35"/>
  <c r="I121" i="35"/>
  <c r="I125" i="35"/>
  <c r="I129" i="35"/>
  <c r="I133" i="35"/>
  <c r="I137" i="35"/>
  <c r="I141" i="35"/>
  <c r="I145" i="35"/>
  <c r="AH8" i="35"/>
  <c r="AH3" i="34"/>
  <c r="I82" i="33"/>
  <c r="I86" i="33"/>
  <c r="AH4" i="33" s="1"/>
  <c r="I90" i="33"/>
  <c r="AH3" i="33" s="1"/>
  <c r="I94" i="33"/>
  <c r="I98" i="33"/>
  <c r="I102" i="33"/>
  <c r="I106" i="33"/>
  <c r="I110" i="33"/>
  <c r="I114" i="33"/>
  <c r="I118" i="33"/>
  <c r="I122" i="33"/>
  <c r="I126" i="33"/>
  <c r="I130" i="33"/>
  <c r="I134" i="33"/>
  <c r="I142" i="33"/>
  <c r="I146" i="33"/>
  <c r="I158" i="33"/>
  <c r="I162" i="33"/>
  <c r="I81" i="33"/>
  <c r="AK3" i="33" s="1"/>
  <c r="I85" i="33"/>
  <c r="I89" i="33"/>
  <c r="I93" i="33"/>
  <c r="I97" i="33"/>
  <c r="I101" i="33"/>
  <c r="I105" i="33"/>
  <c r="I109" i="33"/>
  <c r="I113" i="33"/>
  <c r="I117" i="33"/>
  <c r="I121" i="33"/>
  <c r="I125" i="33"/>
  <c r="I129" i="33"/>
  <c r="I133" i="33"/>
  <c r="I137" i="33"/>
  <c r="I141" i="33"/>
  <c r="I145" i="33"/>
  <c r="I149" i="33"/>
  <c r="I153" i="33"/>
  <c r="I157" i="33"/>
  <c r="I161" i="33"/>
  <c r="I138" i="33"/>
  <c r="I150" i="33"/>
  <c r="I154" i="33"/>
  <c r="I156" i="33"/>
  <c r="I160" i="33"/>
  <c r="I3" i="32"/>
  <c r="AN4" i="32" s="1"/>
  <c r="I82" i="32"/>
  <c r="I86" i="32"/>
  <c r="I90" i="32"/>
  <c r="I94" i="32"/>
  <c r="I98" i="32"/>
  <c r="I102" i="32"/>
  <c r="I106" i="32"/>
  <c r="I110" i="32"/>
  <c r="I114" i="32"/>
  <c r="I118" i="32"/>
  <c r="I122" i="32"/>
  <c r="I126" i="32"/>
  <c r="I130" i="32"/>
  <c r="I134" i="32"/>
  <c r="I138" i="32"/>
  <c r="I142" i="32"/>
  <c r="I146" i="32"/>
  <c r="I150" i="32"/>
  <c r="I154" i="32"/>
  <c r="I158" i="32"/>
  <c r="I162" i="32"/>
  <c r="I161" i="32"/>
  <c r="AH8" i="32"/>
  <c r="I80" i="32"/>
  <c r="I84" i="32"/>
  <c r="I88" i="32"/>
  <c r="I92" i="32"/>
  <c r="I96" i="32"/>
  <c r="I100" i="32"/>
  <c r="I104" i="32"/>
  <c r="I108" i="32"/>
  <c r="I112" i="32"/>
  <c r="I116" i="32"/>
  <c r="I120" i="32"/>
  <c r="I124" i="32"/>
  <c r="I128" i="32"/>
  <c r="I132" i="32"/>
  <c r="I136" i="32"/>
  <c r="I140" i="32"/>
  <c r="I144" i="32"/>
  <c r="I148" i="32"/>
  <c r="I152" i="32"/>
  <c r="I156" i="32"/>
  <c r="I160" i="32"/>
  <c r="I164" i="32"/>
  <c r="I3" i="8"/>
  <c r="AK7" i="8"/>
  <c r="I82" i="8"/>
  <c r="I86" i="8"/>
  <c r="I90" i="8"/>
  <c r="I94" i="8"/>
  <c r="I98" i="8"/>
  <c r="I102" i="8"/>
  <c r="I106" i="8"/>
  <c r="I110" i="8"/>
  <c r="I114" i="8"/>
  <c r="I118" i="8"/>
  <c r="I122" i="8"/>
  <c r="I126" i="8"/>
  <c r="I130" i="8"/>
  <c r="I134" i="8"/>
  <c r="I133" i="8"/>
  <c r="AH8" i="8"/>
  <c r="I80" i="8"/>
  <c r="AH4" i="8" s="1"/>
  <c r="I84" i="8"/>
  <c r="AK4" i="8" s="1"/>
  <c r="I88" i="8"/>
  <c r="AK3" i="8" s="1"/>
  <c r="I92" i="8"/>
  <c r="I96" i="8"/>
  <c r="I100" i="8"/>
  <c r="I104" i="8"/>
  <c r="I108" i="8"/>
  <c r="I112" i="8"/>
  <c r="I116" i="8"/>
  <c r="I120" i="8"/>
  <c r="I124" i="8"/>
  <c r="I128" i="8"/>
  <c r="I132" i="8"/>
  <c r="I6" i="9"/>
  <c r="I5" i="9"/>
  <c r="I3" i="9"/>
  <c r="I4" i="9"/>
  <c r="AK7" i="9"/>
  <c r="AK8" i="9"/>
  <c r="I10" i="9"/>
  <c r="AH3" i="9" s="1"/>
  <c r="AK3" i="34" l="1"/>
  <c r="AK5" i="34" s="1"/>
  <c r="AK6" i="34" s="1"/>
  <c r="AN3" i="34"/>
  <c r="AH4" i="34"/>
  <c r="AH5" i="34" s="1"/>
  <c r="AH6" i="34" s="1"/>
  <c r="AN4" i="34"/>
  <c r="AN3" i="32"/>
  <c r="AN5" i="32" s="1"/>
  <c r="AN6" i="32" s="1"/>
  <c r="AH4" i="39"/>
  <c r="AK4" i="61"/>
  <c r="AK5" i="61" s="1"/>
  <c r="AK6" i="61" s="1"/>
  <c r="AN4" i="61"/>
  <c r="AN3" i="61"/>
  <c r="AH3" i="61"/>
  <c r="AN5" i="60"/>
  <c r="AN6" i="60" s="1"/>
  <c r="AK5" i="60"/>
  <c r="AK6" i="60" s="1"/>
  <c r="AH4" i="60"/>
  <c r="AH3" i="60"/>
  <c r="AN5" i="59"/>
  <c r="AN6" i="59" s="1"/>
  <c r="AK5" i="59"/>
  <c r="AK6" i="59" s="1"/>
  <c r="AH4" i="59"/>
  <c r="AH3" i="59"/>
  <c r="AK5" i="58"/>
  <c r="AK6" i="58" s="1"/>
  <c r="AN4" i="58"/>
  <c r="AN3" i="58"/>
  <c r="AH3" i="58"/>
  <c r="AN4" i="57"/>
  <c r="AN3" i="57"/>
  <c r="AK5" i="57"/>
  <c r="AK6" i="57" s="1"/>
  <c r="AH3" i="57"/>
  <c r="AN4" i="56"/>
  <c r="AN3" i="56"/>
  <c r="AK5" i="56"/>
  <c r="AK6" i="56" s="1"/>
  <c r="AH3" i="56"/>
  <c r="AK5" i="55"/>
  <c r="AK6" i="55" s="1"/>
  <c r="AH4" i="55"/>
  <c r="AN4" i="55"/>
  <c r="AN5" i="55" s="1"/>
  <c r="AN6" i="55" s="1"/>
  <c r="AH3" i="55"/>
  <c r="AK5" i="54"/>
  <c r="AK6" i="54" s="1"/>
  <c r="AH4" i="54"/>
  <c r="AH5" i="54" s="1"/>
  <c r="AH6" i="54" s="1"/>
  <c r="AN3" i="54"/>
  <c r="AK4" i="53"/>
  <c r="AK5" i="53" s="1"/>
  <c r="AK6" i="53" s="1"/>
  <c r="AN4" i="53"/>
  <c r="AN3" i="53"/>
  <c r="AH3" i="53"/>
  <c r="AH4" i="52"/>
  <c r="AH5" i="52" s="1"/>
  <c r="AH6" i="52" s="1"/>
  <c r="AN3" i="52"/>
  <c r="AK5" i="52"/>
  <c r="AK6" i="52" s="1"/>
  <c r="AN4" i="52"/>
  <c r="AK5" i="51"/>
  <c r="AK6" i="51" s="1"/>
  <c r="AN5" i="51"/>
  <c r="AN6" i="51"/>
  <c r="AH4" i="51"/>
  <c r="AH3" i="51"/>
  <c r="AN4" i="50"/>
  <c r="AK5" i="50"/>
  <c r="AK6" i="50" s="1"/>
  <c r="AN3" i="50"/>
  <c r="AH3" i="50"/>
  <c r="AK5" i="49"/>
  <c r="AK6" i="49" s="1"/>
  <c r="AN4" i="49"/>
  <c r="AN3" i="49"/>
  <c r="AH3" i="49"/>
  <c r="AK5" i="48"/>
  <c r="AK6" i="48" s="1"/>
  <c r="AH4" i="48"/>
  <c r="AN4" i="48"/>
  <c r="AN5" i="48" s="1"/>
  <c r="AN6" i="48" s="1"/>
  <c r="AH3" i="48"/>
  <c r="AN4" i="47"/>
  <c r="AN3" i="47"/>
  <c r="AK5" i="47"/>
  <c r="AK6" i="47" s="1"/>
  <c r="AH3" i="47"/>
  <c r="AN4" i="46"/>
  <c r="AN3" i="46"/>
  <c r="AK5" i="46"/>
  <c r="AK6" i="46" s="1"/>
  <c r="AH3" i="46"/>
  <c r="AH4" i="44"/>
  <c r="AH5" i="44" s="1"/>
  <c r="AH6" i="44" s="1"/>
  <c r="AN4" i="44"/>
  <c r="AK4" i="44"/>
  <c r="AK5" i="44" s="1"/>
  <c r="AK6" i="44" s="1"/>
  <c r="AN3" i="44"/>
  <c r="AH4" i="43"/>
  <c r="AH5" i="43" s="1"/>
  <c r="AH6" i="43" s="1"/>
  <c r="AK4" i="43"/>
  <c r="AK5" i="43" s="1"/>
  <c r="AK6" i="43" s="1"/>
  <c r="AN3" i="43"/>
  <c r="AK5" i="42"/>
  <c r="AK6" i="42" s="1"/>
  <c r="AN4" i="42"/>
  <c r="AN3" i="42"/>
  <c r="AH3" i="42"/>
  <c r="AH4" i="40"/>
  <c r="AH5" i="40" s="1"/>
  <c r="AH6" i="40" s="1"/>
  <c r="AN3" i="40"/>
  <c r="AK5" i="40"/>
  <c r="AK6" i="40" s="1"/>
  <c r="AN4" i="40"/>
  <c r="AK4" i="39"/>
  <c r="AK5" i="39" s="1"/>
  <c r="AK6" i="39" s="1"/>
  <c r="AN4" i="39"/>
  <c r="AN5" i="39" s="1"/>
  <c r="AN6" i="39" s="1"/>
  <c r="AH3" i="39"/>
  <c r="AN4" i="38"/>
  <c r="AN5" i="38" s="1"/>
  <c r="AN6" i="38" s="1"/>
  <c r="AK3" i="38"/>
  <c r="AH4" i="38"/>
  <c r="AH3" i="38"/>
  <c r="AK5" i="37"/>
  <c r="AK6" i="37" s="1"/>
  <c r="AH4" i="37"/>
  <c r="AH5" i="37" s="1"/>
  <c r="AH6" i="37" s="1"/>
  <c r="AN4" i="37"/>
  <c r="AN5" i="37" s="1"/>
  <c r="AN6" i="37" s="1"/>
  <c r="AK4" i="36"/>
  <c r="AK5" i="36" s="1"/>
  <c r="AK6" i="36" s="1"/>
  <c r="AN4" i="36"/>
  <c r="AN5" i="36" s="1"/>
  <c r="AN6" i="36" s="1"/>
  <c r="AH3" i="36"/>
  <c r="AH4" i="35"/>
  <c r="AK4" i="35"/>
  <c r="AK5" i="35" s="1"/>
  <c r="AK6" i="35" s="1"/>
  <c r="AN4" i="35"/>
  <c r="AN5" i="35" s="1"/>
  <c r="AN6" i="35" s="1"/>
  <c r="AH3" i="35"/>
  <c r="AH5" i="33"/>
  <c r="AH6" i="33" s="1"/>
  <c r="AN4" i="33"/>
  <c r="AN5" i="33" s="1"/>
  <c r="AN6" i="33" s="1"/>
  <c r="AK4" i="33"/>
  <c r="AK5" i="33" s="1"/>
  <c r="AK6" i="33" s="1"/>
  <c r="AK4" i="32"/>
  <c r="AK3" i="32"/>
  <c r="AH4" i="32"/>
  <c r="AH3" i="32"/>
  <c r="AK5" i="8"/>
  <c r="AK6" i="8" s="1"/>
  <c r="AN4" i="8"/>
  <c r="AN3" i="8"/>
  <c r="AH3" i="8"/>
  <c r="AN4" i="9"/>
  <c r="AN3" i="9"/>
  <c r="AH4" i="9"/>
  <c r="AH5" i="9" s="1"/>
  <c r="AH6" i="9" s="1"/>
  <c r="AK4" i="9"/>
  <c r="AK3" i="9"/>
  <c r="AH5" i="61" l="1"/>
  <c r="AH6" i="61" s="1"/>
  <c r="AN5" i="61"/>
  <c r="AN6" i="61" s="1"/>
  <c r="AH5" i="60"/>
  <c r="AH6" i="60"/>
  <c r="AH5" i="59"/>
  <c r="AH6" i="59" s="1"/>
  <c r="AN5" i="58"/>
  <c r="AN6" i="58" s="1"/>
  <c r="AH5" i="58"/>
  <c r="AH6" i="58" s="1"/>
  <c r="AH5" i="57"/>
  <c r="AH6" i="57" s="1"/>
  <c r="AN5" i="57"/>
  <c r="AN6" i="57"/>
  <c r="AH5" i="56"/>
  <c r="AH6" i="56"/>
  <c r="AN5" i="56"/>
  <c r="AN6" i="56"/>
  <c r="AH5" i="55"/>
  <c r="AH6" i="55"/>
  <c r="AN5" i="54"/>
  <c r="AN6" i="54"/>
  <c r="AH5" i="53"/>
  <c r="AH6" i="53" s="1"/>
  <c r="AN5" i="53"/>
  <c r="AN6" i="53" s="1"/>
  <c r="AN5" i="52"/>
  <c r="AN6" i="52" s="1"/>
  <c r="AH5" i="51"/>
  <c r="AH6" i="51"/>
  <c r="AH5" i="50"/>
  <c r="AH6" i="50"/>
  <c r="AN5" i="50"/>
  <c r="AN6" i="50" s="1"/>
  <c r="AN5" i="49"/>
  <c r="AN6" i="49" s="1"/>
  <c r="AH5" i="49"/>
  <c r="AH6" i="49" s="1"/>
  <c r="AH5" i="48"/>
  <c r="AH6" i="48"/>
  <c r="AH5" i="47"/>
  <c r="AH6" i="47" s="1"/>
  <c r="AN5" i="47"/>
  <c r="AN6" i="47" s="1"/>
  <c r="AH5" i="46"/>
  <c r="AH6" i="46" s="1"/>
  <c r="AN5" i="46"/>
  <c r="AN6" i="46" s="1"/>
  <c r="AN5" i="44"/>
  <c r="AN6" i="44" s="1"/>
  <c r="AN5" i="43"/>
  <c r="AN6" i="43" s="1"/>
  <c r="AN5" i="42"/>
  <c r="AN6" i="42" s="1"/>
  <c r="AH5" i="42"/>
  <c r="AH6" i="42" s="1"/>
  <c r="AN5" i="40"/>
  <c r="AN6" i="40" s="1"/>
  <c r="AH5" i="39"/>
  <c r="AH6" i="39" s="1"/>
  <c r="AK5" i="38"/>
  <c r="AK6" i="38" s="1"/>
  <c r="AH5" i="38"/>
  <c r="AH6" i="38" s="1"/>
  <c r="AH5" i="36"/>
  <c r="AH6" i="36" s="1"/>
  <c r="AH5" i="35"/>
  <c r="AH6" i="35" s="1"/>
  <c r="AK5" i="32"/>
  <c r="AK6" i="32" s="1"/>
  <c r="AH5" i="32"/>
  <c r="AH6" i="32" s="1"/>
  <c r="AN5" i="8"/>
  <c r="AN6" i="8" s="1"/>
  <c r="AH5" i="8"/>
  <c r="AH6" i="8" s="1"/>
  <c r="AN5" i="9"/>
  <c r="AN6" i="9" s="1"/>
  <c r="AK5" i="9"/>
  <c r="AK6" i="9" l="1"/>
</calcChain>
</file>

<file path=xl/sharedStrings.xml><?xml version="1.0" encoding="utf-8"?>
<sst xmlns="http://schemas.openxmlformats.org/spreadsheetml/2006/main" count="20937" uniqueCount="373">
  <si>
    <t>-</t>
  </si>
  <si>
    <t>Dodgers</t>
  </si>
  <si>
    <t>Rockies</t>
  </si>
  <si>
    <t>Athletics</t>
  </si>
  <si>
    <t>Nationals</t>
  </si>
  <si>
    <t>Padres</t>
  </si>
  <si>
    <t>Mariners</t>
  </si>
  <si>
    <t>Reds</t>
  </si>
  <si>
    <t>Brewers</t>
  </si>
  <si>
    <t>Cubs</t>
  </si>
  <si>
    <t>Angels</t>
  </si>
  <si>
    <t>Marlins</t>
  </si>
  <si>
    <t>Diamondbacks</t>
  </si>
  <si>
    <t>Giants</t>
  </si>
  <si>
    <t>Astros</t>
  </si>
  <si>
    <t>Cardinals</t>
  </si>
  <si>
    <t>Braves</t>
  </si>
  <si>
    <t>Pirates</t>
  </si>
  <si>
    <t>Rangers</t>
  </si>
  <si>
    <t>Phillies</t>
  </si>
  <si>
    <t>Mets</t>
  </si>
  <si>
    <t>0-0</t>
  </si>
  <si>
    <t>1st LA</t>
  </si>
  <si>
    <t>2nd LA</t>
  </si>
  <si>
    <t>3rd LA</t>
  </si>
  <si>
    <t>4th LA</t>
  </si>
  <si>
    <t>5th LA</t>
  </si>
  <si>
    <t>6th LA</t>
  </si>
  <si>
    <t>7th LA</t>
  </si>
  <si>
    <t>8th LA</t>
  </si>
  <si>
    <t>9th LA</t>
  </si>
  <si>
    <t>1st R</t>
  </si>
  <si>
    <t>2nd R</t>
  </si>
  <si>
    <t>3rd R</t>
  </si>
  <si>
    <t>4th R</t>
  </si>
  <si>
    <t>5th R</t>
  </si>
  <si>
    <t>6th R</t>
  </si>
  <si>
    <t>7th R</t>
  </si>
  <si>
    <t>8th R</t>
  </si>
  <si>
    <t>9th R</t>
  </si>
  <si>
    <t>Day</t>
  </si>
  <si>
    <t>Date</t>
  </si>
  <si>
    <t>Rival</t>
  </si>
  <si>
    <t>Team</t>
  </si>
  <si>
    <t>Home/Road</t>
  </si>
  <si>
    <t>Previous Record Dodgers</t>
  </si>
  <si>
    <t>Previous Record Rival</t>
  </si>
  <si>
    <t>Home</t>
  </si>
  <si>
    <t>Road</t>
  </si>
  <si>
    <t>Starting Pitcher LA</t>
  </si>
  <si>
    <t>Starting Pitcher Rival</t>
  </si>
  <si>
    <t>HOME</t>
  </si>
  <si>
    <t>ROAD</t>
  </si>
  <si>
    <t>Win/Loss</t>
  </si>
  <si>
    <t>Victorias LA</t>
  </si>
  <si>
    <t>Victorias R</t>
  </si>
  <si>
    <t>Total home</t>
  </si>
  <si>
    <t>% Victorias</t>
  </si>
  <si>
    <t>Avg. Runs LA</t>
  </si>
  <si>
    <t>Avg. Runs R</t>
  </si>
  <si>
    <t>Total visitas</t>
  </si>
  <si>
    <t>GENERAL</t>
  </si>
  <si>
    <t>Victorias</t>
  </si>
  <si>
    <t>Derrotas</t>
  </si>
  <si>
    <t>Total</t>
  </si>
  <si>
    <t>Average</t>
  </si>
  <si>
    <t>Comments</t>
  </si>
  <si>
    <t>1st DB</t>
  </si>
  <si>
    <t>2nd DB</t>
  </si>
  <si>
    <t>3rd DB</t>
  </si>
  <si>
    <t>4th DB</t>
  </si>
  <si>
    <t>5th DB</t>
  </si>
  <si>
    <t>6th DB</t>
  </si>
  <si>
    <t>7th DB</t>
  </si>
  <si>
    <t>8th DB</t>
  </si>
  <si>
    <t>9th DB</t>
  </si>
  <si>
    <t>Starting Pitcher DB</t>
  </si>
  <si>
    <t>home</t>
  </si>
  <si>
    <t>1st AN</t>
  </si>
  <si>
    <t>2nd AN</t>
  </si>
  <si>
    <t>3rd AN</t>
  </si>
  <si>
    <t>4th AN</t>
  </si>
  <si>
    <t>5th AN</t>
  </si>
  <si>
    <t>6th AN</t>
  </si>
  <si>
    <t>7th AN</t>
  </si>
  <si>
    <t>8th AN</t>
  </si>
  <si>
    <t>9th AN</t>
  </si>
  <si>
    <t>Starting Pitcher AN</t>
  </si>
  <si>
    <t>White Sox</t>
  </si>
  <si>
    <t>Blue Jays</t>
  </si>
  <si>
    <t>Royals</t>
  </si>
  <si>
    <t>Twins</t>
  </si>
  <si>
    <t>Rays</t>
  </si>
  <si>
    <t>Red Sox</t>
  </si>
  <si>
    <t>Indians</t>
  </si>
  <si>
    <t>Tigers</t>
  </si>
  <si>
    <t>Yankees</t>
  </si>
  <si>
    <t>Orioles</t>
  </si>
  <si>
    <t>1st AS</t>
  </si>
  <si>
    <t>2nd AS</t>
  </si>
  <si>
    <t>3rd AS</t>
  </si>
  <si>
    <t>4th AS</t>
  </si>
  <si>
    <t>5th AS</t>
  </si>
  <si>
    <t>6th AS</t>
  </si>
  <si>
    <t>7th AS</t>
  </si>
  <si>
    <t>8th AS</t>
  </si>
  <si>
    <t>9th AS</t>
  </si>
  <si>
    <t>Starting Pitcher AS</t>
  </si>
  <si>
    <t>Previous Record Angels</t>
  </si>
  <si>
    <t>Previous Record Astros</t>
  </si>
  <si>
    <t>Previous Record Athletics</t>
  </si>
  <si>
    <t>1st AT</t>
  </si>
  <si>
    <t>2nd AT</t>
  </si>
  <si>
    <t>3rd AT</t>
  </si>
  <si>
    <t>4th AT</t>
  </si>
  <si>
    <t>5th AT</t>
  </si>
  <si>
    <t>6th AT</t>
  </si>
  <si>
    <t>7th AT</t>
  </si>
  <si>
    <t>8th AT</t>
  </si>
  <si>
    <t>9th AT</t>
  </si>
  <si>
    <t>Starting Pitcher AT</t>
  </si>
  <si>
    <t>Previous Record Blue Jays</t>
  </si>
  <si>
    <t>1st BJ</t>
  </si>
  <si>
    <t>2nd BJ</t>
  </si>
  <si>
    <t>3rd BJ</t>
  </si>
  <si>
    <t>4th BJ</t>
  </si>
  <si>
    <t>5th BJ</t>
  </si>
  <si>
    <t>6th BJ</t>
  </si>
  <si>
    <t>7th BJ</t>
  </si>
  <si>
    <t>8th BJ</t>
  </si>
  <si>
    <t>9th BJ</t>
  </si>
  <si>
    <t>Starting Pitcher BJ</t>
  </si>
  <si>
    <t>Previous Record Atlanta</t>
  </si>
  <si>
    <t>Previous Record Brewers</t>
  </si>
  <si>
    <t>1st BR</t>
  </si>
  <si>
    <t>2nd BR</t>
  </si>
  <si>
    <t>3rd BR</t>
  </si>
  <si>
    <t>4th BR</t>
  </si>
  <si>
    <t>5th BR</t>
  </si>
  <si>
    <t>6th BR</t>
  </si>
  <si>
    <t>7th BR</t>
  </si>
  <si>
    <t>8th BR</t>
  </si>
  <si>
    <t>9th BR</t>
  </si>
  <si>
    <t>Starting Pitcher BR</t>
  </si>
  <si>
    <t>Previous Record Cardinals</t>
  </si>
  <si>
    <t>1st CA</t>
  </si>
  <si>
    <t>2nd CA</t>
  </si>
  <si>
    <t>3rd CA</t>
  </si>
  <si>
    <t>4th CA</t>
  </si>
  <si>
    <t>5th CA</t>
  </si>
  <si>
    <t>6th CA</t>
  </si>
  <si>
    <t>7th CA</t>
  </si>
  <si>
    <t>8th CA</t>
  </si>
  <si>
    <t>9th CA</t>
  </si>
  <si>
    <t>Starting Pitcher CA</t>
  </si>
  <si>
    <t>Previous Record Cubs</t>
  </si>
  <si>
    <t>1st CU</t>
  </si>
  <si>
    <t>2nd CU</t>
  </si>
  <si>
    <t>3rd CU</t>
  </si>
  <si>
    <t>4th CU</t>
  </si>
  <si>
    <t>5th CU</t>
  </si>
  <si>
    <t>6th CU</t>
  </si>
  <si>
    <t>7th CU</t>
  </si>
  <si>
    <t>8th CU</t>
  </si>
  <si>
    <t>9th CU</t>
  </si>
  <si>
    <t>Starting Pitcher CU</t>
  </si>
  <si>
    <t>1st SF</t>
  </si>
  <si>
    <t>2nd SF</t>
  </si>
  <si>
    <t>3rd SF</t>
  </si>
  <si>
    <t>4th SF</t>
  </si>
  <si>
    <t>5th SF</t>
  </si>
  <si>
    <t>Starting Pitcher SF</t>
  </si>
  <si>
    <t>9th SF</t>
  </si>
  <si>
    <t>8th SF</t>
  </si>
  <si>
    <t>7th SF</t>
  </si>
  <si>
    <t>6th SF</t>
  </si>
  <si>
    <t>1st IN</t>
  </si>
  <si>
    <t>2nd IN</t>
  </si>
  <si>
    <t>3rd IN</t>
  </si>
  <si>
    <t>4th IN</t>
  </si>
  <si>
    <t>5th IN</t>
  </si>
  <si>
    <t>6th IN</t>
  </si>
  <si>
    <t>7th IN</t>
  </si>
  <si>
    <t>8th IN</t>
  </si>
  <si>
    <t>9th IN</t>
  </si>
  <si>
    <t>Starting Pitcher IN</t>
  </si>
  <si>
    <t>Victorias IN</t>
  </si>
  <si>
    <t>Avg. Runs IN</t>
  </si>
  <si>
    <t>Previous Record Indians</t>
  </si>
  <si>
    <t>Previous Record Mariners</t>
  </si>
  <si>
    <t>1st MA</t>
  </si>
  <si>
    <t>2nd MA</t>
  </si>
  <si>
    <t>3rd MA</t>
  </si>
  <si>
    <t>4th MA</t>
  </si>
  <si>
    <t>5th MA</t>
  </si>
  <si>
    <t>6th MA</t>
  </si>
  <si>
    <t>7th MA</t>
  </si>
  <si>
    <t>8th MA</t>
  </si>
  <si>
    <t>9th MA</t>
  </si>
  <si>
    <t>Starting Pitcher MA</t>
  </si>
  <si>
    <t>Victorias MA</t>
  </si>
  <si>
    <t>Avg. Runs MA</t>
  </si>
  <si>
    <t>1st NY</t>
  </si>
  <si>
    <t>2nd NY</t>
  </si>
  <si>
    <t>3rd NY</t>
  </si>
  <si>
    <t>4th NY</t>
  </si>
  <si>
    <t>5th NY</t>
  </si>
  <si>
    <t>6th NY</t>
  </si>
  <si>
    <t>7th NY</t>
  </si>
  <si>
    <t>8th NY</t>
  </si>
  <si>
    <t>9th NY</t>
  </si>
  <si>
    <t>Starting Pitcher NY</t>
  </si>
  <si>
    <t>Victorias NY</t>
  </si>
  <si>
    <t>Avg. Runs NY</t>
  </si>
  <si>
    <t>Previous Record Mets</t>
  </si>
  <si>
    <t>Previous Record Marlins</t>
  </si>
  <si>
    <t>1st NA</t>
  </si>
  <si>
    <t>2nd NA</t>
  </si>
  <si>
    <t>3rd NA</t>
  </si>
  <si>
    <t>4th NA</t>
  </si>
  <si>
    <t>5th NA</t>
  </si>
  <si>
    <t>6th NA</t>
  </si>
  <si>
    <t>7th NA</t>
  </si>
  <si>
    <t>8th NA</t>
  </si>
  <si>
    <t>9th NA</t>
  </si>
  <si>
    <t>Starting Pitcher NA</t>
  </si>
  <si>
    <t>Victorias NA</t>
  </si>
  <si>
    <t>Avg. Runs NA</t>
  </si>
  <si>
    <t>Previous Record Nationals</t>
  </si>
  <si>
    <t>Previous Record Orioles</t>
  </si>
  <si>
    <t>1st OR</t>
  </si>
  <si>
    <t>2nd OR</t>
  </si>
  <si>
    <t>3rd OR</t>
  </si>
  <si>
    <t>4th OR</t>
  </si>
  <si>
    <t>5th OR</t>
  </si>
  <si>
    <t>6th OR</t>
  </si>
  <si>
    <t>7th OR</t>
  </si>
  <si>
    <t>8th OR</t>
  </si>
  <si>
    <t>9th OR</t>
  </si>
  <si>
    <t>Starting Pitcher OR</t>
  </si>
  <si>
    <t>Victorias OR</t>
  </si>
  <si>
    <t>Avg. Runs OR</t>
  </si>
  <si>
    <t>1st SD</t>
  </si>
  <si>
    <t>2nd SD</t>
  </si>
  <si>
    <t>3rd SD</t>
  </si>
  <si>
    <t>4th SD</t>
  </si>
  <si>
    <t>5th SD</t>
  </si>
  <si>
    <t>6th SD</t>
  </si>
  <si>
    <t>7th SD</t>
  </si>
  <si>
    <t>8th SD</t>
  </si>
  <si>
    <t>9th SD</t>
  </si>
  <si>
    <t>Starting Pitcher SD</t>
  </si>
  <si>
    <t>Victorias SD</t>
  </si>
  <si>
    <t>Avg. Runs SD</t>
  </si>
  <si>
    <t>Previous Record Padres</t>
  </si>
  <si>
    <t>Previous Record Phillies</t>
  </si>
  <si>
    <t>1st PH</t>
  </si>
  <si>
    <t>2nd PH</t>
  </si>
  <si>
    <t>3rd PH</t>
  </si>
  <si>
    <t>4th PH</t>
  </si>
  <si>
    <t>5th PH</t>
  </si>
  <si>
    <t>6th PH</t>
  </si>
  <si>
    <t>7th PH</t>
  </si>
  <si>
    <t>8th PH</t>
  </si>
  <si>
    <t>9th PH</t>
  </si>
  <si>
    <t>Starting Pitcher PH</t>
  </si>
  <si>
    <t>Victorias PH</t>
  </si>
  <si>
    <t>Avg. Runs PH</t>
  </si>
  <si>
    <t>1st PI</t>
  </si>
  <si>
    <t>2nd PI</t>
  </si>
  <si>
    <t>3rd PI</t>
  </si>
  <si>
    <t>4th PI</t>
  </si>
  <si>
    <t>5th PI</t>
  </si>
  <si>
    <t>6th PI</t>
  </si>
  <si>
    <t>7th PI</t>
  </si>
  <si>
    <t>8th PI</t>
  </si>
  <si>
    <t>9th PI</t>
  </si>
  <si>
    <t>Starting Pitcher PI</t>
  </si>
  <si>
    <t>Victorias PI</t>
  </si>
  <si>
    <t>Avg. Runs PI</t>
  </si>
  <si>
    <t>Previous Record Pirates</t>
  </si>
  <si>
    <t>Previous Record Rangers</t>
  </si>
  <si>
    <t>1st RA</t>
  </si>
  <si>
    <t>2nd RA</t>
  </si>
  <si>
    <t>3rd RA</t>
  </si>
  <si>
    <t>4th RA</t>
  </si>
  <si>
    <t>5th RA</t>
  </si>
  <si>
    <t>6th RA</t>
  </si>
  <si>
    <t>7th RA</t>
  </si>
  <si>
    <t>8th RA</t>
  </si>
  <si>
    <t>9th RA</t>
  </si>
  <si>
    <t>Starting Pitcher RA</t>
  </si>
  <si>
    <t>Victorias RA</t>
  </si>
  <si>
    <t>Avg. Runs RA</t>
  </si>
  <si>
    <t>Previous Record Rays</t>
  </si>
  <si>
    <t>Previous Record Red Sox</t>
  </si>
  <si>
    <t>1st RS</t>
  </si>
  <si>
    <t>2nd RS</t>
  </si>
  <si>
    <t>3rd RS</t>
  </si>
  <si>
    <t>4th RS</t>
  </si>
  <si>
    <t>5th RS</t>
  </si>
  <si>
    <t>6th RS</t>
  </si>
  <si>
    <t>7th RS</t>
  </si>
  <si>
    <t>8th RS</t>
  </si>
  <si>
    <t>9th RS</t>
  </si>
  <si>
    <t>Starting Pitcher RS</t>
  </si>
  <si>
    <t>Victorias RS</t>
  </si>
  <si>
    <t>Avg. Runs RS</t>
  </si>
  <si>
    <t>1st RE</t>
  </si>
  <si>
    <t>2nd RE</t>
  </si>
  <si>
    <t>3rd RE</t>
  </si>
  <si>
    <t>4th RE</t>
  </si>
  <si>
    <t>5th RE</t>
  </si>
  <si>
    <t>6th RE</t>
  </si>
  <si>
    <t>7th RE</t>
  </si>
  <si>
    <t>8th RE</t>
  </si>
  <si>
    <t>9th RE</t>
  </si>
  <si>
    <t>Starting Pitcher RE</t>
  </si>
  <si>
    <t>Victorias RE</t>
  </si>
  <si>
    <t>Avg. Runs RE</t>
  </si>
  <si>
    <t>Previous Record Reds</t>
  </si>
  <si>
    <t>Previous Record Rockies</t>
  </si>
  <si>
    <t>1st RO</t>
  </si>
  <si>
    <t>2nd RO</t>
  </si>
  <si>
    <t>3rd RO</t>
  </si>
  <si>
    <t>4th RO</t>
  </si>
  <si>
    <t>5th RO</t>
  </si>
  <si>
    <t>6th RO</t>
  </si>
  <si>
    <t>7th RO</t>
  </si>
  <si>
    <t>8th RO</t>
  </si>
  <si>
    <t>9th RO</t>
  </si>
  <si>
    <t>Starting Pitcher RO</t>
  </si>
  <si>
    <t>Victorias RO</t>
  </si>
  <si>
    <t>Avg. Runs RO</t>
  </si>
  <si>
    <t>Previous Record Royals</t>
  </si>
  <si>
    <t>Previous Record Tigers</t>
  </si>
  <si>
    <t>1st TI</t>
  </si>
  <si>
    <t>2nd TI</t>
  </si>
  <si>
    <t>3rd TI</t>
  </si>
  <si>
    <t>4th TI</t>
  </si>
  <si>
    <t>5th TI</t>
  </si>
  <si>
    <t>6th TI</t>
  </si>
  <si>
    <t>7th TI</t>
  </si>
  <si>
    <t>8th TI</t>
  </si>
  <si>
    <t>9th TI</t>
  </si>
  <si>
    <t>Starting Pitcher TI</t>
  </si>
  <si>
    <t>Victorias TI</t>
  </si>
  <si>
    <t>Avg. Runs TI</t>
  </si>
  <si>
    <t>1st TW</t>
  </si>
  <si>
    <t>2nd TW</t>
  </si>
  <si>
    <t>3rd TW</t>
  </si>
  <si>
    <t>4th TW</t>
  </si>
  <si>
    <t>5th TW</t>
  </si>
  <si>
    <t>6th TW</t>
  </si>
  <si>
    <t>7th TW</t>
  </si>
  <si>
    <t>8th TW</t>
  </si>
  <si>
    <t>9th TW</t>
  </si>
  <si>
    <t>Starting Pitcher TW</t>
  </si>
  <si>
    <t>Previous Record Twins</t>
  </si>
  <si>
    <t>Previous Record White Sox</t>
  </si>
  <si>
    <t>1st WS</t>
  </si>
  <si>
    <t>2nd WS</t>
  </si>
  <si>
    <t>3rd WS</t>
  </si>
  <si>
    <t>4th WS</t>
  </si>
  <si>
    <t>5th WS</t>
  </si>
  <si>
    <t>6th WS</t>
  </si>
  <si>
    <t>7th WS</t>
  </si>
  <si>
    <t>8th WS</t>
  </si>
  <si>
    <t>9th WS</t>
  </si>
  <si>
    <t>Starting Pitcher WS</t>
  </si>
  <si>
    <t>Victorias WS</t>
  </si>
  <si>
    <t>Avg. Runs WS</t>
  </si>
  <si>
    <t>Previous Record Yankees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</si>
</sst>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6" formatCode="dddd"/>
    <numFmt numFmtId="177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133A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C7F02"/>
        <bgColor indexed="64"/>
      </patternFill>
    </fill>
    <fill>
      <patternFill patternType="solid">
        <fgColor rgb="FF322500"/>
        <bgColor indexed="64"/>
      </patternFill>
    </fill>
    <fill>
      <patternFill patternType="solid">
        <fgColor rgb="FF00133A"/>
        <bgColor indexed="64"/>
      </patternFill>
    </fill>
    <fill>
      <patternFill patternType="solid">
        <fgColor rgb="FF003A0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177" fontId="0" fillId="0" borderId="0" xfId="0" applyNumberFormat="1"/>
    <xf numFmtId="177" fontId="0" fillId="0" borderId="0" xfId="1" applyNumberFormat="1" applyFont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0" fillId="7" borderId="0" xfId="0" applyFill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0" fillId="8" borderId="0" xfId="0" applyFill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4" xfId="0" applyFont="1" applyFill="1" applyBorder="1" applyAlignment="1">
      <alignment horizontal="center"/>
    </xf>
    <xf numFmtId="0" fontId="0" fillId="10" borderId="0" xfId="0" applyFill="1"/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0" fillId="11" borderId="0" xfId="0" applyFill="1"/>
    <xf numFmtId="0" fontId="2" fillId="6" borderId="0" xfId="0" applyFont="1" applyFill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12" borderId="0" xfId="0" applyFont="1" applyFill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12" borderId="0" xfId="0" applyFill="1"/>
    <xf numFmtId="0" fontId="2" fillId="13" borderId="0" xfId="0" applyFont="1" applyFill="1" applyAlignment="1">
      <alignment horizontal="center"/>
    </xf>
    <xf numFmtId="0" fontId="2" fillId="13" borderId="4" xfId="0" applyFont="1" applyFill="1" applyBorder="1" applyAlignment="1">
      <alignment horizontal="center"/>
    </xf>
    <xf numFmtId="0" fontId="0" fillId="13" borderId="0" xfId="0" applyFill="1"/>
    <xf numFmtId="0" fontId="0" fillId="4" borderId="0" xfId="0" applyFill="1"/>
    <xf numFmtId="0" fontId="2" fillId="14" borderId="0" xfId="0" applyFont="1" applyFill="1" applyAlignment="1">
      <alignment horizontal="center"/>
    </xf>
    <xf numFmtId="0" fontId="2" fillId="14" borderId="4" xfId="0" applyFont="1" applyFill="1" applyBorder="1" applyAlignment="1">
      <alignment horizontal="center"/>
    </xf>
    <xf numFmtId="0" fontId="0" fillId="14" borderId="0" xfId="0" applyFill="1"/>
    <xf numFmtId="0" fontId="0" fillId="15" borderId="1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3" fillId="16" borderId="1" xfId="0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3" fillId="16" borderId="3" xfId="0" applyFont="1" applyFill="1" applyBorder="1" applyAlignment="1">
      <alignment horizontal="center"/>
    </xf>
    <xf numFmtId="0" fontId="2" fillId="16" borderId="0" xfId="0" applyFont="1" applyFill="1" applyAlignment="1">
      <alignment horizontal="center"/>
    </xf>
    <xf numFmtId="0" fontId="2" fillId="16" borderId="4" xfId="0" applyFont="1" applyFill="1" applyBorder="1" applyAlignment="1">
      <alignment horizontal="center"/>
    </xf>
    <xf numFmtId="0" fontId="0" fillId="16" borderId="0" xfId="0" applyFill="1"/>
    <xf numFmtId="0" fontId="0" fillId="17" borderId="1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3" xfId="0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60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66"/>
      <color rgb="FF542A00"/>
      <color rgb="FF00133A"/>
      <color rgb="FF1D05D1"/>
      <color rgb="FF003399"/>
      <color rgb="FF2E1700"/>
      <color rgb="FFFC7F02"/>
      <color rgb="FF003A00"/>
      <color rgb="FF253917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gif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gif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9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133350</xdr:rowOff>
    </xdr:from>
    <xdr:to>
      <xdr:col>2</xdr:col>
      <xdr:colOff>276225</xdr:colOff>
      <xdr:row>5</xdr:row>
      <xdr:rowOff>9525</xdr:rowOff>
    </xdr:to>
    <xdr:grpSp>
      <xdr:nvGrpSpPr>
        <xdr:cNvPr id="34" name="Grupo 33"/>
        <xdr:cNvGrpSpPr/>
      </xdr:nvGrpSpPr>
      <xdr:grpSpPr>
        <a:xfrm>
          <a:off x="171450" y="133350"/>
          <a:ext cx="1628775" cy="828675"/>
          <a:chOff x="171450" y="133350"/>
          <a:chExt cx="1628775" cy="828675"/>
        </a:xfrm>
        <a:noFill/>
      </xdr:grpSpPr>
      <xdr:sp macro="[0]!Angels" textlink="">
        <xdr:nvSpPr>
          <xdr:cNvPr id="2" name="Rectángulo redondeado 1"/>
          <xdr:cNvSpPr/>
        </xdr:nvSpPr>
        <xdr:spPr>
          <a:xfrm>
            <a:off x="171450" y="133350"/>
            <a:ext cx="1628775" cy="828675"/>
          </a:xfrm>
          <a:prstGeom prst="roundRect">
            <a:avLst/>
          </a:prstGeom>
          <a:grp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Angels">
        <xdr:nvPicPr>
          <xdr:cNvPr id="33" name="Imagen 32" descr="Anaheim Angels Logo PNG Transparent &amp; SVG Vector - Freebie Supply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6717" b="29771"/>
          <a:stretch/>
        </xdr:blipFill>
        <xdr:spPr bwMode="auto">
          <a:xfrm>
            <a:off x="306917" y="254000"/>
            <a:ext cx="1386416" cy="603250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201083</xdr:colOff>
      <xdr:row>0</xdr:row>
      <xdr:rowOff>101600</xdr:rowOff>
    </xdr:from>
    <xdr:to>
      <xdr:col>13</xdr:col>
      <xdr:colOff>452279</xdr:colOff>
      <xdr:row>5</xdr:row>
      <xdr:rowOff>31751</xdr:rowOff>
    </xdr:to>
    <xdr:grpSp>
      <xdr:nvGrpSpPr>
        <xdr:cNvPr id="42" name="Grupo 41"/>
        <xdr:cNvGrpSpPr/>
      </xdr:nvGrpSpPr>
      <xdr:grpSpPr>
        <a:xfrm>
          <a:off x="8583083" y="101600"/>
          <a:ext cx="1775196" cy="882651"/>
          <a:chOff x="8583083" y="101600"/>
          <a:chExt cx="1775196" cy="882651"/>
        </a:xfrm>
        <a:noFill/>
      </xdr:grpSpPr>
      <xdr:sp macro="[0]!Braves" textlink="">
        <xdr:nvSpPr>
          <xdr:cNvPr id="11" name="Rectángulo redondeado 10"/>
          <xdr:cNvSpPr/>
        </xdr:nvSpPr>
        <xdr:spPr>
          <a:xfrm>
            <a:off x="8621184" y="101600"/>
            <a:ext cx="1628775" cy="828675"/>
          </a:xfrm>
          <a:prstGeom prst="roundRect">
            <a:avLst/>
          </a:prstGeom>
          <a:grpFill/>
          <a:ln w="57150">
            <a:solidFill>
              <a:srgbClr val="00133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Braves">
        <xdr:nvPicPr>
          <xdr:cNvPr id="35" name="Imagen 34" descr="Atlanta Braves logo and symbol, meaning, history, 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83083" y="169334"/>
            <a:ext cx="1775196" cy="814917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611717</xdr:colOff>
      <xdr:row>0</xdr:row>
      <xdr:rowOff>124884</xdr:rowOff>
    </xdr:from>
    <xdr:to>
      <xdr:col>7</xdr:col>
      <xdr:colOff>716492</xdr:colOff>
      <xdr:row>5</xdr:row>
      <xdr:rowOff>27804</xdr:rowOff>
    </xdr:to>
    <xdr:grpSp>
      <xdr:nvGrpSpPr>
        <xdr:cNvPr id="38" name="Grupo 37"/>
        <xdr:cNvGrpSpPr/>
      </xdr:nvGrpSpPr>
      <xdr:grpSpPr>
        <a:xfrm>
          <a:off x="4421717" y="124884"/>
          <a:ext cx="1628775" cy="855420"/>
          <a:chOff x="4421717" y="124884"/>
          <a:chExt cx="1628775" cy="855420"/>
        </a:xfrm>
        <a:noFill/>
      </xdr:grpSpPr>
      <xdr:sp macro="[0]!Athletics" textlink="">
        <xdr:nvSpPr>
          <xdr:cNvPr id="9" name="Rectángulo redondeado 8"/>
          <xdr:cNvSpPr/>
        </xdr:nvSpPr>
        <xdr:spPr>
          <a:xfrm>
            <a:off x="4421717" y="124884"/>
            <a:ext cx="1628775" cy="828675"/>
          </a:xfrm>
          <a:prstGeom prst="roundRect">
            <a:avLst/>
          </a:prstGeom>
          <a:grpFill/>
          <a:ln w="571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Athletics">
        <xdr:nvPicPr>
          <xdr:cNvPr id="37" name="Imagen 36" descr="Oakland Athletics – Logos Download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0251" y="137584"/>
            <a:ext cx="1471082" cy="842720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414867</xdr:colOff>
      <xdr:row>0</xdr:row>
      <xdr:rowOff>118534</xdr:rowOff>
    </xdr:from>
    <xdr:to>
      <xdr:col>10</xdr:col>
      <xdr:colOff>519642</xdr:colOff>
      <xdr:row>4</xdr:row>
      <xdr:rowOff>185209</xdr:rowOff>
    </xdr:to>
    <xdr:grpSp>
      <xdr:nvGrpSpPr>
        <xdr:cNvPr id="41" name="Grupo 40"/>
        <xdr:cNvGrpSpPr/>
      </xdr:nvGrpSpPr>
      <xdr:grpSpPr>
        <a:xfrm>
          <a:off x="6510867" y="118534"/>
          <a:ext cx="1628775" cy="828675"/>
          <a:chOff x="6510867" y="118534"/>
          <a:chExt cx="1628775" cy="828675"/>
        </a:xfrm>
        <a:noFill/>
      </xdr:grpSpPr>
      <xdr:sp macro="[0]!BlueJays" textlink="">
        <xdr:nvSpPr>
          <xdr:cNvPr id="10" name="Rectángulo redondeado 9"/>
          <xdr:cNvSpPr/>
        </xdr:nvSpPr>
        <xdr:spPr>
          <a:xfrm>
            <a:off x="6510867" y="118534"/>
            <a:ext cx="1628775" cy="828675"/>
          </a:xfrm>
          <a:prstGeom prst="roundRect">
            <a:avLst/>
          </a:prstGeom>
          <a:grpFill/>
          <a:ln w="57150">
            <a:solidFill>
              <a:schemeClr val="accent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BlueJays">
        <xdr:nvPicPr>
          <xdr:cNvPr id="40" name="Imagen 39" descr="Toronto Blue Jays Png Transparent Image - Toronto Blue Jays Logo Png | Full  Size PNG Download | Seek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88667" y="328407"/>
            <a:ext cx="1279524" cy="384910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755650</xdr:colOff>
      <xdr:row>0</xdr:row>
      <xdr:rowOff>10834</xdr:rowOff>
    </xdr:from>
    <xdr:to>
      <xdr:col>5</xdr:col>
      <xdr:colOff>98425</xdr:colOff>
      <xdr:row>5</xdr:row>
      <xdr:rowOff>7409</xdr:rowOff>
    </xdr:to>
    <xdr:grpSp>
      <xdr:nvGrpSpPr>
        <xdr:cNvPr id="44" name="Grupo 43"/>
        <xdr:cNvGrpSpPr/>
      </xdr:nvGrpSpPr>
      <xdr:grpSpPr>
        <a:xfrm>
          <a:off x="2279650" y="10834"/>
          <a:ext cx="1628775" cy="949075"/>
          <a:chOff x="2279650" y="10834"/>
          <a:chExt cx="1628775" cy="949075"/>
        </a:xfrm>
        <a:noFill/>
      </xdr:grpSpPr>
      <xdr:sp macro="[0]!Astros" textlink="">
        <xdr:nvSpPr>
          <xdr:cNvPr id="8" name="Rectángulo redondeado 7"/>
          <xdr:cNvSpPr/>
        </xdr:nvSpPr>
        <xdr:spPr>
          <a:xfrm>
            <a:off x="2279650" y="131234"/>
            <a:ext cx="1628775" cy="828675"/>
          </a:xfrm>
          <a:prstGeom prst="roundRect">
            <a:avLst/>
          </a:prstGeom>
          <a:grp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Astros">
        <xdr:nvPicPr>
          <xdr:cNvPr id="43" name="Imagen 42" descr="Houston Astros Jersey Logo - American League (AL) - Chris Creamer's Sports  Logos Page - SportsLogos.Net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3470"/>
          <a:stretch/>
        </xdr:blipFill>
        <xdr:spPr bwMode="auto">
          <a:xfrm>
            <a:off x="2286000" y="10834"/>
            <a:ext cx="1619249" cy="804083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31750</xdr:colOff>
      <xdr:row>0</xdr:row>
      <xdr:rowOff>105834</xdr:rowOff>
    </xdr:from>
    <xdr:to>
      <xdr:col>16</xdr:col>
      <xdr:colOff>235750</xdr:colOff>
      <xdr:row>4</xdr:row>
      <xdr:rowOff>172509</xdr:rowOff>
    </xdr:to>
    <xdr:grpSp>
      <xdr:nvGrpSpPr>
        <xdr:cNvPr id="46" name="Grupo 45"/>
        <xdr:cNvGrpSpPr/>
      </xdr:nvGrpSpPr>
      <xdr:grpSpPr>
        <a:xfrm>
          <a:off x="10699750" y="105834"/>
          <a:ext cx="1728000" cy="828675"/>
          <a:chOff x="10699750" y="105834"/>
          <a:chExt cx="1728000" cy="828675"/>
        </a:xfrm>
        <a:noFill/>
      </xdr:grpSpPr>
      <xdr:sp macro="[0]!Brewers" textlink="">
        <xdr:nvSpPr>
          <xdr:cNvPr id="12" name="Rectángulo redondeado 11"/>
          <xdr:cNvSpPr/>
        </xdr:nvSpPr>
        <xdr:spPr>
          <a:xfrm>
            <a:off x="10742084" y="105834"/>
            <a:ext cx="1628775" cy="828675"/>
          </a:xfrm>
          <a:prstGeom prst="roundRect">
            <a:avLst/>
          </a:prstGeom>
          <a:grp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Brewers">
        <xdr:nvPicPr>
          <xdr:cNvPr id="45" name="Imagen 44" descr="Download Free png Index of /wp-content/uploads/2018/09 - DLPNG.com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335"/>
          <a:stretch/>
        </xdr:blipFill>
        <xdr:spPr bwMode="auto">
          <a:xfrm>
            <a:off x="10699750" y="169333"/>
            <a:ext cx="1728000" cy="645584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16</xdr:col>
      <xdr:colOff>368338</xdr:colOff>
      <xdr:row>0</xdr:row>
      <xdr:rowOff>0</xdr:rowOff>
    </xdr:from>
    <xdr:to>
      <xdr:col>17</xdr:col>
      <xdr:colOff>639664</xdr:colOff>
      <xdr:row>26</xdr:row>
      <xdr:rowOff>10583</xdr:rowOff>
    </xdr:to>
    <xdr:grpSp>
      <xdr:nvGrpSpPr>
        <xdr:cNvPr id="49" name="Grupo 48"/>
        <xdr:cNvGrpSpPr/>
      </xdr:nvGrpSpPr>
      <xdr:grpSpPr>
        <a:xfrm>
          <a:off x="12560338" y="0"/>
          <a:ext cx="1033326" cy="4963583"/>
          <a:chOff x="12634421" y="42334"/>
          <a:chExt cx="1033326" cy="4963583"/>
        </a:xfrm>
      </xdr:grpSpPr>
      <xdr:pic>
        <xdr:nvPicPr>
          <xdr:cNvPr id="47" name="Imagen 46" descr="MLB Logo – Major League Baseball Logo - PNG y Vector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12231375" y="3569545"/>
            <a:ext cx="1839418" cy="10333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" name="CuadroTexto 47"/>
          <xdr:cNvSpPr txBox="1"/>
        </xdr:nvSpPr>
        <xdr:spPr>
          <a:xfrm rot="16200000">
            <a:off x="11599335" y="1217082"/>
            <a:ext cx="3180290" cy="8307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4000"/>
              <a:t>SEASON</a:t>
            </a:r>
            <a:r>
              <a:rPr lang="es-MX" sz="4000" baseline="0"/>
              <a:t> 2021</a:t>
            </a:r>
            <a:endParaRPr lang="es-MX" sz="4000"/>
          </a:p>
        </xdr:txBody>
      </xdr:sp>
    </xdr:grpSp>
    <xdr:clientData/>
  </xdr:twoCellAnchor>
  <xdr:twoCellAnchor>
    <xdr:from>
      <xdr:col>0</xdr:col>
      <xdr:colOff>180975</xdr:colOff>
      <xdr:row>5</xdr:row>
      <xdr:rowOff>161925</xdr:rowOff>
    </xdr:from>
    <xdr:to>
      <xdr:col>2</xdr:col>
      <xdr:colOff>285750</xdr:colOff>
      <xdr:row>10</xdr:row>
      <xdr:rowOff>71437</xdr:rowOff>
    </xdr:to>
    <xdr:grpSp>
      <xdr:nvGrpSpPr>
        <xdr:cNvPr id="51" name="Grupo 50"/>
        <xdr:cNvGrpSpPr/>
      </xdr:nvGrpSpPr>
      <xdr:grpSpPr>
        <a:xfrm>
          <a:off x="180975" y="1114425"/>
          <a:ext cx="1628775" cy="862012"/>
          <a:chOff x="180975" y="1114425"/>
          <a:chExt cx="1628775" cy="862012"/>
        </a:xfrm>
        <a:noFill/>
      </xdr:grpSpPr>
      <xdr:sp macro="[0]!Cardinals" textlink="">
        <xdr:nvSpPr>
          <xdr:cNvPr id="4" name="Rectángulo redondeado 3"/>
          <xdr:cNvSpPr/>
        </xdr:nvSpPr>
        <xdr:spPr>
          <a:xfrm>
            <a:off x="180975" y="1114425"/>
            <a:ext cx="1628775" cy="828675"/>
          </a:xfrm>
          <a:prstGeom prst="roundRect">
            <a:avLst/>
          </a:prstGeom>
          <a:grp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Cardinals">
        <xdr:nvPicPr>
          <xdr:cNvPr id="50" name="Imagen 49" descr="St. Louis Cardinals Replacing Yankees In Field Of Dreams Games - Prairie  Communications, LLC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9931" y="1146480"/>
            <a:ext cx="1281615" cy="829957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0</xdr:colOff>
      <xdr:row>5</xdr:row>
      <xdr:rowOff>142875</xdr:rowOff>
    </xdr:from>
    <xdr:to>
      <xdr:col>5</xdr:col>
      <xdr:colOff>104775</xdr:colOff>
      <xdr:row>10</xdr:row>
      <xdr:rowOff>120451</xdr:rowOff>
    </xdr:to>
    <xdr:grpSp>
      <xdr:nvGrpSpPr>
        <xdr:cNvPr id="53" name="Grupo 52"/>
        <xdr:cNvGrpSpPr/>
      </xdr:nvGrpSpPr>
      <xdr:grpSpPr>
        <a:xfrm>
          <a:off x="2286000" y="1095375"/>
          <a:ext cx="1628775" cy="930076"/>
          <a:chOff x="2286000" y="1095375"/>
          <a:chExt cx="1628775" cy="930076"/>
        </a:xfrm>
        <a:noFill/>
      </xdr:grpSpPr>
      <xdr:sp macro="[0]!Cubs" textlink="">
        <xdr:nvSpPr>
          <xdr:cNvPr id="13" name="Rectángulo redondeado 12"/>
          <xdr:cNvSpPr/>
        </xdr:nvSpPr>
        <xdr:spPr>
          <a:xfrm>
            <a:off x="2286000" y="1121833"/>
            <a:ext cx="1628775" cy="828675"/>
          </a:xfrm>
          <a:prstGeom prst="roundRect">
            <a:avLst/>
          </a:prstGeom>
          <a:grpFill/>
          <a:ln w="57150">
            <a:solidFill>
              <a:schemeClr val="accent5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Cubs">
        <xdr:nvPicPr>
          <xdr:cNvPr id="52" name="Imagen 51" descr="Transparent Background Chicago Cubs Logo , Free Transparent Clipart -  ClipartKey"/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64596" y="1095375"/>
            <a:ext cx="1297780" cy="930076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630766</xdr:colOff>
      <xdr:row>5</xdr:row>
      <xdr:rowOff>143933</xdr:rowOff>
    </xdr:from>
    <xdr:to>
      <xdr:col>7</xdr:col>
      <xdr:colOff>735541</xdr:colOff>
      <xdr:row>10</xdr:row>
      <xdr:rowOff>32289</xdr:rowOff>
    </xdr:to>
    <xdr:grpSp>
      <xdr:nvGrpSpPr>
        <xdr:cNvPr id="57" name="Grupo 56"/>
        <xdr:cNvGrpSpPr/>
      </xdr:nvGrpSpPr>
      <xdr:grpSpPr>
        <a:xfrm>
          <a:off x="4440766" y="1096433"/>
          <a:ext cx="1628775" cy="840856"/>
          <a:chOff x="4440766" y="1096433"/>
          <a:chExt cx="1628775" cy="840856"/>
        </a:xfrm>
        <a:noFill/>
      </xdr:grpSpPr>
      <xdr:sp macro="[0]!Diamondbacks" textlink="">
        <xdr:nvSpPr>
          <xdr:cNvPr id="17" name="Rectángulo redondeado 16"/>
          <xdr:cNvSpPr/>
        </xdr:nvSpPr>
        <xdr:spPr>
          <a:xfrm>
            <a:off x="4440766" y="1096433"/>
            <a:ext cx="1628775" cy="828675"/>
          </a:xfrm>
          <a:prstGeom prst="roundRect">
            <a:avLst/>
          </a:prstGeom>
          <a:grp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Diamondbacks">
        <xdr:nvPicPr>
          <xdr:cNvPr id="54" name="Imagen 53" descr="Vaughn Robinson, CSCS, RSCC, Arizona Diamondbacks - Professional Baseball  Strength &amp; Conditioning Coaches Society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30631" y="1115757"/>
            <a:ext cx="1460500" cy="821532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423333</xdr:colOff>
      <xdr:row>5</xdr:row>
      <xdr:rowOff>137583</xdr:rowOff>
    </xdr:from>
    <xdr:to>
      <xdr:col>10</xdr:col>
      <xdr:colOff>528108</xdr:colOff>
      <xdr:row>10</xdr:row>
      <xdr:rowOff>13758</xdr:rowOff>
    </xdr:to>
    <xdr:grpSp>
      <xdr:nvGrpSpPr>
        <xdr:cNvPr id="56" name="Grupo 55"/>
        <xdr:cNvGrpSpPr/>
      </xdr:nvGrpSpPr>
      <xdr:grpSpPr>
        <a:xfrm>
          <a:off x="6519333" y="1090083"/>
          <a:ext cx="1628775" cy="828675"/>
          <a:chOff x="6519333" y="1090083"/>
          <a:chExt cx="1628775" cy="828675"/>
        </a:xfrm>
        <a:noFill/>
      </xdr:grpSpPr>
      <xdr:sp macro="[0]!Dodgers" textlink="">
        <xdr:nvSpPr>
          <xdr:cNvPr id="18" name="Rectángulo redondeado 17"/>
          <xdr:cNvSpPr/>
        </xdr:nvSpPr>
        <xdr:spPr>
          <a:xfrm>
            <a:off x="6519333" y="1090083"/>
            <a:ext cx="1628775" cy="828675"/>
          </a:xfrm>
          <a:prstGeom prst="roundRect">
            <a:avLst/>
          </a:prstGeom>
          <a:grpFill/>
          <a:ln w="57150">
            <a:solidFill>
              <a:srgbClr val="1D05D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Dodgers">
        <xdr:nvPicPr>
          <xdr:cNvPr id="55" name="Imagen 54" descr="Dodgers Logo Vectors Free Download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78083" y="1185333"/>
            <a:ext cx="1312333" cy="621171"/>
          </a:xfrm>
          <a:prstGeom prst="rect">
            <a:avLst/>
          </a:prstGeom>
          <a:grp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258233</xdr:colOff>
      <xdr:row>5</xdr:row>
      <xdr:rowOff>131233</xdr:rowOff>
    </xdr:from>
    <xdr:to>
      <xdr:col>13</xdr:col>
      <xdr:colOff>363008</xdr:colOff>
      <xdr:row>10</xdr:row>
      <xdr:rowOff>7408</xdr:rowOff>
    </xdr:to>
    <xdr:grpSp>
      <xdr:nvGrpSpPr>
        <xdr:cNvPr id="59" name="Grupo 58"/>
        <xdr:cNvGrpSpPr/>
      </xdr:nvGrpSpPr>
      <xdr:grpSpPr>
        <a:xfrm>
          <a:off x="8640233" y="1083733"/>
          <a:ext cx="1628775" cy="828675"/>
          <a:chOff x="8640233" y="1083733"/>
          <a:chExt cx="1628775" cy="828675"/>
        </a:xfrm>
      </xdr:grpSpPr>
      <xdr:sp macro="[0]!Giants" textlink="">
        <xdr:nvSpPr>
          <xdr:cNvPr id="19" name="Rectángulo redondeado 18"/>
          <xdr:cNvSpPr/>
        </xdr:nvSpPr>
        <xdr:spPr>
          <a:xfrm>
            <a:off x="8640233" y="1083733"/>
            <a:ext cx="1628775" cy="828675"/>
          </a:xfrm>
          <a:prstGeom prst="roundRect">
            <a:avLst/>
          </a:prstGeom>
          <a:noFill/>
          <a:ln w="571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Giants">
        <xdr:nvPicPr>
          <xdr:cNvPr id="58" name="Imagen 57" descr="San Francisco Giants Logo PNG transparente - StickPNG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1926" b="22074"/>
          <a:stretch/>
        </xdr:blipFill>
        <xdr:spPr bwMode="auto">
          <a:xfrm>
            <a:off x="8837083" y="1164165"/>
            <a:ext cx="1217083" cy="68156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93133</xdr:colOff>
      <xdr:row>5</xdr:row>
      <xdr:rowOff>135467</xdr:rowOff>
    </xdr:from>
    <xdr:to>
      <xdr:col>16</xdr:col>
      <xdr:colOff>197908</xdr:colOff>
      <xdr:row>10</xdr:row>
      <xdr:rowOff>11642</xdr:rowOff>
    </xdr:to>
    <xdr:grpSp>
      <xdr:nvGrpSpPr>
        <xdr:cNvPr id="61" name="Grupo 60"/>
        <xdr:cNvGrpSpPr/>
      </xdr:nvGrpSpPr>
      <xdr:grpSpPr>
        <a:xfrm>
          <a:off x="10761133" y="1087967"/>
          <a:ext cx="1628775" cy="828675"/>
          <a:chOff x="10761133" y="1087967"/>
          <a:chExt cx="1628775" cy="828675"/>
        </a:xfrm>
      </xdr:grpSpPr>
      <xdr:sp macro="[0]!Indians" textlink="">
        <xdr:nvSpPr>
          <xdr:cNvPr id="20" name="Rectángulo redondeado 19"/>
          <xdr:cNvSpPr/>
        </xdr:nvSpPr>
        <xdr:spPr>
          <a:xfrm>
            <a:off x="10761133" y="1087967"/>
            <a:ext cx="1628775" cy="828675"/>
          </a:xfrm>
          <a:prstGeom prst="roundRect">
            <a:avLst/>
          </a:prstGeom>
          <a:no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Indians">
        <xdr:nvPicPr>
          <xdr:cNvPr id="60" name="Imagen 59" descr="The possibility of Cleveland Indians changing their name gets a positive  reaction from the Native American Community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2538" b="26505"/>
          <a:stretch/>
        </xdr:blipFill>
        <xdr:spPr bwMode="auto">
          <a:xfrm>
            <a:off x="10847916" y="1227667"/>
            <a:ext cx="1440000" cy="5503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161925</xdr:colOff>
      <xdr:row>11</xdr:row>
      <xdr:rowOff>19050</xdr:rowOff>
    </xdr:from>
    <xdr:to>
      <xdr:col>2</xdr:col>
      <xdr:colOff>266700</xdr:colOff>
      <xdr:row>15</xdr:row>
      <xdr:rowOff>85725</xdr:rowOff>
    </xdr:to>
    <xdr:grpSp>
      <xdr:nvGrpSpPr>
        <xdr:cNvPr id="63" name="Grupo 62"/>
        <xdr:cNvGrpSpPr/>
      </xdr:nvGrpSpPr>
      <xdr:grpSpPr>
        <a:xfrm>
          <a:off x="161925" y="2114550"/>
          <a:ext cx="1628775" cy="828675"/>
          <a:chOff x="161925" y="2114550"/>
          <a:chExt cx="1628775" cy="828675"/>
        </a:xfrm>
      </xdr:grpSpPr>
      <xdr:sp macro="[0]!Mariners" textlink="">
        <xdr:nvSpPr>
          <xdr:cNvPr id="5" name="Rectángulo redondeado 4"/>
          <xdr:cNvSpPr/>
        </xdr:nvSpPr>
        <xdr:spPr>
          <a:xfrm>
            <a:off x="161925" y="2114550"/>
            <a:ext cx="1628775" cy="828675"/>
          </a:xfrm>
          <a:prstGeom prst="roundRect">
            <a:avLst/>
          </a:prstGeom>
          <a:no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Mariners">
        <xdr:nvPicPr>
          <xdr:cNvPr id="62" name="Imagen 61" descr="Seattle Mariners Logo 2018, HD Png Download , Transparent Png Image -  PNGitem"/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4000" y="2201332"/>
            <a:ext cx="1435680" cy="56091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4233</xdr:colOff>
      <xdr:row>11</xdr:row>
      <xdr:rowOff>25400</xdr:rowOff>
    </xdr:from>
    <xdr:to>
      <xdr:col>5</xdr:col>
      <xdr:colOff>109008</xdr:colOff>
      <xdr:row>15</xdr:row>
      <xdr:rowOff>92075</xdr:rowOff>
    </xdr:to>
    <xdr:grpSp>
      <xdr:nvGrpSpPr>
        <xdr:cNvPr id="65" name="Grupo 64"/>
        <xdr:cNvGrpSpPr/>
      </xdr:nvGrpSpPr>
      <xdr:grpSpPr>
        <a:xfrm>
          <a:off x="2290233" y="2120900"/>
          <a:ext cx="1628775" cy="828675"/>
          <a:chOff x="2290233" y="2120900"/>
          <a:chExt cx="1628775" cy="828675"/>
        </a:xfrm>
      </xdr:grpSpPr>
      <xdr:sp macro="[0]!Miami" textlink="">
        <xdr:nvSpPr>
          <xdr:cNvPr id="14" name="Rectángulo redondeado 13"/>
          <xdr:cNvSpPr/>
        </xdr:nvSpPr>
        <xdr:spPr>
          <a:xfrm>
            <a:off x="2290233" y="2120900"/>
            <a:ext cx="1628775" cy="828675"/>
          </a:xfrm>
          <a:prstGeom prst="roundRect">
            <a:avLst/>
          </a:prstGeom>
          <a:noFill/>
          <a:ln w="571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Miami">
        <xdr:nvPicPr>
          <xdr:cNvPr id="64" name="Imagen 63"/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416174" y="2315635"/>
            <a:ext cx="1362075" cy="391314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8448" name="AutoShape 16" descr="New York Mets Logo | LOGOS de MARCAS"/>
        <xdr:cNvSpPr>
          <a:spLocks noChangeAspect="1" noChangeArrowheads="1"/>
        </xdr:cNvSpPr>
      </xdr:nvSpPr>
      <xdr:spPr bwMode="auto">
        <a:xfrm>
          <a:off x="3810000" y="285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647700</xdr:colOff>
      <xdr:row>11</xdr:row>
      <xdr:rowOff>12701</xdr:rowOff>
    </xdr:from>
    <xdr:to>
      <xdr:col>7</xdr:col>
      <xdr:colOff>752475</xdr:colOff>
      <xdr:row>15</xdr:row>
      <xdr:rowOff>79376</xdr:rowOff>
    </xdr:to>
    <xdr:grpSp>
      <xdr:nvGrpSpPr>
        <xdr:cNvPr id="66" name="Grupo 65"/>
        <xdr:cNvGrpSpPr/>
      </xdr:nvGrpSpPr>
      <xdr:grpSpPr>
        <a:xfrm>
          <a:off x="4457700" y="2108201"/>
          <a:ext cx="1628775" cy="828675"/>
          <a:chOff x="4457700" y="2108201"/>
          <a:chExt cx="1628775" cy="828675"/>
        </a:xfrm>
      </xdr:grpSpPr>
      <xdr:sp macro="[0]!Mets" textlink="">
        <xdr:nvSpPr>
          <xdr:cNvPr id="21" name="Rectángulo redondeado 20"/>
          <xdr:cNvSpPr/>
        </xdr:nvSpPr>
        <xdr:spPr>
          <a:xfrm>
            <a:off x="4457700" y="2108201"/>
            <a:ext cx="1628775" cy="828675"/>
          </a:xfrm>
          <a:prstGeom prst="roundRect">
            <a:avLst/>
          </a:prstGeom>
          <a:noFill/>
          <a:ln w="57150">
            <a:solidFill>
              <a:srgbClr val="1D05D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Mets">
        <xdr:nvPicPr>
          <xdr:cNvPr id="68" name="Imagen 67" descr="TORNEO DE DESARROLLO – Resumen 13 de Diciembre – TREMENDO SWI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24916" y="2222500"/>
            <a:ext cx="1238883" cy="6455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429683</xdr:colOff>
      <xdr:row>10</xdr:row>
      <xdr:rowOff>186268</xdr:rowOff>
    </xdr:from>
    <xdr:to>
      <xdr:col>10</xdr:col>
      <xdr:colOff>534458</xdr:colOff>
      <xdr:row>15</xdr:row>
      <xdr:rowOff>62443</xdr:rowOff>
    </xdr:to>
    <xdr:grpSp>
      <xdr:nvGrpSpPr>
        <xdr:cNvPr id="67" name="Grupo 66"/>
        <xdr:cNvGrpSpPr/>
      </xdr:nvGrpSpPr>
      <xdr:grpSpPr>
        <a:xfrm>
          <a:off x="6525683" y="2091268"/>
          <a:ext cx="1628775" cy="828675"/>
          <a:chOff x="6525683" y="2091268"/>
          <a:chExt cx="1628775" cy="828675"/>
        </a:xfrm>
      </xdr:grpSpPr>
      <xdr:sp macro="[0]!Nationals" textlink="">
        <xdr:nvSpPr>
          <xdr:cNvPr id="22" name="Rectángulo redondeado 21"/>
          <xdr:cNvSpPr/>
        </xdr:nvSpPr>
        <xdr:spPr>
          <a:xfrm>
            <a:off x="6525683" y="2091268"/>
            <a:ext cx="1628775" cy="828675"/>
          </a:xfrm>
          <a:prstGeom prst="round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Nationals">
        <xdr:nvPicPr>
          <xdr:cNvPr id="70" name="Imagen 69" descr="Delta Adds Nationals, Sponsored MLB Teams Climbs to Almost Half the League!"/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78083" y="2167606"/>
            <a:ext cx="1408835" cy="66872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264583</xdr:colOff>
      <xdr:row>10</xdr:row>
      <xdr:rowOff>169335</xdr:rowOff>
    </xdr:from>
    <xdr:to>
      <xdr:col>13</xdr:col>
      <xdr:colOff>369358</xdr:colOff>
      <xdr:row>15</xdr:row>
      <xdr:rowOff>45510</xdr:rowOff>
    </xdr:to>
    <xdr:grpSp>
      <xdr:nvGrpSpPr>
        <xdr:cNvPr id="69" name="Grupo 68"/>
        <xdr:cNvGrpSpPr/>
      </xdr:nvGrpSpPr>
      <xdr:grpSpPr>
        <a:xfrm>
          <a:off x="8646583" y="2074335"/>
          <a:ext cx="1628775" cy="828675"/>
          <a:chOff x="8646583" y="2074335"/>
          <a:chExt cx="1628775" cy="828675"/>
        </a:xfrm>
      </xdr:grpSpPr>
      <xdr:sp macro="[0]!Orioles" textlink="">
        <xdr:nvSpPr>
          <xdr:cNvPr id="23" name="Rectángulo redondeado 22"/>
          <xdr:cNvSpPr/>
        </xdr:nvSpPr>
        <xdr:spPr>
          <a:xfrm>
            <a:off x="8646583" y="2074335"/>
            <a:ext cx="1628775" cy="828675"/>
          </a:xfrm>
          <a:prstGeom prst="roundRect">
            <a:avLst/>
          </a:prstGeom>
          <a:noFill/>
          <a:ln w="57150">
            <a:solidFill>
              <a:schemeClr val="accent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Orioles">
        <xdr:nvPicPr>
          <xdr:cNvPr id="72" name="Imagen 71" descr="Logo Texto Baltimore Orioles PNG transparente - Stick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68835" y="2169583"/>
            <a:ext cx="1186030" cy="6773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88900</xdr:colOff>
      <xdr:row>10</xdr:row>
      <xdr:rowOff>184152</xdr:rowOff>
    </xdr:from>
    <xdr:to>
      <xdr:col>16</xdr:col>
      <xdr:colOff>193675</xdr:colOff>
      <xdr:row>15</xdr:row>
      <xdr:rowOff>60327</xdr:rowOff>
    </xdr:to>
    <xdr:grpSp>
      <xdr:nvGrpSpPr>
        <xdr:cNvPr id="71" name="Grupo 70"/>
        <xdr:cNvGrpSpPr/>
      </xdr:nvGrpSpPr>
      <xdr:grpSpPr>
        <a:xfrm>
          <a:off x="10756900" y="2089152"/>
          <a:ext cx="1628775" cy="828675"/>
          <a:chOff x="10756900" y="2089152"/>
          <a:chExt cx="1628775" cy="828675"/>
        </a:xfrm>
      </xdr:grpSpPr>
      <xdr:sp macro="[0]!Padres" textlink="">
        <xdr:nvSpPr>
          <xdr:cNvPr id="24" name="Rectángulo redondeado 23"/>
          <xdr:cNvSpPr/>
        </xdr:nvSpPr>
        <xdr:spPr>
          <a:xfrm>
            <a:off x="10756900" y="2089152"/>
            <a:ext cx="1628775" cy="828675"/>
          </a:xfrm>
          <a:prstGeom prst="roundRect">
            <a:avLst/>
          </a:prstGeom>
          <a:noFill/>
          <a:ln w="57150">
            <a:solidFill>
              <a:srgbClr val="542A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Padres">
        <xdr:nvPicPr>
          <xdr:cNvPr id="74" name="Imagen 73" descr="San Diego Padres Wordmark Logo - National League (NL) - Chris Creamer's  Sports Logos Page - SportsLogos.Net"/>
          <xdr:cNvPicPr>
            <a:picLocks noChangeAspect="1" noChangeArrowheads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879667" y="2307166"/>
            <a:ext cx="1402482" cy="43391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161925</xdr:colOff>
      <xdr:row>16</xdr:row>
      <xdr:rowOff>76200</xdr:rowOff>
    </xdr:from>
    <xdr:to>
      <xdr:col>2</xdr:col>
      <xdr:colOff>266700</xdr:colOff>
      <xdr:row>20</xdr:row>
      <xdr:rowOff>142875</xdr:rowOff>
    </xdr:to>
    <xdr:grpSp>
      <xdr:nvGrpSpPr>
        <xdr:cNvPr id="73" name="Grupo 72"/>
        <xdr:cNvGrpSpPr/>
      </xdr:nvGrpSpPr>
      <xdr:grpSpPr>
        <a:xfrm>
          <a:off x="161925" y="3124200"/>
          <a:ext cx="1628775" cy="828675"/>
          <a:chOff x="161925" y="3124200"/>
          <a:chExt cx="1628775" cy="828675"/>
        </a:xfrm>
      </xdr:grpSpPr>
      <xdr:sp macro="[0]!Phillies" textlink="">
        <xdr:nvSpPr>
          <xdr:cNvPr id="6" name="Rectángulo redondeado 5"/>
          <xdr:cNvSpPr/>
        </xdr:nvSpPr>
        <xdr:spPr>
          <a:xfrm>
            <a:off x="161925" y="3124200"/>
            <a:ext cx="1628775" cy="828675"/>
          </a:xfrm>
          <a:prstGeom prst="round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Phillies">
        <xdr:nvPicPr>
          <xdr:cNvPr id="76" name="Imagen 75" descr="Philadelphia Phillies Vector Logo | Philadelphia phillies logo,  Philadelphia phillies, Phillies"/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8666" y="3190286"/>
            <a:ext cx="1344083" cy="74671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728133</xdr:colOff>
      <xdr:row>16</xdr:row>
      <xdr:rowOff>82550</xdr:rowOff>
    </xdr:from>
    <xdr:to>
      <xdr:col>5</xdr:col>
      <xdr:colOff>70908</xdr:colOff>
      <xdr:row>20</xdr:row>
      <xdr:rowOff>149225</xdr:rowOff>
    </xdr:to>
    <xdr:grpSp>
      <xdr:nvGrpSpPr>
        <xdr:cNvPr id="77" name="Grupo 76"/>
        <xdr:cNvGrpSpPr/>
      </xdr:nvGrpSpPr>
      <xdr:grpSpPr>
        <a:xfrm>
          <a:off x="2252133" y="3130550"/>
          <a:ext cx="1628775" cy="828675"/>
          <a:chOff x="2252133" y="3130550"/>
          <a:chExt cx="1628775" cy="828675"/>
        </a:xfrm>
      </xdr:grpSpPr>
      <xdr:sp macro="[0]!Pirates" textlink="">
        <xdr:nvSpPr>
          <xdr:cNvPr id="15" name="Rectángulo redondeado 14"/>
          <xdr:cNvSpPr/>
        </xdr:nvSpPr>
        <xdr:spPr>
          <a:xfrm>
            <a:off x="2252133" y="3130550"/>
            <a:ext cx="1628775" cy="828675"/>
          </a:xfrm>
          <a:prstGeom prst="round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Pirates">
        <xdr:nvPicPr>
          <xdr:cNvPr id="75" name="Imagen 74"/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2447926" y="3259667"/>
            <a:ext cx="1257731" cy="52916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632883</xdr:colOff>
      <xdr:row>16</xdr:row>
      <xdr:rowOff>93135</xdr:rowOff>
    </xdr:from>
    <xdr:to>
      <xdr:col>7</xdr:col>
      <xdr:colOff>737658</xdr:colOff>
      <xdr:row>20</xdr:row>
      <xdr:rowOff>159810</xdr:rowOff>
    </xdr:to>
    <xdr:grpSp>
      <xdr:nvGrpSpPr>
        <xdr:cNvPr id="78" name="Grupo 77"/>
        <xdr:cNvGrpSpPr/>
      </xdr:nvGrpSpPr>
      <xdr:grpSpPr>
        <a:xfrm>
          <a:off x="4442883" y="3141135"/>
          <a:ext cx="1628775" cy="828675"/>
          <a:chOff x="4442883" y="3141135"/>
          <a:chExt cx="1628775" cy="828675"/>
        </a:xfrm>
      </xdr:grpSpPr>
      <xdr:sp macro="[0]!Rangers" textlink="">
        <xdr:nvSpPr>
          <xdr:cNvPr id="25" name="Rectángulo redondeado 24"/>
          <xdr:cNvSpPr/>
        </xdr:nvSpPr>
        <xdr:spPr>
          <a:xfrm>
            <a:off x="4442883" y="3141135"/>
            <a:ext cx="1628775" cy="828675"/>
          </a:xfrm>
          <a:prstGeom prst="roundRect">
            <a:avLst/>
          </a:prstGeom>
          <a:noFill/>
          <a:ln w="57150">
            <a:solidFill>
              <a:srgbClr val="1D05D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Rangers">
        <xdr:nvPicPr>
          <xdr:cNvPr id="80" name="Imagen 79" descr="Texas Rangers Logo Png - Texas Ranger Logo Png , Transparent Cartoon -  Jing.fm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35555"/>
          <a:stretch/>
        </xdr:blipFill>
        <xdr:spPr bwMode="auto">
          <a:xfrm>
            <a:off x="4582584" y="3418417"/>
            <a:ext cx="1397478" cy="24341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414867</xdr:colOff>
      <xdr:row>16</xdr:row>
      <xdr:rowOff>97368</xdr:rowOff>
    </xdr:from>
    <xdr:to>
      <xdr:col>10</xdr:col>
      <xdr:colOff>519642</xdr:colOff>
      <xdr:row>20</xdr:row>
      <xdr:rowOff>164043</xdr:rowOff>
    </xdr:to>
    <xdr:grpSp>
      <xdr:nvGrpSpPr>
        <xdr:cNvPr id="79" name="Grupo 78"/>
        <xdr:cNvGrpSpPr/>
      </xdr:nvGrpSpPr>
      <xdr:grpSpPr>
        <a:xfrm>
          <a:off x="6510867" y="3145368"/>
          <a:ext cx="1628775" cy="828675"/>
          <a:chOff x="6510867" y="3145368"/>
          <a:chExt cx="1628775" cy="828675"/>
        </a:xfrm>
      </xdr:grpSpPr>
      <xdr:sp macro="[0]!Rays" textlink="">
        <xdr:nvSpPr>
          <xdr:cNvPr id="26" name="Rectángulo redondeado 25"/>
          <xdr:cNvSpPr/>
        </xdr:nvSpPr>
        <xdr:spPr>
          <a:xfrm>
            <a:off x="6510867" y="3145368"/>
            <a:ext cx="1628775" cy="828675"/>
          </a:xfrm>
          <a:prstGeom prst="roundRect">
            <a:avLst/>
          </a:prstGeom>
          <a:no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Rays">
        <xdr:nvPicPr>
          <xdr:cNvPr id="83" name="Imagen 82" descr="Tampa Bay Rays Logo | Tampa bay rays, Tampa bay, Rays logo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016" b="25348"/>
          <a:stretch/>
        </xdr:blipFill>
        <xdr:spPr bwMode="auto">
          <a:xfrm>
            <a:off x="6731000" y="3291415"/>
            <a:ext cx="1212234" cy="61383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95250</xdr:colOff>
      <xdr:row>16</xdr:row>
      <xdr:rowOff>63501</xdr:rowOff>
    </xdr:from>
    <xdr:to>
      <xdr:col>16</xdr:col>
      <xdr:colOff>200025</xdr:colOff>
      <xdr:row>20</xdr:row>
      <xdr:rowOff>130176</xdr:rowOff>
    </xdr:to>
    <xdr:grpSp>
      <xdr:nvGrpSpPr>
        <xdr:cNvPr id="81" name="Grupo 80"/>
        <xdr:cNvGrpSpPr/>
      </xdr:nvGrpSpPr>
      <xdr:grpSpPr>
        <a:xfrm>
          <a:off x="10763250" y="3111501"/>
          <a:ext cx="1628775" cy="828675"/>
          <a:chOff x="10763250" y="3111501"/>
          <a:chExt cx="1628775" cy="828675"/>
        </a:xfrm>
      </xdr:grpSpPr>
      <xdr:sp macro="[0]!Reds" textlink="">
        <xdr:nvSpPr>
          <xdr:cNvPr id="28" name="Rectángulo redondeado 27"/>
          <xdr:cNvSpPr/>
        </xdr:nvSpPr>
        <xdr:spPr>
          <a:xfrm>
            <a:off x="10763250" y="3111501"/>
            <a:ext cx="1628775" cy="828675"/>
          </a:xfrm>
          <a:prstGeom prst="round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Reds">
        <xdr:nvPicPr>
          <xdr:cNvPr id="85" name="Imagen 84" descr="Cincinnati Reds Logo MLB Baseball Alta Calidad De Coche De Parachoques  Etiqueta Engomada 12 x 8 cm: Amazon.es: Hogar"/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96083" y="3185584"/>
            <a:ext cx="1200398" cy="6773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270933</xdr:colOff>
      <xdr:row>16</xdr:row>
      <xdr:rowOff>80435</xdr:rowOff>
    </xdr:from>
    <xdr:to>
      <xdr:col>13</xdr:col>
      <xdr:colOff>375708</xdr:colOff>
      <xdr:row>20</xdr:row>
      <xdr:rowOff>147110</xdr:rowOff>
    </xdr:to>
    <xdr:grpSp>
      <xdr:nvGrpSpPr>
        <xdr:cNvPr id="82" name="Grupo 81"/>
        <xdr:cNvGrpSpPr/>
      </xdr:nvGrpSpPr>
      <xdr:grpSpPr>
        <a:xfrm>
          <a:off x="8652933" y="3128435"/>
          <a:ext cx="1628775" cy="828675"/>
          <a:chOff x="8652933" y="3128435"/>
          <a:chExt cx="1628775" cy="828675"/>
        </a:xfrm>
      </xdr:grpSpPr>
      <xdr:sp macro="[0]!RedSox" textlink="">
        <xdr:nvSpPr>
          <xdr:cNvPr id="27" name="Rectángulo redondeado 26"/>
          <xdr:cNvSpPr/>
        </xdr:nvSpPr>
        <xdr:spPr>
          <a:xfrm>
            <a:off x="8652933" y="3128435"/>
            <a:ext cx="1628775" cy="828675"/>
          </a:xfrm>
          <a:prstGeom prst="roundRect">
            <a:avLst/>
          </a:prstGeom>
          <a:no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RedSox">
        <xdr:nvPicPr>
          <xdr:cNvPr id="87" name="Imagen 86" descr="Boston Red Sox logo"/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1833" y="3206750"/>
            <a:ext cx="1440000" cy="720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304800</xdr:colOff>
      <xdr:row>9</xdr:row>
      <xdr:rowOff>114300</xdr:rowOff>
    </xdr:to>
    <xdr:sp macro="" textlink="">
      <xdr:nvSpPr>
        <xdr:cNvPr id="18460" name="AutoShape 28" descr="Colorado Rockies – Logos Download"/>
        <xdr:cNvSpPr>
          <a:spLocks noChangeAspect="1" noChangeArrowheads="1"/>
        </xdr:cNvSpPr>
      </xdr:nvSpPr>
      <xdr:spPr bwMode="auto">
        <a:xfrm>
          <a:off x="8382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304800</xdr:colOff>
      <xdr:row>11</xdr:row>
      <xdr:rowOff>114300</xdr:rowOff>
    </xdr:to>
    <xdr:sp macro="" textlink="">
      <xdr:nvSpPr>
        <xdr:cNvPr id="18461" name="AutoShape 29" descr="Colorado Rockies – Logos Download"/>
        <xdr:cNvSpPr>
          <a:spLocks noChangeAspect="1" noChangeArrowheads="1"/>
        </xdr:cNvSpPr>
      </xdr:nvSpPr>
      <xdr:spPr bwMode="auto">
        <a:xfrm>
          <a:off x="8382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304800</xdr:colOff>
      <xdr:row>17</xdr:row>
      <xdr:rowOff>114300</xdr:rowOff>
    </xdr:to>
    <xdr:sp macro="" textlink="">
      <xdr:nvSpPr>
        <xdr:cNvPr id="18462" name="AutoShape 30" descr="Colorado Rockies – Logos Download"/>
        <xdr:cNvSpPr>
          <a:spLocks noChangeAspect="1" noChangeArrowheads="1"/>
        </xdr:cNvSpPr>
      </xdr:nvSpPr>
      <xdr:spPr bwMode="auto">
        <a:xfrm>
          <a:off x="762000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169334</xdr:colOff>
      <xdr:row>21</xdr:row>
      <xdr:rowOff>148167</xdr:rowOff>
    </xdr:from>
    <xdr:to>
      <xdr:col>2</xdr:col>
      <xdr:colOff>274109</xdr:colOff>
      <xdr:row>26</xdr:row>
      <xdr:rowOff>24342</xdr:rowOff>
    </xdr:to>
    <xdr:grpSp>
      <xdr:nvGrpSpPr>
        <xdr:cNvPr id="84" name="Grupo 83"/>
        <xdr:cNvGrpSpPr/>
      </xdr:nvGrpSpPr>
      <xdr:grpSpPr>
        <a:xfrm>
          <a:off x="169334" y="4148667"/>
          <a:ext cx="1628775" cy="828675"/>
          <a:chOff x="169334" y="4148667"/>
          <a:chExt cx="1628775" cy="828675"/>
        </a:xfrm>
      </xdr:grpSpPr>
      <xdr:sp macro="[0]!Rockies" textlink="">
        <xdr:nvSpPr>
          <xdr:cNvPr id="7" name="Rectángulo redondeado 6"/>
          <xdr:cNvSpPr/>
        </xdr:nvSpPr>
        <xdr:spPr>
          <a:xfrm>
            <a:off x="169334" y="4148667"/>
            <a:ext cx="1628775" cy="828675"/>
          </a:xfrm>
          <a:prstGeom prst="roundRect">
            <a:avLst/>
          </a:prstGeom>
          <a:noFill/>
          <a:ln w="571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Rockies">
        <xdr:nvPicPr>
          <xdr:cNvPr id="92" name="Imagen 91" descr="Colorado Rockies Wordmark Logo - National League (NL) - Chris Creamer's  Sports Logos Page - SportsLogos.Net"/>
          <xdr:cNvPicPr>
            <a:picLocks noChangeAspect="1" noChangeArrowheads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833" y="4360335"/>
            <a:ext cx="1280584" cy="4251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721783</xdr:colOff>
      <xdr:row>21</xdr:row>
      <xdr:rowOff>139700</xdr:rowOff>
    </xdr:from>
    <xdr:to>
      <xdr:col>5</xdr:col>
      <xdr:colOff>64558</xdr:colOff>
      <xdr:row>26</xdr:row>
      <xdr:rowOff>15875</xdr:rowOff>
    </xdr:to>
    <xdr:grpSp>
      <xdr:nvGrpSpPr>
        <xdr:cNvPr id="88" name="Grupo 87"/>
        <xdr:cNvGrpSpPr/>
      </xdr:nvGrpSpPr>
      <xdr:grpSpPr>
        <a:xfrm>
          <a:off x="2245783" y="4140200"/>
          <a:ext cx="1628775" cy="828675"/>
          <a:chOff x="2245783" y="4140200"/>
          <a:chExt cx="1628775" cy="828675"/>
        </a:xfrm>
      </xdr:grpSpPr>
      <xdr:sp macro="[0]!Royals" textlink="">
        <xdr:nvSpPr>
          <xdr:cNvPr id="16" name="Rectángulo redondeado 15"/>
          <xdr:cNvSpPr/>
        </xdr:nvSpPr>
        <xdr:spPr>
          <a:xfrm>
            <a:off x="2245783" y="4140200"/>
            <a:ext cx="1628775" cy="828675"/>
          </a:xfrm>
          <a:prstGeom prst="roundRect">
            <a:avLst/>
          </a:prstGeom>
          <a:noFill/>
          <a:ln w="57150">
            <a:solidFill>
              <a:srgbClr val="1D05D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Royals">
        <xdr:nvPicPr>
          <xdr:cNvPr id="95" name="Imagen 94" descr="Logo Texto Kansas City Royals PNG transparente - StickPNG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388" b="18705"/>
          <a:stretch/>
        </xdr:blipFill>
        <xdr:spPr bwMode="auto">
          <a:xfrm>
            <a:off x="2529417" y="4191000"/>
            <a:ext cx="1091449" cy="730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628650</xdr:colOff>
      <xdr:row>21</xdr:row>
      <xdr:rowOff>162984</xdr:rowOff>
    </xdr:from>
    <xdr:to>
      <xdr:col>7</xdr:col>
      <xdr:colOff>733425</xdr:colOff>
      <xdr:row>26</xdr:row>
      <xdr:rowOff>39159</xdr:rowOff>
    </xdr:to>
    <xdr:grpSp>
      <xdr:nvGrpSpPr>
        <xdr:cNvPr id="89" name="Grupo 88"/>
        <xdr:cNvGrpSpPr/>
      </xdr:nvGrpSpPr>
      <xdr:grpSpPr>
        <a:xfrm>
          <a:off x="4438650" y="4163484"/>
          <a:ext cx="1628775" cy="828675"/>
          <a:chOff x="4438650" y="4163484"/>
          <a:chExt cx="1628775" cy="828675"/>
        </a:xfrm>
      </xdr:grpSpPr>
      <xdr:sp macro="[0]!Tigers" textlink="">
        <xdr:nvSpPr>
          <xdr:cNvPr id="29" name="Rectángulo redondeado 28"/>
          <xdr:cNvSpPr/>
        </xdr:nvSpPr>
        <xdr:spPr>
          <a:xfrm>
            <a:off x="4438650" y="4163484"/>
            <a:ext cx="1628775" cy="828675"/>
          </a:xfrm>
          <a:prstGeom prst="roundRect">
            <a:avLst/>
          </a:prstGeom>
          <a:noFill/>
          <a:ln w="57150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Tigers">
        <xdr:nvPicPr>
          <xdr:cNvPr id="97" name="Imagen 96" descr="Logo Detroit Tigers PNG transparente - StickPNG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2963" b="13704"/>
          <a:stretch/>
        </xdr:blipFill>
        <xdr:spPr bwMode="auto">
          <a:xfrm>
            <a:off x="4561416" y="4201584"/>
            <a:ext cx="1385455" cy="76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421216</xdr:colOff>
      <xdr:row>21</xdr:row>
      <xdr:rowOff>156634</xdr:rowOff>
    </xdr:from>
    <xdr:to>
      <xdr:col>10</xdr:col>
      <xdr:colOff>525991</xdr:colOff>
      <xdr:row>26</xdr:row>
      <xdr:rowOff>32809</xdr:rowOff>
    </xdr:to>
    <xdr:grpSp>
      <xdr:nvGrpSpPr>
        <xdr:cNvPr id="90" name="Grupo 89"/>
        <xdr:cNvGrpSpPr/>
      </xdr:nvGrpSpPr>
      <xdr:grpSpPr>
        <a:xfrm>
          <a:off x="6517216" y="4157134"/>
          <a:ext cx="1628775" cy="828675"/>
          <a:chOff x="6517216" y="4157134"/>
          <a:chExt cx="1628775" cy="828675"/>
        </a:xfrm>
      </xdr:grpSpPr>
      <xdr:sp macro="[0]!Twins" textlink="">
        <xdr:nvSpPr>
          <xdr:cNvPr id="30" name="Rectángulo redondeado 29"/>
          <xdr:cNvSpPr/>
        </xdr:nvSpPr>
        <xdr:spPr>
          <a:xfrm>
            <a:off x="6517216" y="4157134"/>
            <a:ext cx="1628775" cy="828675"/>
          </a:xfrm>
          <a:prstGeom prst="roundRect">
            <a:avLst/>
          </a:prstGeom>
          <a:noFill/>
          <a:ln w="57150">
            <a:solidFill>
              <a:srgbClr val="00133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Twins">
        <xdr:nvPicPr>
          <xdr:cNvPr id="99" name="Imagen 98" descr="Twins Logo Vectors Free Download"/>
          <xdr:cNvPicPr>
            <a:picLocks noChangeAspect="1" noChangeArrowheads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9250" y="4265084"/>
            <a:ext cx="1280583" cy="6573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287866</xdr:colOff>
      <xdr:row>21</xdr:row>
      <xdr:rowOff>150284</xdr:rowOff>
    </xdr:from>
    <xdr:to>
      <xdr:col>13</xdr:col>
      <xdr:colOff>392641</xdr:colOff>
      <xdr:row>26</xdr:row>
      <xdr:rowOff>26459</xdr:rowOff>
    </xdr:to>
    <xdr:grpSp>
      <xdr:nvGrpSpPr>
        <xdr:cNvPr id="91" name="Grupo 90"/>
        <xdr:cNvGrpSpPr/>
      </xdr:nvGrpSpPr>
      <xdr:grpSpPr>
        <a:xfrm>
          <a:off x="8669866" y="4150784"/>
          <a:ext cx="1628775" cy="828675"/>
          <a:chOff x="8669866" y="4150784"/>
          <a:chExt cx="1628775" cy="828675"/>
        </a:xfrm>
      </xdr:grpSpPr>
      <xdr:sp macro="[0]!WhiteSox" textlink="">
        <xdr:nvSpPr>
          <xdr:cNvPr id="31" name="Rectángulo redondeado 30"/>
          <xdr:cNvSpPr/>
        </xdr:nvSpPr>
        <xdr:spPr>
          <a:xfrm>
            <a:off x="8669866" y="4150784"/>
            <a:ext cx="1628775" cy="828675"/>
          </a:xfrm>
          <a:prstGeom prst="roundRect">
            <a:avLst/>
          </a:prstGeom>
          <a:noFill/>
          <a:ln w="571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WhiteSox">
        <xdr:nvPicPr>
          <xdr:cNvPr id="101" name="Imagen 100" descr="Download Logo - Chicago White Sox Wordmark Window Static Cling Decal - Full  Size PNG Image - PNGkit"/>
          <xdr:cNvPicPr>
            <a:picLocks noChangeAspect="1" noChangeArrowheads="1"/>
          </xdr:cNvPicPr>
        </xdr:nvPicPr>
        <xdr:blipFill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15916" y="4328584"/>
            <a:ext cx="1354668" cy="51542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101599</xdr:colOff>
      <xdr:row>21</xdr:row>
      <xdr:rowOff>122768</xdr:rowOff>
    </xdr:from>
    <xdr:to>
      <xdr:col>16</xdr:col>
      <xdr:colOff>206374</xdr:colOff>
      <xdr:row>25</xdr:row>
      <xdr:rowOff>189443</xdr:rowOff>
    </xdr:to>
    <xdr:grpSp>
      <xdr:nvGrpSpPr>
        <xdr:cNvPr id="93" name="Grupo 92"/>
        <xdr:cNvGrpSpPr/>
      </xdr:nvGrpSpPr>
      <xdr:grpSpPr>
        <a:xfrm>
          <a:off x="10769599" y="4123268"/>
          <a:ext cx="1628775" cy="828675"/>
          <a:chOff x="10769599" y="4123268"/>
          <a:chExt cx="1628775" cy="828675"/>
        </a:xfrm>
      </xdr:grpSpPr>
      <xdr:sp macro="[0]!Yankees" textlink="">
        <xdr:nvSpPr>
          <xdr:cNvPr id="32" name="Rectángulo redondeado 31"/>
          <xdr:cNvSpPr/>
        </xdr:nvSpPr>
        <xdr:spPr>
          <a:xfrm>
            <a:off x="10769599" y="4123268"/>
            <a:ext cx="1628775" cy="828675"/>
          </a:xfrm>
          <a:prstGeom prst="roundRect">
            <a:avLst/>
          </a:prstGeom>
          <a:noFill/>
          <a:ln w="57150">
            <a:solidFill>
              <a:srgbClr val="00133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MX" sz="2000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pic macro="[0]!Yankees">
        <xdr:nvPicPr>
          <xdr:cNvPr id="103" name="Imagen 102" descr="Design Foundations: Continuation logos group 2"/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890251" y="4265084"/>
            <a:ext cx="1404760" cy="5820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334697</xdr:colOff>
      <xdr:row>0</xdr:row>
      <xdr:rowOff>125678</xdr:rowOff>
    </xdr:from>
    <xdr:to>
      <xdr:col>7</xdr:col>
      <xdr:colOff>545307</xdr:colOff>
      <xdr:row>0</xdr:row>
      <xdr:rowOff>1850761</xdr:rowOff>
    </xdr:to>
    <xdr:sp macro="" textlink="">
      <xdr:nvSpPr>
        <xdr:cNvPr id="2" name="CuadroTexto 1"/>
        <xdr:cNvSpPr txBox="1"/>
      </xdr:nvSpPr>
      <xdr:spPr>
        <a:xfrm>
          <a:off x="1858697" y="125678"/>
          <a:ext cx="427064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Los Angeles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Angels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581448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Angel</a:t>
          </a:r>
          <a:r>
            <a:rPr lang="es-MX" sz="1400" baseline="0">
              <a:solidFill>
                <a:schemeClr val="bg1"/>
              </a:solidFill>
            </a:rPr>
            <a:t> Stadium</a:t>
          </a:r>
        </a:p>
        <a:p>
          <a:r>
            <a:rPr lang="es-MX" sz="1400">
              <a:solidFill>
                <a:schemeClr val="bg1"/>
              </a:solidFill>
            </a:rPr>
            <a:t>City: Anaheim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579331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44313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61670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74370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579755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52356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898466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AN: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A1ED90D-F363-41B0-9474-7D181098BCB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8C2E6B0-9C11-4103-9214-C6F9A3D96D8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E0DEE20-EA2A-47DC-85F0-B8D23EC37BD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D7463ED-12D3-4322-94FF-7197DDA35C3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765DA2A-9EF2-413D-8D30-75691162E8A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907181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651191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AN: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447730E-5CBB-4423-836A-2C8CAEB836F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670133C-C80A-4C05-BA34-B1442B8F757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63FA7EC-5DAE-48A0-9788-C48CEDD2979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C652555-E82C-4E58-B00A-0C165A7A057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35AE94A-71AA-40EA-A038-CC6C1BA3FC3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440531</xdr:colOff>
      <xdr:row>0</xdr:row>
      <xdr:rowOff>95250</xdr:rowOff>
    </xdr:from>
    <xdr:to>
      <xdr:col>2</xdr:col>
      <xdr:colOff>166687</xdr:colOff>
      <xdr:row>0</xdr:row>
      <xdr:rowOff>1768381</xdr:rowOff>
    </xdr:to>
    <xdr:pic>
      <xdr:nvPicPr>
        <xdr:cNvPr id="47" name="Imagen 46" descr="Logo Los Angeles Angels Of Anaheim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531" y="95250"/>
          <a:ext cx="1250156" cy="16731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190500</xdr:colOff>
      <xdr:row>0</xdr:row>
      <xdr:rowOff>488156</xdr:rowOff>
    </xdr:from>
    <xdr:to>
      <xdr:col>26</xdr:col>
      <xdr:colOff>154781</xdr:colOff>
      <xdr:row>0</xdr:row>
      <xdr:rowOff>1416843</xdr:rowOff>
    </xdr:to>
    <xdr:sp macro="[0]!Menu" textlink="">
      <xdr:nvSpPr>
        <xdr:cNvPr id="48" name="Rectángulo redondeado 47"/>
        <xdr:cNvSpPr/>
      </xdr:nvSpPr>
      <xdr:spPr>
        <a:xfrm>
          <a:off x="14299406" y="488156"/>
          <a:ext cx="1905000" cy="928687"/>
        </a:xfrm>
        <a:prstGeom prst="roundRect">
          <a:avLst/>
        </a:prstGeom>
        <a:solidFill>
          <a:srgbClr val="E2000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334697</xdr:colOff>
      <xdr:row>0</xdr:row>
      <xdr:rowOff>125678</xdr:rowOff>
    </xdr:from>
    <xdr:to>
      <xdr:col>7</xdr:col>
      <xdr:colOff>545307</xdr:colOff>
      <xdr:row>0</xdr:row>
      <xdr:rowOff>1850761</xdr:rowOff>
    </xdr:to>
    <xdr:sp macro="" textlink="">
      <xdr:nvSpPr>
        <xdr:cNvPr id="2" name="CuadroTexto 1"/>
        <xdr:cNvSpPr txBox="1"/>
      </xdr:nvSpPr>
      <xdr:spPr>
        <a:xfrm>
          <a:off x="1858697" y="125678"/>
          <a:ext cx="4477810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Houston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Astros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602403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Minute Maid Park</a:t>
          </a:r>
          <a:endParaRPr lang="es-MX" sz="1400" baseline="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Houston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60028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6526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8262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95325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60071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73311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4792488-30C3-4C6E-95EC-3EE4E95A3E88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24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927041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AS: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FE9B397-685E-42C0-97CC-1C09C13A7FB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D16CAD-9B4D-478D-A783-5C6CAF0EB8B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B52A201-871D-4F7C-973A-D5441627851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AF2AFA3-211D-483C-B9C0-E093AD14BDF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F003139-0C16-417E-BEE3-BBC966B1375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935756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679766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AS: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DCF8BD1-EC4C-4B7C-B69A-606077500BC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A74F825-D563-4850-8F44-E1433DB3AB8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344EDF5-E9A5-438A-A781-9CBFC5ACDE4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EACA0F0-FF4C-4ED4-84AF-1D061322460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D90934B-D705-46B9-BCE3-3F569436B2A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23813</xdr:colOff>
      <xdr:row>0</xdr:row>
      <xdr:rowOff>35720</xdr:rowOff>
    </xdr:from>
    <xdr:to>
      <xdr:col>2</xdr:col>
      <xdr:colOff>404337</xdr:colOff>
      <xdr:row>1</xdr:row>
      <xdr:rowOff>47626</xdr:rowOff>
    </xdr:to>
    <xdr:pic>
      <xdr:nvPicPr>
        <xdr:cNvPr id="47" name="Imagen 46" descr="Logo Houston Astro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3" y="35720"/>
          <a:ext cx="1904524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192617</xdr:colOff>
      <xdr:row>0</xdr:row>
      <xdr:rowOff>429680</xdr:rowOff>
    </xdr:from>
    <xdr:to>
      <xdr:col>26</xdr:col>
      <xdr:colOff>156898</xdr:colOff>
      <xdr:row>0</xdr:row>
      <xdr:rowOff>1358367</xdr:rowOff>
    </xdr:to>
    <xdr:sp macro="[0]!Menu" textlink="">
      <xdr:nvSpPr>
        <xdr:cNvPr id="49" name="Rectángulo redondeado 48"/>
        <xdr:cNvSpPr/>
      </xdr:nvSpPr>
      <xdr:spPr>
        <a:xfrm>
          <a:off x="14301523" y="429680"/>
          <a:ext cx="1905000" cy="928687"/>
        </a:xfrm>
        <a:prstGeom prst="roundRect">
          <a:avLst/>
        </a:prstGeom>
        <a:solidFill>
          <a:srgbClr val="002060"/>
        </a:solidFill>
        <a:ln w="57150">
          <a:solidFill>
            <a:srgbClr val="FC7F0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334697</xdr:colOff>
      <xdr:row>0</xdr:row>
      <xdr:rowOff>125678</xdr:rowOff>
    </xdr:from>
    <xdr:to>
      <xdr:col>7</xdr:col>
      <xdr:colOff>545307</xdr:colOff>
      <xdr:row>0</xdr:row>
      <xdr:rowOff>1850761</xdr:rowOff>
    </xdr:to>
    <xdr:sp macro="" textlink="">
      <xdr:nvSpPr>
        <xdr:cNvPr id="2" name="CuadroTexto 1"/>
        <xdr:cNvSpPr txBox="1"/>
      </xdr:nvSpPr>
      <xdr:spPr>
        <a:xfrm>
          <a:off x="1858697" y="125678"/>
          <a:ext cx="4477810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Oakland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Athletics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602403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O.co Coliseum</a:t>
          </a:r>
          <a:endParaRPr lang="es-MX" sz="1400" baseline="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Oakland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60028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6526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8262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95325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60071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73311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898466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4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AT: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DC9AC22-8C1C-4B38-98A1-CBF25358B65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15A998B-8DC2-4202-B75A-0FCDC320CAF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7A337DD-F92D-4E7B-9D49-245453D8E2C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830A0D9-96CE-4628-8CD2-636E0DAAEF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55CE786-795A-4B21-8A86-5C7AF4D1A91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8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907181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651191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4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AT: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34EB6C5-FFD2-4813-855C-826CD9C4FEC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6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D5B2036-48F7-4690-8FA4-D8F24657895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6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22F024C-E9F2-48FF-BF93-452E6D16725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6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606B4E2-E729-4850-AD68-E6788BF5DEC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6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C0413D2-8154-4799-8911-64ABA3D4241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6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71439</xdr:colOff>
      <xdr:row>0</xdr:row>
      <xdr:rowOff>47626</xdr:rowOff>
    </xdr:from>
    <xdr:to>
      <xdr:col>2</xdr:col>
      <xdr:colOff>344384</xdr:colOff>
      <xdr:row>0</xdr:row>
      <xdr:rowOff>1845470</xdr:rowOff>
    </xdr:to>
    <xdr:pic>
      <xdr:nvPicPr>
        <xdr:cNvPr id="47" name="Imagen 46" descr="Logo Oakland Athletic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9" y="47626"/>
          <a:ext cx="1796945" cy="1797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264054</xdr:colOff>
      <xdr:row>0</xdr:row>
      <xdr:rowOff>405869</xdr:rowOff>
    </xdr:from>
    <xdr:to>
      <xdr:col>26</xdr:col>
      <xdr:colOff>228335</xdr:colOff>
      <xdr:row>0</xdr:row>
      <xdr:rowOff>1334556</xdr:rowOff>
    </xdr:to>
    <xdr:sp macro="[0]!Menu" textlink="">
      <xdr:nvSpPr>
        <xdr:cNvPr id="49" name="Rectángulo redondeado 48"/>
        <xdr:cNvSpPr/>
      </xdr:nvSpPr>
      <xdr:spPr>
        <a:xfrm>
          <a:off x="14372960" y="405869"/>
          <a:ext cx="1905000" cy="928687"/>
        </a:xfrm>
        <a:prstGeom prst="roundRect">
          <a:avLst/>
        </a:prstGeom>
        <a:solidFill>
          <a:srgbClr val="003A00"/>
        </a:solidFill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751416</xdr:colOff>
      <xdr:row>0</xdr:row>
      <xdr:rowOff>268552</xdr:rowOff>
    </xdr:from>
    <xdr:to>
      <xdr:col>6</xdr:col>
      <xdr:colOff>535781</xdr:colOff>
      <xdr:row>1</xdr:row>
      <xdr:rowOff>100541</xdr:rowOff>
    </xdr:to>
    <xdr:sp macro="" textlink="">
      <xdr:nvSpPr>
        <xdr:cNvPr id="2" name="CuadroTexto 1"/>
        <xdr:cNvSpPr txBox="1"/>
      </xdr:nvSpPr>
      <xdr:spPr>
        <a:xfrm>
          <a:off x="2275416" y="268552"/>
          <a:ext cx="3082396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Toronto</a:t>
          </a:r>
        </a:p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Blue Jays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581448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Rogers Centre</a:t>
          </a:r>
          <a:endParaRPr lang="es-MX" sz="1400" baseline="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Toronto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579331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44313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61670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74370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579755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52356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688916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BJ: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26A8D29-C1E0-4AFE-8240-B857CBE5DA6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CEFF1A0-5142-4593-87FF-A4B0A7F1625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80328C2-95C4-4EAA-8364-78FA0757766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FFF6E15-5ADA-410E-87EA-06A4A1F28BB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2CC6AD0-3F34-4B37-9EC4-BFDD2239DB2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697631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441641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BJ: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6AB8477-6CE0-403C-8B46-701573FED2C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FE5EEE7-BA01-4C3B-BAA0-8CFC754BBEC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E65B075-5F1F-495F-9D03-10E5C4B4C35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E9657B9-F7C4-4237-A4AC-49BBE6F5B2C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7AD06C2-A39A-413D-B71D-E362A67029F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154781</xdr:colOff>
      <xdr:row>0</xdr:row>
      <xdr:rowOff>89334</xdr:rowOff>
    </xdr:from>
    <xdr:to>
      <xdr:col>2</xdr:col>
      <xdr:colOff>507205</xdr:colOff>
      <xdr:row>0</xdr:row>
      <xdr:rowOff>1809748</xdr:rowOff>
    </xdr:to>
    <xdr:pic>
      <xdr:nvPicPr>
        <xdr:cNvPr id="47" name="Imagen 46" descr="Toronto Blue Jays Logo PNG Transparent &amp; SVG Vector - Freebie Supply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781" y="89334"/>
          <a:ext cx="1876424" cy="17204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216428</xdr:colOff>
      <xdr:row>0</xdr:row>
      <xdr:rowOff>489213</xdr:rowOff>
    </xdr:from>
    <xdr:to>
      <xdr:col>26</xdr:col>
      <xdr:colOff>180709</xdr:colOff>
      <xdr:row>0</xdr:row>
      <xdr:rowOff>1417900</xdr:rowOff>
    </xdr:to>
    <xdr:sp macro="[0]!Menu" textlink="">
      <xdr:nvSpPr>
        <xdr:cNvPr id="49" name="Rectángulo redondeado 48"/>
        <xdr:cNvSpPr/>
      </xdr:nvSpPr>
      <xdr:spPr>
        <a:xfrm>
          <a:off x="14111022" y="489213"/>
          <a:ext cx="1905000" cy="928687"/>
        </a:xfrm>
        <a:prstGeom prst="roundRect">
          <a:avLst/>
        </a:prstGeom>
        <a:solidFill>
          <a:schemeClr val="accent5">
            <a:lumMod val="75000"/>
          </a:schemeClr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882385</xdr:colOff>
      <xdr:row>0</xdr:row>
      <xdr:rowOff>244740</xdr:rowOff>
    </xdr:from>
    <xdr:to>
      <xdr:col>6</xdr:col>
      <xdr:colOff>428626</xdr:colOff>
      <xdr:row>1</xdr:row>
      <xdr:rowOff>76729</xdr:rowOff>
    </xdr:to>
    <xdr:sp macro="" textlink="">
      <xdr:nvSpPr>
        <xdr:cNvPr id="2" name="CuadroTexto 1"/>
        <xdr:cNvSpPr txBox="1"/>
      </xdr:nvSpPr>
      <xdr:spPr>
        <a:xfrm>
          <a:off x="2406385" y="244740"/>
          <a:ext cx="2844272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Atlanta</a:t>
          </a:r>
        </a:p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Braves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581448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SunTrust</a:t>
          </a:r>
          <a:r>
            <a:rPr lang="es-MX" sz="1400" baseline="0">
              <a:solidFill>
                <a:schemeClr val="bg1"/>
              </a:solidFill>
            </a:rPr>
            <a:t> Park</a:t>
          </a:r>
        </a:p>
        <a:p>
          <a:r>
            <a:rPr lang="es-MX" sz="1400">
              <a:solidFill>
                <a:schemeClr val="bg1"/>
              </a:solidFill>
            </a:rPr>
            <a:t>City: Atlanta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579331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44313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61670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74370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579755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52356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898466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C00000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BR: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4109474-94F9-4E7D-A8E7-ED326B24D91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1762E72-A1A4-449E-AF48-37F8A67006A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B4AC6C2-52AE-4EC4-93C3-56C512A817B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FEA280B-A50E-45E1-AF25-F678D6D96C0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3E2ED99-205A-4812-942A-B4C6FC436DF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907181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651191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C00000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BR: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9DDF9FF-6285-4327-89C8-CDD43100054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24677A8-F435-4A2A-99FC-7069A60A02A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766E283-7E19-413F-AC55-DCEB2E3A840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07E366A-ED5B-40DB-8921-578CEB843D6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A0B4A85-C0E2-4A30-A6A8-15157957A0F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297655</xdr:colOff>
      <xdr:row>0</xdr:row>
      <xdr:rowOff>193672</xdr:rowOff>
    </xdr:from>
    <xdr:to>
      <xdr:col>2</xdr:col>
      <xdr:colOff>483392</xdr:colOff>
      <xdr:row>0</xdr:row>
      <xdr:rowOff>1809750</xdr:rowOff>
    </xdr:to>
    <xdr:pic>
      <xdr:nvPicPr>
        <xdr:cNvPr id="47" name="Imagen 46" descr="Logo Atlanta Braves A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655" y="193672"/>
          <a:ext cx="1709737" cy="1616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228334</xdr:colOff>
      <xdr:row>0</xdr:row>
      <xdr:rowOff>536837</xdr:rowOff>
    </xdr:from>
    <xdr:to>
      <xdr:col>26</xdr:col>
      <xdr:colOff>192615</xdr:colOff>
      <xdr:row>0</xdr:row>
      <xdr:rowOff>1465524</xdr:rowOff>
    </xdr:to>
    <xdr:sp macro="[0]!Menu" textlink="">
      <xdr:nvSpPr>
        <xdr:cNvPr id="49" name="Rectángulo redondeado 48"/>
        <xdr:cNvSpPr/>
      </xdr:nvSpPr>
      <xdr:spPr>
        <a:xfrm>
          <a:off x="14122928" y="536837"/>
          <a:ext cx="1905000" cy="928687"/>
        </a:xfrm>
        <a:prstGeom prst="roundRect">
          <a:avLst/>
        </a:prstGeom>
        <a:solidFill>
          <a:srgbClr val="00133A"/>
        </a:solidFill>
        <a:ln w="571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795072</xdr:colOff>
      <xdr:row>0</xdr:row>
      <xdr:rowOff>248709</xdr:rowOff>
    </xdr:from>
    <xdr:to>
      <xdr:col>7</xdr:col>
      <xdr:colOff>381000</xdr:colOff>
      <xdr:row>1</xdr:row>
      <xdr:rowOff>84667</xdr:rowOff>
    </xdr:to>
    <xdr:sp macro="" textlink="">
      <xdr:nvSpPr>
        <xdr:cNvPr id="2" name="CuadroTexto 1"/>
        <xdr:cNvSpPr txBox="1"/>
      </xdr:nvSpPr>
      <xdr:spPr>
        <a:xfrm>
          <a:off x="2319072" y="248709"/>
          <a:ext cx="3649928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Milwaukee</a:t>
          </a:r>
        </a:p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Brewers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581448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Miller</a:t>
          </a:r>
          <a:r>
            <a:rPr lang="es-MX" sz="1400" baseline="0">
              <a:solidFill>
                <a:schemeClr val="bg1"/>
              </a:solidFill>
            </a:rPr>
            <a:t> Park</a:t>
          </a:r>
        </a:p>
        <a:p>
          <a:r>
            <a:rPr lang="es-MX" sz="1400">
              <a:solidFill>
                <a:schemeClr val="bg1"/>
              </a:solidFill>
            </a:rPr>
            <a:t>City: Milwaukee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579331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44313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61670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74370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579755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52356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917516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FC000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BR: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B4D335E-EF79-40CE-8815-C2939760FD0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0D4CD83-A1F7-4B0A-9276-E043EE150D1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E0A2C90-945C-49A7-A48B-DFB31577E1B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10DDA55-1D21-4375-A7AF-84A28CE1114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A6488CF-8D76-4683-A3DD-2D926BE0C6B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926231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670241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FC000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BR: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C3F1319-AB83-4CCA-A7D1-5CCC1911EFA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853B01C-A996-4BC1-9806-72ADCD89F0B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56424E8-81CF-416A-8FDA-99AB069DEC5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355CBCE-F5AD-4DA8-86AC-4091855CF0D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39E098A-6C4D-4EA2-8038-25E9ABD987A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304800</xdr:colOff>
      <xdr:row>9</xdr:row>
      <xdr:rowOff>114300</xdr:rowOff>
    </xdr:to>
    <xdr:sp macro="" textlink="">
      <xdr:nvSpPr>
        <xdr:cNvPr id="39938" name="AutoShape 2" descr="Milwaukee Brewers Logo - PNG y Vector"/>
        <xdr:cNvSpPr>
          <a:spLocks noChangeAspect="1" noChangeArrowheads="1"/>
        </xdr:cNvSpPr>
      </xdr:nvSpPr>
      <xdr:spPr bwMode="auto">
        <a:xfrm>
          <a:off x="10086975" y="32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304800</xdr:colOff>
      <xdr:row>14</xdr:row>
      <xdr:rowOff>114300</xdr:rowOff>
    </xdr:to>
    <xdr:sp macro="" textlink="">
      <xdr:nvSpPr>
        <xdr:cNvPr id="39941" name="AutoShape 5" descr="Milwaukee Brewers Logo | The most famous brands and company logos in the  world"/>
        <xdr:cNvSpPr>
          <a:spLocks noChangeAspect="1" noChangeArrowheads="1"/>
        </xdr:cNvSpPr>
      </xdr:nvSpPr>
      <xdr:spPr bwMode="auto">
        <a:xfrm>
          <a:off x="10496550" y="418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333377</xdr:colOff>
      <xdr:row>0</xdr:row>
      <xdr:rowOff>95251</xdr:rowOff>
    </xdr:from>
    <xdr:to>
      <xdr:col>2</xdr:col>
      <xdr:colOff>407009</xdr:colOff>
      <xdr:row>0</xdr:row>
      <xdr:rowOff>1841500</xdr:rowOff>
    </xdr:to>
    <xdr:pic>
      <xdr:nvPicPr>
        <xdr:cNvPr id="47" name="Imagen 4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7" y="95251"/>
          <a:ext cx="1597632" cy="1746249"/>
        </a:xfrm>
        <a:prstGeom prst="rect">
          <a:avLst/>
        </a:prstGeom>
      </xdr:spPr>
    </xdr:pic>
    <xdr:clientData/>
  </xdr:twoCellAnchor>
  <xdr:twoCellAnchor>
    <xdr:from>
      <xdr:col>21</xdr:col>
      <xdr:colOff>180710</xdr:colOff>
      <xdr:row>0</xdr:row>
      <xdr:rowOff>489212</xdr:rowOff>
    </xdr:from>
    <xdr:to>
      <xdr:col>26</xdr:col>
      <xdr:colOff>144991</xdr:colOff>
      <xdr:row>0</xdr:row>
      <xdr:rowOff>1417899</xdr:rowOff>
    </xdr:to>
    <xdr:sp macro="[0]!Menu" textlink="">
      <xdr:nvSpPr>
        <xdr:cNvPr id="58" name="Rectángulo redondeado 57"/>
        <xdr:cNvSpPr/>
      </xdr:nvSpPr>
      <xdr:spPr>
        <a:xfrm>
          <a:off x="14075304" y="489212"/>
          <a:ext cx="1905000" cy="928687"/>
        </a:xfrm>
        <a:prstGeom prst="roundRect">
          <a:avLst/>
        </a:prstGeom>
        <a:solidFill>
          <a:srgbClr val="002060"/>
        </a:solidFill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965728</xdr:colOff>
      <xdr:row>0</xdr:row>
      <xdr:rowOff>280459</xdr:rowOff>
    </xdr:from>
    <xdr:to>
      <xdr:col>7</xdr:col>
      <xdr:colOff>95250</xdr:colOff>
      <xdr:row>1</xdr:row>
      <xdr:rowOff>112448</xdr:rowOff>
    </xdr:to>
    <xdr:sp macro="" textlink="">
      <xdr:nvSpPr>
        <xdr:cNvPr id="2" name="CuadroTexto 1"/>
        <xdr:cNvSpPr txBox="1"/>
      </xdr:nvSpPr>
      <xdr:spPr>
        <a:xfrm>
          <a:off x="2489728" y="280459"/>
          <a:ext cx="3189553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St. Louis</a:t>
          </a:r>
        </a:p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Cardinals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581448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Busch Stadium</a:t>
          </a:r>
          <a:endParaRPr lang="es-MX" sz="1400" baseline="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St.</a:t>
          </a:r>
          <a:r>
            <a:rPr lang="es-MX" sz="1400" baseline="0">
              <a:solidFill>
                <a:schemeClr val="bg1"/>
              </a:solidFill>
            </a:rPr>
            <a:t> Louis</a:t>
          </a:r>
          <a:endParaRPr lang="es-MX" sz="14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579331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44313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61670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74370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579755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52356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955616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CA: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E29EA3C-6360-482D-84D6-395280D19FB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2FA3792-ED54-4926-B2FA-6E3CB97A655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4E5E260-22EF-483B-99B4-64AA47636EE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C0807E8-9E58-4C48-B62E-E5E17FC902E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16C35BB-529E-46CC-AA0E-EF289E08083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964331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4" name="Grupo 33"/>
        <xdr:cNvGrpSpPr/>
      </xdr:nvGrpSpPr>
      <xdr:grpSpPr>
        <a:xfrm>
          <a:off x="11708341" y="1056"/>
          <a:ext cx="2512484" cy="1888070"/>
          <a:chOff x="8113183" y="10581"/>
          <a:chExt cx="2258484" cy="1602320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CA: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DA1B715-4224-4151-81CB-0A459824192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8C0738D-4507-4EE3-9C67-C0DE5A612D2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D527479-7B8F-463C-A080-ACC06E35471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92F6B6F-6694-462C-B17A-E0FCC970309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FBBA773-8484-4D6E-8E81-36B6C9875A9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440530</xdr:colOff>
      <xdr:row>0</xdr:row>
      <xdr:rowOff>104264</xdr:rowOff>
    </xdr:from>
    <xdr:to>
      <xdr:col>2</xdr:col>
      <xdr:colOff>642937</xdr:colOff>
      <xdr:row>0</xdr:row>
      <xdr:rowOff>1752600</xdr:rowOff>
    </xdr:to>
    <xdr:pic>
      <xdr:nvPicPr>
        <xdr:cNvPr id="47" name="Imagen 46" descr="Logo St. Louis Cardinal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530" y="104264"/>
          <a:ext cx="1726407" cy="16483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264053</xdr:colOff>
      <xdr:row>0</xdr:row>
      <xdr:rowOff>572556</xdr:rowOff>
    </xdr:from>
    <xdr:to>
      <xdr:col>26</xdr:col>
      <xdr:colOff>228334</xdr:colOff>
      <xdr:row>0</xdr:row>
      <xdr:rowOff>1501243</xdr:rowOff>
    </xdr:to>
    <xdr:sp macro="[0]!Menu" textlink="">
      <xdr:nvSpPr>
        <xdr:cNvPr id="49" name="Rectángulo redondeado 48"/>
        <xdr:cNvSpPr/>
      </xdr:nvSpPr>
      <xdr:spPr>
        <a:xfrm>
          <a:off x="14158647" y="572556"/>
          <a:ext cx="1905000" cy="928687"/>
        </a:xfrm>
        <a:prstGeom prst="roundRect">
          <a:avLst/>
        </a:prstGeom>
        <a:solidFill>
          <a:srgbClr val="E2000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787135</xdr:colOff>
      <xdr:row>0</xdr:row>
      <xdr:rowOff>220928</xdr:rowOff>
    </xdr:from>
    <xdr:to>
      <xdr:col>6</xdr:col>
      <xdr:colOff>83344</xdr:colOff>
      <xdr:row>0</xdr:row>
      <xdr:rowOff>1750219</xdr:rowOff>
    </xdr:to>
    <xdr:sp macro="" textlink="">
      <xdr:nvSpPr>
        <xdr:cNvPr id="2" name="CuadroTexto 1"/>
        <xdr:cNvSpPr txBox="1"/>
      </xdr:nvSpPr>
      <xdr:spPr>
        <a:xfrm>
          <a:off x="2311135" y="220928"/>
          <a:ext cx="2594240" cy="1529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Chicago</a:t>
          </a:r>
        </a:p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Cubs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3" name="CuadroTexto 2"/>
        <xdr:cNvSpPr txBox="1"/>
      </xdr:nvSpPr>
      <xdr:spPr>
        <a:xfrm>
          <a:off x="5814484" y="296333"/>
          <a:ext cx="21801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Wrigley Park</a:t>
          </a:r>
          <a:endParaRPr lang="es-MX" sz="1400" baseline="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Chicago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4" name="CuadroTexto 3"/>
        <xdr:cNvSpPr txBox="1"/>
      </xdr:nvSpPr>
      <xdr:spPr>
        <a:xfrm>
          <a:off x="579331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5" name="CuadroTexto 4"/>
        <xdr:cNvSpPr txBox="1"/>
      </xdr:nvSpPr>
      <xdr:spPr>
        <a:xfrm>
          <a:off x="644313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6" name="CuadroTexto 5"/>
        <xdr:cNvSpPr txBox="1"/>
      </xdr:nvSpPr>
      <xdr:spPr>
        <a:xfrm>
          <a:off x="661670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7" name="CuadroTexto 6"/>
        <xdr:cNvSpPr txBox="1"/>
      </xdr:nvSpPr>
      <xdr:spPr>
        <a:xfrm>
          <a:off x="6743701" y="908050"/>
          <a:ext cx="4508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8" name="CuadroTexto 7"/>
        <xdr:cNvSpPr txBox="1"/>
      </xdr:nvSpPr>
      <xdr:spPr>
        <a:xfrm>
          <a:off x="579755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9" name="CuadroTexto 8"/>
        <xdr:cNvSpPr txBox="1"/>
      </xdr:nvSpPr>
      <xdr:spPr>
        <a:xfrm>
          <a:off x="6523568" y="1195917"/>
          <a:ext cx="8784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0" name="Grupo 9"/>
        <xdr:cNvGrpSpPr/>
      </xdr:nvGrpSpPr>
      <xdr:grpSpPr>
        <a:xfrm>
          <a:off x="8888941" y="10581"/>
          <a:ext cx="2417234" cy="1888070"/>
          <a:chOff x="8113183" y="10581"/>
          <a:chExt cx="2258484" cy="1602320"/>
        </a:xfrm>
      </xdr:grpSpPr>
      <xdr:sp macro="" textlink="">
        <xdr:nvSpPr>
          <xdr:cNvPr id="11" name="CuadroTexto 10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F0000"/>
                </a:solidFill>
              </a:rPr>
              <a:t>HOME</a:t>
            </a:r>
          </a:p>
        </xdr:txBody>
      </xdr:sp>
      <xdr:sp macro="" textlink="">
        <xdr:nvSpPr>
          <xdr:cNvPr id="12" name="CuadroTexto 11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CU: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7" name="CuadroTexto 16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8BA9F43-636C-4013-AC58-919F38D5DBB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8" name="CuadroTexto 17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CDC6158-C3AB-4082-84AD-18B64F7DD02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19" name="CuadroTexto 18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C48EB85-36FC-4678-871E-079B1BEE130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0" name="CuadroTexto 19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68F235B-D628-4210-B36B-1D796B90F7C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1" name="CuadroTexto 20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9C87CB1-38BA-4A15-8DEC-428872CB026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2" name="Grupo 21"/>
        <xdr:cNvGrpSpPr/>
      </xdr:nvGrpSpPr>
      <xdr:grpSpPr>
        <a:xfrm>
          <a:off x="10897656" y="14815"/>
          <a:ext cx="2173818" cy="173570"/>
          <a:chOff x="8113183" y="10581"/>
          <a:chExt cx="2258484" cy="1602320"/>
        </a:xfrm>
      </xdr:grpSpPr>
      <xdr:sp macro="" textlink="">
        <xdr:nvSpPr>
          <xdr:cNvPr id="23" name="CuadroTexto 22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4" name="CuadroTexto 23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29" name="CuadroTexto 28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0" name="CuadroTexto 29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1" name="CuadroTexto 30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2" name="CuadroTexto 31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3" name="CuadroTexto 32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66676</xdr:colOff>
      <xdr:row>0</xdr:row>
      <xdr:rowOff>1889127</xdr:rowOff>
    </xdr:to>
    <xdr:grpSp>
      <xdr:nvGrpSpPr>
        <xdr:cNvPr id="34" name="Grupo 33"/>
        <xdr:cNvGrpSpPr/>
      </xdr:nvGrpSpPr>
      <xdr:grpSpPr>
        <a:xfrm>
          <a:off x="11641666" y="1056"/>
          <a:ext cx="2512485" cy="1888071"/>
          <a:chOff x="8113183" y="10581"/>
          <a:chExt cx="2258485" cy="1602321"/>
        </a:xfrm>
      </xdr:grpSpPr>
      <xdr:sp macro="" textlink="">
        <xdr:nvSpPr>
          <xdr:cNvPr id="35" name="CuadroTexto 34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F0000"/>
                </a:solidFill>
              </a:rPr>
              <a:t>ROAD</a:t>
            </a:r>
          </a:p>
        </xdr:txBody>
      </xdr:sp>
      <xdr:sp macro="" textlink="">
        <xdr:nvSpPr>
          <xdr:cNvPr id="36" name="CuadroTexto 35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CU: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1" name="CuadroTexto 40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70A203A-6266-4058-9FEB-4D7D3BFDDFF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2" name="CuadroTexto 41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C1EDCB6-5E4D-4DCD-9F5E-3AA8CCF8F34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3" name="CuadroTexto 42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8526628-BDDA-4F37-8487-BCB22A9392B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4" name="CuadroTexto 43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49232DC-221A-4BAA-916B-016102FB5B1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5" name="CuadroTexto 44"/>
          <xdr:cNvSpPr txBox="1"/>
        </xdr:nvSpPr>
        <xdr:spPr>
          <a:xfrm>
            <a:off x="9656236" y="1348319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22426D2-5703-4A7E-A3A2-2875D353701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299186</xdr:colOff>
      <xdr:row>0</xdr:row>
      <xdr:rowOff>107158</xdr:rowOff>
    </xdr:from>
    <xdr:to>
      <xdr:col>2</xdr:col>
      <xdr:colOff>461733</xdr:colOff>
      <xdr:row>0</xdr:row>
      <xdr:rowOff>1809752</xdr:rowOff>
    </xdr:to>
    <xdr:pic>
      <xdr:nvPicPr>
        <xdr:cNvPr id="47" name="Imagen 46" descr="Logo Chicago Cub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186" y="107158"/>
          <a:ext cx="1686547" cy="17025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228334</xdr:colOff>
      <xdr:row>0</xdr:row>
      <xdr:rowOff>608275</xdr:rowOff>
    </xdr:from>
    <xdr:to>
      <xdr:col>26</xdr:col>
      <xdr:colOff>192615</xdr:colOff>
      <xdr:row>0</xdr:row>
      <xdr:rowOff>1536962</xdr:rowOff>
    </xdr:to>
    <xdr:sp macro="[0]!Menu" textlink="">
      <xdr:nvSpPr>
        <xdr:cNvPr id="52" name="Rectángulo redondeado 51"/>
        <xdr:cNvSpPr/>
      </xdr:nvSpPr>
      <xdr:spPr>
        <a:xfrm>
          <a:off x="14122928" y="608275"/>
          <a:ext cx="1905000" cy="928687"/>
        </a:xfrm>
        <a:prstGeom prst="round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239447</xdr:colOff>
      <xdr:row>0</xdr:row>
      <xdr:rowOff>137584</xdr:rowOff>
    </xdr:from>
    <xdr:to>
      <xdr:col>7</xdr:col>
      <xdr:colOff>450057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763447" y="137584"/>
          <a:ext cx="4020610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Arizona</a:t>
          </a:r>
        </a:p>
        <a:p>
          <a:r>
            <a:rPr lang="es-MX" sz="3600">
              <a:solidFill>
                <a:schemeClr val="bg1"/>
              </a:solidFill>
              <a:latin typeface="Arial Black" panose="020B0A04020102020204" pitchFamily="34" charset="0"/>
            </a:rPr>
            <a:t>Diamondbacks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Chase</a:t>
          </a:r>
          <a:r>
            <a:rPr lang="es-MX" sz="1400" baseline="0">
              <a:solidFill>
                <a:schemeClr val="bg1"/>
              </a:solidFill>
            </a:rPr>
            <a:t> Field</a:t>
          </a:r>
        </a:p>
        <a:p>
          <a:r>
            <a:rPr lang="es-MX" sz="1400">
              <a:solidFill>
                <a:schemeClr val="bg1"/>
              </a:solidFill>
            </a:rPr>
            <a:t>City: Phoenix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2116</xdr:colOff>
      <xdr:row>0</xdr:row>
      <xdr:rowOff>10581</xdr:rowOff>
    </xdr:from>
    <xdr:to>
      <xdr:col>13</xdr:col>
      <xdr:colOff>295275</xdr:colOff>
      <xdr:row>1</xdr:row>
      <xdr:rowOff>3176</xdr:rowOff>
    </xdr:to>
    <xdr:grpSp>
      <xdr:nvGrpSpPr>
        <xdr:cNvPr id="11" name="Grupo 10"/>
        <xdr:cNvGrpSpPr/>
      </xdr:nvGrpSpPr>
      <xdr:grpSpPr>
        <a:xfrm>
          <a:off x="8688916" y="10581"/>
          <a:ext cx="2417234" cy="188807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C00000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DB: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03D6924-94A0-4E3D-A448-EE7C2BB9E9F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1AEFD89-CA98-4A68-971D-1EE21B33202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9D6646F-DE51-4D06-932C-7487192C3FF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FF7CF03-FCBF-46E7-B628-E2890C11194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F23CBCC-F0FF-49A7-918B-B0A724C3173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188385</xdr:rowOff>
    </xdr:to>
    <xdr:grpSp>
      <xdr:nvGrpSpPr>
        <xdr:cNvPr id="23" name="Grupo 22"/>
        <xdr:cNvGrpSpPr/>
      </xdr:nvGrpSpPr>
      <xdr:grpSpPr>
        <a:xfrm>
          <a:off x="10697631" y="14815"/>
          <a:ext cx="2173818" cy="17357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192616</xdr:colOff>
      <xdr:row>0</xdr:row>
      <xdr:rowOff>1056</xdr:rowOff>
    </xdr:from>
    <xdr:to>
      <xdr:col>21</xdr:col>
      <xdr:colOff>66675</xdr:colOff>
      <xdr:row>0</xdr:row>
      <xdr:rowOff>1889126</xdr:rowOff>
    </xdr:to>
    <xdr:grpSp>
      <xdr:nvGrpSpPr>
        <xdr:cNvPr id="35" name="Grupo 34"/>
        <xdr:cNvGrpSpPr/>
      </xdr:nvGrpSpPr>
      <xdr:grpSpPr>
        <a:xfrm>
          <a:off x="11441641" y="1056"/>
          <a:ext cx="2512484" cy="1888070"/>
          <a:chOff x="8113183" y="10581"/>
          <a:chExt cx="2258484" cy="1602320"/>
        </a:xfrm>
      </xdr:grpSpPr>
      <xdr:sp macro="" textlink="">
        <xdr:nvSpPr>
          <xdr:cNvPr id="36" name="CuadroTexto 35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C00000"/>
                </a:solidFill>
              </a:rPr>
              <a:t>ROAD</a:t>
            </a:r>
          </a:p>
        </xdr:txBody>
      </xdr:sp>
      <xdr:sp macro="" textlink="">
        <xdr:nvSpPr>
          <xdr:cNvPr id="37" name="CuadroTexto 36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38" name="CuadroTexto 37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39" name="CuadroTexto 38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40" name="CuadroTexto 39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DB:</a:t>
            </a:r>
          </a:p>
        </xdr:txBody>
      </xdr:sp>
      <xdr:sp macro="" textlink="">
        <xdr:nvSpPr>
          <xdr:cNvPr id="41" name="CuadroTexto 40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42" name="CuadroTexto 41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619DB58-315F-4E3A-AB2B-5E3279A6188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43" name="CuadroTexto 42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C9E397D-825E-4753-A632-E9DA20E2DD9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44" name="CuadroTexto 43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0EBD8FE-50B4-437F-B4A5-2561E958178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45" name="CuadroTexto 44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51E5D95-F72D-4705-9D1F-E6CD1F1361E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46" name="CuadroTexto 45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6A016BC-A9E2-490D-B302-0DAE00F5B93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95250</xdr:colOff>
      <xdr:row>0</xdr:row>
      <xdr:rowOff>238125</xdr:rowOff>
    </xdr:from>
    <xdr:to>
      <xdr:col>2</xdr:col>
      <xdr:colOff>473535</xdr:colOff>
      <xdr:row>0</xdr:row>
      <xdr:rowOff>1702594</xdr:rowOff>
    </xdr:to>
    <xdr:pic>
      <xdr:nvPicPr>
        <xdr:cNvPr id="47" name="Imagen 46" descr="Arizona Diamondbacks Logo - PNG y Vector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38125"/>
          <a:ext cx="1902285" cy="1464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202406</xdr:colOff>
      <xdr:row>0</xdr:row>
      <xdr:rowOff>547688</xdr:rowOff>
    </xdr:from>
    <xdr:to>
      <xdr:col>26</xdr:col>
      <xdr:colOff>166687</xdr:colOff>
      <xdr:row>0</xdr:row>
      <xdr:rowOff>1476375</xdr:rowOff>
    </xdr:to>
    <xdr:sp macro="[0]!Menu" textlink="">
      <xdr:nvSpPr>
        <xdr:cNvPr id="49" name="Rectángulo redondeado 48"/>
        <xdr:cNvSpPr/>
      </xdr:nvSpPr>
      <xdr:spPr>
        <a:xfrm>
          <a:off x="14097000" y="547688"/>
          <a:ext cx="1905000" cy="928687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88515</xdr:colOff>
      <xdr:row>0</xdr:row>
      <xdr:rowOff>84667</xdr:rowOff>
    </xdr:from>
    <xdr:to>
      <xdr:col>2</xdr:col>
      <xdr:colOff>235156</xdr:colOff>
      <xdr:row>0</xdr:row>
      <xdr:rowOff>1841500</xdr:rowOff>
    </xdr:to>
    <xdr:pic>
      <xdr:nvPicPr>
        <xdr:cNvPr id="2" name="Imagen 1" descr="File:LA Dodgers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15" y="84667"/>
          <a:ext cx="1755308" cy="17568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3332" y="137584"/>
          <a:ext cx="4286252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Los</a:t>
          </a:r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 Angeles</a:t>
          </a: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Dodgers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1417" y="296333"/>
          <a:ext cx="2063750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Dodger Stadium</a:t>
          </a:r>
        </a:p>
        <a:p>
          <a:r>
            <a:rPr lang="es-MX" sz="1400">
              <a:solidFill>
                <a:schemeClr val="bg1"/>
              </a:solidFill>
            </a:rPr>
            <a:t>City: Los Angeles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0251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0068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3635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0634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10" name="CuadroTexto 9"/>
        <xdr:cNvSpPr txBox="1"/>
      </xdr:nvSpPr>
      <xdr:spPr>
        <a:xfrm>
          <a:off x="5814483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1" name="CuadroTexto 10"/>
        <xdr:cNvSpPr txBox="1"/>
      </xdr:nvSpPr>
      <xdr:spPr>
        <a:xfrm>
          <a:off x="6540501" y="119591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23" name="Grupo 22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968ECAB-7B51-4ADF-8EB4-0EF760E9EB2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24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05E6514-9157-48F9-8A11-8C4169B9D5D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24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5B8DD11-05F8-4D49-A535-F0DF868C87C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24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93E9A4F-02F0-494F-B979-023B7BD478F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24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488704D-ED36-4CE1-84CA-E7ED159E07E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24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5" name="Grupo 24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6" name="CuadroTexto 25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30" name="CuadroTexto 29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31" name="CuadroTexto 30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2" name="CuadroTexto 31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6BF19E-56B4-45A0-86D6-1185CDD8A9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3" name="CuadroTexto 32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E74A175-F35B-4042-B268-EE3FFD72385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4" name="CuadroTexto 33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6DC1B32-6CC9-4DB8-AC9E-9FDDBF40084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5" name="CuadroTexto 34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78BA874-838A-40FB-A85E-E932CB48BA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6" name="CuadroTexto 35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261CDE-1924-4D6E-9416-E91179F213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18</xdr:col>
      <xdr:colOff>232833</xdr:colOff>
      <xdr:row>0</xdr:row>
      <xdr:rowOff>433917</xdr:rowOff>
    </xdr:from>
    <xdr:to>
      <xdr:col>23</xdr:col>
      <xdr:colOff>148166</xdr:colOff>
      <xdr:row>0</xdr:row>
      <xdr:rowOff>1362604</xdr:rowOff>
    </xdr:to>
    <xdr:sp macro="[0]!Menu" textlink="">
      <xdr:nvSpPr>
        <xdr:cNvPr id="37" name="Rectángulo redondeado 36"/>
        <xdr:cNvSpPr/>
      </xdr:nvSpPr>
      <xdr:spPr>
        <a:xfrm>
          <a:off x="12879916" y="433917"/>
          <a:ext cx="1905000" cy="92868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63498</xdr:colOff>
      <xdr:row>0</xdr:row>
      <xdr:rowOff>222251</xdr:rowOff>
    </xdr:from>
    <xdr:to>
      <xdr:col>7</xdr:col>
      <xdr:colOff>359834</xdr:colOff>
      <xdr:row>1</xdr:row>
      <xdr:rowOff>21167</xdr:rowOff>
    </xdr:to>
    <xdr:sp macro="" textlink="">
      <xdr:nvSpPr>
        <xdr:cNvPr id="3" name="CuadroTexto 2"/>
        <xdr:cNvSpPr txBox="1"/>
      </xdr:nvSpPr>
      <xdr:spPr>
        <a:xfrm>
          <a:off x="1672165" y="222251"/>
          <a:ext cx="4286252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aseline="0">
              <a:solidFill>
                <a:schemeClr val="bg1"/>
              </a:solidFill>
              <a:latin typeface="Arial Black" panose="020B0A04020102020204" pitchFamily="34" charset="0"/>
            </a:rPr>
            <a:t>San Francisco</a:t>
          </a:r>
        </a:p>
        <a:p>
          <a:r>
            <a:rPr lang="es-MX" sz="4000" baseline="0">
              <a:solidFill>
                <a:schemeClr val="bg1"/>
              </a:solidFill>
              <a:latin typeface="Arial Black" panose="020B0A04020102020204" pitchFamily="34" charset="0"/>
            </a:rPr>
            <a:t>Giants</a:t>
          </a:r>
          <a:endParaRPr lang="es-MX" sz="4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AT&amp;T</a:t>
          </a:r>
          <a:r>
            <a:rPr lang="es-MX" sz="1400" baseline="0">
              <a:solidFill>
                <a:schemeClr val="bg1"/>
              </a:solidFill>
            </a:rPr>
            <a:t> Park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San Francisco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SF: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3825DD6-9B2F-4EF1-B7B5-1C5AAA3E7AD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E523AC1-CC57-4493-A6EE-6EAB42584B2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78EDF60-87A2-4796-88AF-03ED6B9090A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E8E3EF6-3C29-47A9-9C81-28CFDCAF3AD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76FB40F-F266-4AED-B750-688218BEF9D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SF: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2E5551C-5649-44B2-B2C2-A880FB9432B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D7EC31A-9878-4624-B3BD-04A1995025E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FB8B4A8-D881-4EDC-97F1-FCF995DA1E6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1FDC56D-1A98-4263-AE5B-8C03642EDFD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0691FB8-A457-4E16-95F1-2393E47B059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243761</xdr:colOff>
      <xdr:row>0</xdr:row>
      <xdr:rowOff>74083</xdr:rowOff>
    </xdr:from>
    <xdr:to>
      <xdr:col>1</xdr:col>
      <xdr:colOff>809401</xdr:colOff>
      <xdr:row>0</xdr:row>
      <xdr:rowOff>1874083</xdr:rowOff>
    </xdr:to>
    <xdr:pic>
      <xdr:nvPicPr>
        <xdr:cNvPr id="35" name="Imagen 34" descr="Archivo:San Francisco Giants logo.png - Wikipedia, la enciclopedia lib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761" y="74083"/>
          <a:ext cx="1327640" cy="18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179918</xdr:colOff>
      <xdr:row>0</xdr:row>
      <xdr:rowOff>465667</xdr:rowOff>
    </xdr:from>
    <xdr:to>
      <xdr:col>23</xdr:col>
      <xdr:colOff>95251</xdr:colOff>
      <xdr:row>0</xdr:row>
      <xdr:rowOff>1394354</xdr:rowOff>
    </xdr:to>
    <xdr:sp macro="[0]!Menu" textlink="">
      <xdr:nvSpPr>
        <xdr:cNvPr id="36" name="Rectángulo redondeado 35"/>
        <xdr:cNvSpPr/>
      </xdr:nvSpPr>
      <xdr:spPr>
        <a:xfrm>
          <a:off x="12827001" y="465667"/>
          <a:ext cx="1905000" cy="928687"/>
        </a:xfrm>
        <a:prstGeom prst="roundRect">
          <a:avLst/>
        </a:prstGeom>
        <a:noFill/>
        <a:ln w="57150">
          <a:solidFill>
            <a:srgbClr val="FC7F0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Cleveland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Indians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952500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1417" y="296333"/>
          <a:ext cx="2127250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Progressive</a:t>
          </a:r>
          <a:r>
            <a:rPr lang="es-MX" sz="1400" baseline="0">
              <a:solidFill>
                <a:schemeClr val="bg1"/>
              </a:solidFill>
            </a:rPr>
            <a:t> Field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Cleveland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C00000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IN: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2810FB5-164F-48E5-AB42-FD2F1E9130C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1FF35DA-AC14-407D-98E0-1F79E4F3963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ED87DEB-35E6-4AD9-A636-B377A262E9E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2D95C2B-88D5-4923-B54A-85000DD7317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7AF493C-A082-40E8-817A-DF8C65287D1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C00000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IN: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B74D38B-9262-4181-8748-B221A4D9F69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ACF697D-A337-4D24-A741-6F663A20644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4F0EEA4-D9AE-4851-9C68-4D301A6FF39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48F7948-1252-4A1F-AAC3-505A3069B02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9BC0F83-72E6-463E-9FFB-70C4FBD4AB9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8</xdr:col>
      <xdr:colOff>0</xdr:colOff>
      <xdr:row>9</xdr:row>
      <xdr:rowOff>0</xdr:rowOff>
    </xdr:from>
    <xdr:to>
      <xdr:col>8</xdr:col>
      <xdr:colOff>304800</xdr:colOff>
      <xdr:row>10</xdr:row>
      <xdr:rowOff>114300</xdr:rowOff>
    </xdr:to>
    <xdr:sp macro="" textlink="">
      <xdr:nvSpPr>
        <xdr:cNvPr id="41985" name="AutoShape 1" descr="Cleveland Indians Logo - PNG y Vector"/>
        <xdr:cNvSpPr>
          <a:spLocks noChangeAspect="1" noChangeArrowheads="1"/>
        </xdr:cNvSpPr>
      </xdr:nvSpPr>
      <xdr:spPr bwMode="auto">
        <a:xfrm>
          <a:off x="6362700" y="344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116416</xdr:colOff>
      <xdr:row>0</xdr:row>
      <xdr:rowOff>74084</xdr:rowOff>
    </xdr:from>
    <xdr:to>
      <xdr:col>1</xdr:col>
      <xdr:colOff>814917</xdr:colOff>
      <xdr:row>1</xdr:row>
      <xdr:rowOff>14111</xdr:rowOff>
    </xdr:to>
    <xdr:pic>
      <xdr:nvPicPr>
        <xdr:cNvPr id="35" name="Imagen 3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97" t="11358" r="21481" b="9135"/>
        <a:stretch/>
      </xdr:blipFill>
      <xdr:spPr>
        <a:xfrm>
          <a:off x="116416" y="74084"/>
          <a:ext cx="1460501" cy="1866194"/>
        </a:xfrm>
        <a:prstGeom prst="rect">
          <a:avLst/>
        </a:prstGeom>
      </xdr:spPr>
    </xdr:pic>
    <xdr:clientData/>
  </xdr:twoCellAnchor>
  <xdr:twoCellAnchor>
    <xdr:from>
      <xdr:col>18</xdr:col>
      <xdr:colOff>190501</xdr:colOff>
      <xdr:row>0</xdr:row>
      <xdr:rowOff>508000</xdr:rowOff>
    </xdr:from>
    <xdr:to>
      <xdr:col>23</xdr:col>
      <xdr:colOff>105834</xdr:colOff>
      <xdr:row>0</xdr:row>
      <xdr:rowOff>1436687</xdr:rowOff>
    </xdr:to>
    <xdr:sp macro="[0]!Menu" textlink="">
      <xdr:nvSpPr>
        <xdr:cNvPr id="38" name="Rectángulo redondeado 37"/>
        <xdr:cNvSpPr/>
      </xdr:nvSpPr>
      <xdr:spPr>
        <a:xfrm>
          <a:off x="12837584" y="508000"/>
          <a:ext cx="1905000" cy="928687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Seattle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Mariners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Safeco</a:t>
          </a:r>
          <a:r>
            <a:rPr lang="es-MX" sz="1400" baseline="0">
              <a:solidFill>
                <a:schemeClr val="bg1"/>
              </a:solidFill>
            </a:rPr>
            <a:t> Field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Seattle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6">
                    <a:lumMod val="40000"/>
                    <a:lumOff val="60000"/>
                  </a:schemeClr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64B3BDD-1D1B-48C3-94E4-6F159430D8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118A51F-9328-49DE-999A-A59E97B450A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9422047-454F-41D9-BB80-6A27A0791F4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DDB8915-4042-4559-A9F9-C6FA9E5816E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BCE4549-7623-4EB2-9950-0EAB69B5E61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6">
                    <a:lumMod val="40000"/>
                    <a:lumOff val="60000"/>
                  </a:schemeClr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LA: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E6946F6-D1B3-43F2-9C38-08109BBCD8C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64328E8-9E1F-459F-800F-21E21DAA50B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9377ED4-7C60-4155-9BEB-E8B043E1D69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9AB3047-6938-49B5-97FA-EB6ACA41E12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39CC561-8383-4C73-8C82-7338645BAD7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63500</xdr:colOff>
      <xdr:row>0</xdr:row>
      <xdr:rowOff>207325</xdr:rowOff>
    </xdr:from>
    <xdr:to>
      <xdr:col>2</xdr:col>
      <xdr:colOff>58128</xdr:colOff>
      <xdr:row>0</xdr:row>
      <xdr:rowOff>1809750</xdr:rowOff>
    </xdr:to>
    <xdr:pic>
      <xdr:nvPicPr>
        <xdr:cNvPr id="35" name="Imagen 34" descr="Logo Seattle Mariner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0" y="207325"/>
          <a:ext cx="1603295" cy="160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158750</xdr:colOff>
      <xdr:row>0</xdr:row>
      <xdr:rowOff>423334</xdr:rowOff>
    </xdr:from>
    <xdr:to>
      <xdr:col>23</xdr:col>
      <xdr:colOff>74083</xdr:colOff>
      <xdr:row>0</xdr:row>
      <xdr:rowOff>1352021</xdr:rowOff>
    </xdr:to>
    <xdr:sp macro="[0]!Menu" textlink="">
      <xdr:nvSpPr>
        <xdr:cNvPr id="36" name="Rectángulo redondeado 35"/>
        <xdr:cNvSpPr/>
      </xdr:nvSpPr>
      <xdr:spPr>
        <a:xfrm>
          <a:off x="12805833" y="423334"/>
          <a:ext cx="1905000" cy="928687"/>
        </a:xfrm>
        <a:prstGeom prst="roundRect">
          <a:avLst/>
        </a:prstGeom>
        <a:noFill/>
        <a:ln w="57150"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Miami</a:t>
          </a: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Marlins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Marlins Park</a:t>
          </a:r>
        </a:p>
        <a:p>
          <a:r>
            <a:rPr lang="es-MX" sz="1400">
              <a:solidFill>
                <a:schemeClr val="bg1"/>
              </a:solidFill>
            </a:rPr>
            <a:t>City: Miami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1107015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5" y="10581"/>
          <a:ext cx="2264835" cy="1602320"/>
          <a:chOff x="8113182" y="10581"/>
          <a:chExt cx="2258485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2" y="1075267"/>
            <a:ext cx="1538817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MA: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BC5A3E3-8AEB-406F-A339-1B880A24559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804DB7A-E437-4C58-97D5-377FC40DDAB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D799831-BCF0-4C3B-B334-3378A78BCA7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68ED15C-66AD-43A7-A9B1-29535C11482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5285DCA-360C-4240-90E9-9A99A2F58A5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201080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0" y="14815"/>
          <a:ext cx="2250019" cy="1602320"/>
          <a:chOff x="8113182" y="10581"/>
          <a:chExt cx="2258485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2" y="1075267"/>
            <a:ext cx="156633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MA: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C33081F-BB1F-49B3-9B53-C8023ADFAA9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4DEA7CC-889F-45FA-B497-3EF2F4976DA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AAEE73C-3EAF-4826-ABAF-9390DCA54C2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4B63055-746B-42CE-93D9-9892EFD3BF9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15C6E18-1977-4726-812E-F7DB08A0174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84666</xdr:rowOff>
    </xdr:from>
    <xdr:to>
      <xdr:col>2</xdr:col>
      <xdr:colOff>169334</xdr:colOff>
      <xdr:row>0</xdr:row>
      <xdr:rowOff>1830916</xdr:rowOff>
    </xdr:to>
    <xdr:pic>
      <xdr:nvPicPr>
        <xdr:cNvPr id="35" name="Imagen 3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07" t="9383" r="9631" b="9136"/>
        <a:stretch/>
      </xdr:blipFill>
      <xdr:spPr>
        <a:xfrm>
          <a:off x="1" y="84666"/>
          <a:ext cx="1778000" cy="1746250"/>
        </a:xfrm>
        <a:prstGeom prst="rect">
          <a:avLst/>
        </a:prstGeom>
      </xdr:spPr>
    </xdr:pic>
    <xdr:clientData/>
  </xdr:twoCellAnchor>
  <xdr:twoCellAnchor>
    <xdr:from>
      <xdr:col>18</xdr:col>
      <xdr:colOff>190501</xdr:colOff>
      <xdr:row>0</xdr:row>
      <xdr:rowOff>486833</xdr:rowOff>
    </xdr:from>
    <xdr:to>
      <xdr:col>23</xdr:col>
      <xdr:colOff>105834</xdr:colOff>
      <xdr:row>0</xdr:row>
      <xdr:rowOff>1415520</xdr:rowOff>
    </xdr:to>
    <xdr:sp macro="[0]!Menu" textlink="">
      <xdr:nvSpPr>
        <xdr:cNvPr id="37" name="Rectángulo redondeado 36"/>
        <xdr:cNvSpPr/>
      </xdr:nvSpPr>
      <xdr:spPr>
        <a:xfrm>
          <a:off x="12837584" y="486833"/>
          <a:ext cx="1905000" cy="928687"/>
        </a:xfrm>
        <a:prstGeom prst="roundRect">
          <a:avLst/>
        </a:prstGeom>
        <a:noFill/>
        <a:ln w="57150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New York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Mets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Citi</a:t>
          </a:r>
          <a:r>
            <a:rPr lang="es-MX" sz="1400" baseline="0">
              <a:solidFill>
                <a:schemeClr val="bg1"/>
              </a:solidFill>
            </a:rPr>
            <a:t> Field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New York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52823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NY: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88BB341-04ED-477B-A234-46E9525EE15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6B04523-17F0-45B1-8D37-0DB55B65334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42AED0B-D659-4AA2-A17C-7B6026101EA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F065717-B46F-4D3D-937D-6E032E8B8EF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93B7CDD-0FFC-4415-9A58-4580ECD238C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NY: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FD7CFB7-4296-49AB-AFE4-09F1D17C9FB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EA8BA17-C5EC-4EDB-95F5-2E1A9453697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B132F81-B91F-4778-957C-5E2C6A076ED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DD2896B-4FF3-4B5E-8AA5-99BBAD48190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452828A-0D15-4FDC-94FD-24EAA9F2B6D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211666</xdr:colOff>
      <xdr:row>0</xdr:row>
      <xdr:rowOff>241877</xdr:rowOff>
    </xdr:from>
    <xdr:to>
      <xdr:col>1</xdr:col>
      <xdr:colOff>677333</xdr:colOff>
      <xdr:row>0</xdr:row>
      <xdr:rowOff>1790601</xdr:rowOff>
    </xdr:to>
    <xdr:pic>
      <xdr:nvPicPr>
        <xdr:cNvPr id="35" name="Imagen 34" descr="New York Mets Logo - PNG y Vector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66" y="241877"/>
          <a:ext cx="1227667" cy="15487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539750</xdr:rowOff>
    </xdr:from>
    <xdr:to>
      <xdr:col>23</xdr:col>
      <xdr:colOff>116417</xdr:colOff>
      <xdr:row>0</xdr:row>
      <xdr:rowOff>1468437</xdr:rowOff>
    </xdr:to>
    <xdr:sp macro="[0]!Menu" textlink="">
      <xdr:nvSpPr>
        <xdr:cNvPr id="36" name="Rectángulo redondeado 35"/>
        <xdr:cNvSpPr/>
      </xdr:nvSpPr>
      <xdr:spPr>
        <a:xfrm>
          <a:off x="12848167" y="539750"/>
          <a:ext cx="1905000" cy="928687"/>
        </a:xfrm>
        <a:prstGeom prst="roundRect">
          <a:avLst/>
        </a:prstGeom>
        <a:noFill/>
        <a:ln w="571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Washington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Nationals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Nationals</a:t>
          </a:r>
          <a:r>
            <a:rPr lang="es-MX" sz="1400" baseline="0">
              <a:solidFill>
                <a:schemeClr val="bg1"/>
              </a:solidFill>
            </a:rPr>
            <a:t> Park</a:t>
          </a:r>
        </a:p>
        <a:p>
          <a:r>
            <a:rPr lang="es-MX" sz="1400">
              <a:solidFill>
                <a:schemeClr val="bg1"/>
              </a:solidFill>
            </a:rPr>
            <a:t>City: Washington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NA: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5555974-7BBE-470B-8ECD-675F56EBC2A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11873A6-4EEB-45FF-B25B-2514B4CD1DC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1D583B0-5617-42F8-9AC1-5298AD40DAB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26053D4-DA97-48FB-B81C-C93D03D01BE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440FF4F-DA3C-4859-BB97-BC11ECEDB21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NA: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7BE8AF9-B6C1-494A-AC74-2354D9AE269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9AD3030-434B-4872-A64E-D2E8CD9C78C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16B9A6C-F654-4AA1-9BCB-74624D3135D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315AF30-4D1A-4AFA-8549-EA4B1E99698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E9F58A4-D3AE-4C90-922D-D2F07C61A8B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148166</xdr:colOff>
      <xdr:row>0</xdr:row>
      <xdr:rowOff>228733</xdr:rowOff>
    </xdr:from>
    <xdr:to>
      <xdr:col>2</xdr:col>
      <xdr:colOff>59264</xdr:colOff>
      <xdr:row>0</xdr:row>
      <xdr:rowOff>1746250</xdr:rowOff>
    </xdr:to>
    <xdr:pic>
      <xdr:nvPicPr>
        <xdr:cNvPr id="35" name="Imagen 34" descr="Washington Nationals - Wikipedia, la enciclopedia lib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166" y="228733"/>
          <a:ext cx="1519765" cy="1517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201083</xdr:colOff>
      <xdr:row>0</xdr:row>
      <xdr:rowOff>508001</xdr:rowOff>
    </xdr:from>
    <xdr:to>
      <xdr:col>23</xdr:col>
      <xdr:colOff>116416</xdr:colOff>
      <xdr:row>0</xdr:row>
      <xdr:rowOff>1436688</xdr:rowOff>
    </xdr:to>
    <xdr:sp macro="[0]!Menu" textlink="">
      <xdr:nvSpPr>
        <xdr:cNvPr id="36" name="Rectángulo redondeado 35"/>
        <xdr:cNvSpPr/>
      </xdr:nvSpPr>
      <xdr:spPr>
        <a:xfrm>
          <a:off x="12848166" y="508001"/>
          <a:ext cx="1905000" cy="928687"/>
        </a:xfrm>
        <a:prstGeom prst="roundRect">
          <a:avLst/>
        </a:prstGeom>
        <a:noFill/>
        <a:ln w="571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Baltimore</a:t>
          </a: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Orioles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Oriole Park</a:t>
          </a:r>
        </a:p>
        <a:p>
          <a:r>
            <a:rPr lang="es-MX" sz="1400">
              <a:solidFill>
                <a:schemeClr val="bg1"/>
              </a:solidFill>
            </a:rPr>
            <a:t>City: Baltimore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ysClr val="windowText" lastClr="000000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OR: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3BA8AB3-CDC3-4DA3-A6E6-353B9933871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6104E0A-3161-4B5E-9099-EE9C35C3E6D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73EE1FE-866E-421A-AC20-EC3F0A19ECF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247B9D5-9F63-414D-9380-12E60ACF3DD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C0520D1-D945-4325-811A-8F27CB637EE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ysClr val="windowText" lastClr="000000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OR: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25AACF5-CEF4-456E-9ABC-93E5E82E4E4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F81E574-B138-44BB-BA0F-CEED756F6AB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DC565A2-E292-4A3F-8BFA-32D260228CC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0BCE361-C489-4EB0-99C7-1BA001822EB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3650EDA-B580-438D-B9B4-E80EAD53877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116418</xdr:colOff>
      <xdr:row>0</xdr:row>
      <xdr:rowOff>182211</xdr:rowOff>
    </xdr:from>
    <xdr:to>
      <xdr:col>2</xdr:col>
      <xdr:colOff>122909</xdr:colOff>
      <xdr:row>0</xdr:row>
      <xdr:rowOff>1799166</xdr:rowOff>
    </xdr:to>
    <xdr:pic>
      <xdr:nvPicPr>
        <xdr:cNvPr id="35" name="Imagen 34" descr="Logo PNG Baltimore Oriole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18" y="182211"/>
          <a:ext cx="1615158" cy="16169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190498</xdr:colOff>
      <xdr:row>0</xdr:row>
      <xdr:rowOff>501648</xdr:rowOff>
    </xdr:from>
    <xdr:to>
      <xdr:col>23</xdr:col>
      <xdr:colOff>105831</xdr:colOff>
      <xdr:row>0</xdr:row>
      <xdr:rowOff>1430335</xdr:rowOff>
    </xdr:to>
    <xdr:sp macro="[0]!Menu" textlink="">
      <xdr:nvSpPr>
        <xdr:cNvPr id="36" name="Rectángulo redondeado 35"/>
        <xdr:cNvSpPr/>
      </xdr:nvSpPr>
      <xdr:spPr>
        <a:xfrm>
          <a:off x="12837581" y="501648"/>
          <a:ext cx="1905000" cy="928687"/>
        </a:xfrm>
        <a:prstGeom prst="roundRect">
          <a:avLst/>
        </a:prstGeom>
        <a:noFill/>
        <a:ln w="571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San Diego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Padres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Safeco Park</a:t>
          </a:r>
        </a:p>
        <a:p>
          <a:r>
            <a:rPr lang="es-MX" sz="1400">
              <a:solidFill>
                <a:schemeClr val="bg1"/>
              </a:solidFill>
            </a:rPr>
            <a:t>City: San Diego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FC000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SD: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926B4F3-7D6B-42A1-82DF-C516C9A33BC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EDE6E35-B4D4-4567-B007-7D30D3DBE63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BD74371-AD86-412E-AED8-3528D0D6B74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3D54473-4178-416C-AFF6-19E6537BAD4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F1AF86C-2D2F-4C52-8E77-41C7CE58D7A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FC000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SD: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93B0D11-F55F-4529-8DEA-AA224FBB6D0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CD721BD-C2E2-435C-85F0-8FF825ACAFA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EA8DACB-BEFF-4C05-9D81-8301F5A4366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A7E37CB-5D8E-445B-B6CD-8A4C35ECCAB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C7D59AE-61FC-4C58-B6F5-D6A2E2855A2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8</xdr:col>
      <xdr:colOff>0</xdr:colOff>
      <xdr:row>9</xdr:row>
      <xdr:rowOff>0</xdr:rowOff>
    </xdr:from>
    <xdr:to>
      <xdr:col>8</xdr:col>
      <xdr:colOff>304800</xdr:colOff>
      <xdr:row>10</xdr:row>
      <xdr:rowOff>114300</xdr:rowOff>
    </xdr:to>
    <xdr:sp macro="" textlink="">
      <xdr:nvSpPr>
        <xdr:cNvPr id="48129" name="AutoShape 1" descr="San Diego Padres Logo - PNG y Vector"/>
        <xdr:cNvSpPr>
          <a:spLocks noChangeAspect="1" noChangeArrowheads="1"/>
        </xdr:cNvSpPr>
      </xdr:nvSpPr>
      <xdr:spPr bwMode="auto">
        <a:xfrm>
          <a:off x="6362700" y="344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304800</xdr:colOff>
      <xdr:row>14</xdr:row>
      <xdr:rowOff>114300</xdr:rowOff>
    </xdr:to>
    <xdr:sp macro="" textlink="">
      <xdr:nvSpPr>
        <xdr:cNvPr id="48130" name="AutoShape 2" descr="San Diego Padres Logo - PNG y Vector"/>
        <xdr:cNvSpPr>
          <a:spLocks noChangeAspect="1" noChangeArrowheads="1"/>
        </xdr:cNvSpPr>
      </xdr:nvSpPr>
      <xdr:spPr bwMode="auto">
        <a:xfrm>
          <a:off x="8505825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95250</xdr:colOff>
      <xdr:row>0</xdr:row>
      <xdr:rowOff>203916</xdr:rowOff>
    </xdr:from>
    <xdr:to>
      <xdr:col>2</xdr:col>
      <xdr:colOff>72836</xdr:colOff>
      <xdr:row>0</xdr:row>
      <xdr:rowOff>1788584</xdr:rowOff>
    </xdr:to>
    <xdr:pic>
      <xdr:nvPicPr>
        <xdr:cNvPr id="38" name="Imagen 37" descr="San Diego Padres | San diego padres, San diego padres baseball, Pad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03916"/>
          <a:ext cx="1586253" cy="1584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179917</xdr:colOff>
      <xdr:row>0</xdr:row>
      <xdr:rowOff>486833</xdr:rowOff>
    </xdr:from>
    <xdr:to>
      <xdr:col>23</xdr:col>
      <xdr:colOff>95250</xdr:colOff>
      <xdr:row>0</xdr:row>
      <xdr:rowOff>1415520</xdr:rowOff>
    </xdr:to>
    <xdr:sp macro="[0]!Menu" textlink="">
      <xdr:nvSpPr>
        <xdr:cNvPr id="39" name="Rectángulo redondeado 38"/>
        <xdr:cNvSpPr/>
      </xdr:nvSpPr>
      <xdr:spPr>
        <a:xfrm>
          <a:off x="12827000" y="486833"/>
          <a:ext cx="1905000" cy="928687"/>
        </a:xfrm>
        <a:prstGeom prst="roundRect">
          <a:avLst/>
        </a:prstGeom>
        <a:noFill/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Philadelphia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Phillies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232833</xdr:colOff>
      <xdr:row>0</xdr:row>
      <xdr:rowOff>296333</xdr:rowOff>
    </xdr:from>
    <xdr:to>
      <xdr:col>9</xdr:col>
      <xdr:colOff>1090082</xdr:colOff>
      <xdr:row>0</xdr:row>
      <xdr:rowOff>910167</xdr:rowOff>
    </xdr:to>
    <xdr:sp macro="" textlink="">
      <xdr:nvSpPr>
        <xdr:cNvPr id="4" name="CuadroTexto 3"/>
        <xdr:cNvSpPr txBox="1"/>
      </xdr:nvSpPr>
      <xdr:spPr>
        <a:xfrm>
          <a:off x="5831416" y="296333"/>
          <a:ext cx="2264833" cy="6138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Citizens Bank Park</a:t>
          </a:r>
        </a:p>
        <a:p>
          <a:r>
            <a:rPr lang="es-MX" sz="1400">
              <a:solidFill>
                <a:schemeClr val="bg1"/>
              </a:solidFill>
            </a:rPr>
            <a:t>City: Philadelphia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PH: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93119FD-682E-4CCB-A1C4-95C4EE64DA0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9FDB8F1-A295-4E27-A9CC-2C411950DB6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29560E0-6F2A-4DA3-9396-E3919269149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D5CBB37-7AA6-4079-B8EA-E6065E13A73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B478C4D-7A59-44A2-895B-1B21BA79733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PH: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AE5150C-DC76-4D94-A91F-21E6DBD4602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069E62A-0EAC-4DD5-AD23-4129F130389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CD9D7EE-5F00-4EA1-8A30-E5C6810A893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C964F31-F18C-4125-8B19-EB90D2D2DE4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DB4B03B-02D6-4C4C-9C6F-16ADB17732B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36096</xdr:colOff>
      <xdr:row>0</xdr:row>
      <xdr:rowOff>137583</xdr:rowOff>
    </xdr:from>
    <xdr:to>
      <xdr:col>2</xdr:col>
      <xdr:colOff>153449</xdr:colOff>
      <xdr:row>0</xdr:row>
      <xdr:rowOff>1862667</xdr:rowOff>
    </xdr:to>
    <xdr:pic>
      <xdr:nvPicPr>
        <xdr:cNvPr id="35" name="Imagen 34" descr="Archivo:Philadelphia Phillies Insignia.svg - Wikipedia, la enciclopedia  lib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6" y="137583"/>
          <a:ext cx="1726020" cy="1725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486834</xdr:rowOff>
    </xdr:from>
    <xdr:to>
      <xdr:col>23</xdr:col>
      <xdr:colOff>116417</xdr:colOff>
      <xdr:row>0</xdr:row>
      <xdr:rowOff>1415521</xdr:rowOff>
    </xdr:to>
    <xdr:sp macro="[0]!Menu" textlink="">
      <xdr:nvSpPr>
        <xdr:cNvPr id="36" name="Rectángulo redondeado 35"/>
        <xdr:cNvSpPr/>
      </xdr:nvSpPr>
      <xdr:spPr>
        <a:xfrm>
          <a:off x="12848167" y="486834"/>
          <a:ext cx="1905000" cy="928687"/>
        </a:xfrm>
        <a:prstGeom prst="roundRect">
          <a:avLst/>
        </a:prstGeom>
        <a:noFill/>
        <a:ln w="57150">
          <a:solidFill>
            <a:srgbClr val="0033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Pittsburgh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Pirates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PNC Park</a:t>
          </a:r>
        </a:p>
        <a:p>
          <a:r>
            <a:rPr lang="es-MX" sz="1400">
              <a:solidFill>
                <a:schemeClr val="bg1"/>
              </a:solidFill>
            </a:rPr>
            <a:t>City: Pittsburgh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4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PI: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A70AF60-8020-4877-8206-D6E5CA65A43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AA97E87-4357-49CF-A28D-AB4EB7AF617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D5C61FA-7368-4667-95F9-2F98CBB4E07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BB21617-B37E-4E38-901C-130C354485E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44259E2-18D9-4AF5-9C28-BE9B229B329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4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PI: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08C9784-D1B0-4C8F-BB0F-703981A5B0F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3F793B7-860A-4B29-8C48-ED8F065F43F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B9474C2-4C25-4CFE-BAEC-2988E5DF312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376C646-A15E-433D-AC97-B595B6872E9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DFF1E5E-F3EF-4A08-A2CA-F74D9D86BAA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297651</xdr:colOff>
      <xdr:row>0</xdr:row>
      <xdr:rowOff>95249</xdr:rowOff>
    </xdr:from>
    <xdr:to>
      <xdr:col>1</xdr:col>
      <xdr:colOff>770115</xdr:colOff>
      <xdr:row>0</xdr:row>
      <xdr:rowOff>1830916</xdr:rowOff>
    </xdr:to>
    <xdr:pic>
      <xdr:nvPicPr>
        <xdr:cNvPr id="36" name="Imagen 35" descr="Archivo:Pirates Logo 2014 Season.png - Wikipedia, la enciclopedia lib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651" y="95249"/>
          <a:ext cx="1234464" cy="1735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539750</xdr:rowOff>
    </xdr:from>
    <xdr:to>
      <xdr:col>23</xdr:col>
      <xdr:colOff>116417</xdr:colOff>
      <xdr:row>0</xdr:row>
      <xdr:rowOff>1468437</xdr:rowOff>
    </xdr:to>
    <xdr:sp macro="[0]!Menu" textlink="">
      <xdr:nvSpPr>
        <xdr:cNvPr id="37" name="Rectángulo redondeado 36"/>
        <xdr:cNvSpPr/>
      </xdr:nvSpPr>
      <xdr:spPr>
        <a:xfrm>
          <a:off x="12848167" y="539750"/>
          <a:ext cx="1905000" cy="928687"/>
        </a:xfrm>
        <a:prstGeom prst="roundRect">
          <a:avLst/>
        </a:prstGeom>
        <a:noFill/>
        <a:ln w="571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Texas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Rangers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Global Life Field</a:t>
          </a:r>
        </a:p>
        <a:p>
          <a:r>
            <a:rPr lang="es-MX" sz="1400">
              <a:solidFill>
                <a:schemeClr val="bg1"/>
              </a:solidFill>
            </a:rPr>
            <a:t>City: Arlington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RA: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8F83802-0706-4841-881C-0EFDF22A900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1E89293-4FE4-4FED-B4C4-03D87B3F358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BD80351-F903-4233-A3D2-3471286402E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5FDB276-9555-49D9-A62A-4EC5C2C08FA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9ADE722-00B9-4C95-A829-A460CBF7A0D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RA: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9B7CDE8-E7D3-41D6-888B-5FD7F9F2A21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A939A22-CF1D-498E-BBB4-C40360EFD8F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E452B75-9D4D-4DAF-8332-7042733517B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1FA81F2-81C6-4AC9-BF64-30CA1BFE31C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7F7EA0E-4FB0-45EA-82D1-9C20EA71C5B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148166</xdr:colOff>
      <xdr:row>0</xdr:row>
      <xdr:rowOff>255453</xdr:rowOff>
    </xdr:from>
    <xdr:to>
      <xdr:col>2</xdr:col>
      <xdr:colOff>29633</xdr:colOff>
      <xdr:row>0</xdr:row>
      <xdr:rowOff>1746250</xdr:rowOff>
    </xdr:to>
    <xdr:pic>
      <xdr:nvPicPr>
        <xdr:cNvPr id="35" name="Imagen 34" descr="Logo Texas Ranger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166" y="255453"/>
          <a:ext cx="1490134" cy="1490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518584</xdr:rowOff>
    </xdr:from>
    <xdr:to>
      <xdr:col>23</xdr:col>
      <xdr:colOff>116417</xdr:colOff>
      <xdr:row>0</xdr:row>
      <xdr:rowOff>1447271</xdr:rowOff>
    </xdr:to>
    <xdr:sp macro="[0]!Menu" textlink="">
      <xdr:nvSpPr>
        <xdr:cNvPr id="36" name="Rectángulo redondeado 35"/>
        <xdr:cNvSpPr/>
      </xdr:nvSpPr>
      <xdr:spPr>
        <a:xfrm>
          <a:off x="12848167" y="518584"/>
          <a:ext cx="1905000" cy="928687"/>
        </a:xfrm>
        <a:prstGeom prst="round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Tampa</a:t>
          </a:r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 Bay</a:t>
          </a: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Rays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</a:t>
          </a:r>
          <a:r>
            <a:rPr lang="es-MX" sz="1400" baseline="0">
              <a:solidFill>
                <a:schemeClr val="bg1"/>
              </a:solidFill>
            </a:rPr>
            <a:t> Tropicana Field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Tampa</a:t>
          </a:r>
          <a:r>
            <a:rPr lang="es-MX" sz="1400" baseline="0">
              <a:solidFill>
                <a:schemeClr val="bg1"/>
              </a:solidFill>
            </a:rPr>
            <a:t> Bay</a:t>
          </a:r>
          <a:endParaRPr lang="es-MX" sz="14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1">
                    <a:lumMod val="40000"/>
                    <a:lumOff val="60000"/>
                  </a:schemeClr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RA: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2AF22F8-BB09-4416-AA53-7BAC1E4B801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F8968F4-C476-40B2-957A-C768001965A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74173E7-C3ED-4FA2-A3F2-0D4390AA1DD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24B3DCD-B7E0-43C4-A77F-8EA093ED675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F4EF81B-70C0-424B-BC15-0D74141645B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accent1">
                    <a:lumMod val="40000"/>
                    <a:lumOff val="60000"/>
                  </a:schemeClr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RA: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42385DD-F6B5-42E3-9982-59F1FAEDE21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9D762A5-ADBC-4734-93B7-DD12CFFD1E4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83807C8-1D4A-499A-AA02-D5700FCDA1A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4AE0D18-02DD-4B29-A5E4-0257498793F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253277F-9C1A-46ED-B5BC-0411A7DD0D3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57176</xdr:colOff>
      <xdr:row>0</xdr:row>
      <xdr:rowOff>95248</xdr:rowOff>
    </xdr:from>
    <xdr:to>
      <xdr:col>2</xdr:col>
      <xdr:colOff>206298</xdr:colOff>
      <xdr:row>0</xdr:row>
      <xdr:rowOff>1852083</xdr:rowOff>
    </xdr:to>
    <xdr:pic>
      <xdr:nvPicPr>
        <xdr:cNvPr id="36" name="Imagen 35" descr="Logo Tampa Bay Ray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76" y="95248"/>
          <a:ext cx="1757789" cy="17568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508001</xdr:rowOff>
    </xdr:from>
    <xdr:to>
      <xdr:col>23</xdr:col>
      <xdr:colOff>116417</xdr:colOff>
      <xdr:row>0</xdr:row>
      <xdr:rowOff>1436688</xdr:rowOff>
    </xdr:to>
    <xdr:sp macro="[0]!Menu" textlink="">
      <xdr:nvSpPr>
        <xdr:cNvPr id="38" name="Rectángulo redondeado 37"/>
        <xdr:cNvSpPr/>
      </xdr:nvSpPr>
      <xdr:spPr>
        <a:xfrm>
          <a:off x="12848167" y="508001"/>
          <a:ext cx="1905000" cy="928687"/>
        </a:xfrm>
        <a:prstGeom prst="roundRect">
          <a:avLst/>
        </a:prstGeom>
        <a:noFill/>
        <a:ln w="571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Boston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Red Sox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Fenway</a:t>
          </a:r>
          <a:r>
            <a:rPr lang="es-MX" sz="1400" baseline="0">
              <a:solidFill>
                <a:schemeClr val="bg1"/>
              </a:solidFill>
            </a:rPr>
            <a:t> Park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Boston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RS: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8459711-1BED-40D3-8C5C-66786DF17B7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2D8CFC8-BD6D-464C-8D28-2EA1420E442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9D23808-FECD-4A0F-8738-EAD05EAA738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78DB6EF-4D81-42AB-9026-FE26F022E15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399DB2E-1986-4674-B955-FCE81AD7197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RS: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2BF2ED3-3F8D-48C9-8D51-2B77AC8524E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B522707-CBB9-4746-A2E0-FDD6BDAF4C5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0504033-5E3F-40BE-8840-28DDE533865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698E253-EAD4-4701-80D2-465CF478EC1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B84B25E-572D-44CD-863B-49A6B1F845E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211666</xdr:colOff>
      <xdr:row>0</xdr:row>
      <xdr:rowOff>137583</xdr:rowOff>
    </xdr:from>
    <xdr:to>
      <xdr:col>1</xdr:col>
      <xdr:colOff>664580</xdr:colOff>
      <xdr:row>0</xdr:row>
      <xdr:rowOff>1820333</xdr:rowOff>
    </xdr:to>
    <xdr:pic>
      <xdr:nvPicPr>
        <xdr:cNvPr id="35" name="Imagen 34" descr="Boston Red Sox Logo - PNG y Vector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66" y="137583"/>
          <a:ext cx="1214914" cy="168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508000</xdr:rowOff>
    </xdr:from>
    <xdr:to>
      <xdr:col>23</xdr:col>
      <xdr:colOff>116417</xdr:colOff>
      <xdr:row>0</xdr:row>
      <xdr:rowOff>1436687</xdr:rowOff>
    </xdr:to>
    <xdr:sp macro="[0]!Menu" textlink="">
      <xdr:nvSpPr>
        <xdr:cNvPr id="36" name="Rectángulo redondeado 35"/>
        <xdr:cNvSpPr/>
      </xdr:nvSpPr>
      <xdr:spPr>
        <a:xfrm>
          <a:off x="12848167" y="508000"/>
          <a:ext cx="1905000" cy="928687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Cincinnati</a:t>
          </a: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Reds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222249</xdr:colOff>
      <xdr:row>0</xdr:row>
      <xdr:rowOff>232831</xdr:rowOff>
    </xdr:from>
    <xdr:to>
      <xdr:col>9</xdr:col>
      <xdr:colOff>1206498</xdr:colOff>
      <xdr:row>0</xdr:row>
      <xdr:rowOff>1068917</xdr:rowOff>
    </xdr:to>
    <xdr:sp macro="" textlink="">
      <xdr:nvSpPr>
        <xdr:cNvPr id="4" name="CuadroTexto 3"/>
        <xdr:cNvSpPr txBox="1"/>
      </xdr:nvSpPr>
      <xdr:spPr>
        <a:xfrm>
          <a:off x="5820832" y="232831"/>
          <a:ext cx="2391833" cy="836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Great</a:t>
          </a:r>
          <a:r>
            <a:rPr lang="es-MX" sz="1400" baseline="0">
              <a:solidFill>
                <a:schemeClr val="bg1"/>
              </a:solidFill>
            </a:rPr>
            <a:t> American Ball Park</a:t>
          </a:r>
          <a:endParaRPr lang="es-MX" sz="1400">
            <a:solidFill>
              <a:schemeClr val="bg1"/>
            </a:solidFill>
          </a:endParaRPr>
        </a:p>
        <a:p>
          <a:r>
            <a:rPr lang="es-MX" sz="1400">
              <a:solidFill>
                <a:schemeClr val="bg1"/>
              </a:solidFill>
            </a:rPr>
            <a:t>City: Cincinnati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RE: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06AE5FE-1BEF-4037-9C6B-FCD5F3C6491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20E7A45-5F3C-4E42-88AD-90370CD7494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5854335-D579-4E9D-9C28-7D7A5B6FA9A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6439D77-9AB7-48C8-8277-DBE53B9CD30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6824A74-FCB2-43C4-ABC8-55E65C13E88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RE: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EA73A50-A3C7-4EDF-AFE3-60361810D8F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C3061BF-7BBC-45C2-9351-626CEDB9279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9C01398-7C89-41E0-95C5-11B5A7B4A61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3849379-930A-4609-A0D7-94C5D100843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ECE3673-DE53-4085-AC10-E225951B27A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52917</xdr:colOff>
      <xdr:row>0</xdr:row>
      <xdr:rowOff>359834</xdr:rowOff>
    </xdr:from>
    <xdr:to>
      <xdr:col>2</xdr:col>
      <xdr:colOff>171448</xdr:colOff>
      <xdr:row>0</xdr:row>
      <xdr:rowOff>1672167</xdr:rowOff>
    </xdr:to>
    <xdr:pic>
      <xdr:nvPicPr>
        <xdr:cNvPr id="35" name="Imagen 34" descr="Cincinnati Reds Logo PNG transparente - Stick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24" b="14925"/>
        <a:stretch/>
      </xdr:blipFill>
      <xdr:spPr bwMode="auto">
        <a:xfrm>
          <a:off x="52917" y="359834"/>
          <a:ext cx="1727198" cy="1312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179915</xdr:colOff>
      <xdr:row>0</xdr:row>
      <xdr:rowOff>543982</xdr:rowOff>
    </xdr:from>
    <xdr:to>
      <xdr:col>23</xdr:col>
      <xdr:colOff>95248</xdr:colOff>
      <xdr:row>0</xdr:row>
      <xdr:rowOff>1472669</xdr:rowOff>
    </xdr:to>
    <xdr:sp macro="[0]!Menu" textlink="">
      <xdr:nvSpPr>
        <xdr:cNvPr id="36" name="Rectángulo redondeado 35"/>
        <xdr:cNvSpPr/>
      </xdr:nvSpPr>
      <xdr:spPr>
        <a:xfrm>
          <a:off x="12826998" y="543982"/>
          <a:ext cx="1905000" cy="92868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Colorado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Rockies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Coors Field</a:t>
          </a:r>
        </a:p>
        <a:p>
          <a:r>
            <a:rPr lang="es-MX" sz="1400">
              <a:solidFill>
                <a:schemeClr val="bg1"/>
              </a:solidFill>
            </a:rPr>
            <a:t>City: Denver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RO: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16647F6-3A4A-4169-85FA-8CCCE9901D3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356FC41-E27B-4885-AD11-89EEABB7DA3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984F332-9922-4A42-8FAB-A525D636E58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7432F24-F7E0-49A9-8EAE-8A489106A8F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E2C38EF-F9F9-445E-9F79-D42B1E37D1C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RO: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F1246F0-8752-4723-B10A-3306FFDBCA3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D8C27E5-1A39-4EB1-B71D-6DE1C8BE5A9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C65EA09-A5B9-418D-BC71-5A275D38E10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47A7597-AFEB-4573-A672-1D346920577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E42E63E-5FA9-4743-91C9-3A6DCC1EC8A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31750</xdr:colOff>
      <xdr:row>0</xdr:row>
      <xdr:rowOff>63500</xdr:rowOff>
    </xdr:from>
    <xdr:to>
      <xdr:col>2</xdr:col>
      <xdr:colOff>70766</xdr:colOff>
      <xdr:row>0</xdr:row>
      <xdr:rowOff>1873250</xdr:rowOff>
    </xdr:to>
    <xdr:pic>
      <xdr:nvPicPr>
        <xdr:cNvPr id="35" name="Imagen 34" descr="Colorado Rockies Logo PNG Transparent &amp; SVG Vector - Freebie Supply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69" t="5819" r="20080" b="4212"/>
        <a:stretch/>
      </xdr:blipFill>
      <xdr:spPr bwMode="auto">
        <a:xfrm>
          <a:off x="31750" y="63500"/>
          <a:ext cx="1647683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232834</xdr:colOff>
      <xdr:row>0</xdr:row>
      <xdr:rowOff>497417</xdr:rowOff>
    </xdr:from>
    <xdr:to>
      <xdr:col>23</xdr:col>
      <xdr:colOff>148167</xdr:colOff>
      <xdr:row>0</xdr:row>
      <xdr:rowOff>1426104</xdr:rowOff>
    </xdr:to>
    <xdr:sp macro="[0]!Menu" textlink="">
      <xdr:nvSpPr>
        <xdr:cNvPr id="36" name="Rectángulo redondeado 35"/>
        <xdr:cNvSpPr/>
      </xdr:nvSpPr>
      <xdr:spPr>
        <a:xfrm>
          <a:off x="12879917" y="497417"/>
          <a:ext cx="1905000" cy="928687"/>
        </a:xfrm>
        <a:prstGeom prst="roundRect">
          <a:avLst/>
        </a:prstGeom>
        <a:noFill/>
        <a:ln w="571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Kansas City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Royals</a:t>
          </a:r>
        </a:p>
      </xdr:txBody>
    </xdr:sp>
    <xdr:clientData/>
  </xdr:twoCellAnchor>
  <xdr:twoCellAnchor>
    <xdr:from>
      <xdr:col>7</xdr:col>
      <xdr:colOff>232833</xdr:colOff>
      <xdr:row>0</xdr:row>
      <xdr:rowOff>296333</xdr:rowOff>
    </xdr:from>
    <xdr:to>
      <xdr:col>9</xdr:col>
      <xdr:colOff>1111250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1416" y="296333"/>
          <a:ext cx="2286001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Kauffman Stadium</a:t>
          </a:r>
        </a:p>
        <a:p>
          <a:r>
            <a:rPr lang="es-MX" sz="1400">
              <a:solidFill>
                <a:schemeClr val="bg1"/>
              </a:solidFill>
            </a:rPr>
            <a:t>City: Kansas City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RO: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2AA027B-D79F-48F8-8BF8-EFD9C934A33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45315D2-8E8A-4B4A-8040-1476FD8A2CE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1558A65-3F4A-43DD-B364-741CB3900EB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0F756F0-78E7-4801-A4B0-710B4F328D7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A771621-E1D3-4469-946D-A4DCA901E6D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RO: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C64BB49-AA3D-4F98-B3E9-10C60421317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72FB4F3-7CF1-4496-A566-AF838085E0A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C1FE04D-3478-45FD-AB81-FB4897E6B55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AC2FDC0-B412-40A4-B3E3-FD6E41938D34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9F13DC5-579C-46A7-841C-B2FB20C382C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116416</xdr:colOff>
      <xdr:row>0</xdr:row>
      <xdr:rowOff>164774</xdr:rowOff>
    </xdr:from>
    <xdr:to>
      <xdr:col>2</xdr:col>
      <xdr:colOff>179916</xdr:colOff>
      <xdr:row>0</xdr:row>
      <xdr:rowOff>1836034</xdr:rowOff>
    </xdr:to>
    <xdr:pic>
      <xdr:nvPicPr>
        <xdr:cNvPr id="35" name="Imagen 34" descr="Archivo:Kansas City Royals Insignia.svg - Wikipedia, la enciclopedia lib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16" y="164774"/>
          <a:ext cx="1672167" cy="1671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211667</xdr:colOff>
      <xdr:row>0</xdr:row>
      <xdr:rowOff>550334</xdr:rowOff>
    </xdr:from>
    <xdr:to>
      <xdr:col>23</xdr:col>
      <xdr:colOff>127000</xdr:colOff>
      <xdr:row>0</xdr:row>
      <xdr:rowOff>1479021</xdr:rowOff>
    </xdr:to>
    <xdr:sp macro="[0]!Menu" textlink="">
      <xdr:nvSpPr>
        <xdr:cNvPr id="36" name="Rectángulo redondeado 35"/>
        <xdr:cNvSpPr/>
      </xdr:nvSpPr>
      <xdr:spPr>
        <a:xfrm>
          <a:off x="12858750" y="550334"/>
          <a:ext cx="1905000" cy="92868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Detroit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Tigers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Comerica Park</a:t>
          </a:r>
        </a:p>
        <a:p>
          <a:r>
            <a:rPr lang="es-MX" sz="1400">
              <a:solidFill>
                <a:schemeClr val="bg1"/>
              </a:solidFill>
            </a:rPr>
            <a:t>City: Detroit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TI: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FE02E9A-47F8-4EE9-AA99-30732FFED0BC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2A22A5F-3C8B-48AF-ACB7-3AC526DD8D9A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3752813-5A97-4AD9-AF7C-88E3C67E8B7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870297E-B0E3-4C45-A251-5560CF0B995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3DA73AC-609B-41C9-8C5B-6C1671011F9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rgbClr val="FC7F02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TI: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8EBBBB7-0E23-474B-8D0E-25E0B784ECB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AD070C9-381D-4C9B-AD71-FC7CCDFB7D6B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9FE6593-E1A2-4E21-850B-8A593D9A833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B572A7F-6729-4A8E-9CCB-9C1FA2F5B73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51FE80F-4ADE-4A5B-9CBF-89C71C56022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328085</xdr:colOff>
      <xdr:row>0</xdr:row>
      <xdr:rowOff>169334</xdr:rowOff>
    </xdr:from>
    <xdr:to>
      <xdr:col>1</xdr:col>
      <xdr:colOff>723672</xdr:colOff>
      <xdr:row>0</xdr:row>
      <xdr:rowOff>1841499</xdr:rowOff>
    </xdr:to>
    <xdr:pic>
      <xdr:nvPicPr>
        <xdr:cNvPr id="35" name="Imagen 34" descr="Detroit Tigers - Wikipedia, la enciclopedia libr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085" y="169334"/>
          <a:ext cx="1157587" cy="1672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190501</xdr:colOff>
      <xdr:row>0</xdr:row>
      <xdr:rowOff>529167</xdr:rowOff>
    </xdr:from>
    <xdr:to>
      <xdr:col>23</xdr:col>
      <xdr:colOff>105834</xdr:colOff>
      <xdr:row>0</xdr:row>
      <xdr:rowOff>1457854</xdr:rowOff>
    </xdr:to>
    <xdr:sp macro="[0]!Menu" textlink="">
      <xdr:nvSpPr>
        <xdr:cNvPr id="36" name="Rectángulo redondeado 35"/>
        <xdr:cNvSpPr/>
      </xdr:nvSpPr>
      <xdr:spPr>
        <a:xfrm>
          <a:off x="12837584" y="529167"/>
          <a:ext cx="1905000" cy="928687"/>
        </a:xfrm>
        <a:prstGeom prst="roundRect">
          <a:avLst/>
        </a:prstGeom>
        <a:noFill/>
        <a:ln w="571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Minnesota</a:t>
          </a:r>
          <a:endParaRPr lang="es-MX" sz="4400" baseline="0">
            <a:solidFill>
              <a:schemeClr val="bg1"/>
            </a:solidFill>
            <a:latin typeface="Arial Black" panose="020B0A04020102020204" pitchFamily="34" charset="0"/>
          </a:endParaRPr>
        </a:p>
        <a:p>
          <a:r>
            <a:rPr lang="es-MX" sz="4400" baseline="0">
              <a:solidFill>
                <a:schemeClr val="bg1"/>
              </a:solidFill>
              <a:latin typeface="Arial Black" panose="020B0A04020102020204" pitchFamily="34" charset="0"/>
            </a:rPr>
            <a:t>Twins</a:t>
          </a:r>
          <a:endParaRPr lang="es-MX" sz="44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Target Field</a:t>
          </a:r>
        </a:p>
        <a:p>
          <a:r>
            <a:rPr lang="es-MX" sz="1400">
              <a:solidFill>
                <a:schemeClr val="bg1"/>
              </a:solidFill>
            </a:rPr>
            <a:t>City: Minnesota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1107015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5" y="10581"/>
          <a:ext cx="2264835" cy="1602320"/>
          <a:chOff x="8113182" y="10581"/>
          <a:chExt cx="2258485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2" y="1075267"/>
            <a:ext cx="1538817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TW: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E6F07EFC-74A8-42FF-8E08-8ABDCD5EC4A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DB9EC3C5-D15E-40D1-AC43-D8A5941316F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B384B7E-D2E7-4724-93AC-5C2DB496739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6FFA4DE-420F-46AD-AE80-6487FD1D15E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1843A3DF-5A5F-417C-A9AC-FB6B76FA141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201080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0" y="14815"/>
          <a:ext cx="2250019" cy="1602320"/>
          <a:chOff x="8113182" y="10581"/>
          <a:chExt cx="2258485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2" y="1075267"/>
            <a:ext cx="157691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TW: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FBFACDD8-7F85-4386-90E0-9749A095F49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A7D64BE-A3F3-456E-A886-ADDA15A9BEE9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0A762D2-4724-4F6D-A241-1D8126603ED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E82FC6F-D433-48AA-89EA-FF876C916F8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770181D-8565-479B-BF2F-1DFA0C101806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137582</xdr:colOff>
      <xdr:row>0</xdr:row>
      <xdr:rowOff>233540</xdr:rowOff>
    </xdr:from>
    <xdr:to>
      <xdr:col>2</xdr:col>
      <xdr:colOff>100538</xdr:colOff>
      <xdr:row>0</xdr:row>
      <xdr:rowOff>1788583</xdr:rowOff>
    </xdr:to>
    <xdr:pic>
      <xdr:nvPicPr>
        <xdr:cNvPr id="35" name="Imagen 34" descr="Logo PNG Minnesota Twin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82" y="233540"/>
          <a:ext cx="1571623" cy="15550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211667</xdr:colOff>
      <xdr:row>0</xdr:row>
      <xdr:rowOff>465667</xdr:rowOff>
    </xdr:from>
    <xdr:to>
      <xdr:col>23</xdr:col>
      <xdr:colOff>127000</xdr:colOff>
      <xdr:row>0</xdr:row>
      <xdr:rowOff>1394354</xdr:rowOff>
    </xdr:to>
    <xdr:sp macro="[0]!Menu" textlink="">
      <xdr:nvSpPr>
        <xdr:cNvPr id="36" name="Rectángulo redondeado 35"/>
        <xdr:cNvSpPr/>
      </xdr:nvSpPr>
      <xdr:spPr>
        <a:xfrm>
          <a:off x="12858750" y="465667"/>
          <a:ext cx="1905000" cy="928687"/>
        </a:xfrm>
        <a:prstGeom prst="roundRect">
          <a:avLst/>
        </a:prstGeom>
        <a:noFill/>
        <a:ln w="571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Chicago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White Sox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1047750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1417" y="296333"/>
          <a:ext cx="2222500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U.S. Cellular Field</a:t>
          </a:r>
        </a:p>
        <a:p>
          <a:r>
            <a:rPr lang="es-MX" sz="1400">
              <a:solidFill>
                <a:schemeClr val="bg1"/>
              </a:solidFill>
            </a:rPr>
            <a:t>City: Chicago</a:t>
          </a: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1107015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5" y="10581"/>
          <a:ext cx="2264835" cy="1602320"/>
          <a:chOff x="8113182" y="10581"/>
          <a:chExt cx="2258485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2" y="1075267"/>
            <a:ext cx="1538817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WS: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4097401-9DA2-475E-ACA9-EE733425FC2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7B85CFD-DB12-46B3-88E7-675FE534360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796E494-AD57-4D90-8667-80827F124B6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7A6A1BD-0E02-442C-8C13-4F744574F50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392FA2C5-8541-4F4C-9C7B-91CA8037716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55575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WS: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B96BA84-E7E5-4FDD-8EF7-A581B39844B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D4FCABC-8143-433F-9DF4-E9DA86B3EE7F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80DB536-D207-4424-B23B-F252BD337A6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861F208-6CA2-412A-B9D5-55A2E421D7A2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E492ECC-505F-49B1-8E96-C03625F6F7A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232833</xdr:colOff>
      <xdr:row>0</xdr:row>
      <xdr:rowOff>116416</xdr:rowOff>
    </xdr:from>
    <xdr:to>
      <xdr:col>1</xdr:col>
      <xdr:colOff>730417</xdr:colOff>
      <xdr:row>0</xdr:row>
      <xdr:rowOff>1841499</xdr:rowOff>
    </xdr:to>
    <xdr:pic>
      <xdr:nvPicPr>
        <xdr:cNvPr id="35" name="Imagen 34" descr="White Sox Logo PNG, Transparent White Sox Logo PNG Image Free Download -  PNGkey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396" t="4807" r="16135" b="4327"/>
        <a:stretch/>
      </xdr:blipFill>
      <xdr:spPr bwMode="auto">
        <a:xfrm>
          <a:off x="232833" y="116416"/>
          <a:ext cx="1259584" cy="1725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222251</xdr:colOff>
      <xdr:row>0</xdr:row>
      <xdr:rowOff>497417</xdr:rowOff>
    </xdr:from>
    <xdr:to>
      <xdr:col>23</xdr:col>
      <xdr:colOff>137584</xdr:colOff>
      <xdr:row>0</xdr:row>
      <xdr:rowOff>1426104</xdr:rowOff>
    </xdr:to>
    <xdr:sp macro="[0]!Menu" textlink="">
      <xdr:nvSpPr>
        <xdr:cNvPr id="36" name="Rectángulo redondeado 35"/>
        <xdr:cNvSpPr/>
      </xdr:nvSpPr>
      <xdr:spPr>
        <a:xfrm>
          <a:off x="12869334" y="497417"/>
          <a:ext cx="1905000" cy="92868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84665</xdr:colOff>
      <xdr:row>0</xdr:row>
      <xdr:rowOff>137584</xdr:rowOff>
    </xdr:from>
    <xdr:to>
      <xdr:col>7</xdr:col>
      <xdr:colOff>381001</xdr:colOff>
      <xdr:row>0</xdr:row>
      <xdr:rowOff>1862667</xdr:rowOff>
    </xdr:to>
    <xdr:sp macro="" textlink="">
      <xdr:nvSpPr>
        <xdr:cNvPr id="3" name="CuadroTexto 2"/>
        <xdr:cNvSpPr txBox="1"/>
      </xdr:nvSpPr>
      <xdr:spPr>
        <a:xfrm>
          <a:off x="1694390" y="137584"/>
          <a:ext cx="4287311" cy="1725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New York</a:t>
          </a:r>
        </a:p>
        <a:p>
          <a:r>
            <a:rPr lang="es-MX" sz="4400">
              <a:solidFill>
                <a:schemeClr val="bg1"/>
              </a:solidFill>
              <a:latin typeface="Arial Black" panose="020B0A04020102020204" pitchFamily="34" charset="0"/>
            </a:rPr>
            <a:t>Yankees</a:t>
          </a:r>
        </a:p>
      </xdr:txBody>
    </xdr:sp>
    <xdr:clientData/>
  </xdr:twoCellAnchor>
  <xdr:twoCellAnchor>
    <xdr:from>
      <xdr:col>7</xdr:col>
      <xdr:colOff>232834</xdr:colOff>
      <xdr:row>0</xdr:row>
      <xdr:rowOff>296333</xdr:rowOff>
    </xdr:from>
    <xdr:to>
      <xdr:col>9</xdr:col>
      <xdr:colOff>889000</xdr:colOff>
      <xdr:row>0</xdr:row>
      <xdr:rowOff>857251</xdr:rowOff>
    </xdr:to>
    <xdr:sp macro="" textlink="">
      <xdr:nvSpPr>
        <xdr:cNvPr id="4" name="CuadroTexto 3"/>
        <xdr:cNvSpPr txBox="1"/>
      </xdr:nvSpPr>
      <xdr:spPr>
        <a:xfrm>
          <a:off x="5833534" y="296333"/>
          <a:ext cx="2065866" cy="5609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>
              <a:solidFill>
                <a:schemeClr val="bg1"/>
              </a:solidFill>
            </a:rPr>
            <a:t>Stadium: Yankee Stadium</a:t>
          </a:r>
        </a:p>
        <a:p>
          <a:r>
            <a:rPr lang="es-MX" sz="1400">
              <a:solidFill>
                <a:schemeClr val="bg1"/>
              </a:solidFill>
            </a:rPr>
            <a:t>City: New</a:t>
          </a:r>
          <a:r>
            <a:rPr lang="es-MX" sz="1400" baseline="0">
              <a:solidFill>
                <a:schemeClr val="bg1"/>
              </a:solidFill>
            </a:rPr>
            <a:t> York</a:t>
          </a:r>
          <a:endParaRPr lang="es-MX" sz="14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211668</xdr:colOff>
      <xdr:row>0</xdr:row>
      <xdr:rowOff>910167</xdr:rowOff>
    </xdr:from>
    <xdr:to>
      <xdr:col>8</xdr:col>
      <xdr:colOff>211668</xdr:colOff>
      <xdr:row>0</xdr:row>
      <xdr:rowOff>1174750</xdr:rowOff>
    </xdr:to>
    <xdr:sp macro="" textlink="">
      <xdr:nvSpPr>
        <xdr:cNvPr id="5" name="CuadroTexto 4"/>
        <xdr:cNvSpPr txBox="1"/>
      </xdr:nvSpPr>
      <xdr:spPr>
        <a:xfrm>
          <a:off x="5812368" y="910167"/>
          <a:ext cx="762000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Record:</a:t>
          </a:r>
        </a:p>
      </xdr:txBody>
    </xdr:sp>
    <xdr:clientData/>
  </xdr:twoCellAnchor>
  <xdr:twoCellAnchor>
    <xdr:from>
      <xdr:col>8</xdr:col>
      <xdr:colOff>99485</xdr:colOff>
      <xdr:row>0</xdr:row>
      <xdr:rowOff>903817</xdr:rowOff>
    </xdr:from>
    <xdr:to>
      <xdr:col>8</xdr:col>
      <xdr:colOff>433917</xdr:colOff>
      <xdr:row>0</xdr:row>
      <xdr:rowOff>1168400</xdr:rowOff>
    </xdr:to>
    <xdr:sp macro="" textlink="$AN$3">
      <xdr:nvSpPr>
        <xdr:cNvPr id="6" name="CuadroTexto 5"/>
        <xdr:cNvSpPr txBox="1"/>
      </xdr:nvSpPr>
      <xdr:spPr>
        <a:xfrm>
          <a:off x="6462185" y="903817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EF561AA-1B7B-4570-AE4E-DFB70F85C92C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273052</xdr:colOff>
      <xdr:row>0</xdr:row>
      <xdr:rowOff>908050</xdr:rowOff>
    </xdr:from>
    <xdr:to>
      <xdr:col>8</xdr:col>
      <xdr:colOff>607484</xdr:colOff>
      <xdr:row>0</xdr:row>
      <xdr:rowOff>1172633</xdr:rowOff>
    </xdr:to>
    <xdr:sp macro="" textlink="">
      <xdr:nvSpPr>
        <xdr:cNvPr id="7" name="CuadroTexto 6"/>
        <xdr:cNvSpPr txBox="1"/>
      </xdr:nvSpPr>
      <xdr:spPr>
        <a:xfrm>
          <a:off x="6635752" y="908050"/>
          <a:ext cx="334432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-</a:t>
          </a:r>
        </a:p>
      </xdr:txBody>
    </xdr:sp>
    <xdr:clientData/>
  </xdr:twoCellAnchor>
  <xdr:twoCellAnchor>
    <xdr:from>
      <xdr:col>8</xdr:col>
      <xdr:colOff>400051</xdr:colOff>
      <xdr:row>0</xdr:row>
      <xdr:rowOff>908050</xdr:rowOff>
    </xdr:from>
    <xdr:to>
      <xdr:col>9</xdr:col>
      <xdr:colOff>88899</xdr:colOff>
      <xdr:row>0</xdr:row>
      <xdr:rowOff>1172633</xdr:rowOff>
    </xdr:to>
    <xdr:sp macro="" textlink="$AN$4">
      <xdr:nvSpPr>
        <xdr:cNvPr id="8" name="CuadroTexto 7"/>
        <xdr:cNvSpPr txBox="1"/>
      </xdr:nvSpPr>
      <xdr:spPr>
        <a:xfrm>
          <a:off x="6762751" y="908050"/>
          <a:ext cx="336548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C4CBDB17-FE2A-431C-8E90-720013DF1C80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0</a:t>
          </a:fld>
          <a:endParaRPr lang="es-MX" sz="18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215900</xdr:colOff>
      <xdr:row>0</xdr:row>
      <xdr:rowOff>1178984</xdr:rowOff>
    </xdr:from>
    <xdr:to>
      <xdr:col>8</xdr:col>
      <xdr:colOff>317499</xdr:colOff>
      <xdr:row>0</xdr:row>
      <xdr:rowOff>1443567</xdr:rowOff>
    </xdr:to>
    <xdr:sp macro="" textlink="">
      <xdr:nvSpPr>
        <xdr:cNvPr id="9" name="CuadroTexto 8"/>
        <xdr:cNvSpPr txBox="1"/>
      </xdr:nvSpPr>
      <xdr:spPr>
        <a:xfrm>
          <a:off x="5816600" y="1178984"/>
          <a:ext cx="863599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s-MX" sz="1400">
              <a:solidFill>
                <a:schemeClr val="bg1"/>
              </a:solidFill>
              <a:latin typeface="+mn-lt"/>
              <a:ea typeface="+mn-ea"/>
              <a:cs typeface="+mn-cs"/>
            </a:rPr>
            <a:t>Average:</a:t>
          </a:r>
        </a:p>
      </xdr:txBody>
    </xdr:sp>
    <xdr:clientData/>
  </xdr:twoCellAnchor>
  <xdr:twoCellAnchor>
    <xdr:from>
      <xdr:col>8</xdr:col>
      <xdr:colOff>179918</xdr:colOff>
      <xdr:row>0</xdr:row>
      <xdr:rowOff>1195917</xdr:rowOff>
    </xdr:from>
    <xdr:to>
      <xdr:col>9</xdr:col>
      <xdr:colOff>296334</xdr:colOff>
      <xdr:row>0</xdr:row>
      <xdr:rowOff>1460500</xdr:rowOff>
    </xdr:to>
    <xdr:sp macro="" textlink="$AN$6">
      <xdr:nvSpPr>
        <xdr:cNvPr id="10" name="CuadroTexto 9"/>
        <xdr:cNvSpPr txBox="1"/>
      </xdr:nvSpPr>
      <xdr:spPr>
        <a:xfrm>
          <a:off x="6542618" y="1195917"/>
          <a:ext cx="764116" cy="264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0722163-1DF5-4274-9261-1A4A3E014C94}" type="TxLink">
            <a:rPr lang="en-US" sz="14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#¡DIV/0!</a:t>
          </a:fld>
          <a:endParaRPr lang="es-MX" sz="18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1107016</xdr:colOff>
      <xdr:row>0</xdr:row>
      <xdr:rowOff>10581</xdr:rowOff>
    </xdr:from>
    <xdr:to>
      <xdr:col>12</xdr:col>
      <xdr:colOff>95250</xdr:colOff>
      <xdr:row>0</xdr:row>
      <xdr:rowOff>1612901</xdr:rowOff>
    </xdr:to>
    <xdr:grpSp>
      <xdr:nvGrpSpPr>
        <xdr:cNvPr id="11" name="Grupo 10"/>
        <xdr:cNvGrpSpPr/>
      </xdr:nvGrpSpPr>
      <xdr:grpSpPr>
        <a:xfrm>
          <a:off x="8117416" y="10581"/>
          <a:ext cx="2264834" cy="1602320"/>
          <a:chOff x="8113183" y="10581"/>
          <a:chExt cx="2258484" cy="1602320"/>
        </a:xfrm>
      </xdr:grpSpPr>
      <xdr:sp macro="" textlink="">
        <xdr:nvSpPr>
          <xdr:cNvPr id="12" name="CuadroTexto 11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HOME</a:t>
            </a:r>
          </a:p>
        </xdr:txBody>
      </xdr:sp>
      <xdr:sp macro="" textlink="">
        <xdr:nvSpPr>
          <xdr:cNvPr id="13" name="CuadroTexto 12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14" name="CuadroTexto 13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15" name="CuadroTexto 14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16" name="CuadroTexto 15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NY:</a:t>
            </a:r>
          </a:p>
        </xdr:txBody>
      </xdr:sp>
      <xdr:sp macro="" textlink="">
        <xdr:nvSpPr>
          <xdr:cNvPr id="17" name="CuadroTexto 16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H$3">
        <xdr:nvSpPr>
          <xdr:cNvPr id="18" name="CuadroTexto 17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D09166A-8964-4ED1-B181-6AA88ED2DDD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4">
        <xdr:nvSpPr>
          <xdr:cNvPr id="19" name="CuadroTexto 18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9FA76C7E-EEE0-4457-95D9-C1989D9277A8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6">
        <xdr:nvSpPr>
          <xdr:cNvPr id="20" name="CuadroTexto 19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5F9091FC-558A-40F9-9A86-F03B027B231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7">
        <xdr:nvSpPr>
          <xdr:cNvPr id="21" name="CuadroTexto 20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40AA9B34-7CCD-4273-8C64-9D8C9E07471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H$8">
        <xdr:nvSpPr>
          <xdr:cNvPr id="22" name="CuadroTexto 21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70FF3162-908A-4E64-A8BE-76C6E6EC0EE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32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</xdr:col>
      <xdr:colOff>201081</xdr:colOff>
      <xdr:row>0</xdr:row>
      <xdr:rowOff>14815</xdr:rowOff>
    </xdr:from>
    <xdr:to>
      <xdr:col>18</xdr:col>
      <xdr:colOff>88899</xdr:colOff>
      <xdr:row>0</xdr:row>
      <xdr:rowOff>1617135</xdr:rowOff>
    </xdr:to>
    <xdr:grpSp>
      <xdr:nvGrpSpPr>
        <xdr:cNvPr id="23" name="Grupo 22"/>
        <xdr:cNvGrpSpPr/>
      </xdr:nvGrpSpPr>
      <xdr:grpSpPr>
        <a:xfrm>
          <a:off x="10488081" y="14815"/>
          <a:ext cx="2250018" cy="1602320"/>
          <a:chOff x="8113183" y="10581"/>
          <a:chExt cx="2258484" cy="1602320"/>
        </a:xfrm>
      </xdr:grpSpPr>
      <xdr:sp macro="" textlink="">
        <xdr:nvSpPr>
          <xdr:cNvPr id="24" name="CuadroTexto 23"/>
          <xdr:cNvSpPr txBox="1"/>
        </xdr:nvSpPr>
        <xdr:spPr>
          <a:xfrm>
            <a:off x="8964083" y="10581"/>
            <a:ext cx="740833" cy="3069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600" b="1">
                <a:solidFill>
                  <a:schemeClr val="bg1"/>
                </a:solidFill>
              </a:rPr>
              <a:t>ROAD</a:t>
            </a:r>
          </a:p>
        </xdr:txBody>
      </xdr:sp>
      <xdr:sp macro="" textlink="">
        <xdr:nvSpPr>
          <xdr:cNvPr id="25" name="CuadroTexto 24"/>
          <xdr:cNvSpPr txBox="1"/>
        </xdr:nvSpPr>
        <xdr:spPr>
          <a:xfrm>
            <a:off x="8121651" y="268817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Wins:</a:t>
            </a:r>
          </a:p>
        </xdr:txBody>
      </xdr:sp>
      <xdr:sp macro="" textlink="">
        <xdr:nvSpPr>
          <xdr:cNvPr id="26" name="CuadroTexto 25"/>
          <xdr:cNvSpPr txBox="1"/>
        </xdr:nvSpPr>
        <xdr:spPr>
          <a:xfrm>
            <a:off x="8125885" y="527051"/>
            <a:ext cx="7620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Losses:</a:t>
            </a:r>
          </a:p>
        </xdr:txBody>
      </xdr:sp>
      <xdr:sp macro="" textlink="">
        <xdr:nvSpPr>
          <xdr:cNvPr id="27" name="CuadroTexto 26"/>
          <xdr:cNvSpPr txBox="1"/>
        </xdr:nvSpPr>
        <xdr:spPr>
          <a:xfrm>
            <a:off x="8130117" y="795867"/>
            <a:ext cx="844549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Average:</a:t>
            </a:r>
          </a:p>
        </xdr:txBody>
      </xdr:sp>
      <xdr:sp macro="" textlink="">
        <xdr:nvSpPr>
          <xdr:cNvPr id="28" name="CuadroTexto 27"/>
          <xdr:cNvSpPr txBox="1"/>
        </xdr:nvSpPr>
        <xdr:spPr>
          <a:xfrm>
            <a:off x="8113183" y="1075267"/>
            <a:ext cx="1485900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 NY:</a:t>
            </a:r>
          </a:p>
        </xdr:txBody>
      </xdr:sp>
      <xdr:sp macro="" textlink="">
        <xdr:nvSpPr>
          <xdr:cNvPr id="29" name="CuadroTexto 28"/>
          <xdr:cNvSpPr txBox="1"/>
        </xdr:nvSpPr>
        <xdr:spPr>
          <a:xfrm>
            <a:off x="8117416" y="1344083"/>
            <a:ext cx="1661584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Average Runs</a:t>
            </a:r>
            <a:r>
              <a:rPr lang="es-MX" sz="140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Rival</a:t>
            </a:r>
            <a:r>
              <a:rPr lang="es-MX" sz="14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:</a:t>
            </a:r>
          </a:p>
        </xdr:txBody>
      </xdr:sp>
      <xdr:sp macro="" textlink="$AK$3">
        <xdr:nvSpPr>
          <xdr:cNvPr id="30" name="CuadroTexto 29"/>
          <xdr:cNvSpPr txBox="1"/>
        </xdr:nvSpPr>
        <xdr:spPr>
          <a:xfrm>
            <a:off x="8644468" y="273051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02FB4EA-35E5-475F-8B90-8410F9940BC1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4">
        <xdr:nvSpPr>
          <xdr:cNvPr id="31" name="CuadroTexto 30"/>
          <xdr:cNvSpPr txBox="1"/>
        </xdr:nvSpPr>
        <xdr:spPr>
          <a:xfrm>
            <a:off x="8775701" y="531284"/>
            <a:ext cx="334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B49FA24-CC2D-45A7-A155-03E852566D20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0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6">
        <xdr:nvSpPr>
          <xdr:cNvPr id="32" name="CuadroTexto 31"/>
          <xdr:cNvSpPr txBox="1"/>
        </xdr:nvSpPr>
        <xdr:spPr>
          <a:xfrm>
            <a:off x="8917517" y="810684"/>
            <a:ext cx="71331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63D0CE3C-AADD-407E-B03B-D49BAC53A1A7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7">
        <xdr:nvSpPr>
          <xdr:cNvPr id="33" name="CuadroTexto 32"/>
          <xdr:cNvSpPr txBox="1"/>
        </xdr:nvSpPr>
        <xdr:spPr>
          <a:xfrm>
            <a:off x="9472084" y="1079501"/>
            <a:ext cx="656165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8A3A0F4A-49CC-40C1-A7FB-58577FED9FBE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" textlink="$AK$8">
        <xdr:nvSpPr>
          <xdr:cNvPr id="34" name="CuadroTexto 33"/>
          <xdr:cNvSpPr txBox="1"/>
        </xdr:nvSpPr>
        <xdr:spPr>
          <a:xfrm>
            <a:off x="9656235" y="1348318"/>
            <a:ext cx="715432" cy="2645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AA575880-7EED-49DA-9AB9-BCDFFA9B4A33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t>#¡DIV/0!</a:t>
            </a:fld>
            <a:endParaRPr lang="es-MX" sz="40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179916</xdr:colOff>
      <xdr:row>0</xdr:row>
      <xdr:rowOff>222250</xdr:rowOff>
    </xdr:from>
    <xdr:to>
      <xdr:col>1</xdr:col>
      <xdr:colOff>840330</xdr:colOff>
      <xdr:row>0</xdr:row>
      <xdr:rowOff>1820333</xdr:rowOff>
    </xdr:to>
    <xdr:pic>
      <xdr:nvPicPr>
        <xdr:cNvPr id="35" name="Imagen 34" descr="Logo NY New York Yankees PNG transparente - Stick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916" y="222250"/>
          <a:ext cx="1422414" cy="1598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201084</xdr:colOff>
      <xdr:row>0</xdr:row>
      <xdr:rowOff>497417</xdr:rowOff>
    </xdr:from>
    <xdr:to>
      <xdr:col>23</xdr:col>
      <xdr:colOff>116417</xdr:colOff>
      <xdr:row>0</xdr:row>
      <xdr:rowOff>1426104</xdr:rowOff>
    </xdr:to>
    <xdr:sp macro="[0]!Menu" textlink="">
      <xdr:nvSpPr>
        <xdr:cNvPr id="36" name="Rectángulo redondeado 35"/>
        <xdr:cNvSpPr/>
      </xdr:nvSpPr>
      <xdr:spPr>
        <a:xfrm>
          <a:off x="12848167" y="497417"/>
          <a:ext cx="1905000" cy="928687"/>
        </a:xfrm>
        <a:prstGeom prst="round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solidFill>
                <a:schemeClr val="bg1"/>
              </a:solidFill>
              <a:latin typeface="Arial Black" panose="020B0A04020102020204" pitchFamily="34" charset="0"/>
            </a:rPr>
            <a:t>BACK</a:t>
          </a:r>
          <a:r>
            <a:rPr lang="es-MX" sz="2000" baseline="0">
              <a:solidFill>
                <a:schemeClr val="bg1"/>
              </a:solidFill>
              <a:latin typeface="Arial Black" panose="020B0A04020102020204" pitchFamily="34" charset="0"/>
            </a:rPr>
            <a:t> TO MENU</a:t>
          </a:r>
          <a:endParaRPr lang="es-MX" sz="2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defaultGridColor="0" colorId="9" zoomScale="90" zoomScaleNormal="90" workbookViewId="0">
      <selection activeCell="I16" sqref="I1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BA164"/>
  <sheetViews>
    <sheetView zoomScale="80" zoomScaleNormal="80" workbookViewId="0">
      <selection activeCell="W5" sqref="W5"/>
    </sheetView>
  </sheetViews>
  <sheetFormatPr baseColWidth="10" defaultRowHeight="15" x14ac:dyDescent="0.25"/>
  <cols>
    <col min="3" max="3" width="15.140625" customWidth="1"/>
    <col min="7" max="7" width="14.57031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6"/>
    </row>
    <row r="2" spans="1:53" x14ac:dyDescent="0.25">
      <c r="A2" s="27" t="s">
        <v>40</v>
      </c>
      <c r="B2" s="27" t="s">
        <v>41</v>
      </c>
      <c r="C2" s="27" t="s">
        <v>43</v>
      </c>
      <c r="D2" s="27"/>
      <c r="E2" s="27"/>
      <c r="F2" s="27"/>
      <c r="G2" s="27" t="s">
        <v>42</v>
      </c>
      <c r="H2" s="27" t="s">
        <v>44</v>
      </c>
      <c r="I2" s="27" t="s">
        <v>53</v>
      </c>
      <c r="J2" s="27" t="s">
        <v>108</v>
      </c>
      <c r="K2" s="27" t="s">
        <v>46</v>
      </c>
      <c r="L2" s="27" t="s">
        <v>78</v>
      </c>
      <c r="M2" s="27" t="s">
        <v>31</v>
      </c>
      <c r="N2" s="27" t="s">
        <v>79</v>
      </c>
      <c r="O2" s="27" t="s">
        <v>32</v>
      </c>
      <c r="P2" s="27" t="s">
        <v>80</v>
      </c>
      <c r="Q2" s="27" t="s">
        <v>33</v>
      </c>
      <c r="R2" s="27" t="s">
        <v>81</v>
      </c>
      <c r="S2" s="27" t="s">
        <v>34</v>
      </c>
      <c r="T2" s="27" t="s">
        <v>82</v>
      </c>
      <c r="U2" s="27" t="s">
        <v>35</v>
      </c>
      <c r="V2" s="27" t="s">
        <v>83</v>
      </c>
      <c r="W2" s="27" t="s">
        <v>36</v>
      </c>
      <c r="X2" s="27" t="s">
        <v>84</v>
      </c>
      <c r="Y2" s="27" t="s">
        <v>37</v>
      </c>
      <c r="Z2" s="27" t="s">
        <v>85</v>
      </c>
      <c r="AA2" s="27" t="s">
        <v>38</v>
      </c>
      <c r="AB2" s="27" t="s">
        <v>86</v>
      </c>
      <c r="AC2" s="27" t="s">
        <v>39</v>
      </c>
      <c r="AD2" s="27" t="s">
        <v>87</v>
      </c>
      <c r="AE2" s="27" t="s">
        <v>50</v>
      </c>
      <c r="AF2" s="27" t="s">
        <v>66</v>
      </c>
      <c r="AG2" s="28" t="s">
        <v>51</v>
      </c>
      <c r="AH2" s="28"/>
      <c r="AI2" s="29"/>
      <c r="AJ2" s="28" t="s">
        <v>52</v>
      </c>
      <c r="AK2" s="28"/>
      <c r="AL2" s="29"/>
      <c r="AM2" s="28" t="s">
        <v>61</v>
      </c>
      <c r="AN2" s="28"/>
    </row>
    <row r="3" spans="1:53" x14ac:dyDescent="0.25">
      <c r="A3" s="2">
        <f>B3</f>
        <v>44287</v>
      </c>
      <c r="B3" s="3">
        <v>44287</v>
      </c>
      <c r="C3" s="1" t="s">
        <v>10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88</v>
      </c>
      <c r="H3" s="1" t="s">
        <v>47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67" si="0">B4</f>
        <v>44288</v>
      </c>
      <c r="B4" s="3">
        <v>44288</v>
      </c>
      <c r="C4" s="1" t="s">
        <v>10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88</v>
      </c>
      <c r="H4" s="1" t="s">
        <v>47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10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88</v>
      </c>
      <c r="H5" s="1" t="s">
        <v>47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10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88</v>
      </c>
      <c r="H6" s="1" t="s">
        <v>47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10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14</v>
      </c>
      <c r="H7" s="1" t="s">
        <v>47</v>
      </c>
      <c r="I7" s="1" t="str">
        <f t="shared" si="3"/>
        <v/>
      </c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10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14</v>
      </c>
      <c r="H8" s="1" t="s">
        <v>47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10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89</v>
      </c>
      <c r="H9" s="1" t="s">
        <v>48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44295</v>
      </c>
      <c r="B10" s="3">
        <v>44295</v>
      </c>
      <c r="C10" s="1" t="s">
        <v>10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89</v>
      </c>
      <c r="H10" s="1" t="s">
        <v>48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44296</v>
      </c>
      <c r="B11" s="3">
        <v>44296</v>
      </c>
      <c r="C11" s="1" t="s">
        <v>10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89</v>
      </c>
      <c r="H11" s="1" t="s">
        <v>48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44297</v>
      </c>
      <c r="B12" s="3">
        <v>44297</v>
      </c>
      <c r="C12" s="1" t="s">
        <v>10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89</v>
      </c>
      <c r="H12" s="1" t="s">
        <v>48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44298</v>
      </c>
      <c r="B13" s="3">
        <v>44298</v>
      </c>
      <c r="C13" s="1" t="s">
        <v>10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90</v>
      </c>
      <c r="H13" s="1" t="s">
        <v>48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44299</v>
      </c>
      <c r="B14" s="3">
        <v>44299</v>
      </c>
      <c r="C14" s="1" t="s">
        <v>10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90</v>
      </c>
      <c r="H14" s="1" t="s">
        <v>48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44300</v>
      </c>
      <c r="B15" s="3">
        <v>44300</v>
      </c>
      <c r="C15" s="1" t="s">
        <v>10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90</v>
      </c>
      <c r="H15" s="1" t="s">
        <v>48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44302</v>
      </c>
      <c r="B16" s="3">
        <v>44302</v>
      </c>
      <c r="C16" s="1" t="s">
        <v>10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91</v>
      </c>
      <c r="H16" s="1" t="s">
        <v>47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44303</v>
      </c>
      <c r="B17" s="3">
        <v>44303</v>
      </c>
      <c r="C17" s="1" t="s">
        <v>10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91</v>
      </c>
      <c r="H17" s="1" t="s">
        <v>47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44304</v>
      </c>
      <c r="B18" s="3">
        <v>44304</v>
      </c>
      <c r="C18" s="1" t="s">
        <v>10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91</v>
      </c>
      <c r="H18" s="1" t="s">
        <v>47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44305</v>
      </c>
      <c r="B19" s="3">
        <v>44305</v>
      </c>
      <c r="C19" s="1" t="s">
        <v>10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18</v>
      </c>
      <c r="H19" s="1" t="s">
        <v>47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44306</v>
      </c>
      <c r="B20" s="3">
        <v>44306</v>
      </c>
      <c r="C20" s="1" t="s">
        <v>10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18</v>
      </c>
      <c r="H20" s="1" t="s">
        <v>47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44307</v>
      </c>
      <c r="B21" s="3">
        <v>44307</v>
      </c>
      <c r="C21" s="1" t="s">
        <v>10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18</v>
      </c>
      <c r="H21" s="1" t="s">
        <v>47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44308</v>
      </c>
      <c r="B22" s="3">
        <v>44308</v>
      </c>
      <c r="C22" s="1" t="s">
        <v>10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14</v>
      </c>
      <c r="H22" s="1" t="s">
        <v>48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44309</v>
      </c>
      <c r="B23" s="3">
        <v>44309</v>
      </c>
      <c r="C23" s="1" t="s">
        <v>10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14</v>
      </c>
      <c r="H23" s="1" t="s">
        <v>48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44310</v>
      </c>
      <c r="B24" s="3">
        <v>44310</v>
      </c>
      <c r="C24" s="1" t="s">
        <v>10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14</v>
      </c>
      <c r="H24" s="1" t="s">
        <v>48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44311</v>
      </c>
      <c r="B25" s="3">
        <v>44311</v>
      </c>
      <c r="C25" s="1" t="s">
        <v>10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14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44312</v>
      </c>
      <c r="B26" s="3">
        <v>44312</v>
      </c>
      <c r="C26" s="1" t="s">
        <v>10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18</v>
      </c>
      <c r="H26" s="1" t="s">
        <v>48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44313</v>
      </c>
      <c r="B27" s="3">
        <v>44313</v>
      </c>
      <c r="C27" s="1" t="s">
        <v>10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18</v>
      </c>
      <c r="H27" s="1" t="s">
        <v>48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44314</v>
      </c>
      <c r="B28" s="3">
        <v>44314</v>
      </c>
      <c r="C28" s="1" t="s">
        <v>10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18</v>
      </c>
      <c r="H28" s="1" t="s">
        <v>48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44316</v>
      </c>
      <c r="B29" s="3">
        <v>44316</v>
      </c>
      <c r="C29" s="1" t="s">
        <v>10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6</v>
      </c>
      <c r="H29" s="1" t="s">
        <v>48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44317</v>
      </c>
      <c r="B30" s="3">
        <v>44317</v>
      </c>
      <c r="C30" s="1" t="s">
        <v>10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6</v>
      </c>
      <c r="H30" s="1" t="s">
        <v>48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44318</v>
      </c>
      <c r="B31" s="3">
        <v>44318</v>
      </c>
      <c r="C31" s="1" t="s">
        <v>10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6</v>
      </c>
      <c r="H31" s="1" t="s">
        <v>48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44319</v>
      </c>
      <c r="B32" s="3">
        <v>44319</v>
      </c>
      <c r="C32" s="1" t="s">
        <v>10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92</v>
      </c>
      <c r="H32" s="1" t="s">
        <v>47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44320</v>
      </c>
      <c r="B33" s="3">
        <v>44320</v>
      </c>
      <c r="C33" s="1" t="s">
        <v>10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92</v>
      </c>
      <c r="H33" s="1" t="s">
        <v>47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44321</v>
      </c>
      <c r="B34" s="3">
        <v>44321</v>
      </c>
      <c r="C34" s="1" t="s">
        <v>10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92</v>
      </c>
      <c r="H34" s="1" t="s">
        <v>47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44322</v>
      </c>
      <c r="B35" s="3">
        <v>44322</v>
      </c>
      <c r="C35" s="1" t="s">
        <v>10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92</v>
      </c>
      <c r="H35" s="1" t="s">
        <v>47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44323</v>
      </c>
      <c r="B36" s="3">
        <v>44323</v>
      </c>
      <c r="C36" s="1" t="s">
        <v>10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</v>
      </c>
      <c r="H36" s="1" t="s">
        <v>47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44324</v>
      </c>
      <c r="B37" s="3">
        <v>44324</v>
      </c>
      <c r="C37" s="1" t="s">
        <v>10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</v>
      </c>
      <c r="H37" s="1" t="s">
        <v>47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44325</v>
      </c>
      <c r="B38" s="3">
        <v>44325</v>
      </c>
      <c r="C38" s="1" t="s">
        <v>10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1</v>
      </c>
      <c r="H38" s="1" t="s">
        <v>47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44326</v>
      </c>
      <c r="B39" s="3">
        <v>44326</v>
      </c>
      <c r="C39" s="1" t="s">
        <v>10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14</v>
      </c>
      <c r="H39" s="1" t="s">
        <v>48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44327</v>
      </c>
      <c r="B40" s="3">
        <v>44327</v>
      </c>
      <c r="C40" s="1" t="s">
        <v>10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14</v>
      </c>
      <c r="H40" s="1" t="s">
        <v>48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44328</v>
      </c>
      <c r="B41" s="3">
        <v>44328</v>
      </c>
      <c r="C41" s="1" t="s">
        <v>10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14</v>
      </c>
      <c r="H41" s="1" t="s">
        <v>48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44330</v>
      </c>
      <c r="B42" s="3">
        <v>44330</v>
      </c>
      <c r="C42" s="1" t="s">
        <v>10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93</v>
      </c>
      <c r="H42" s="1" t="s">
        <v>48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44331</v>
      </c>
      <c r="B43" s="3">
        <v>44331</v>
      </c>
      <c r="C43" s="1" t="s">
        <v>10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93</v>
      </c>
      <c r="H43" s="1" t="s">
        <v>48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44332</v>
      </c>
      <c r="B44" s="3">
        <v>44332</v>
      </c>
      <c r="C44" s="1" t="s">
        <v>10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93</v>
      </c>
      <c r="H44" s="1" t="s">
        <v>48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44333</v>
      </c>
      <c r="B45" s="3">
        <v>44333</v>
      </c>
      <c r="C45" s="1" t="s">
        <v>10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94</v>
      </c>
      <c r="H45" s="1" t="s">
        <v>47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44334</v>
      </c>
      <c r="B46" s="3">
        <v>44334</v>
      </c>
      <c r="C46" s="1" t="s">
        <v>10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94</v>
      </c>
      <c r="H46" s="1" t="s">
        <v>47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44335</v>
      </c>
      <c r="B47" s="3">
        <v>44335</v>
      </c>
      <c r="C47" s="1" t="s">
        <v>10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94</v>
      </c>
      <c r="H47" s="1" t="s">
        <v>47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44337</v>
      </c>
      <c r="B48" s="3">
        <v>44337</v>
      </c>
      <c r="C48" s="1" t="s">
        <v>10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3</v>
      </c>
      <c r="H48" s="1" t="s">
        <v>47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44338</v>
      </c>
      <c r="B49" s="3">
        <v>44338</v>
      </c>
      <c r="C49" s="1" t="s">
        <v>10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3</v>
      </c>
      <c r="H49" s="1" t="s">
        <v>47</v>
      </c>
      <c r="I49" s="1" t="str">
        <f t="shared" si="3"/>
        <v/>
      </c>
      <c r="J49" s="1"/>
      <c r="K49" s="1"/>
    </row>
    <row r="50" spans="1:11" x14ac:dyDescent="0.25">
      <c r="A50" s="2">
        <f t="shared" si="0"/>
        <v>44339</v>
      </c>
      <c r="B50" s="3">
        <v>44339</v>
      </c>
      <c r="C50" s="1" t="s">
        <v>10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3</v>
      </c>
      <c r="H50" s="1" t="s">
        <v>47</v>
      </c>
      <c r="I50" s="1" t="str">
        <f t="shared" si="3"/>
        <v/>
      </c>
      <c r="J50" s="1"/>
      <c r="K50" s="1"/>
    </row>
    <row r="51" spans="1:11" x14ac:dyDescent="0.25">
      <c r="A51" s="2">
        <f t="shared" si="0"/>
        <v>44341</v>
      </c>
      <c r="B51" s="3">
        <v>44341</v>
      </c>
      <c r="C51" s="1" t="s">
        <v>10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18</v>
      </c>
      <c r="H51" s="1" t="s">
        <v>47</v>
      </c>
      <c r="I51" s="1" t="str">
        <f t="shared" si="3"/>
        <v/>
      </c>
      <c r="J51" s="1"/>
      <c r="K51" s="1"/>
    </row>
    <row r="52" spans="1:11" x14ac:dyDescent="0.25">
      <c r="A52" s="2">
        <f t="shared" si="0"/>
        <v>44342</v>
      </c>
      <c r="B52" s="3">
        <v>44342</v>
      </c>
      <c r="C52" s="1" t="s">
        <v>10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18</v>
      </c>
      <c r="H52" s="1" t="s">
        <v>47</v>
      </c>
      <c r="I52" s="1" t="str">
        <f t="shared" si="3"/>
        <v/>
      </c>
      <c r="J52" s="1"/>
      <c r="K52" s="1"/>
    </row>
    <row r="53" spans="1:11" x14ac:dyDescent="0.25">
      <c r="A53" s="2">
        <f t="shared" si="0"/>
        <v>44343</v>
      </c>
      <c r="B53" s="3">
        <v>44343</v>
      </c>
      <c r="C53" s="1" t="s">
        <v>10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3</v>
      </c>
      <c r="H53" s="1" t="s">
        <v>48</v>
      </c>
      <c r="I53" s="1" t="str">
        <f t="shared" si="3"/>
        <v/>
      </c>
      <c r="J53" s="1"/>
      <c r="K53" s="1"/>
    </row>
    <row r="54" spans="1:11" x14ac:dyDescent="0.25">
      <c r="A54" s="2">
        <f t="shared" si="0"/>
        <v>44344</v>
      </c>
      <c r="B54" s="3">
        <v>44344</v>
      </c>
      <c r="C54" s="1" t="s">
        <v>10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3</v>
      </c>
      <c r="H54" s="1" t="s">
        <v>48</v>
      </c>
      <c r="I54" s="1" t="str">
        <f t="shared" si="3"/>
        <v/>
      </c>
      <c r="J54" s="1"/>
      <c r="K54" s="1"/>
    </row>
    <row r="55" spans="1:11" x14ac:dyDescent="0.25">
      <c r="A55" s="2">
        <f t="shared" si="0"/>
        <v>44345</v>
      </c>
      <c r="B55" s="3">
        <v>44345</v>
      </c>
      <c r="C55" s="1" t="s">
        <v>10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3</v>
      </c>
      <c r="H55" s="1" t="s">
        <v>48</v>
      </c>
      <c r="I55" s="1" t="str">
        <f t="shared" si="3"/>
        <v/>
      </c>
      <c r="J55" s="1"/>
      <c r="K55" s="1"/>
    </row>
    <row r="56" spans="1:11" x14ac:dyDescent="0.25">
      <c r="A56" s="2">
        <f t="shared" si="0"/>
        <v>44346</v>
      </c>
      <c r="B56" s="3">
        <v>44346</v>
      </c>
      <c r="C56" s="1" t="s">
        <v>10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3</v>
      </c>
      <c r="H56" s="1" t="s">
        <v>48</v>
      </c>
      <c r="I56" s="1" t="str">
        <f t="shared" si="3"/>
        <v/>
      </c>
      <c r="J56" s="1"/>
      <c r="K56" s="1"/>
    </row>
    <row r="57" spans="1:11" x14ac:dyDescent="0.25">
      <c r="A57" s="2">
        <f t="shared" si="0"/>
        <v>44347</v>
      </c>
      <c r="B57" s="3">
        <v>44347</v>
      </c>
      <c r="C57" s="1" t="s">
        <v>10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13</v>
      </c>
      <c r="H57" s="1" t="s">
        <v>48</v>
      </c>
      <c r="I57" s="1" t="str">
        <f t="shared" si="3"/>
        <v/>
      </c>
      <c r="J57" s="1"/>
      <c r="K57" s="1"/>
    </row>
    <row r="58" spans="1:11" x14ac:dyDescent="0.25">
      <c r="A58" s="2">
        <f t="shared" si="0"/>
        <v>44348</v>
      </c>
      <c r="B58" s="3">
        <v>44348</v>
      </c>
      <c r="C58" s="1" t="s">
        <v>10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13</v>
      </c>
      <c r="H58" s="1" t="s">
        <v>48</v>
      </c>
      <c r="I58" s="1" t="str">
        <f t="shared" si="3"/>
        <v/>
      </c>
      <c r="J58" s="1"/>
      <c r="K58" s="1"/>
    </row>
    <row r="59" spans="1:11" x14ac:dyDescent="0.25">
      <c r="A59" s="2">
        <f t="shared" si="0"/>
        <v>44350</v>
      </c>
      <c r="B59" s="3">
        <v>44350</v>
      </c>
      <c r="C59" s="1" t="s">
        <v>10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6</v>
      </c>
      <c r="H59" s="1" t="s">
        <v>47</v>
      </c>
      <c r="I59" s="1" t="str">
        <f t="shared" si="3"/>
        <v/>
      </c>
      <c r="J59" s="1"/>
      <c r="K59" s="1"/>
    </row>
    <row r="60" spans="1:11" x14ac:dyDescent="0.25">
      <c r="A60" s="2">
        <f t="shared" si="0"/>
        <v>44351</v>
      </c>
      <c r="B60" s="3">
        <v>44351</v>
      </c>
      <c r="C60" s="1" t="s">
        <v>10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6</v>
      </c>
      <c r="H60" s="1" t="s">
        <v>47</v>
      </c>
      <c r="I60" s="1" t="str">
        <f t="shared" si="3"/>
        <v/>
      </c>
      <c r="J60" s="1"/>
      <c r="K60" s="1"/>
    </row>
    <row r="61" spans="1:11" x14ac:dyDescent="0.25">
      <c r="A61" s="2">
        <f t="shared" si="0"/>
        <v>44352</v>
      </c>
      <c r="B61" s="3">
        <v>44352</v>
      </c>
      <c r="C61" s="1" t="s">
        <v>10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6</v>
      </c>
      <c r="H61" s="1" t="s">
        <v>47</v>
      </c>
      <c r="I61" s="1" t="str">
        <f t="shared" si="3"/>
        <v/>
      </c>
      <c r="J61" s="1"/>
      <c r="K61" s="1"/>
    </row>
    <row r="62" spans="1:11" x14ac:dyDescent="0.25">
      <c r="A62" s="2">
        <f t="shared" si="0"/>
        <v>44353</v>
      </c>
      <c r="B62" s="3">
        <v>44353</v>
      </c>
      <c r="C62" s="1" t="s">
        <v>10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6</v>
      </c>
      <c r="H62" s="1" t="s">
        <v>47</v>
      </c>
      <c r="I62" s="1" t="str">
        <f t="shared" si="3"/>
        <v/>
      </c>
      <c r="J62" s="1"/>
      <c r="K62" s="1"/>
    </row>
    <row r="63" spans="1:11" x14ac:dyDescent="0.25">
      <c r="A63" s="2">
        <f t="shared" si="0"/>
        <v>44354</v>
      </c>
      <c r="B63" s="3">
        <v>44354</v>
      </c>
      <c r="C63" s="1" t="s">
        <v>10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90</v>
      </c>
      <c r="H63" s="1" t="s">
        <v>47</v>
      </c>
      <c r="I63" s="1" t="str">
        <f t="shared" si="3"/>
        <v/>
      </c>
      <c r="J63" s="1"/>
      <c r="K63" s="1"/>
    </row>
    <row r="64" spans="1:11" x14ac:dyDescent="0.25">
      <c r="A64" s="2">
        <f t="shared" si="0"/>
        <v>44355</v>
      </c>
      <c r="B64" s="3">
        <v>44355</v>
      </c>
      <c r="C64" s="1" t="s">
        <v>10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90</v>
      </c>
      <c r="H64" s="1" t="s">
        <v>47</v>
      </c>
      <c r="I64" s="1" t="str">
        <f t="shared" si="3"/>
        <v/>
      </c>
      <c r="J64" s="1"/>
      <c r="K64" s="1"/>
    </row>
    <row r="65" spans="1:11" x14ac:dyDescent="0.25">
      <c r="A65" s="2">
        <f t="shared" si="0"/>
        <v>44356</v>
      </c>
      <c r="B65" s="3">
        <v>44356</v>
      </c>
      <c r="C65" s="1" t="s">
        <v>10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90</v>
      </c>
      <c r="H65" s="1" t="s">
        <v>47</v>
      </c>
      <c r="I65" s="1" t="str">
        <f t="shared" si="3"/>
        <v/>
      </c>
      <c r="J65" s="1"/>
      <c r="K65" s="1"/>
    </row>
    <row r="66" spans="1:11" x14ac:dyDescent="0.25">
      <c r="A66" s="2">
        <f t="shared" si="0"/>
        <v>44358</v>
      </c>
      <c r="B66" s="3">
        <v>44358</v>
      </c>
      <c r="C66" s="1" t="s">
        <v>10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12</v>
      </c>
      <c r="H66" s="1" t="s">
        <v>48</v>
      </c>
      <c r="I66" s="1" t="str">
        <f t="shared" si="3"/>
        <v/>
      </c>
      <c r="J66" s="1"/>
      <c r="K66" s="1"/>
    </row>
    <row r="67" spans="1:11" x14ac:dyDescent="0.25">
      <c r="A67" s="2">
        <f t="shared" si="0"/>
        <v>44359</v>
      </c>
      <c r="B67" s="3">
        <v>44359</v>
      </c>
      <c r="C67" s="1" t="s">
        <v>10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12</v>
      </c>
      <c r="H67" s="1" t="s">
        <v>48</v>
      </c>
      <c r="I67" s="1" t="str">
        <f t="shared" si="3"/>
        <v/>
      </c>
      <c r="J67" s="1"/>
      <c r="K67" s="1"/>
    </row>
    <row r="68" spans="1:11" x14ac:dyDescent="0.25">
      <c r="A68" s="2">
        <f t="shared" ref="A68:A131" si="4">B68</f>
        <v>44360</v>
      </c>
      <c r="B68" s="3">
        <v>44360</v>
      </c>
      <c r="C68" s="1" t="s">
        <v>10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12</v>
      </c>
      <c r="H68" s="1" t="s">
        <v>48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44361</v>
      </c>
      <c r="B69" s="3">
        <v>44361</v>
      </c>
      <c r="C69" s="1" t="s">
        <v>10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3</v>
      </c>
      <c r="H69" s="1" t="s">
        <v>48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44362</v>
      </c>
      <c r="B70" s="3">
        <v>44362</v>
      </c>
      <c r="C70" s="1" t="s">
        <v>10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3</v>
      </c>
      <c r="H70" s="1" t="s">
        <v>48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44363</v>
      </c>
      <c r="B71" s="3">
        <v>44363</v>
      </c>
      <c r="C71" s="1" t="s">
        <v>10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3</v>
      </c>
      <c r="H71" s="1" t="s">
        <v>48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44364</v>
      </c>
      <c r="B72" s="3">
        <v>44364</v>
      </c>
      <c r="C72" s="1" t="s">
        <v>10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95</v>
      </c>
      <c r="H72" s="1" t="s">
        <v>47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44365</v>
      </c>
      <c r="B73" s="3">
        <v>44365</v>
      </c>
      <c r="C73" s="1" t="s">
        <v>10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95</v>
      </c>
      <c r="H73" s="1" t="s">
        <v>47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44366</v>
      </c>
      <c r="B74" s="3">
        <v>44366</v>
      </c>
      <c r="C74" s="1" t="s">
        <v>10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95</v>
      </c>
      <c r="H74" s="1" t="s">
        <v>47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44367</v>
      </c>
      <c r="B75" s="3">
        <v>44367</v>
      </c>
      <c r="C75" s="1" t="s">
        <v>10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95</v>
      </c>
      <c r="H75" s="1" t="s">
        <v>47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44369</v>
      </c>
      <c r="B76" s="3">
        <v>44369</v>
      </c>
      <c r="C76" s="1" t="s">
        <v>10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13</v>
      </c>
      <c r="H76" s="1" t="s">
        <v>47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44370</v>
      </c>
      <c r="B77" s="3">
        <v>44370</v>
      </c>
      <c r="C77" s="1" t="s">
        <v>10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13</v>
      </c>
      <c r="H77" s="1" t="s">
        <v>47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44372</v>
      </c>
      <c r="B78" s="3">
        <v>44372</v>
      </c>
      <c r="C78" s="1" t="s">
        <v>10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92</v>
      </c>
      <c r="H78" s="1" t="s">
        <v>48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44373</v>
      </c>
      <c r="B79" s="3">
        <v>44373</v>
      </c>
      <c r="C79" s="1" t="s">
        <v>10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92</v>
      </c>
      <c r="H79" s="1" t="s">
        <v>48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44374</v>
      </c>
      <c r="B80" s="3">
        <v>44374</v>
      </c>
      <c r="C80" s="1" t="s">
        <v>10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92</v>
      </c>
      <c r="H80" s="1" t="s">
        <v>48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44375</v>
      </c>
      <c r="B81" s="3">
        <v>44375</v>
      </c>
      <c r="C81" s="1" t="s">
        <v>10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96</v>
      </c>
      <c r="H81" s="1" t="s">
        <v>48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44376</v>
      </c>
      <c r="B82" s="3">
        <v>44376</v>
      </c>
      <c r="C82" s="1" t="s">
        <v>10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96</v>
      </c>
      <c r="H82" s="1" t="s">
        <v>48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44377</v>
      </c>
      <c r="B83" s="3">
        <v>44377</v>
      </c>
      <c r="C83" s="1" t="s">
        <v>10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96</v>
      </c>
      <c r="H83" s="1" t="s">
        <v>48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44378</v>
      </c>
      <c r="B84" s="3">
        <v>44378</v>
      </c>
      <c r="C84" s="1" t="s">
        <v>10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96</v>
      </c>
      <c r="H84" s="1" t="s">
        <v>48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44379</v>
      </c>
      <c r="B85" s="3">
        <v>44379</v>
      </c>
      <c r="C85" s="1" t="s">
        <v>10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97</v>
      </c>
      <c r="H85" s="1" t="s">
        <v>47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44380</v>
      </c>
      <c r="B86" s="3">
        <v>44380</v>
      </c>
      <c r="C86" s="1" t="s">
        <v>10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97</v>
      </c>
      <c r="H86" s="1" t="s">
        <v>47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44381</v>
      </c>
      <c r="B87" s="3">
        <v>44381</v>
      </c>
      <c r="C87" s="1" t="s">
        <v>10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97</v>
      </c>
      <c r="H87" s="1" t="s">
        <v>47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44382</v>
      </c>
      <c r="B88" s="3">
        <v>44382</v>
      </c>
      <c r="C88" s="1" t="s">
        <v>10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93</v>
      </c>
      <c r="H88" s="1" t="s">
        <v>47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44383</v>
      </c>
      <c r="B89" s="3">
        <v>44383</v>
      </c>
      <c r="C89" s="1" t="s">
        <v>10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93</v>
      </c>
      <c r="H89" s="1" t="s">
        <v>47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44384</v>
      </c>
      <c r="B90" s="3">
        <v>44384</v>
      </c>
      <c r="C90" s="1" t="s">
        <v>10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93</v>
      </c>
      <c r="H90" s="1" t="s">
        <v>47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44386</v>
      </c>
      <c r="B91" s="3">
        <v>44386</v>
      </c>
      <c r="C91" s="1" t="s">
        <v>10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6</v>
      </c>
      <c r="H91" s="1" t="s">
        <v>48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44387</v>
      </c>
      <c r="B92" s="3">
        <v>44387</v>
      </c>
      <c r="C92" s="1" t="s">
        <v>10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6</v>
      </c>
      <c r="H92" s="1" t="s">
        <v>48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44388</v>
      </c>
      <c r="B93" s="3">
        <v>44388</v>
      </c>
      <c r="C93" s="1" t="s">
        <v>10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6</v>
      </c>
      <c r="H93" s="1" t="s">
        <v>48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44393</v>
      </c>
      <c r="B94" s="3">
        <v>44393</v>
      </c>
      <c r="C94" s="1" t="s">
        <v>10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6</v>
      </c>
      <c r="H94" s="1" t="s">
        <v>47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44394</v>
      </c>
      <c r="B95" s="3">
        <v>44394</v>
      </c>
      <c r="C95" s="1" t="s">
        <v>10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6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44395</v>
      </c>
      <c r="B96" s="3">
        <v>44395</v>
      </c>
      <c r="C96" s="1" t="s">
        <v>10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6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44396</v>
      </c>
      <c r="B97" s="3">
        <v>44396</v>
      </c>
      <c r="C97" s="1" t="s">
        <v>10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3</v>
      </c>
      <c r="H97" s="1" t="s">
        <v>48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44397</v>
      </c>
      <c r="B98" s="3">
        <v>44397</v>
      </c>
      <c r="C98" s="1" t="s">
        <v>10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3</v>
      </c>
      <c r="H98" s="1" t="s">
        <v>48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44399</v>
      </c>
      <c r="B99" s="3">
        <v>44399</v>
      </c>
      <c r="C99" s="1" t="s">
        <v>10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91</v>
      </c>
      <c r="H99" s="1" t="s">
        <v>48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44400</v>
      </c>
      <c r="B100" s="3">
        <v>44400</v>
      </c>
      <c r="C100" s="1" t="s">
        <v>10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91</v>
      </c>
      <c r="H100" s="1" t="s">
        <v>48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44401</v>
      </c>
      <c r="B101" s="3">
        <v>44401</v>
      </c>
      <c r="C101" s="1" t="s">
        <v>10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91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44402</v>
      </c>
      <c r="B102" s="3">
        <v>44402</v>
      </c>
      <c r="C102" s="1" t="s">
        <v>10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91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44403</v>
      </c>
      <c r="B103" s="3">
        <v>44403</v>
      </c>
      <c r="C103" s="1" t="s">
        <v>10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10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2</v>
      </c>
      <c r="H104" s="1" t="s">
        <v>47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10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2</v>
      </c>
      <c r="H105" s="1" t="s">
        <v>47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10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3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10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3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10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3</v>
      </c>
      <c r="H108" s="1" t="s">
        <v>47</v>
      </c>
      <c r="I108" s="1" t="str">
        <f t="shared" si="7"/>
        <v/>
      </c>
      <c r="J108" s="1"/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10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3</v>
      </c>
      <c r="H109" s="1" t="s">
        <v>47</v>
      </c>
      <c r="I109" s="1" t="str">
        <f t="shared" si="7"/>
        <v/>
      </c>
      <c r="J109" s="1"/>
      <c r="K109" s="1"/>
    </row>
    <row r="110" spans="1:11" x14ac:dyDescent="0.25">
      <c r="A110" s="2">
        <f t="shared" si="4"/>
        <v>44410</v>
      </c>
      <c r="B110" s="3">
        <v>44410</v>
      </c>
      <c r="C110" s="1" t="s">
        <v>10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18</v>
      </c>
      <c r="H110" s="1" t="s">
        <v>48</v>
      </c>
      <c r="I110" s="1" t="str">
        <f t="shared" si="7"/>
        <v/>
      </c>
      <c r="J110" s="1"/>
      <c r="K110" s="1"/>
    </row>
    <row r="111" spans="1:11" x14ac:dyDescent="0.25">
      <c r="A111" s="2">
        <f t="shared" si="4"/>
        <v>44411</v>
      </c>
      <c r="B111" s="3">
        <v>44411</v>
      </c>
      <c r="C111" s="1" t="s">
        <v>10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18</v>
      </c>
      <c r="H111" s="1" t="s">
        <v>48</v>
      </c>
      <c r="I111" s="1" t="str">
        <f t="shared" si="7"/>
        <v/>
      </c>
      <c r="J111" s="1"/>
      <c r="K111" s="1"/>
    </row>
    <row r="112" spans="1:11" x14ac:dyDescent="0.25">
      <c r="A112" s="2">
        <f t="shared" si="4"/>
        <v>44412</v>
      </c>
      <c r="B112" s="3">
        <v>44412</v>
      </c>
      <c r="C112" s="1" t="s">
        <v>10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18</v>
      </c>
      <c r="H112" s="1" t="s">
        <v>48</v>
      </c>
      <c r="I112" s="1" t="str">
        <f t="shared" si="7"/>
        <v/>
      </c>
      <c r="J112" s="1"/>
      <c r="K112" s="1"/>
    </row>
    <row r="113" spans="1:11" x14ac:dyDescent="0.25">
      <c r="A113" s="2">
        <f t="shared" si="4"/>
        <v>44413</v>
      </c>
      <c r="B113" s="3">
        <v>44413</v>
      </c>
      <c r="C113" s="1" t="s">
        <v>10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18</v>
      </c>
      <c r="H113" s="1" t="s">
        <v>48</v>
      </c>
      <c r="I113" s="1" t="str">
        <f t="shared" si="7"/>
        <v/>
      </c>
      <c r="J113" s="1"/>
      <c r="K113" s="1"/>
    </row>
    <row r="114" spans="1:11" x14ac:dyDescent="0.25">
      <c r="A114" s="2">
        <f t="shared" si="4"/>
        <v>44414</v>
      </c>
      <c r="B114" s="3">
        <v>44414</v>
      </c>
      <c r="C114" s="1" t="s">
        <v>10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</v>
      </c>
      <c r="H114" s="1" t="s">
        <v>48</v>
      </c>
      <c r="I114" s="1" t="str">
        <f t="shared" si="7"/>
        <v/>
      </c>
      <c r="J114" s="1"/>
      <c r="K114" s="1"/>
    </row>
    <row r="115" spans="1:11" x14ac:dyDescent="0.25">
      <c r="A115" s="2">
        <f t="shared" si="4"/>
        <v>44415</v>
      </c>
      <c r="B115" s="3">
        <v>44415</v>
      </c>
      <c r="C115" s="1" t="s">
        <v>10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</v>
      </c>
      <c r="H115" s="1" t="s">
        <v>48</v>
      </c>
      <c r="I115" s="1" t="str">
        <f t="shared" si="7"/>
        <v/>
      </c>
      <c r="J115" s="1"/>
      <c r="K115" s="1"/>
    </row>
    <row r="116" spans="1:11" x14ac:dyDescent="0.25">
      <c r="A116" s="2">
        <f t="shared" si="4"/>
        <v>44416</v>
      </c>
      <c r="B116" s="3">
        <v>44416</v>
      </c>
      <c r="C116" s="1" t="s">
        <v>10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</v>
      </c>
      <c r="H116" s="1" t="s">
        <v>48</v>
      </c>
      <c r="I116" s="1" t="str">
        <f t="shared" si="7"/>
        <v/>
      </c>
      <c r="J116" s="1"/>
      <c r="K116" s="1"/>
    </row>
    <row r="117" spans="1:11" x14ac:dyDescent="0.25">
      <c r="A117" s="2">
        <f t="shared" si="4"/>
        <v>44418</v>
      </c>
      <c r="B117" s="3">
        <v>44418</v>
      </c>
      <c r="C117" s="1" t="s">
        <v>10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89</v>
      </c>
      <c r="H117" s="1" t="s">
        <v>47</v>
      </c>
      <c r="I117" s="1" t="str">
        <f t="shared" si="7"/>
        <v/>
      </c>
      <c r="J117" s="1"/>
      <c r="K117" s="1"/>
    </row>
    <row r="118" spans="1:11" x14ac:dyDescent="0.25">
      <c r="A118" s="2">
        <f t="shared" si="4"/>
        <v>44419</v>
      </c>
      <c r="B118" s="3">
        <v>44419</v>
      </c>
      <c r="C118" s="1" t="s">
        <v>10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89</v>
      </c>
      <c r="H118" s="1" t="s">
        <v>47</v>
      </c>
      <c r="I118" s="1" t="str">
        <f t="shared" si="7"/>
        <v/>
      </c>
      <c r="J118" s="1"/>
      <c r="K118" s="1"/>
    </row>
    <row r="119" spans="1:11" x14ac:dyDescent="0.25">
      <c r="A119" s="2">
        <f t="shared" si="4"/>
        <v>44420</v>
      </c>
      <c r="B119" s="3">
        <v>44420</v>
      </c>
      <c r="C119" s="1" t="s">
        <v>10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89</v>
      </c>
      <c r="H119" s="1" t="s">
        <v>47</v>
      </c>
      <c r="I119" s="1" t="str">
        <f t="shared" si="7"/>
        <v/>
      </c>
      <c r="J119" s="1"/>
      <c r="K119" s="1"/>
    </row>
    <row r="120" spans="1:11" x14ac:dyDescent="0.25">
      <c r="A120" s="2">
        <f t="shared" si="4"/>
        <v>44421</v>
      </c>
      <c r="B120" s="3">
        <v>44421</v>
      </c>
      <c r="C120" s="1" t="s">
        <v>10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14</v>
      </c>
      <c r="H120" s="1" t="s">
        <v>47</v>
      </c>
      <c r="I120" s="1" t="str">
        <f t="shared" si="7"/>
        <v/>
      </c>
      <c r="J120" s="1"/>
      <c r="K120" s="1"/>
    </row>
    <row r="121" spans="1:11" x14ac:dyDescent="0.25">
      <c r="A121" s="2">
        <f t="shared" si="4"/>
        <v>44422</v>
      </c>
      <c r="B121" s="3">
        <v>44422</v>
      </c>
      <c r="C121" s="1" t="s">
        <v>10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14</v>
      </c>
      <c r="H121" s="1" t="s">
        <v>47</v>
      </c>
      <c r="I121" s="1" t="str">
        <f t="shared" si="7"/>
        <v/>
      </c>
      <c r="J121" s="1"/>
      <c r="K121" s="1"/>
    </row>
    <row r="122" spans="1:11" x14ac:dyDescent="0.25">
      <c r="A122" s="2">
        <f t="shared" si="4"/>
        <v>44423</v>
      </c>
      <c r="B122" s="3">
        <v>44423</v>
      </c>
      <c r="C122" s="1" t="s">
        <v>10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14</v>
      </c>
      <c r="H122" s="1" t="s">
        <v>47</v>
      </c>
      <c r="I122" s="1" t="str">
        <f t="shared" si="7"/>
        <v/>
      </c>
      <c r="J122" s="1"/>
      <c r="K122" s="1"/>
    </row>
    <row r="123" spans="1:11" x14ac:dyDescent="0.25">
      <c r="A123" s="2">
        <f t="shared" si="4"/>
        <v>44425</v>
      </c>
      <c r="B123" s="3">
        <v>44425</v>
      </c>
      <c r="C123" s="1" t="s">
        <v>10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95</v>
      </c>
      <c r="H123" s="1" t="s">
        <v>48</v>
      </c>
      <c r="I123" s="1" t="str">
        <f t="shared" si="7"/>
        <v/>
      </c>
      <c r="J123" s="1"/>
      <c r="K123" s="1"/>
    </row>
    <row r="124" spans="1:11" x14ac:dyDescent="0.25">
      <c r="A124" s="2">
        <f t="shared" si="4"/>
        <v>44426</v>
      </c>
      <c r="B124" s="3">
        <v>44426</v>
      </c>
      <c r="C124" s="1" t="s">
        <v>10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95</v>
      </c>
      <c r="H124" s="1" t="s">
        <v>48</v>
      </c>
      <c r="I124" s="1" t="str">
        <f t="shared" si="7"/>
        <v/>
      </c>
      <c r="J124" s="1"/>
      <c r="K124" s="1"/>
    </row>
    <row r="125" spans="1:11" x14ac:dyDescent="0.25">
      <c r="A125" s="2">
        <f t="shared" si="4"/>
        <v>44427</v>
      </c>
      <c r="B125" s="3">
        <v>44427</v>
      </c>
      <c r="C125" s="1" t="s">
        <v>10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95</v>
      </c>
      <c r="H125" s="1" t="s">
        <v>48</v>
      </c>
      <c r="I125" s="1" t="str">
        <f t="shared" si="7"/>
        <v/>
      </c>
      <c r="J125" s="1"/>
      <c r="K125" s="1"/>
    </row>
    <row r="126" spans="1:11" x14ac:dyDescent="0.25">
      <c r="A126" s="2">
        <f t="shared" si="4"/>
        <v>44428</v>
      </c>
      <c r="B126" s="3">
        <v>44428</v>
      </c>
      <c r="C126" s="1" t="s">
        <v>10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94</v>
      </c>
      <c r="H126" s="1" t="s">
        <v>48</v>
      </c>
      <c r="I126" s="1" t="str">
        <f t="shared" si="7"/>
        <v/>
      </c>
      <c r="J126" s="1"/>
      <c r="K126" s="1"/>
    </row>
    <row r="127" spans="1:11" x14ac:dyDescent="0.25">
      <c r="A127" s="2">
        <f t="shared" si="4"/>
        <v>44429</v>
      </c>
      <c r="B127" s="3">
        <v>44429</v>
      </c>
      <c r="C127" s="1" t="s">
        <v>10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94</v>
      </c>
      <c r="H127" s="1" t="s">
        <v>48</v>
      </c>
      <c r="I127" s="1" t="str">
        <f t="shared" si="7"/>
        <v/>
      </c>
      <c r="J127" s="1"/>
      <c r="K127" s="1"/>
    </row>
    <row r="128" spans="1:11" x14ac:dyDescent="0.25">
      <c r="A128" s="2">
        <f t="shared" si="4"/>
        <v>44430</v>
      </c>
      <c r="B128" s="3">
        <v>44430</v>
      </c>
      <c r="C128" s="1" t="s">
        <v>10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94</v>
      </c>
      <c r="H128" s="1" t="s">
        <v>48</v>
      </c>
      <c r="I128" s="1" t="str">
        <f t="shared" si="7"/>
        <v/>
      </c>
      <c r="J128" s="1"/>
      <c r="K128" s="1"/>
    </row>
    <row r="129" spans="1:11" x14ac:dyDescent="0.25">
      <c r="A129" s="2">
        <f t="shared" si="4"/>
        <v>44432</v>
      </c>
      <c r="B129" s="3">
        <v>44432</v>
      </c>
      <c r="C129" s="1" t="s">
        <v>10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97</v>
      </c>
      <c r="H129" s="1" t="s">
        <v>48</v>
      </c>
      <c r="I129" s="1" t="str">
        <f t="shared" si="7"/>
        <v/>
      </c>
      <c r="J129" s="1"/>
      <c r="K129" s="1"/>
    </row>
    <row r="130" spans="1:11" x14ac:dyDescent="0.25">
      <c r="A130" s="2">
        <f t="shared" si="4"/>
        <v>44433</v>
      </c>
      <c r="B130" s="3">
        <v>44433</v>
      </c>
      <c r="C130" s="1" t="s">
        <v>10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97</v>
      </c>
      <c r="H130" s="1" t="s">
        <v>48</v>
      </c>
      <c r="I130" s="1" t="str">
        <f t="shared" si="7"/>
        <v/>
      </c>
      <c r="J130" s="1"/>
      <c r="K130" s="1"/>
    </row>
    <row r="131" spans="1:11" x14ac:dyDescent="0.25">
      <c r="A131" s="2">
        <f t="shared" si="4"/>
        <v>44434</v>
      </c>
      <c r="B131" s="3">
        <v>44434</v>
      </c>
      <c r="C131" s="1" t="s">
        <v>10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97</v>
      </c>
      <c r="H131" s="1" t="s">
        <v>48</v>
      </c>
      <c r="I131" s="1" t="str">
        <f t="shared" si="7"/>
        <v/>
      </c>
      <c r="J131" s="1"/>
      <c r="K131" s="1"/>
    </row>
    <row r="132" spans="1:11" x14ac:dyDescent="0.25">
      <c r="A132" s="2">
        <f t="shared" ref="A132:A164" si="8">B132</f>
        <v>44435</v>
      </c>
      <c r="B132" s="3">
        <v>44435</v>
      </c>
      <c r="C132" s="1" t="s">
        <v>10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5</v>
      </c>
      <c r="H132" s="1" t="s">
        <v>47</v>
      </c>
      <c r="I132" s="1" t="str">
        <f t="shared" si="7"/>
        <v/>
      </c>
      <c r="J132" s="1"/>
      <c r="K132" s="1"/>
    </row>
    <row r="133" spans="1:11" x14ac:dyDescent="0.25">
      <c r="A133" s="2">
        <f t="shared" si="8"/>
        <v>44436</v>
      </c>
      <c r="B133" s="3">
        <v>44436</v>
      </c>
      <c r="C133" s="1" t="s">
        <v>10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5</v>
      </c>
      <c r="H133" s="1" t="s">
        <v>47</v>
      </c>
      <c r="I133" s="1" t="str">
        <f t="shared" ref="I133:I164" si="11">IF(AND(F133="",D133=""),"",IF(D133&gt;F133,"Win","Loss"))</f>
        <v/>
      </c>
      <c r="J133" s="1"/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10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96</v>
      </c>
      <c r="H134" s="1" t="s">
        <v>47</v>
      </c>
      <c r="I134" s="1" t="str">
        <f t="shared" si="11"/>
        <v/>
      </c>
      <c r="J134" s="1"/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10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96</v>
      </c>
      <c r="H135" s="1" t="s">
        <v>47</v>
      </c>
      <c r="I135" s="1" t="str">
        <f t="shared" si="11"/>
        <v/>
      </c>
      <c r="J135" s="1"/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10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96</v>
      </c>
      <c r="H136" s="1"/>
      <c r="I136" s="1" t="str">
        <f t="shared" si="11"/>
        <v/>
      </c>
      <c r="J136" s="1"/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10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18</v>
      </c>
      <c r="H137" s="1" t="s">
        <v>47</v>
      </c>
      <c r="I137" s="1" t="str">
        <f t="shared" si="11"/>
        <v/>
      </c>
      <c r="J137" s="1"/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10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18</v>
      </c>
      <c r="H138" s="1" t="s">
        <v>47</v>
      </c>
      <c r="I138" s="1" t="str">
        <f t="shared" si="11"/>
        <v/>
      </c>
      <c r="J138" s="1"/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10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18</v>
      </c>
      <c r="H139" s="1" t="s">
        <v>47</v>
      </c>
      <c r="I139" s="1" t="str">
        <f t="shared" si="11"/>
        <v/>
      </c>
      <c r="J139" s="1"/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10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18</v>
      </c>
      <c r="H140" s="1" t="s">
        <v>47</v>
      </c>
      <c r="I140" s="1" t="str">
        <f t="shared" si="11"/>
        <v/>
      </c>
      <c r="J140" s="1"/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10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5</v>
      </c>
      <c r="H141" s="1" t="s">
        <v>47</v>
      </c>
      <c r="I141" s="1" t="str">
        <f t="shared" si="11"/>
        <v/>
      </c>
      <c r="J141" s="1"/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10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5</v>
      </c>
      <c r="H142" s="1" t="s">
        <v>47</v>
      </c>
      <c r="I142" s="1" t="str">
        <f t="shared" si="11"/>
        <v/>
      </c>
      <c r="J142" s="1"/>
      <c r="K142" s="1"/>
    </row>
    <row r="143" spans="1:11" x14ac:dyDescent="0.25">
      <c r="A143" s="2">
        <f t="shared" si="8"/>
        <v>44449</v>
      </c>
      <c r="B143" s="3">
        <v>44449</v>
      </c>
      <c r="C143" s="1" t="s">
        <v>10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14</v>
      </c>
      <c r="H143" s="1" t="s">
        <v>48</v>
      </c>
      <c r="I143" s="1" t="str">
        <f t="shared" si="11"/>
        <v/>
      </c>
      <c r="J143" s="1"/>
      <c r="K143" s="1"/>
    </row>
    <row r="144" spans="1:11" x14ac:dyDescent="0.25">
      <c r="A144" s="2">
        <f t="shared" si="8"/>
        <v>44450</v>
      </c>
      <c r="B144" s="3">
        <v>44450</v>
      </c>
      <c r="C144" s="1" t="s">
        <v>10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14</v>
      </c>
      <c r="H144" s="1" t="s">
        <v>48</v>
      </c>
      <c r="I144" s="1" t="str">
        <f t="shared" si="11"/>
        <v/>
      </c>
      <c r="J144" s="1"/>
      <c r="K144" s="1"/>
    </row>
    <row r="145" spans="1:11" x14ac:dyDescent="0.25">
      <c r="A145" s="2">
        <f t="shared" si="8"/>
        <v>44451</v>
      </c>
      <c r="B145" s="3">
        <v>44451</v>
      </c>
      <c r="C145" s="1" t="s">
        <v>10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14</v>
      </c>
      <c r="H145" s="1" t="s">
        <v>48</v>
      </c>
      <c r="I145" s="1" t="str">
        <f t="shared" si="11"/>
        <v/>
      </c>
      <c r="J145" s="1"/>
      <c r="K145" s="1"/>
    </row>
    <row r="146" spans="1:11" x14ac:dyDescent="0.25">
      <c r="A146" s="2">
        <f t="shared" si="8"/>
        <v>44453</v>
      </c>
      <c r="B146" s="3">
        <v>44453</v>
      </c>
      <c r="C146" s="1" t="s">
        <v>10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88</v>
      </c>
      <c r="H146" s="1" t="s">
        <v>48</v>
      </c>
      <c r="I146" s="1" t="str">
        <f t="shared" si="11"/>
        <v/>
      </c>
      <c r="J146" s="1"/>
      <c r="K146" s="1"/>
    </row>
    <row r="147" spans="1:11" x14ac:dyDescent="0.25">
      <c r="A147" s="2">
        <f t="shared" si="8"/>
        <v>44454</v>
      </c>
      <c r="B147" s="3">
        <v>44454</v>
      </c>
      <c r="C147" s="1" t="s">
        <v>10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88</v>
      </c>
      <c r="H147" s="1" t="s">
        <v>48</v>
      </c>
      <c r="I147" s="1" t="str">
        <f t="shared" si="11"/>
        <v/>
      </c>
      <c r="J147" s="1"/>
      <c r="K147" s="1"/>
    </row>
    <row r="148" spans="1:11" x14ac:dyDescent="0.25">
      <c r="A148" s="2">
        <f t="shared" si="8"/>
        <v>44455</v>
      </c>
      <c r="B148" s="3">
        <v>44455</v>
      </c>
      <c r="C148" s="1" t="s">
        <v>10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88</v>
      </c>
      <c r="H148" s="1" t="s">
        <v>48</v>
      </c>
      <c r="I148" s="1" t="str">
        <f t="shared" si="11"/>
        <v/>
      </c>
      <c r="J148" s="1"/>
      <c r="K148" s="1"/>
    </row>
    <row r="149" spans="1:11" x14ac:dyDescent="0.25">
      <c r="A149" s="2">
        <f t="shared" si="8"/>
        <v>44456</v>
      </c>
      <c r="B149" s="3">
        <v>44456</v>
      </c>
      <c r="C149" s="1" t="s">
        <v>10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3</v>
      </c>
      <c r="H149" s="1" t="s">
        <v>48</v>
      </c>
      <c r="I149" s="1" t="str">
        <f t="shared" si="11"/>
        <v/>
      </c>
      <c r="J149" s="1"/>
      <c r="K149" s="1"/>
    </row>
    <row r="150" spans="1:11" x14ac:dyDescent="0.25">
      <c r="A150" s="2">
        <f t="shared" si="8"/>
        <v>44457</v>
      </c>
      <c r="B150" s="3">
        <v>44457</v>
      </c>
      <c r="C150" s="1" t="s">
        <v>10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3</v>
      </c>
      <c r="H150" s="1" t="s">
        <v>48</v>
      </c>
      <c r="I150" s="1" t="str">
        <f t="shared" si="11"/>
        <v/>
      </c>
      <c r="J150" s="1"/>
      <c r="K150" s="1"/>
    </row>
    <row r="151" spans="1:11" x14ac:dyDescent="0.25">
      <c r="A151" s="2">
        <f t="shared" si="8"/>
        <v>44458</v>
      </c>
      <c r="B151" s="3">
        <v>44458</v>
      </c>
      <c r="C151" s="1" t="s">
        <v>10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3</v>
      </c>
      <c r="H151" s="1" t="s">
        <v>48</v>
      </c>
      <c r="I151" s="1" t="str">
        <f t="shared" si="11"/>
        <v/>
      </c>
      <c r="J151" s="1"/>
      <c r="K151" s="1"/>
    </row>
    <row r="152" spans="1:11" x14ac:dyDescent="0.25">
      <c r="A152" s="2">
        <f t="shared" si="8"/>
        <v>44459</v>
      </c>
      <c r="B152" s="3">
        <v>44459</v>
      </c>
      <c r="C152" s="1" t="s">
        <v>10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14</v>
      </c>
      <c r="H152" s="1" t="s">
        <v>47</v>
      </c>
      <c r="I152" s="1" t="str">
        <f t="shared" si="11"/>
        <v/>
      </c>
      <c r="J152" s="1"/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10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14</v>
      </c>
      <c r="H153" s="1" t="s">
        <v>47</v>
      </c>
      <c r="I153" s="1" t="str">
        <f t="shared" si="11"/>
        <v/>
      </c>
      <c r="J153" s="1"/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10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14</v>
      </c>
      <c r="H154" s="1" t="s">
        <v>47</v>
      </c>
      <c r="I154" s="1" t="str">
        <f t="shared" si="11"/>
        <v/>
      </c>
      <c r="J154" s="1"/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10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14</v>
      </c>
      <c r="H155" s="1" t="s">
        <v>47</v>
      </c>
      <c r="I155" s="1" t="str">
        <f t="shared" si="11"/>
        <v/>
      </c>
      <c r="J155" s="1"/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10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6</v>
      </c>
      <c r="H156" s="1" t="s">
        <v>47</v>
      </c>
      <c r="I156" s="1" t="str">
        <f t="shared" si="11"/>
        <v/>
      </c>
      <c r="J156" s="1"/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10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6</v>
      </c>
      <c r="H157" s="1" t="s">
        <v>47</v>
      </c>
      <c r="I157" s="1" t="str">
        <f t="shared" si="11"/>
        <v/>
      </c>
      <c r="J157" s="1"/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10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6</v>
      </c>
      <c r="H158" s="1" t="s">
        <v>47</v>
      </c>
      <c r="I158" s="1" t="str">
        <f t="shared" si="11"/>
        <v/>
      </c>
      <c r="J158" s="1"/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10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18</v>
      </c>
      <c r="H159" s="1" t="s">
        <v>48</v>
      </c>
      <c r="I159" s="1" t="str">
        <f t="shared" si="11"/>
        <v/>
      </c>
      <c r="J159" s="1"/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10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18</v>
      </c>
      <c r="H160" s="1" t="s">
        <v>48</v>
      </c>
      <c r="I160" s="1" t="str">
        <f t="shared" si="11"/>
        <v/>
      </c>
      <c r="J160" s="1"/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10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18</v>
      </c>
      <c r="H161" s="1" t="s">
        <v>48</v>
      </c>
      <c r="I161" s="1" t="str">
        <f t="shared" si="11"/>
        <v/>
      </c>
      <c r="J161" s="1"/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10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6</v>
      </c>
      <c r="H162" s="1" t="s">
        <v>48</v>
      </c>
      <c r="I162" s="1" t="str">
        <f t="shared" si="11"/>
        <v/>
      </c>
      <c r="J162" s="1"/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10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6</v>
      </c>
      <c r="H163" s="1" t="s">
        <v>48</v>
      </c>
      <c r="I163" s="1" t="str">
        <f t="shared" si="11"/>
        <v/>
      </c>
      <c r="J163" s="1"/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10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6</v>
      </c>
      <c r="H164" s="1" t="s">
        <v>47</v>
      </c>
      <c r="I164" s="1" t="str">
        <f t="shared" si="11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59" priority="1" operator="containsText" text="Loss">
      <formula>NOT(ISERROR(SEARCH("Loss",I3)))</formula>
    </cfRule>
    <cfRule type="containsText" dxfId="58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BA164"/>
  <sheetViews>
    <sheetView zoomScale="80" zoomScaleNormal="80" workbookViewId="0">
      <selection activeCell="J159" sqref="J159"/>
    </sheetView>
  </sheetViews>
  <sheetFormatPr baseColWidth="10" defaultRowHeight="15" x14ac:dyDescent="0.25"/>
  <cols>
    <col min="3" max="3" width="15.140625" customWidth="1"/>
    <col min="7" max="7" width="1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39" t="s">
        <v>40</v>
      </c>
      <c r="B2" s="39" t="s">
        <v>41</v>
      </c>
      <c r="C2" s="39" t="s">
        <v>43</v>
      </c>
      <c r="D2" s="39"/>
      <c r="E2" s="39"/>
      <c r="F2" s="39"/>
      <c r="G2" s="39" t="s">
        <v>42</v>
      </c>
      <c r="H2" s="39" t="s">
        <v>44</v>
      </c>
      <c r="I2" s="39" t="s">
        <v>53</v>
      </c>
      <c r="J2" s="39" t="s">
        <v>109</v>
      </c>
      <c r="K2" s="39" t="s">
        <v>46</v>
      </c>
      <c r="L2" s="39" t="s">
        <v>98</v>
      </c>
      <c r="M2" s="39" t="s">
        <v>31</v>
      </c>
      <c r="N2" s="39" t="s">
        <v>99</v>
      </c>
      <c r="O2" s="39" t="s">
        <v>32</v>
      </c>
      <c r="P2" s="39" t="s">
        <v>100</v>
      </c>
      <c r="Q2" s="39" t="s">
        <v>33</v>
      </c>
      <c r="R2" s="39" t="s">
        <v>101</v>
      </c>
      <c r="S2" s="39" t="s">
        <v>34</v>
      </c>
      <c r="T2" s="39" t="s">
        <v>102</v>
      </c>
      <c r="U2" s="39" t="s">
        <v>35</v>
      </c>
      <c r="V2" s="39" t="s">
        <v>103</v>
      </c>
      <c r="W2" s="39" t="s">
        <v>36</v>
      </c>
      <c r="X2" s="39" t="s">
        <v>104</v>
      </c>
      <c r="Y2" s="39" t="s">
        <v>37</v>
      </c>
      <c r="Z2" s="39" t="s">
        <v>105</v>
      </c>
      <c r="AA2" s="39" t="s">
        <v>38</v>
      </c>
      <c r="AB2" s="39" t="s">
        <v>106</v>
      </c>
      <c r="AC2" s="39" t="s">
        <v>39</v>
      </c>
      <c r="AD2" s="39" t="s">
        <v>107</v>
      </c>
      <c r="AE2" s="39" t="s">
        <v>50</v>
      </c>
      <c r="AF2" s="39" t="s">
        <v>66</v>
      </c>
      <c r="AG2" s="40" t="s">
        <v>51</v>
      </c>
      <c r="AH2" s="40"/>
      <c r="AI2" s="41"/>
      <c r="AJ2" s="40" t="s">
        <v>52</v>
      </c>
      <c r="AK2" s="40"/>
      <c r="AL2" s="41"/>
      <c r="AM2" s="40" t="s">
        <v>61</v>
      </c>
      <c r="AN2" s="40"/>
    </row>
    <row r="3" spans="1:53" x14ac:dyDescent="0.25">
      <c r="A3" s="2">
        <f>B3</f>
        <v>44287</v>
      </c>
      <c r="B3" s="3">
        <v>44287</v>
      </c>
      <c r="C3" s="1" t="s">
        <v>14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3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32" si="0">B4</f>
        <v>44288</v>
      </c>
      <c r="B4" s="3">
        <v>44288</v>
      </c>
      <c r="C4" s="1" t="s">
        <v>14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3</v>
      </c>
      <c r="H4" s="1" t="s">
        <v>48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14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3</v>
      </c>
      <c r="H5" s="1" t="s">
        <v>48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14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3</v>
      </c>
      <c r="H6" s="1" t="s">
        <v>48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14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10</v>
      </c>
      <c r="H7" s="1" t="s">
        <v>48</v>
      </c>
      <c r="I7" s="1" t="str">
        <f t="shared" si="3"/>
        <v/>
      </c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14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10</v>
      </c>
      <c r="H8" s="1" t="s">
        <v>48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14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47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44295</v>
      </c>
      <c r="B10" s="3">
        <v>44295</v>
      </c>
      <c r="C10" s="1" t="s">
        <v>14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3</v>
      </c>
      <c r="H10" s="1" t="s">
        <v>47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44296</v>
      </c>
      <c r="B11" s="3">
        <v>44296</v>
      </c>
      <c r="C11" s="1" t="s">
        <v>14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3</v>
      </c>
      <c r="H11" s="1" t="s">
        <v>47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44298</v>
      </c>
      <c r="B12" s="3">
        <v>44298</v>
      </c>
      <c r="C12" s="1" t="s">
        <v>14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95</v>
      </c>
      <c r="H12" s="1" t="s">
        <v>47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44299</v>
      </c>
      <c r="B13" s="3">
        <v>44299</v>
      </c>
      <c r="C13" s="1" t="s">
        <v>14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95</v>
      </c>
      <c r="H13" s="1" t="s">
        <v>47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44300</v>
      </c>
      <c r="B14" s="3">
        <v>44300</v>
      </c>
      <c r="C14" s="1" t="s">
        <v>14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95</v>
      </c>
      <c r="H14" s="1" t="s">
        <v>47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44302</v>
      </c>
      <c r="B15" s="3">
        <v>44302</v>
      </c>
      <c r="C15" s="1" t="s">
        <v>14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6</v>
      </c>
      <c r="H15" s="1" t="s">
        <v>48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44303</v>
      </c>
      <c r="B16" s="3">
        <v>44303</v>
      </c>
      <c r="C16" s="1" t="s">
        <v>14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6</v>
      </c>
      <c r="H16" s="1" t="s">
        <v>48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44304</v>
      </c>
      <c r="B17" s="3">
        <v>44304</v>
      </c>
      <c r="C17" s="1" t="s">
        <v>14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6</v>
      </c>
      <c r="H17" s="1" t="s">
        <v>48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44306</v>
      </c>
      <c r="B18" s="3">
        <v>44306</v>
      </c>
      <c r="C18" s="1" t="s">
        <v>14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2</v>
      </c>
      <c r="H18" s="1" t="s">
        <v>48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44307</v>
      </c>
      <c r="B19" s="3">
        <v>44307</v>
      </c>
      <c r="C19" s="1" t="s">
        <v>14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2</v>
      </c>
      <c r="H19" s="1" t="s">
        <v>48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44308</v>
      </c>
      <c r="B20" s="3">
        <v>44308</v>
      </c>
      <c r="C20" s="1" t="s">
        <v>14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10</v>
      </c>
      <c r="H20" s="1" t="s">
        <v>47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44309</v>
      </c>
      <c r="B21" s="3">
        <v>44309</v>
      </c>
      <c r="C21" s="1" t="s">
        <v>14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10</v>
      </c>
      <c r="H21" s="1" t="s">
        <v>47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44310</v>
      </c>
      <c r="B22" s="3">
        <v>44310</v>
      </c>
      <c r="C22" s="1" t="s">
        <v>14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10</v>
      </c>
      <c r="H22" s="1" t="s">
        <v>47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44311</v>
      </c>
      <c r="B23" s="3">
        <v>44311</v>
      </c>
      <c r="C23" s="1" t="s">
        <v>14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10</v>
      </c>
      <c r="H23" s="1" t="s">
        <v>47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44312</v>
      </c>
      <c r="B24" s="3">
        <v>44312</v>
      </c>
      <c r="C24" s="1" t="s">
        <v>14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6</v>
      </c>
      <c r="H24" s="1" t="s">
        <v>47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14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6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14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6</v>
      </c>
      <c r="H26" s="1" t="s">
        <v>47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44315</v>
      </c>
      <c r="B27" s="3">
        <v>44315</v>
      </c>
      <c r="C27" s="1" t="s">
        <v>14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6</v>
      </c>
      <c r="H27" s="1" t="s">
        <v>47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14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92</v>
      </c>
      <c r="H28" s="1" t="s">
        <v>48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44317</v>
      </c>
      <c r="B29" s="3">
        <v>44317</v>
      </c>
      <c r="C29" s="1" t="s">
        <v>14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92</v>
      </c>
      <c r="H29" s="1" t="s">
        <v>48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44318</v>
      </c>
      <c r="B30" s="3">
        <v>44318</v>
      </c>
      <c r="C30" s="1" t="s">
        <v>14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92</v>
      </c>
      <c r="H30" s="1" t="s">
        <v>48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44320</v>
      </c>
      <c r="B31" s="3">
        <v>44320</v>
      </c>
      <c r="C31" s="1" t="s">
        <v>14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96</v>
      </c>
      <c r="H31" s="1" t="s">
        <v>48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44321</v>
      </c>
      <c r="B32" s="3">
        <v>44321</v>
      </c>
      <c r="C32" s="1" t="s">
        <v>14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96</v>
      </c>
      <c r="H32" s="1" t="s">
        <v>48</v>
      </c>
      <c r="I32" s="1" t="str">
        <f t="shared" si="3"/>
        <v/>
      </c>
      <c r="J32" s="1"/>
      <c r="K32" s="1"/>
    </row>
    <row r="33" spans="1:11" x14ac:dyDescent="0.25">
      <c r="A33" s="2">
        <f t="shared" ref="A4:A67" si="4">B33</f>
        <v>44322</v>
      </c>
      <c r="B33" s="3">
        <v>44322</v>
      </c>
      <c r="C33" s="1" t="s">
        <v>14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96</v>
      </c>
      <c r="H33" s="1" t="s">
        <v>48</v>
      </c>
      <c r="I33" s="1" t="str">
        <f t="shared" si="3"/>
        <v/>
      </c>
      <c r="J33" s="1"/>
      <c r="K33" s="1"/>
    </row>
    <row r="34" spans="1:11" x14ac:dyDescent="0.25">
      <c r="A34" s="2">
        <f t="shared" si="4"/>
        <v>44323</v>
      </c>
      <c r="B34" s="3">
        <v>44323</v>
      </c>
      <c r="C34" s="1" t="s">
        <v>14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89</v>
      </c>
      <c r="H34" s="1" t="s">
        <v>47</v>
      </c>
      <c r="I34" s="1" t="str">
        <f t="shared" si="3"/>
        <v/>
      </c>
      <c r="J34" s="1"/>
      <c r="K34" s="1"/>
    </row>
    <row r="35" spans="1:11" x14ac:dyDescent="0.25">
      <c r="A35" s="2">
        <f t="shared" si="4"/>
        <v>44324</v>
      </c>
      <c r="B35" s="3">
        <v>44324</v>
      </c>
      <c r="C35" s="1" t="s">
        <v>14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89</v>
      </c>
      <c r="H35" s="1" t="s">
        <v>47</v>
      </c>
      <c r="I35" s="1" t="str">
        <f t="shared" si="3"/>
        <v/>
      </c>
      <c r="J35" s="1"/>
      <c r="K35" s="1"/>
    </row>
    <row r="36" spans="1:11" x14ac:dyDescent="0.25">
      <c r="A36" s="2">
        <f t="shared" si="4"/>
        <v>44325</v>
      </c>
      <c r="B36" s="3">
        <v>44325</v>
      </c>
      <c r="C36" s="1" t="s">
        <v>14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89</v>
      </c>
      <c r="H36" s="1" t="s">
        <v>47</v>
      </c>
      <c r="I36" s="1" t="str">
        <f t="shared" si="3"/>
        <v/>
      </c>
      <c r="J36" s="1"/>
      <c r="K36" s="1"/>
    </row>
    <row r="37" spans="1:11" x14ac:dyDescent="0.25">
      <c r="A37" s="2">
        <f t="shared" si="4"/>
        <v>44326</v>
      </c>
      <c r="B37" s="3">
        <v>44326</v>
      </c>
      <c r="C37" s="1" t="s">
        <v>14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47</v>
      </c>
      <c r="I37" s="1" t="str">
        <f t="shared" si="3"/>
        <v/>
      </c>
      <c r="J37" s="1"/>
      <c r="K37" s="1"/>
    </row>
    <row r="38" spans="1:11" x14ac:dyDescent="0.25">
      <c r="A38" s="2">
        <f t="shared" si="4"/>
        <v>44327</v>
      </c>
      <c r="B38" s="3">
        <v>44327</v>
      </c>
      <c r="C38" s="1" t="s">
        <v>14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10</v>
      </c>
      <c r="H38" s="1" t="s">
        <v>47</v>
      </c>
      <c r="I38" s="1" t="str">
        <f t="shared" si="3"/>
        <v/>
      </c>
      <c r="J38" s="1"/>
      <c r="K38" s="1"/>
    </row>
    <row r="39" spans="1:11" x14ac:dyDescent="0.25">
      <c r="A39" s="2">
        <f t="shared" si="4"/>
        <v>44328</v>
      </c>
      <c r="B39" s="3">
        <v>44328</v>
      </c>
      <c r="C39" s="1" t="s">
        <v>14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10</v>
      </c>
      <c r="H39" s="1" t="s">
        <v>47</v>
      </c>
      <c r="I39" s="1" t="str">
        <f t="shared" si="3"/>
        <v/>
      </c>
      <c r="J39" s="1"/>
      <c r="K39" s="1"/>
    </row>
    <row r="40" spans="1:11" x14ac:dyDescent="0.25">
      <c r="A40" s="2">
        <f t="shared" si="4"/>
        <v>44329</v>
      </c>
      <c r="B40" s="3">
        <v>44329</v>
      </c>
      <c r="C40" s="1" t="s">
        <v>14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18</v>
      </c>
      <c r="H40" s="1" t="s">
        <v>47</v>
      </c>
      <c r="I40" s="1" t="str">
        <f t="shared" si="3"/>
        <v/>
      </c>
      <c r="J40" s="1"/>
      <c r="K40" s="1"/>
    </row>
    <row r="41" spans="1:11" x14ac:dyDescent="0.25">
      <c r="A41" s="2">
        <f t="shared" si="4"/>
        <v>44330</v>
      </c>
      <c r="B41" s="3">
        <v>44330</v>
      </c>
      <c r="C41" s="1" t="s">
        <v>14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18</v>
      </c>
      <c r="H41" s="1" t="s">
        <v>47</v>
      </c>
      <c r="I41" s="1" t="str">
        <f t="shared" si="3"/>
        <v/>
      </c>
      <c r="J41" s="1"/>
      <c r="K41" s="1"/>
    </row>
    <row r="42" spans="1:11" x14ac:dyDescent="0.25">
      <c r="A42" s="2">
        <f t="shared" si="4"/>
        <v>44331</v>
      </c>
      <c r="B42" s="3">
        <v>44331</v>
      </c>
      <c r="C42" s="1" t="s">
        <v>14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18</v>
      </c>
      <c r="H42" s="1" t="s">
        <v>47</v>
      </c>
      <c r="I42" s="1" t="str">
        <f t="shared" si="3"/>
        <v/>
      </c>
      <c r="J42" s="1"/>
      <c r="K42" s="1"/>
    </row>
    <row r="43" spans="1:11" x14ac:dyDescent="0.25">
      <c r="A43" s="2">
        <f t="shared" si="4"/>
        <v>44332</v>
      </c>
      <c r="B43" s="3">
        <v>44332</v>
      </c>
      <c r="C43" s="1" t="s">
        <v>14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18</v>
      </c>
      <c r="H43" s="1" t="s">
        <v>47</v>
      </c>
      <c r="I43" s="1" t="str">
        <f t="shared" si="3"/>
        <v/>
      </c>
      <c r="J43" s="1"/>
      <c r="K43" s="1"/>
    </row>
    <row r="44" spans="1:11" x14ac:dyDescent="0.25">
      <c r="A44" s="2">
        <f t="shared" si="4"/>
        <v>44334</v>
      </c>
      <c r="B44" s="3">
        <v>44334</v>
      </c>
      <c r="C44" s="1" t="s">
        <v>14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3</v>
      </c>
      <c r="H44" s="1" t="s">
        <v>48</v>
      </c>
      <c r="I44" s="1" t="str">
        <f t="shared" si="3"/>
        <v/>
      </c>
      <c r="J44" s="1"/>
      <c r="K44" s="1"/>
    </row>
    <row r="45" spans="1:11" x14ac:dyDescent="0.25">
      <c r="A45" s="2">
        <f t="shared" si="4"/>
        <v>44335</v>
      </c>
      <c r="B45" s="3">
        <v>44335</v>
      </c>
      <c r="C45" s="1" t="s">
        <v>14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3</v>
      </c>
      <c r="H45" s="1" t="s">
        <v>48</v>
      </c>
      <c r="I45" s="1" t="str">
        <f t="shared" si="3"/>
        <v/>
      </c>
      <c r="J45" s="1"/>
      <c r="K45" s="1"/>
    </row>
    <row r="46" spans="1:11" x14ac:dyDescent="0.25">
      <c r="A46" s="2">
        <f t="shared" si="4"/>
        <v>44336</v>
      </c>
      <c r="B46" s="3">
        <v>44336</v>
      </c>
      <c r="C46" s="1" t="s">
        <v>14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3</v>
      </c>
      <c r="H46" s="1" t="s">
        <v>48</v>
      </c>
      <c r="I46" s="1" t="str">
        <f t="shared" si="3"/>
        <v/>
      </c>
      <c r="J46" s="1"/>
      <c r="K46" s="1"/>
    </row>
    <row r="47" spans="1:11" x14ac:dyDescent="0.25">
      <c r="A47" s="2">
        <f t="shared" si="4"/>
        <v>44337</v>
      </c>
      <c r="B47" s="3">
        <v>44337</v>
      </c>
      <c r="C47" s="1" t="s">
        <v>14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18</v>
      </c>
      <c r="H47" s="1" t="s">
        <v>48</v>
      </c>
      <c r="I47" s="1" t="str">
        <f t="shared" si="3"/>
        <v/>
      </c>
      <c r="J47" s="1"/>
      <c r="K47" s="1"/>
    </row>
    <row r="48" spans="1:11" x14ac:dyDescent="0.25">
      <c r="A48" s="2">
        <f t="shared" si="4"/>
        <v>44338</v>
      </c>
      <c r="B48" s="3">
        <v>44338</v>
      </c>
      <c r="C48" s="1" t="s">
        <v>14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18</v>
      </c>
      <c r="H48" s="1" t="s">
        <v>48</v>
      </c>
      <c r="I48" s="1" t="str">
        <f t="shared" si="3"/>
        <v/>
      </c>
      <c r="J48" s="1"/>
      <c r="K48" s="1"/>
    </row>
    <row r="49" spans="1:11" x14ac:dyDescent="0.25">
      <c r="A49" s="2">
        <f t="shared" si="4"/>
        <v>44339</v>
      </c>
      <c r="B49" s="3">
        <v>44339</v>
      </c>
      <c r="C49" s="1" t="s">
        <v>14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18</v>
      </c>
      <c r="H49" s="1" t="s">
        <v>47</v>
      </c>
      <c r="I49" s="1" t="str">
        <f t="shared" si="3"/>
        <v/>
      </c>
      <c r="J49" s="1"/>
      <c r="K49" s="1"/>
    </row>
    <row r="50" spans="1:11" x14ac:dyDescent="0.25">
      <c r="A50" s="2">
        <f t="shared" si="4"/>
        <v>44341</v>
      </c>
      <c r="B50" s="3">
        <v>44341</v>
      </c>
      <c r="C50" s="1" t="s">
        <v>14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</v>
      </c>
      <c r="H50" s="1" t="s">
        <v>47</v>
      </c>
      <c r="I50" s="1" t="str">
        <f t="shared" si="3"/>
        <v/>
      </c>
      <c r="J50" s="1"/>
      <c r="K50" s="1"/>
    </row>
    <row r="51" spans="1:11" x14ac:dyDescent="0.25">
      <c r="A51" s="2">
        <f t="shared" si="4"/>
        <v>44342</v>
      </c>
      <c r="B51" s="3">
        <v>44342</v>
      </c>
      <c r="C51" s="1" t="s">
        <v>14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</v>
      </c>
      <c r="H51" s="1" t="s">
        <v>47</v>
      </c>
      <c r="I51" s="1" t="str">
        <f t="shared" si="3"/>
        <v/>
      </c>
      <c r="J51" s="1"/>
      <c r="K51" s="1"/>
    </row>
    <row r="52" spans="1:11" x14ac:dyDescent="0.25">
      <c r="A52" s="2">
        <f t="shared" si="4"/>
        <v>44344</v>
      </c>
      <c r="B52" s="3">
        <v>44344</v>
      </c>
      <c r="C52" s="1" t="s">
        <v>14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5</v>
      </c>
      <c r="H52" s="1" t="s">
        <v>47</v>
      </c>
      <c r="I52" s="1" t="str">
        <f t="shared" si="3"/>
        <v/>
      </c>
      <c r="J52" s="1"/>
      <c r="K52" s="1"/>
    </row>
    <row r="53" spans="1:11" x14ac:dyDescent="0.25">
      <c r="A53" s="2">
        <f t="shared" si="4"/>
        <v>44345</v>
      </c>
      <c r="B53" s="3">
        <v>44345</v>
      </c>
      <c r="C53" s="1" t="s">
        <v>14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5</v>
      </c>
      <c r="H53" s="1" t="s">
        <v>47</v>
      </c>
      <c r="I53" s="1" t="str">
        <f t="shared" si="3"/>
        <v/>
      </c>
      <c r="J53" s="1"/>
      <c r="K53" s="1"/>
    </row>
    <row r="54" spans="1:11" x14ac:dyDescent="0.25">
      <c r="A54" s="2">
        <f t="shared" si="4"/>
        <v>44346</v>
      </c>
      <c r="B54" s="3">
        <v>44346</v>
      </c>
      <c r="C54" s="1" t="s">
        <v>14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5</v>
      </c>
      <c r="H54" s="1" t="s">
        <v>47</v>
      </c>
      <c r="I54" s="1" t="str">
        <f t="shared" si="3"/>
        <v/>
      </c>
      <c r="J54" s="1"/>
      <c r="K54" s="1"/>
    </row>
    <row r="55" spans="1:11" x14ac:dyDescent="0.25">
      <c r="A55" s="2">
        <f t="shared" si="4"/>
        <v>44347</v>
      </c>
      <c r="B55" s="3">
        <v>44347</v>
      </c>
      <c r="C55" s="1" t="s">
        <v>14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93</v>
      </c>
      <c r="H55" s="1" t="s">
        <v>47</v>
      </c>
      <c r="I55" s="1" t="str">
        <f t="shared" si="3"/>
        <v/>
      </c>
      <c r="J55" s="1"/>
      <c r="K55" s="1"/>
    </row>
    <row r="56" spans="1:11" x14ac:dyDescent="0.25">
      <c r="A56" s="2">
        <f t="shared" si="4"/>
        <v>44348</v>
      </c>
      <c r="B56" s="3">
        <v>44348</v>
      </c>
      <c r="C56" s="1" t="s">
        <v>14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93</v>
      </c>
      <c r="H56" s="1" t="s">
        <v>47</v>
      </c>
      <c r="I56" s="1" t="str">
        <f t="shared" si="3"/>
        <v/>
      </c>
      <c r="J56" s="1"/>
      <c r="K56" s="1"/>
    </row>
    <row r="57" spans="1:11" x14ac:dyDescent="0.25">
      <c r="A57" s="2">
        <f t="shared" si="4"/>
        <v>44349</v>
      </c>
      <c r="B57" s="3">
        <v>44349</v>
      </c>
      <c r="C57" s="1" t="s">
        <v>14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93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 t="shared" si="4"/>
        <v>44350</v>
      </c>
      <c r="B58" s="3">
        <v>44350</v>
      </c>
      <c r="C58" s="1" t="s">
        <v>14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93</v>
      </c>
      <c r="H58" s="1" t="s">
        <v>47</v>
      </c>
      <c r="I58" s="1" t="str">
        <f t="shared" si="3"/>
        <v/>
      </c>
      <c r="J58" s="1"/>
      <c r="K58" s="1"/>
    </row>
    <row r="59" spans="1:11" x14ac:dyDescent="0.25">
      <c r="A59" s="2">
        <f t="shared" si="4"/>
        <v>44351</v>
      </c>
      <c r="B59" s="3">
        <v>44351</v>
      </c>
      <c r="C59" s="1" t="s">
        <v>14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89</v>
      </c>
      <c r="H59" s="1" t="s">
        <v>48</v>
      </c>
      <c r="I59" s="1" t="str">
        <f t="shared" si="3"/>
        <v/>
      </c>
      <c r="J59" s="1"/>
      <c r="K59" s="1"/>
    </row>
    <row r="60" spans="1:11" x14ac:dyDescent="0.25">
      <c r="A60" s="2">
        <f t="shared" si="4"/>
        <v>44352</v>
      </c>
      <c r="B60" s="3">
        <v>44352</v>
      </c>
      <c r="C60" s="1" t="s">
        <v>14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89</v>
      </c>
      <c r="H60" s="1" t="s">
        <v>48</v>
      </c>
      <c r="I60" s="1" t="str">
        <f t="shared" si="3"/>
        <v/>
      </c>
      <c r="J60" s="1"/>
      <c r="K60" s="1"/>
    </row>
    <row r="61" spans="1:11" x14ac:dyDescent="0.25">
      <c r="A61" s="2">
        <f t="shared" si="4"/>
        <v>44353</v>
      </c>
      <c r="B61" s="3">
        <v>44353</v>
      </c>
      <c r="C61" s="1" t="s">
        <v>14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89</v>
      </c>
      <c r="H61" s="1" t="s">
        <v>48</v>
      </c>
      <c r="I61" s="1" t="str">
        <f t="shared" si="3"/>
        <v/>
      </c>
      <c r="J61" s="1"/>
      <c r="K61" s="1"/>
    </row>
    <row r="62" spans="1:11" x14ac:dyDescent="0.25">
      <c r="A62" s="2">
        <f t="shared" si="4"/>
        <v>44355</v>
      </c>
      <c r="B62" s="3">
        <v>44355</v>
      </c>
      <c r="C62" s="1" t="s">
        <v>14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93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 t="shared" si="4"/>
        <v>44356</v>
      </c>
      <c r="B63" s="3">
        <v>44356</v>
      </c>
      <c r="C63" s="1" t="s">
        <v>14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93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 t="shared" si="4"/>
        <v>44357</v>
      </c>
      <c r="B64" s="3">
        <v>44357</v>
      </c>
      <c r="C64" s="1" t="s">
        <v>14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93</v>
      </c>
      <c r="H64" s="1" t="s">
        <v>48</v>
      </c>
      <c r="I64" s="1" t="str">
        <f t="shared" si="3"/>
        <v/>
      </c>
      <c r="J64" s="1"/>
      <c r="K64" s="1"/>
    </row>
    <row r="65" spans="1:11" x14ac:dyDescent="0.25">
      <c r="A65" s="2">
        <f t="shared" si="4"/>
        <v>44358</v>
      </c>
      <c r="B65" s="3">
        <v>44358</v>
      </c>
      <c r="C65" s="1" t="s">
        <v>14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91</v>
      </c>
      <c r="H65" s="1" t="s">
        <v>48</v>
      </c>
      <c r="I65" s="1" t="str">
        <f t="shared" si="3"/>
        <v/>
      </c>
      <c r="J65" s="1"/>
      <c r="K65" s="1"/>
    </row>
    <row r="66" spans="1:11" x14ac:dyDescent="0.25">
      <c r="A66" s="2">
        <f t="shared" si="4"/>
        <v>44359</v>
      </c>
      <c r="B66" s="3">
        <v>44359</v>
      </c>
      <c r="C66" s="1" t="s">
        <v>14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91</v>
      </c>
      <c r="H66" s="1" t="s">
        <v>48</v>
      </c>
      <c r="I66" s="1" t="str">
        <f t="shared" si="3"/>
        <v/>
      </c>
      <c r="J66" s="1"/>
      <c r="K66" s="1"/>
    </row>
    <row r="67" spans="1:11" x14ac:dyDescent="0.25">
      <c r="A67" s="2">
        <f t="shared" si="4"/>
        <v>44360</v>
      </c>
      <c r="B67" s="3">
        <v>44360</v>
      </c>
      <c r="C67" s="1" t="s">
        <v>14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91</v>
      </c>
      <c r="H67" s="1" t="s">
        <v>48</v>
      </c>
      <c r="I67" s="1" t="str">
        <f t="shared" si="3"/>
        <v/>
      </c>
      <c r="J67" s="1"/>
      <c r="K67" s="1"/>
    </row>
    <row r="68" spans="1:11" x14ac:dyDescent="0.25">
      <c r="A68" s="2">
        <f t="shared" ref="A68:A131" si="5">B68</f>
        <v>44362</v>
      </c>
      <c r="B68" s="3">
        <v>44362</v>
      </c>
      <c r="C68" s="1" t="s">
        <v>14</v>
      </c>
      <c r="D68" s="1" t="str">
        <f t="shared" ref="D68:D131" si="6">IF(ISNUMBER(L68),L68+N68+P68+R68+T68+V68+X68+Z68+AB68,"")</f>
        <v/>
      </c>
      <c r="E68" s="1" t="s">
        <v>0</v>
      </c>
      <c r="F68" s="1" t="str">
        <f t="shared" ref="F68:F131" si="7">IF(ISNUMBER(L68),M68+O68+Q68+S68+U68+W68+Y68+AA68+AC68,"")</f>
        <v/>
      </c>
      <c r="G68" s="1" t="s">
        <v>18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5"/>
        <v>44363</v>
      </c>
      <c r="B69" s="3">
        <v>44363</v>
      </c>
      <c r="C69" s="1" t="s">
        <v>14</v>
      </c>
      <c r="D69" s="1" t="str">
        <f t="shared" si="6"/>
        <v/>
      </c>
      <c r="E69" s="1" t="s">
        <v>0</v>
      </c>
      <c r="F69" s="1" t="str">
        <f t="shared" si="7"/>
        <v/>
      </c>
      <c r="G69" s="1" t="s">
        <v>18</v>
      </c>
      <c r="H69" s="1" t="s">
        <v>47</v>
      </c>
      <c r="I69" s="1" t="str">
        <f t="shared" ref="I69:I132" si="8">IF(AND(F69="",D69=""),"",IF(D69&gt;F69,"Win","Loss"))</f>
        <v/>
      </c>
      <c r="J69" s="1"/>
      <c r="K69" s="1"/>
    </row>
    <row r="70" spans="1:11" x14ac:dyDescent="0.25">
      <c r="A70" s="2">
        <f t="shared" si="5"/>
        <v>44364</v>
      </c>
      <c r="B70" s="3">
        <v>44364</v>
      </c>
      <c r="C70" s="1" t="s">
        <v>14</v>
      </c>
      <c r="D70" s="1" t="str">
        <f t="shared" si="6"/>
        <v/>
      </c>
      <c r="E70" s="1" t="s">
        <v>0</v>
      </c>
      <c r="F70" s="1" t="str">
        <f t="shared" si="7"/>
        <v/>
      </c>
      <c r="G70" s="1" t="s">
        <v>88</v>
      </c>
      <c r="H70" s="1" t="s">
        <v>47</v>
      </c>
      <c r="I70" s="1" t="str">
        <f t="shared" si="8"/>
        <v/>
      </c>
      <c r="J70" s="1"/>
      <c r="K70" s="1"/>
    </row>
    <row r="71" spans="1:11" x14ac:dyDescent="0.25">
      <c r="A71" s="2">
        <f t="shared" si="5"/>
        <v>44365</v>
      </c>
      <c r="B71" s="3">
        <v>44365</v>
      </c>
      <c r="C71" s="1" t="s">
        <v>14</v>
      </c>
      <c r="D71" s="1" t="str">
        <f t="shared" si="6"/>
        <v/>
      </c>
      <c r="E71" s="1" t="s">
        <v>0</v>
      </c>
      <c r="F71" s="1" t="str">
        <f t="shared" si="7"/>
        <v/>
      </c>
      <c r="G71" s="1" t="s">
        <v>88</v>
      </c>
      <c r="H71" s="1" t="s">
        <v>47</v>
      </c>
      <c r="I71" s="1" t="str">
        <f t="shared" si="8"/>
        <v/>
      </c>
      <c r="J71" s="1"/>
      <c r="K71" s="1"/>
    </row>
    <row r="72" spans="1:11" x14ac:dyDescent="0.25">
      <c r="A72" s="2">
        <f t="shared" si="5"/>
        <v>44366</v>
      </c>
      <c r="B72" s="3">
        <v>44366</v>
      </c>
      <c r="C72" s="1" t="s">
        <v>14</v>
      </c>
      <c r="D72" s="1" t="str">
        <f t="shared" si="6"/>
        <v/>
      </c>
      <c r="E72" s="1" t="s">
        <v>0</v>
      </c>
      <c r="F72" s="1" t="str">
        <f t="shared" si="7"/>
        <v/>
      </c>
      <c r="G72" s="1" t="s">
        <v>88</v>
      </c>
      <c r="H72" s="1" t="s">
        <v>47</v>
      </c>
      <c r="I72" s="1" t="str">
        <f t="shared" si="8"/>
        <v/>
      </c>
      <c r="J72" s="1"/>
      <c r="K72" s="1"/>
    </row>
    <row r="73" spans="1:11" x14ac:dyDescent="0.25">
      <c r="A73" s="2">
        <f t="shared" si="5"/>
        <v>44367</v>
      </c>
      <c r="B73" s="3">
        <v>44367</v>
      </c>
      <c r="C73" s="1" t="s">
        <v>14</v>
      </c>
      <c r="D73" s="1" t="str">
        <f t="shared" si="6"/>
        <v/>
      </c>
      <c r="E73" s="1" t="s">
        <v>0</v>
      </c>
      <c r="F73" s="1" t="str">
        <f t="shared" si="7"/>
        <v/>
      </c>
      <c r="G73" s="1" t="s">
        <v>88</v>
      </c>
      <c r="H73" s="1" t="s">
        <v>47</v>
      </c>
      <c r="I73" s="1" t="str">
        <f t="shared" si="8"/>
        <v/>
      </c>
      <c r="J73" s="1"/>
      <c r="K73" s="1"/>
    </row>
    <row r="74" spans="1:11" x14ac:dyDescent="0.25">
      <c r="A74" s="2">
        <f t="shared" si="5"/>
        <v>44368</v>
      </c>
      <c r="B74" s="3">
        <v>44368</v>
      </c>
      <c r="C74" s="1" t="s">
        <v>14</v>
      </c>
      <c r="D74" s="1" t="str">
        <f t="shared" si="6"/>
        <v/>
      </c>
      <c r="E74" s="1" t="s">
        <v>0</v>
      </c>
      <c r="F74" s="1" t="str">
        <f t="shared" si="7"/>
        <v/>
      </c>
      <c r="G74" s="1" t="s">
        <v>97</v>
      </c>
      <c r="H74" s="1" t="s">
        <v>48</v>
      </c>
      <c r="I74" s="1" t="str">
        <f t="shared" si="8"/>
        <v/>
      </c>
      <c r="J74" s="1"/>
      <c r="K74" s="1"/>
    </row>
    <row r="75" spans="1:11" x14ac:dyDescent="0.25">
      <c r="A75" s="2">
        <f t="shared" si="5"/>
        <v>44369</v>
      </c>
      <c r="B75" s="3">
        <v>44369</v>
      </c>
      <c r="C75" s="1" t="s">
        <v>14</v>
      </c>
      <c r="D75" s="1" t="str">
        <f t="shared" si="6"/>
        <v/>
      </c>
      <c r="E75" s="1" t="s">
        <v>0</v>
      </c>
      <c r="F75" s="1" t="str">
        <f t="shared" si="7"/>
        <v/>
      </c>
      <c r="G75" s="1" t="s">
        <v>97</v>
      </c>
      <c r="H75" s="1" t="s">
        <v>48</v>
      </c>
      <c r="I75" s="1" t="str">
        <f t="shared" si="8"/>
        <v/>
      </c>
      <c r="J75" s="1"/>
      <c r="K75" s="1"/>
    </row>
    <row r="76" spans="1:11" x14ac:dyDescent="0.25">
      <c r="A76" s="2">
        <f t="shared" si="5"/>
        <v>44370</v>
      </c>
      <c r="B76" s="3">
        <v>44370</v>
      </c>
      <c r="C76" s="1" t="s">
        <v>14</v>
      </c>
      <c r="D76" s="1" t="str">
        <f t="shared" si="6"/>
        <v/>
      </c>
      <c r="E76" s="1" t="s">
        <v>0</v>
      </c>
      <c r="F76" s="1" t="str">
        <f t="shared" si="7"/>
        <v/>
      </c>
      <c r="G76" s="1" t="s">
        <v>97</v>
      </c>
      <c r="H76" s="1" t="s">
        <v>48</v>
      </c>
      <c r="I76" s="1" t="str">
        <f t="shared" si="8"/>
        <v/>
      </c>
      <c r="J76" s="1"/>
      <c r="K76" s="1"/>
    </row>
    <row r="77" spans="1:11" x14ac:dyDescent="0.25">
      <c r="A77" s="2">
        <f t="shared" si="5"/>
        <v>44371</v>
      </c>
      <c r="B77" s="3">
        <v>44371</v>
      </c>
      <c r="C77" s="1" t="s">
        <v>14</v>
      </c>
      <c r="D77" s="1" t="str">
        <f t="shared" si="6"/>
        <v/>
      </c>
      <c r="E77" s="1" t="s">
        <v>0</v>
      </c>
      <c r="F77" s="1" t="str">
        <f t="shared" si="7"/>
        <v/>
      </c>
      <c r="G77" s="1" t="s">
        <v>95</v>
      </c>
      <c r="H77" s="1" t="s">
        <v>48</v>
      </c>
      <c r="I77" s="1" t="str">
        <f t="shared" si="8"/>
        <v/>
      </c>
      <c r="J77" s="1"/>
      <c r="K77" s="1"/>
    </row>
    <row r="78" spans="1:11" x14ac:dyDescent="0.25">
      <c r="A78" s="2">
        <f t="shared" si="5"/>
        <v>44372</v>
      </c>
      <c r="B78" s="3">
        <v>44372</v>
      </c>
      <c r="C78" s="1" t="s">
        <v>14</v>
      </c>
      <c r="D78" s="1" t="str">
        <f t="shared" si="6"/>
        <v/>
      </c>
      <c r="E78" s="1" t="s">
        <v>0</v>
      </c>
      <c r="F78" s="1" t="str">
        <f t="shared" si="7"/>
        <v/>
      </c>
      <c r="G78" s="1" t="s">
        <v>95</v>
      </c>
      <c r="H78" s="1" t="s">
        <v>48</v>
      </c>
      <c r="I78" s="1" t="str">
        <f t="shared" si="8"/>
        <v/>
      </c>
      <c r="J78" s="1"/>
      <c r="K78" s="1"/>
    </row>
    <row r="79" spans="1:11" x14ac:dyDescent="0.25">
      <c r="A79" s="2">
        <f t="shared" si="5"/>
        <v>44373</v>
      </c>
      <c r="B79" s="3">
        <v>44373</v>
      </c>
      <c r="C79" s="1" t="s">
        <v>14</v>
      </c>
      <c r="D79" s="1" t="str">
        <f t="shared" si="6"/>
        <v/>
      </c>
      <c r="E79" s="1" t="s">
        <v>0</v>
      </c>
      <c r="F79" s="1" t="str">
        <f t="shared" si="7"/>
        <v/>
      </c>
      <c r="G79" s="1" t="s">
        <v>95</v>
      </c>
      <c r="H79" s="1" t="s">
        <v>48</v>
      </c>
      <c r="I79" s="1" t="str">
        <f t="shared" si="8"/>
        <v/>
      </c>
      <c r="J79" s="1"/>
      <c r="K79" s="1"/>
    </row>
    <row r="80" spans="1:11" x14ac:dyDescent="0.25">
      <c r="A80" s="2">
        <f t="shared" si="5"/>
        <v>44374</v>
      </c>
      <c r="B80" s="3">
        <v>44374</v>
      </c>
      <c r="C80" s="1" t="s">
        <v>14</v>
      </c>
      <c r="D80" s="1" t="str">
        <f t="shared" si="6"/>
        <v/>
      </c>
      <c r="E80" s="1" t="s">
        <v>0</v>
      </c>
      <c r="F80" s="1" t="str">
        <f t="shared" si="7"/>
        <v/>
      </c>
      <c r="G80" s="1" t="s">
        <v>95</v>
      </c>
      <c r="H80" s="1" t="s">
        <v>48</v>
      </c>
      <c r="I80" s="1" t="str">
        <f t="shared" si="8"/>
        <v/>
      </c>
      <c r="J80" s="1"/>
      <c r="K80" s="1"/>
    </row>
    <row r="81" spans="1:11" x14ac:dyDescent="0.25">
      <c r="A81" s="2">
        <f t="shared" si="5"/>
        <v>44375</v>
      </c>
      <c r="B81" s="3">
        <v>44375</v>
      </c>
      <c r="C81" s="1" t="s">
        <v>14</v>
      </c>
      <c r="D81" s="1" t="str">
        <f t="shared" si="6"/>
        <v/>
      </c>
      <c r="E81" s="1" t="s">
        <v>0</v>
      </c>
      <c r="F81" s="1" t="str">
        <f t="shared" si="7"/>
        <v/>
      </c>
      <c r="G81" s="1" t="s">
        <v>97</v>
      </c>
      <c r="H81" s="1" t="s">
        <v>47</v>
      </c>
      <c r="I81" s="1" t="str">
        <f t="shared" si="8"/>
        <v/>
      </c>
      <c r="J81" s="1"/>
      <c r="K81" s="1"/>
    </row>
    <row r="82" spans="1:11" x14ac:dyDescent="0.25">
      <c r="A82" s="2">
        <f t="shared" si="5"/>
        <v>44376</v>
      </c>
      <c r="B82" s="3">
        <v>44376</v>
      </c>
      <c r="C82" s="1" t="s">
        <v>14</v>
      </c>
      <c r="D82" s="1" t="str">
        <f t="shared" si="6"/>
        <v/>
      </c>
      <c r="E82" s="1" t="s">
        <v>0</v>
      </c>
      <c r="F82" s="1" t="str">
        <f t="shared" si="7"/>
        <v/>
      </c>
      <c r="G82" s="1" t="s">
        <v>97</v>
      </c>
      <c r="H82" s="1" t="s">
        <v>47</v>
      </c>
      <c r="I82" s="1" t="str">
        <f t="shared" si="8"/>
        <v/>
      </c>
      <c r="J82" s="1"/>
      <c r="K82" s="1"/>
    </row>
    <row r="83" spans="1:11" x14ac:dyDescent="0.25">
      <c r="A83" s="2">
        <f t="shared" si="5"/>
        <v>44377</v>
      </c>
      <c r="B83" s="3">
        <v>44377</v>
      </c>
      <c r="C83" s="1" t="s">
        <v>14</v>
      </c>
      <c r="D83" s="1" t="str">
        <f t="shared" si="6"/>
        <v/>
      </c>
      <c r="E83" s="1" t="s">
        <v>0</v>
      </c>
      <c r="F83" s="1" t="str">
        <f t="shared" si="7"/>
        <v/>
      </c>
      <c r="G83" s="1" t="s">
        <v>97</v>
      </c>
      <c r="H83" s="1" t="s">
        <v>47</v>
      </c>
      <c r="I83" s="1" t="str">
        <f t="shared" si="8"/>
        <v/>
      </c>
      <c r="J83" s="1"/>
      <c r="K83" s="1"/>
    </row>
    <row r="84" spans="1:11" x14ac:dyDescent="0.25">
      <c r="A84" s="2">
        <f t="shared" si="5"/>
        <v>44378</v>
      </c>
      <c r="B84" s="3">
        <v>44378</v>
      </c>
      <c r="C84" s="1" t="s">
        <v>14</v>
      </c>
      <c r="D84" s="1" t="str">
        <f t="shared" si="6"/>
        <v/>
      </c>
      <c r="E84" s="1" t="s">
        <v>0</v>
      </c>
      <c r="F84" s="1" t="str">
        <f t="shared" si="7"/>
        <v/>
      </c>
      <c r="G84" s="1" t="s">
        <v>94</v>
      </c>
      <c r="H84" s="1" t="s">
        <v>48</v>
      </c>
      <c r="I84" s="1" t="str">
        <f t="shared" si="8"/>
        <v/>
      </c>
      <c r="J84" s="1"/>
      <c r="K84" s="1"/>
    </row>
    <row r="85" spans="1:11" x14ac:dyDescent="0.25">
      <c r="A85" s="2">
        <f t="shared" si="5"/>
        <v>44379</v>
      </c>
      <c r="B85" s="3">
        <v>44379</v>
      </c>
      <c r="C85" s="1" t="s">
        <v>14</v>
      </c>
      <c r="D85" s="1" t="str">
        <f t="shared" si="6"/>
        <v/>
      </c>
      <c r="E85" s="1" t="s">
        <v>0</v>
      </c>
      <c r="F85" s="1" t="str">
        <f t="shared" si="7"/>
        <v/>
      </c>
      <c r="G85" s="1" t="s">
        <v>94</v>
      </c>
      <c r="H85" s="1" t="s">
        <v>48</v>
      </c>
      <c r="I85" s="1" t="str">
        <f t="shared" si="8"/>
        <v/>
      </c>
      <c r="J85" s="1"/>
      <c r="K85" s="1"/>
    </row>
    <row r="86" spans="1:11" x14ac:dyDescent="0.25">
      <c r="A86" s="2">
        <f t="shared" si="5"/>
        <v>44380</v>
      </c>
      <c r="B86" s="3">
        <v>44380</v>
      </c>
      <c r="C86" s="1" t="s">
        <v>14</v>
      </c>
      <c r="D86" s="1" t="str">
        <f t="shared" si="6"/>
        <v/>
      </c>
      <c r="E86" s="1" t="s">
        <v>0</v>
      </c>
      <c r="F86" s="1" t="str">
        <f t="shared" si="7"/>
        <v/>
      </c>
      <c r="G86" s="1" t="s">
        <v>94</v>
      </c>
      <c r="H86" s="1" t="s">
        <v>48</v>
      </c>
      <c r="I86" s="1" t="str">
        <f t="shared" si="8"/>
        <v/>
      </c>
      <c r="J86" s="1"/>
      <c r="K86" s="1"/>
    </row>
    <row r="87" spans="1:11" x14ac:dyDescent="0.25">
      <c r="A87" s="2">
        <f t="shared" si="5"/>
        <v>44381</v>
      </c>
      <c r="B87" s="3">
        <v>44381</v>
      </c>
      <c r="C87" s="1" t="s">
        <v>14</v>
      </c>
      <c r="D87" s="1" t="str">
        <f t="shared" si="6"/>
        <v/>
      </c>
      <c r="E87" s="1" t="s">
        <v>0</v>
      </c>
      <c r="F87" s="1" t="str">
        <f t="shared" si="7"/>
        <v/>
      </c>
      <c r="G87" s="1" t="s">
        <v>94</v>
      </c>
      <c r="H87" s="1" t="s">
        <v>48</v>
      </c>
      <c r="I87" s="1" t="str">
        <f t="shared" si="8"/>
        <v/>
      </c>
      <c r="J87" s="1"/>
      <c r="K87" s="1"/>
    </row>
    <row r="88" spans="1:11" x14ac:dyDescent="0.25">
      <c r="A88" s="2">
        <f t="shared" si="5"/>
        <v>44383</v>
      </c>
      <c r="B88" s="3">
        <v>44383</v>
      </c>
      <c r="C88" s="1" t="s">
        <v>14</v>
      </c>
      <c r="D88" s="1" t="str">
        <f t="shared" si="6"/>
        <v/>
      </c>
      <c r="E88" s="1" t="s">
        <v>0</v>
      </c>
      <c r="F88" s="1" t="str">
        <f t="shared" si="7"/>
        <v/>
      </c>
      <c r="G88" s="1" t="s">
        <v>3</v>
      </c>
      <c r="H88" s="1" t="s">
        <v>47</v>
      </c>
      <c r="I88" s="1" t="str">
        <f t="shared" si="8"/>
        <v/>
      </c>
      <c r="J88" s="1"/>
      <c r="K88" s="1"/>
    </row>
    <row r="89" spans="1:11" x14ac:dyDescent="0.25">
      <c r="A89" s="2">
        <f t="shared" si="5"/>
        <v>44384</v>
      </c>
      <c r="B89" s="3">
        <v>44384</v>
      </c>
      <c r="C89" s="1" t="s">
        <v>14</v>
      </c>
      <c r="D89" s="1" t="str">
        <f t="shared" si="6"/>
        <v/>
      </c>
      <c r="E89" s="1" t="s">
        <v>0</v>
      </c>
      <c r="F89" s="1" t="str">
        <f t="shared" si="7"/>
        <v/>
      </c>
      <c r="G89" s="1" t="s">
        <v>3</v>
      </c>
      <c r="H89" s="1" t="s">
        <v>47</v>
      </c>
      <c r="I89" s="1" t="str">
        <f t="shared" si="8"/>
        <v/>
      </c>
      <c r="J89" s="1"/>
      <c r="K89" s="1"/>
    </row>
    <row r="90" spans="1:11" x14ac:dyDescent="0.25">
      <c r="A90" s="2">
        <f t="shared" si="5"/>
        <v>44385</v>
      </c>
      <c r="B90" s="3">
        <v>44385</v>
      </c>
      <c r="C90" s="1" t="s">
        <v>14</v>
      </c>
      <c r="D90" s="1" t="str">
        <f t="shared" si="6"/>
        <v/>
      </c>
      <c r="E90" s="1" t="s">
        <v>0</v>
      </c>
      <c r="F90" s="1" t="str">
        <f t="shared" si="7"/>
        <v/>
      </c>
      <c r="G90" s="1" t="s">
        <v>3</v>
      </c>
      <c r="H90" s="1" t="s">
        <v>47</v>
      </c>
      <c r="I90" s="1" t="str">
        <f t="shared" si="8"/>
        <v/>
      </c>
      <c r="J90" s="1"/>
      <c r="K90" s="1"/>
    </row>
    <row r="91" spans="1:11" x14ac:dyDescent="0.25">
      <c r="A91" s="2">
        <f t="shared" si="5"/>
        <v>44386</v>
      </c>
      <c r="B91" s="3">
        <v>44386</v>
      </c>
      <c r="C91" s="1" t="s">
        <v>14</v>
      </c>
      <c r="D91" s="1" t="str">
        <f t="shared" si="6"/>
        <v/>
      </c>
      <c r="E91" s="1" t="s">
        <v>0</v>
      </c>
      <c r="F91" s="1" t="str">
        <f t="shared" si="7"/>
        <v/>
      </c>
      <c r="G91" s="1" t="s">
        <v>96</v>
      </c>
      <c r="H91" s="1" t="s">
        <v>47</v>
      </c>
      <c r="I91" s="1" t="str">
        <f t="shared" si="8"/>
        <v/>
      </c>
      <c r="J91" s="1"/>
      <c r="K91" s="1"/>
    </row>
    <row r="92" spans="1:11" x14ac:dyDescent="0.25">
      <c r="A92" s="2">
        <f t="shared" si="5"/>
        <v>44387</v>
      </c>
      <c r="B92" s="3">
        <v>44387</v>
      </c>
      <c r="C92" s="1" t="s">
        <v>14</v>
      </c>
      <c r="D92" s="1" t="str">
        <f t="shared" si="6"/>
        <v/>
      </c>
      <c r="E92" s="1" t="s">
        <v>0</v>
      </c>
      <c r="F92" s="1" t="str">
        <f t="shared" si="7"/>
        <v/>
      </c>
      <c r="G92" s="1" t="s">
        <v>96</v>
      </c>
      <c r="H92" s="1" t="s">
        <v>47</v>
      </c>
      <c r="I92" s="1" t="str">
        <f t="shared" si="8"/>
        <v/>
      </c>
      <c r="J92" s="1"/>
      <c r="K92" s="1"/>
    </row>
    <row r="93" spans="1:11" x14ac:dyDescent="0.25">
      <c r="A93" s="2">
        <f t="shared" si="5"/>
        <v>44388</v>
      </c>
      <c r="B93" s="3">
        <v>44388</v>
      </c>
      <c r="C93" s="1" t="s">
        <v>14</v>
      </c>
      <c r="D93" s="1" t="str">
        <f t="shared" si="6"/>
        <v/>
      </c>
      <c r="E93" s="1" t="s">
        <v>0</v>
      </c>
      <c r="F93" s="1" t="str">
        <f t="shared" si="7"/>
        <v/>
      </c>
      <c r="G93" s="1" t="s">
        <v>96</v>
      </c>
      <c r="H93" s="1" t="s">
        <v>47</v>
      </c>
      <c r="I93" s="1" t="str">
        <f t="shared" si="8"/>
        <v/>
      </c>
      <c r="J93" s="1"/>
      <c r="K93" s="1"/>
    </row>
    <row r="94" spans="1:11" x14ac:dyDescent="0.25">
      <c r="A94" s="2">
        <f t="shared" si="5"/>
        <v>44393</v>
      </c>
      <c r="B94" s="3">
        <v>44393</v>
      </c>
      <c r="C94" s="1" t="s">
        <v>14</v>
      </c>
      <c r="D94" s="1" t="str">
        <f t="shared" si="6"/>
        <v/>
      </c>
      <c r="E94" s="1" t="s">
        <v>0</v>
      </c>
      <c r="F94" s="1" t="str">
        <f t="shared" si="7"/>
        <v/>
      </c>
      <c r="G94" s="1" t="s">
        <v>88</v>
      </c>
      <c r="H94" s="1" t="s">
        <v>48</v>
      </c>
      <c r="I94" s="1" t="str">
        <f t="shared" si="8"/>
        <v/>
      </c>
      <c r="J94" s="1"/>
      <c r="K94" s="1"/>
    </row>
    <row r="95" spans="1:11" x14ac:dyDescent="0.25">
      <c r="A95" s="2">
        <f t="shared" si="5"/>
        <v>44394</v>
      </c>
      <c r="B95" s="3">
        <v>44394</v>
      </c>
      <c r="C95" s="1" t="s">
        <v>14</v>
      </c>
      <c r="D95" s="1" t="str">
        <f t="shared" si="6"/>
        <v/>
      </c>
      <c r="E95" s="1" t="s">
        <v>0</v>
      </c>
      <c r="F95" s="1" t="str">
        <f t="shared" si="7"/>
        <v/>
      </c>
      <c r="G95" s="1" t="s">
        <v>88</v>
      </c>
      <c r="H95" s="1" t="s">
        <v>48</v>
      </c>
      <c r="I95" s="1" t="str">
        <f t="shared" si="8"/>
        <v/>
      </c>
      <c r="J95" s="1"/>
      <c r="K95" s="1"/>
    </row>
    <row r="96" spans="1:11" x14ac:dyDescent="0.25">
      <c r="A96" s="2">
        <f t="shared" si="5"/>
        <v>44395</v>
      </c>
      <c r="B96" s="3">
        <v>44395</v>
      </c>
      <c r="C96" s="1" t="s">
        <v>14</v>
      </c>
      <c r="D96" s="1" t="str">
        <f t="shared" si="6"/>
        <v/>
      </c>
      <c r="E96" s="1" t="s">
        <v>0</v>
      </c>
      <c r="F96" s="1" t="str">
        <f t="shared" si="7"/>
        <v/>
      </c>
      <c r="G96" s="1" t="s">
        <v>88</v>
      </c>
      <c r="H96" s="1" t="s">
        <v>48</v>
      </c>
      <c r="I96" s="1" t="str">
        <f t="shared" si="8"/>
        <v/>
      </c>
      <c r="J96" s="1"/>
      <c r="K96" s="1"/>
    </row>
    <row r="97" spans="1:11" x14ac:dyDescent="0.25">
      <c r="A97" s="2">
        <f t="shared" si="5"/>
        <v>44396</v>
      </c>
      <c r="B97" s="3">
        <v>44396</v>
      </c>
      <c r="C97" s="1" t="s">
        <v>14</v>
      </c>
      <c r="D97" s="1" t="str">
        <f t="shared" si="6"/>
        <v/>
      </c>
      <c r="E97" s="1" t="s">
        <v>0</v>
      </c>
      <c r="F97" s="1" t="str">
        <f t="shared" si="7"/>
        <v/>
      </c>
      <c r="G97" s="1" t="s">
        <v>94</v>
      </c>
      <c r="H97" s="1" t="s">
        <v>47</v>
      </c>
      <c r="I97" s="1" t="str">
        <f t="shared" si="8"/>
        <v/>
      </c>
      <c r="J97" s="1"/>
      <c r="K97" s="1"/>
    </row>
    <row r="98" spans="1:11" x14ac:dyDescent="0.25">
      <c r="A98" s="2">
        <f t="shared" si="5"/>
        <v>44397</v>
      </c>
      <c r="B98" s="3">
        <v>44397</v>
      </c>
      <c r="C98" s="1" t="s">
        <v>14</v>
      </c>
      <c r="D98" s="1" t="str">
        <f t="shared" si="6"/>
        <v/>
      </c>
      <c r="E98" s="1" t="s">
        <v>0</v>
      </c>
      <c r="F98" s="1" t="str">
        <f t="shared" si="7"/>
        <v/>
      </c>
      <c r="G98" s="1" t="s">
        <v>94</v>
      </c>
      <c r="H98" s="1" t="s">
        <v>47</v>
      </c>
      <c r="I98" s="1" t="str">
        <f t="shared" si="8"/>
        <v/>
      </c>
      <c r="J98" s="1"/>
      <c r="K98" s="1"/>
    </row>
    <row r="99" spans="1:11" x14ac:dyDescent="0.25">
      <c r="A99" s="2">
        <f t="shared" si="5"/>
        <v>44398</v>
      </c>
      <c r="B99" s="3">
        <v>44398</v>
      </c>
      <c r="C99" s="1" t="s">
        <v>14</v>
      </c>
      <c r="D99" s="1" t="str">
        <f t="shared" si="6"/>
        <v/>
      </c>
      <c r="E99" s="1" t="s">
        <v>0</v>
      </c>
      <c r="F99" s="1" t="str">
        <f t="shared" si="7"/>
        <v/>
      </c>
      <c r="G99" s="1" t="s">
        <v>94</v>
      </c>
      <c r="H99" s="1" t="s">
        <v>47</v>
      </c>
      <c r="I99" s="1" t="str">
        <f t="shared" si="8"/>
        <v/>
      </c>
      <c r="J99" s="1"/>
      <c r="K99" s="1"/>
    </row>
    <row r="100" spans="1:11" x14ac:dyDescent="0.25">
      <c r="A100" s="2">
        <f t="shared" si="5"/>
        <v>44400</v>
      </c>
      <c r="B100" s="3">
        <v>44400</v>
      </c>
      <c r="C100" s="1" t="s">
        <v>14</v>
      </c>
      <c r="D100" s="1" t="str">
        <f t="shared" si="6"/>
        <v/>
      </c>
      <c r="E100" s="1" t="s">
        <v>0</v>
      </c>
      <c r="F100" s="1" t="str">
        <f t="shared" si="7"/>
        <v/>
      </c>
      <c r="G100" s="1" t="s">
        <v>18</v>
      </c>
      <c r="H100" s="1" t="s">
        <v>47</v>
      </c>
      <c r="I100" s="1" t="str">
        <f t="shared" si="8"/>
        <v/>
      </c>
      <c r="J100" s="1"/>
      <c r="K100" s="1"/>
    </row>
    <row r="101" spans="1:11" x14ac:dyDescent="0.25">
      <c r="A101" s="2">
        <f t="shared" si="5"/>
        <v>44401</v>
      </c>
      <c r="B101" s="3">
        <v>44401</v>
      </c>
      <c r="C101" s="1" t="s">
        <v>14</v>
      </c>
      <c r="D101" s="1" t="str">
        <f t="shared" si="6"/>
        <v/>
      </c>
      <c r="E101" s="1" t="s">
        <v>0</v>
      </c>
      <c r="F101" s="1" t="str">
        <f t="shared" si="7"/>
        <v/>
      </c>
      <c r="G101" s="1" t="s">
        <v>18</v>
      </c>
      <c r="H101" s="1" t="s">
        <v>47</v>
      </c>
      <c r="I101" s="1" t="str">
        <f t="shared" si="8"/>
        <v/>
      </c>
      <c r="J101" s="1"/>
      <c r="K101" s="1"/>
    </row>
    <row r="102" spans="1:11" x14ac:dyDescent="0.25">
      <c r="A102" s="2">
        <f t="shared" si="5"/>
        <v>44402</v>
      </c>
      <c r="B102" s="3">
        <v>44402</v>
      </c>
      <c r="C102" s="1" t="s">
        <v>14</v>
      </c>
      <c r="D102" s="1" t="str">
        <f t="shared" si="6"/>
        <v/>
      </c>
      <c r="E102" s="1" t="s">
        <v>0</v>
      </c>
      <c r="F102" s="1" t="str">
        <f t="shared" si="7"/>
        <v/>
      </c>
      <c r="G102" s="1" t="s">
        <v>18</v>
      </c>
      <c r="H102" s="1" t="s">
        <v>47</v>
      </c>
      <c r="I102" s="1" t="str">
        <f t="shared" si="8"/>
        <v/>
      </c>
      <c r="J102" s="1"/>
      <c r="K102" s="1"/>
    </row>
    <row r="103" spans="1:11" x14ac:dyDescent="0.25">
      <c r="A103" s="2">
        <f t="shared" si="5"/>
        <v>44403</v>
      </c>
      <c r="B103" s="3">
        <v>44403</v>
      </c>
      <c r="C103" s="1" t="s">
        <v>14</v>
      </c>
      <c r="D103" s="1" t="str">
        <f t="shared" si="6"/>
        <v/>
      </c>
      <c r="E103" s="1" t="s">
        <v>0</v>
      </c>
      <c r="F103" s="1" t="str">
        <f t="shared" si="7"/>
        <v/>
      </c>
      <c r="G103" s="1" t="s">
        <v>6</v>
      </c>
      <c r="H103" s="1" t="s">
        <v>48</v>
      </c>
      <c r="I103" s="1" t="str">
        <f t="shared" si="8"/>
        <v/>
      </c>
      <c r="J103" s="1"/>
      <c r="K103" s="1"/>
    </row>
    <row r="104" spans="1:11" x14ac:dyDescent="0.25">
      <c r="A104" s="2">
        <f t="shared" si="5"/>
        <v>44404</v>
      </c>
      <c r="B104" s="3">
        <v>44404</v>
      </c>
      <c r="C104" s="1" t="s">
        <v>14</v>
      </c>
      <c r="D104" s="1" t="str">
        <f t="shared" si="6"/>
        <v/>
      </c>
      <c r="E104" s="1" t="s">
        <v>0</v>
      </c>
      <c r="F104" s="1" t="str">
        <f t="shared" si="7"/>
        <v/>
      </c>
      <c r="G104" s="1" t="s">
        <v>6</v>
      </c>
      <c r="H104" s="1" t="s">
        <v>48</v>
      </c>
      <c r="I104" s="1" t="str">
        <f t="shared" si="8"/>
        <v/>
      </c>
      <c r="J104" s="1"/>
      <c r="K104" s="1"/>
    </row>
    <row r="105" spans="1:11" x14ac:dyDescent="0.25">
      <c r="A105" s="2">
        <f t="shared" si="5"/>
        <v>44405</v>
      </c>
      <c r="B105" s="3">
        <v>44405</v>
      </c>
      <c r="C105" s="1" t="s">
        <v>14</v>
      </c>
      <c r="D105" s="1" t="str">
        <f t="shared" si="6"/>
        <v/>
      </c>
      <c r="E105" s="1" t="s">
        <v>0</v>
      </c>
      <c r="F105" s="1" t="str">
        <f t="shared" si="7"/>
        <v/>
      </c>
      <c r="G105" s="1" t="s">
        <v>6</v>
      </c>
      <c r="H105" s="1" t="s">
        <v>48</v>
      </c>
      <c r="I105" s="1" t="str">
        <f t="shared" si="8"/>
        <v/>
      </c>
      <c r="J105" s="1"/>
      <c r="K105" s="1"/>
    </row>
    <row r="106" spans="1:11" x14ac:dyDescent="0.25">
      <c r="A106" s="2">
        <f t="shared" si="5"/>
        <v>44407</v>
      </c>
      <c r="B106" s="3">
        <v>44407</v>
      </c>
      <c r="C106" s="1" t="s">
        <v>14</v>
      </c>
      <c r="D106" s="1" t="str">
        <f t="shared" si="6"/>
        <v/>
      </c>
      <c r="E106" s="1" t="s">
        <v>0</v>
      </c>
      <c r="F106" s="1" t="str">
        <f t="shared" si="7"/>
        <v/>
      </c>
      <c r="G106" s="1" t="s">
        <v>13</v>
      </c>
      <c r="H106" s="1" t="s">
        <v>48</v>
      </c>
      <c r="I106" s="1" t="str">
        <f t="shared" si="8"/>
        <v/>
      </c>
      <c r="J106" s="1"/>
      <c r="K106" s="1"/>
    </row>
    <row r="107" spans="1:11" x14ac:dyDescent="0.25">
      <c r="A107" s="2">
        <f t="shared" si="5"/>
        <v>44408</v>
      </c>
      <c r="B107" s="3">
        <v>44408</v>
      </c>
      <c r="C107" s="1" t="s">
        <v>14</v>
      </c>
      <c r="D107" s="1" t="str">
        <f t="shared" si="6"/>
        <v/>
      </c>
      <c r="E107" s="1" t="s">
        <v>0</v>
      </c>
      <c r="F107" s="1" t="str">
        <f t="shared" si="7"/>
        <v/>
      </c>
      <c r="G107" s="1" t="s">
        <v>13</v>
      </c>
      <c r="H107" s="1" t="s">
        <v>48</v>
      </c>
      <c r="I107" s="1" t="str">
        <f t="shared" si="8"/>
        <v/>
      </c>
      <c r="J107" s="1"/>
      <c r="K107" s="1"/>
    </row>
    <row r="108" spans="1:11" x14ac:dyDescent="0.25">
      <c r="A108" s="2">
        <f t="shared" si="5"/>
        <v>44409</v>
      </c>
      <c r="B108" s="3">
        <v>44409</v>
      </c>
      <c r="C108" s="1" t="s">
        <v>14</v>
      </c>
      <c r="D108" s="1" t="str">
        <f t="shared" si="6"/>
        <v/>
      </c>
      <c r="E108" s="1" t="s">
        <v>0</v>
      </c>
      <c r="F108" s="1" t="str">
        <f t="shared" si="7"/>
        <v/>
      </c>
      <c r="G108" s="1" t="s">
        <v>13</v>
      </c>
      <c r="H108" s="1" t="s">
        <v>48</v>
      </c>
      <c r="I108" s="1" t="str">
        <f t="shared" si="8"/>
        <v/>
      </c>
      <c r="J108" s="1"/>
      <c r="K108" s="1"/>
    </row>
    <row r="109" spans="1:11" x14ac:dyDescent="0.25">
      <c r="A109" s="2">
        <f t="shared" si="5"/>
        <v>44411</v>
      </c>
      <c r="B109" s="3">
        <v>44411</v>
      </c>
      <c r="C109" s="1" t="s">
        <v>14</v>
      </c>
      <c r="D109" s="1" t="str">
        <f t="shared" si="6"/>
        <v/>
      </c>
      <c r="E109" s="1" t="s">
        <v>0</v>
      </c>
      <c r="F109" s="1" t="str">
        <f t="shared" si="7"/>
        <v/>
      </c>
      <c r="G109" s="1" t="s">
        <v>1</v>
      </c>
      <c r="H109" s="1" t="s">
        <v>48</v>
      </c>
      <c r="I109" s="1" t="str">
        <f t="shared" si="8"/>
        <v/>
      </c>
      <c r="J109" s="1"/>
      <c r="K109" s="1"/>
    </row>
    <row r="110" spans="1:11" x14ac:dyDescent="0.25">
      <c r="A110" s="2">
        <f t="shared" si="5"/>
        <v>44412</v>
      </c>
      <c r="B110" s="3">
        <v>44412</v>
      </c>
      <c r="C110" s="1" t="s">
        <v>14</v>
      </c>
      <c r="D110" s="1" t="str">
        <f t="shared" si="6"/>
        <v/>
      </c>
      <c r="E110" s="1" t="s">
        <v>0</v>
      </c>
      <c r="F110" s="1" t="str">
        <f t="shared" si="7"/>
        <v/>
      </c>
      <c r="G110" s="1" t="s">
        <v>1</v>
      </c>
      <c r="H110" s="1" t="s">
        <v>48</v>
      </c>
      <c r="I110" s="1" t="str">
        <f t="shared" si="8"/>
        <v/>
      </c>
      <c r="J110" s="1"/>
      <c r="K110" s="1"/>
    </row>
    <row r="111" spans="1:11" x14ac:dyDescent="0.25">
      <c r="A111" s="2">
        <f t="shared" si="5"/>
        <v>44413</v>
      </c>
      <c r="B111" s="3">
        <v>44413</v>
      </c>
      <c r="C111" s="1" t="s">
        <v>14</v>
      </c>
      <c r="D111" s="1" t="str">
        <f t="shared" si="6"/>
        <v/>
      </c>
      <c r="E111" s="1" t="s">
        <v>0</v>
      </c>
      <c r="F111" s="1" t="str">
        <f t="shared" si="7"/>
        <v/>
      </c>
      <c r="G111" s="1" t="s">
        <v>91</v>
      </c>
      <c r="H111" s="1" t="s">
        <v>47</v>
      </c>
      <c r="I111" s="1" t="str">
        <f t="shared" si="8"/>
        <v/>
      </c>
      <c r="J111" s="1"/>
      <c r="K111" s="1"/>
    </row>
    <row r="112" spans="1:11" x14ac:dyDescent="0.25">
      <c r="A112" s="2">
        <f t="shared" si="5"/>
        <v>44414</v>
      </c>
      <c r="B112" s="3">
        <v>44414</v>
      </c>
      <c r="C112" s="1" t="s">
        <v>14</v>
      </c>
      <c r="D112" s="1" t="str">
        <f t="shared" si="6"/>
        <v/>
      </c>
      <c r="E112" s="1" t="s">
        <v>0</v>
      </c>
      <c r="F112" s="1" t="str">
        <f t="shared" si="7"/>
        <v/>
      </c>
      <c r="G112" s="1" t="s">
        <v>91</v>
      </c>
      <c r="H112" s="1" t="s">
        <v>47</v>
      </c>
      <c r="I112" s="1" t="str">
        <f t="shared" si="8"/>
        <v/>
      </c>
      <c r="J112" s="1"/>
      <c r="K112" s="1"/>
    </row>
    <row r="113" spans="1:11" x14ac:dyDescent="0.25">
      <c r="A113" s="2">
        <f t="shared" si="5"/>
        <v>44415</v>
      </c>
      <c r="B113" s="3">
        <v>44415</v>
      </c>
      <c r="C113" s="1" t="s">
        <v>14</v>
      </c>
      <c r="D113" s="1" t="str">
        <f t="shared" si="6"/>
        <v/>
      </c>
      <c r="E113" s="1" t="s">
        <v>0</v>
      </c>
      <c r="F113" s="1" t="str">
        <f t="shared" si="7"/>
        <v/>
      </c>
      <c r="G113" s="1" t="s">
        <v>91</v>
      </c>
      <c r="H113" s="1" t="s">
        <v>47</v>
      </c>
      <c r="I113" s="1" t="str">
        <f t="shared" si="8"/>
        <v/>
      </c>
      <c r="J113" s="1"/>
      <c r="K113" s="1"/>
    </row>
    <row r="114" spans="1:11" x14ac:dyDescent="0.25">
      <c r="A114" s="2">
        <f t="shared" si="5"/>
        <v>44416</v>
      </c>
      <c r="B114" s="3">
        <v>44416</v>
      </c>
      <c r="C114" s="1" t="s">
        <v>14</v>
      </c>
      <c r="D114" s="1" t="str">
        <f t="shared" si="6"/>
        <v/>
      </c>
      <c r="E114" s="1" t="s">
        <v>0</v>
      </c>
      <c r="F114" s="1" t="str">
        <f t="shared" si="7"/>
        <v/>
      </c>
      <c r="G114" s="1" t="s">
        <v>91</v>
      </c>
      <c r="H114" s="1" t="s">
        <v>47</v>
      </c>
      <c r="I114" s="1" t="str">
        <f t="shared" si="8"/>
        <v/>
      </c>
      <c r="J114" s="1"/>
      <c r="K114" s="1"/>
    </row>
    <row r="115" spans="1:11" x14ac:dyDescent="0.25">
      <c r="A115" s="2">
        <f t="shared" si="5"/>
        <v>44418</v>
      </c>
      <c r="B115" s="3">
        <v>44418</v>
      </c>
      <c r="C115" s="1" t="s">
        <v>14</v>
      </c>
      <c r="D115" s="1" t="str">
        <f t="shared" si="6"/>
        <v/>
      </c>
      <c r="E115" s="1" t="s">
        <v>0</v>
      </c>
      <c r="F115" s="1" t="str">
        <f t="shared" si="7"/>
        <v/>
      </c>
      <c r="G115" s="1" t="s">
        <v>2</v>
      </c>
      <c r="H115" s="1" t="s">
        <v>47</v>
      </c>
      <c r="I115" s="1" t="str">
        <f t="shared" si="8"/>
        <v/>
      </c>
      <c r="J115" s="1"/>
      <c r="K115" s="1"/>
    </row>
    <row r="116" spans="1:11" x14ac:dyDescent="0.25">
      <c r="A116" s="2">
        <f t="shared" si="5"/>
        <v>44419</v>
      </c>
      <c r="B116" s="3">
        <v>44419</v>
      </c>
      <c r="C116" s="1" t="s">
        <v>14</v>
      </c>
      <c r="D116" s="1" t="str">
        <f t="shared" si="6"/>
        <v/>
      </c>
      <c r="E116" s="1" t="s">
        <v>0</v>
      </c>
      <c r="F116" s="1" t="str">
        <f t="shared" si="7"/>
        <v/>
      </c>
      <c r="G116" s="1" t="s">
        <v>2</v>
      </c>
      <c r="H116" s="1" t="s">
        <v>47</v>
      </c>
      <c r="I116" s="1" t="str">
        <f t="shared" si="8"/>
        <v/>
      </c>
      <c r="J116" s="1"/>
      <c r="K116" s="1"/>
    </row>
    <row r="117" spans="1:11" x14ac:dyDescent="0.25">
      <c r="A117" s="2">
        <f t="shared" si="5"/>
        <v>44421</v>
      </c>
      <c r="B117" s="3">
        <v>44421</v>
      </c>
      <c r="C117" s="1" t="s">
        <v>14</v>
      </c>
      <c r="D117" s="1" t="str">
        <f t="shared" si="6"/>
        <v/>
      </c>
      <c r="E117" s="1" t="s">
        <v>0</v>
      </c>
      <c r="F117" s="1" t="str">
        <f t="shared" si="7"/>
        <v/>
      </c>
      <c r="G117" s="1" t="s">
        <v>10</v>
      </c>
      <c r="H117" s="1" t="s">
        <v>48</v>
      </c>
      <c r="I117" s="1" t="str">
        <f t="shared" si="8"/>
        <v/>
      </c>
      <c r="J117" s="1"/>
      <c r="K117" s="1"/>
    </row>
    <row r="118" spans="1:11" x14ac:dyDescent="0.25">
      <c r="A118" s="2">
        <f t="shared" si="5"/>
        <v>44422</v>
      </c>
      <c r="B118" s="3">
        <v>44422</v>
      </c>
      <c r="C118" s="1" t="s">
        <v>14</v>
      </c>
      <c r="D118" s="1" t="str">
        <f t="shared" si="6"/>
        <v/>
      </c>
      <c r="E118" s="1" t="s">
        <v>0</v>
      </c>
      <c r="F118" s="1" t="str">
        <f t="shared" si="7"/>
        <v/>
      </c>
      <c r="G118" s="1" t="s">
        <v>10</v>
      </c>
      <c r="H118" s="1" t="s">
        <v>48</v>
      </c>
      <c r="I118" s="1" t="str">
        <f t="shared" si="8"/>
        <v/>
      </c>
      <c r="J118" s="1"/>
      <c r="K118" s="1"/>
    </row>
    <row r="119" spans="1:11" x14ac:dyDescent="0.25">
      <c r="A119" s="2">
        <f t="shared" si="5"/>
        <v>44423</v>
      </c>
      <c r="B119" s="3">
        <v>44423</v>
      </c>
      <c r="C119" s="1" t="s">
        <v>14</v>
      </c>
      <c r="D119" s="1" t="str">
        <f t="shared" si="6"/>
        <v/>
      </c>
      <c r="E119" s="1" t="s">
        <v>0</v>
      </c>
      <c r="F119" s="1" t="str">
        <f t="shared" si="7"/>
        <v/>
      </c>
      <c r="G119" s="1" t="s">
        <v>10</v>
      </c>
      <c r="H119" s="1" t="s">
        <v>48</v>
      </c>
      <c r="I119" s="1" t="str">
        <f t="shared" si="8"/>
        <v/>
      </c>
      <c r="J119" s="1"/>
      <c r="K119" s="1"/>
    </row>
    <row r="120" spans="1:11" x14ac:dyDescent="0.25">
      <c r="A120" s="2">
        <f t="shared" si="5"/>
        <v>44424</v>
      </c>
      <c r="B120" s="3">
        <v>44424</v>
      </c>
      <c r="C120" s="1" t="s">
        <v>14</v>
      </c>
      <c r="D120" s="1" t="str">
        <f t="shared" si="6"/>
        <v/>
      </c>
      <c r="E120" s="1" t="s">
        <v>0</v>
      </c>
      <c r="F120" s="1" t="str">
        <f t="shared" si="7"/>
        <v/>
      </c>
      <c r="G120" s="1" t="s">
        <v>90</v>
      </c>
      <c r="H120" s="1" t="s">
        <v>48</v>
      </c>
      <c r="I120" s="1" t="str">
        <f t="shared" si="8"/>
        <v/>
      </c>
      <c r="J120" s="1"/>
      <c r="K120" s="1"/>
    </row>
    <row r="121" spans="1:11" x14ac:dyDescent="0.25">
      <c r="A121" s="2">
        <f t="shared" si="5"/>
        <v>44425</v>
      </c>
      <c r="B121" s="3">
        <v>44425</v>
      </c>
      <c r="C121" s="1" t="s">
        <v>14</v>
      </c>
      <c r="D121" s="1" t="str">
        <f t="shared" si="6"/>
        <v/>
      </c>
      <c r="E121" s="1" t="s">
        <v>0</v>
      </c>
      <c r="F121" s="1" t="str">
        <f t="shared" si="7"/>
        <v/>
      </c>
      <c r="G121" s="1" t="s">
        <v>90</v>
      </c>
      <c r="H121" s="1" t="s">
        <v>48</v>
      </c>
      <c r="I121" s="1" t="str">
        <f t="shared" si="8"/>
        <v/>
      </c>
      <c r="J121" s="1"/>
      <c r="K121" s="1"/>
    </row>
    <row r="122" spans="1:11" x14ac:dyDescent="0.25">
      <c r="A122" s="2">
        <f t="shared" si="5"/>
        <v>44426</v>
      </c>
      <c r="B122" s="3">
        <v>44426</v>
      </c>
      <c r="C122" s="1" t="s">
        <v>14</v>
      </c>
      <c r="D122" s="1" t="str">
        <f t="shared" si="6"/>
        <v/>
      </c>
      <c r="E122" s="1" t="s">
        <v>0</v>
      </c>
      <c r="F122" s="1" t="str">
        <f t="shared" si="7"/>
        <v/>
      </c>
      <c r="G122" s="1" t="s">
        <v>90</v>
      </c>
      <c r="H122" s="1" t="s">
        <v>48</v>
      </c>
      <c r="I122" s="1" t="str">
        <f t="shared" si="8"/>
        <v/>
      </c>
      <c r="J122" s="1"/>
      <c r="K122" s="1"/>
    </row>
    <row r="123" spans="1:11" x14ac:dyDescent="0.25">
      <c r="A123" s="2">
        <f t="shared" si="5"/>
        <v>44427</v>
      </c>
      <c r="B123" s="3">
        <v>44427</v>
      </c>
      <c r="C123" s="1" t="s">
        <v>14</v>
      </c>
      <c r="D123" s="1" t="str">
        <f t="shared" si="6"/>
        <v/>
      </c>
      <c r="E123" s="1" t="s">
        <v>0</v>
      </c>
      <c r="F123" s="1" t="str">
        <f t="shared" si="7"/>
        <v/>
      </c>
      <c r="G123" s="1" t="s">
        <v>90</v>
      </c>
      <c r="H123" s="1" t="s">
        <v>48</v>
      </c>
      <c r="I123" s="1" t="str">
        <f t="shared" si="8"/>
        <v/>
      </c>
      <c r="J123" s="1"/>
      <c r="K123" s="1"/>
    </row>
    <row r="124" spans="1:11" x14ac:dyDescent="0.25">
      <c r="A124" s="2">
        <f t="shared" si="5"/>
        <v>44428</v>
      </c>
      <c r="B124" s="3">
        <v>44428</v>
      </c>
      <c r="C124" s="1" t="s">
        <v>14</v>
      </c>
      <c r="D124" s="1" t="str">
        <f t="shared" si="6"/>
        <v/>
      </c>
      <c r="E124" s="1" t="s">
        <v>0</v>
      </c>
      <c r="F124" s="1" t="str">
        <f t="shared" si="7"/>
        <v/>
      </c>
      <c r="G124" s="1" t="s">
        <v>6</v>
      </c>
      <c r="H124" s="1" t="s">
        <v>47</v>
      </c>
      <c r="I124" s="1" t="str">
        <f t="shared" si="8"/>
        <v/>
      </c>
      <c r="J124" s="1"/>
      <c r="K124" s="1"/>
    </row>
    <row r="125" spans="1:11" x14ac:dyDescent="0.25">
      <c r="A125" s="2">
        <f t="shared" si="5"/>
        <v>44429</v>
      </c>
      <c r="B125" s="3">
        <v>44429</v>
      </c>
      <c r="C125" s="1" t="s">
        <v>14</v>
      </c>
      <c r="D125" s="1" t="str">
        <f t="shared" si="6"/>
        <v/>
      </c>
      <c r="E125" s="1" t="s">
        <v>0</v>
      </c>
      <c r="F125" s="1" t="str">
        <f t="shared" si="7"/>
        <v/>
      </c>
      <c r="G125" s="1" t="s">
        <v>6</v>
      </c>
      <c r="H125" s="1" t="s">
        <v>47</v>
      </c>
      <c r="I125" s="1" t="str">
        <f t="shared" si="8"/>
        <v/>
      </c>
      <c r="J125" s="1"/>
      <c r="K125" s="1"/>
    </row>
    <row r="126" spans="1:11" x14ac:dyDescent="0.25">
      <c r="A126" s="2">
        <f t="shared" si="5"/>
        <v>44430</v>
      </c>
      <c r="B126" s="3">
        <v>44430</v>
      </c>
      <c r="C126" s="1" t="s">
        <v>14</v>
      </c>
      <c r="D126" s="1" t="str">
        <f t="shared" si="6"/>
        <v/>
      </c>
      <c r="E126" s="1" t="s">
        <v>0</v>
      </c>
      <c r="F126" s="1" t="str">
        <f t="shared" si="7"/>
        <v/>
      </c>
      <c r="G126" s="1" t="s">
        <v>6</v>
      </c>
      <c r="H126" s="1" t="s">
        <v>47</v>
      </c>
      <c r="I126" s="1" t="str">
        <f t="shared" si="8"/>
        <v/>
      </c>
      <c r="J126" s="1"/>
      <c r="K126" s="1"/>
    </row>
    <row r="127" spans="1:11" x14ac:dyDescent="0.25">
      <c r="A127" s="2">
        <f t="shared" si="5"/>
        <v>44431</v>
      </c>
      <c r="B127" s="3">
        <v>44431</v>
      </c>
      <c r="C127" s="1" t="s">
        <v>14</v>
      </c>
      <c r="D127" s="1" t="str">
        <f t="shared" si="6"/>
        <v/>
      </c>
      <c r="E127" s="1" t="s">
        <v>0</v>
      </c>
      <c r="F127" s="1" t="str">
        <f t="shared" si="7"/>
        <v/>
      </c>
      <c r="G127" s="1" t="s">
        <v>90</v>
      </c>
      <c r="H127" s="1" t="s">
        <v>47</v>
      </c>
      <c r="I127" s="1" t="str">
        <f t="shared" si="8"/>
        <v/>
      </c>
      <c r="J127" s="1"/>
      <c r="K127" s="1"/>
    </row>
    <row r="128" spans="1:11" x14ac:dyDescent="0.25">
      <c r="A128" s="2">
        <f t="shared" si="5"/>
        <v>44432</v>
      </c>
      <c r="B128" s="3">
        <v>44432</v>
      </c>
      <c r="C128" s="1" t="s">
        <v>14</v>
      </c>
      <c r="D128" s="1" t="str">
        <f t="shared" si="6"/>
        <v/>
      </c>
      <c r="E128" s="1" t="s">
        <v>0</v>
      </c>
      <c r="F128" s="1" t="str">
        <f t="shared" si="7"/>
        <v/>
      </c>
      <c r="G128" s="1" t="s">
        <v>90</v>
      </c>
      <c r="H128" s="1" t="s">
        <v>47</v>
      </c>
      <c r="I128" s="1" t="str">
        <f t="shared" si="8"/>
        <v/>
      </c>
      <c r="J128" s="1"/>
      <c r="K128" s="1"/>
    </row>
    <row r="129" spans="1:11" x14ac:dyDescent="0.25">
      <c r="A129" s="2">
        <f t="shared" si="5"/>
        <v>44433</v>
      </c>
      <c r="B129" s="3">
        <v>44433</v>
      </c>
      <c r="C129" s="1" t="s">
        <v>14</v>
      </c>
      <c r="D129" s="1" t="str">
        <f t="shared" si="6"/>
        <v/>
      </c>
      <c r="E129" s="1" t="s">
        <v>0</v>
      </c>
      <c r="F129" s="1" t="str">
        <f t="shared" si="7"/>
        <v/>
      </c>
      <c r="G129" s="1" t="s">
        <v>90</v>
      </c>
      <c r="H129" s="1" t="s">
        <v>47</v>
      </c>
      <c r="I129" s="1" t="str">
        <f t="shared" si="8"/>
        <v/>
      </c>
      <c r="J129" s="1"/>
      <c r="K129" s="1"/>
    </row>
    <row r="130" spans="1:11" x14ac:dyDescent="0.25">
      <c r="A130" s="2">
        <f t="shared" si="5"/>
        <v>44435</v>
      </c>
      <c r="B130" s="3">
        <v>44435</v>
      </c>
      <c r="C130" s="1" t="s">
        <v>14</v>
      </c>
      <c r="D130" s="1" t="str">
        <f t="shared" si="6"/>
        <v/>
      </c>
      <c r="E130" s="1" t="s">
        <v>0</v>
      </c>
      <c r="F130" s="1" t="str">
        <f t="shared" si="7"/>
        <v/>
      </c>
      <c r="G130" s="1" t="s">
        <v>18</v>
      </c>
      <c r="H130" s="1" t="s">
        <v>48</v>
      </c>
      <c r="I130" s="1" t="str">
        <f t="shared" si="8"/>
        <v/>
      </c>
      <c r="J130" s="1"/>
      <c r="K130" s="1"/>
    </row>
    <row r="131" spans="1:11" x14ac:dyDescent="0.25">
      <c r="A131" s="2">
        <f t="shared" si="5"/>
        <v>44436</v>
      </c>
      <c r="B131" s="3">
        <v>44436</v>
      </c>
      <c r="C131" s="1" t="s">
        <v>14</v>
      </c>
      <c r="D131" s="1" t="str">
        <f t="shared" si="6"/>
        <v/>
      </c>
      <c r="E131" s="1" t="s">
        <v>0</v>
      </c>
      <c r="F131" s="1" t="str">
        <f t="shared" si="7"/>
        <v/>
      </c>
      <c r="G131" s="1" t="s">
        <v>18</v>
      </c>
      <c r="H131" s="1" t="s">
        <v>48</v>
      </c>
      <c r="I131" s="1" t="str">
        <f t="shared" si="8"/>
        <v/>
      </c>
      <c r="J131" s="1"/>
      <c r="K131" s="1"/>
    </row>
    <row r="132" spans="1:11" x14ac:dyDescent="0.25">
      <c r="A132" s="2">
        <f t="shared" ref="A132:A164" si="9">B132</f>
        <v>44437</v>
      </c>
      <c r="B132" s="3">
        <v>44437</v>
      </c>
      <c r="C132" s="1" t="s">
        <v>14</v>
      </c>
      <c r="D132" s="1" t="str">
        <f t="shared" ref="D132:D164" si="10">IF(ISNUMBER(L132),L132+N132+P132+R132+T132+V132+X132+Z132+AB132,"")</f>
        <v/>
      </c>
      <c r="E132" s="1" t="s">
        <v>0</v>
      </c>
      <c r="F132" s="1" t="str">
        <f t="shared" ref="F132:F164" si="11">IF(ISNUMBER(L132),M132+O132+Q132+S132+U132+W132+Y132+AA132+AC132,"")</f>
        <v/>
      </c>
      <c r="G132" s="1" t="s">
        <v>18</v>
      </c>
      <c r="H132" s="1" t="s">
        <v>48</v>
      </c>
      <c r="I132" s="1" t="str">
        <f t="shared" si="8"/>
        <v/>
      </c>
      <c r="J132" s="1"/>
      <c r="K132" s="1"/>
    </row>
    <row r="133" spans="1:11" x14ac:dyDescent="0.25">
      <c r="A133" s="2">
        <f t="shared" si="9"/>
        <v>44438</v>
      </c>
      <c r="B133" s="3">
        <v>44438</v>
      </c>
      <c r="C133" s="1" t="s">
        <v>14</v>
      </c>
      <c r="D133" s="1" t="str">
        <f t="shared" si="10"/>
        <v/>
      </c>
      <c r="E133" s="1" t="s">
        <v>0</v>
      </c>
      <c r="F133" s="1" t="str">
        <f t="shared" si="11"/>
        <v/>
      </c>
      <c r="G133" s="1" t="s">
        <v>6</v>
      </c>
      <c r="H133" s="1" t="s">
        <v>48</v>
      </c>
      <c r="I133" s="1" t="str">
        <f t="shared" ref="I133:I164" si="12">IF(AND(F133="",D133=""),"",IF(D133&gt;F133,"Win","Loss"))</f>
        <v/>
      </c>
      <c r="J133" s="1"/>
      <c r="K133" s="1"/>
    </row>
    <row r="134" spans="1:11" x14ac:dyDescent="0.25">
      <c r="A134" s="2">
        <f t="shared" si="9"/>
        <v>44439</v>
      </c>
      <c r="B134" s="3">
        <v>44439</v>
      </c>
      <c r="C134" s="1" t="s">
        <v>14</v>
      </c>
      <c r="D134" s="1" t="str">
        <f t="shared" si="10"/>
        <v/>
      </c>
      <c r="E134" s="1" t="s">
        <v>0</v>
      </c>
      <c r="F134" s="1" t="str">
        <f t="shared" si="11"/>
        <v/>
      </c>
      <c r="G134" s="1" t="s">
        <v>6</v>
      </c>
      <c r="H134" s="1" t="s">
        <v>48</v>
      </c>
      <c r="I134" s="1" t="str">
        <f t="shared" si="12"/>
        <v/>
      </c>
      <c r="J134" s="1"/>
      <c r="K134" s="1"/>
    </row>
    <row r="135" spans="1:11" x14ac:dyDescent="0.25">
      <c r="A135" s="2">
        <f t="shared" si="9"/>
        <v>44440</v>
      </c>
      <c r="B135" s="3">
        <v>44440</v>
      </c>
      <c r="C135" s="1" t="s">
        <v>14</v>
      </c>
      <c r="D135" s="1" t="str">
        <f t="shared" si="10"/>
        <v/>
      </c>
      <c r="E135" s="1" t="s">
        <v>0</v>
      </c>
      <c r="F135" s="1" t="str">
        <f t="shared" si="11"/>
        <v/>
      </c>
      <c r="G135" s="1" t="s">
        <v>6</v>
      </c>
      <c r="H135" s="1" t="s">
        <v>48</v>
      </c>
      <c r="I135" s="1" t="str">
        <f t="shared" si="12"/>
        <v/>
      </c>
      <c r="J135" s="1"/>
      <c r="K135" s="1"/>
    </row>
    <row r="136" spans="1:11" x14ac:dyDescent="0.25">
      <c r="A136" s="2">
        <f t="shared" si="9"/>
        <v>44442</v>
      </c>
      <c r="B136" s="3">
        <v>44442</v>
      </c>
      <c r="C136" s="1" t="s">
        <v>14</v>
      </c>
      <c r="D136" s="1" t="str">
        <f t="shared" si="10"/>
        <v/>
      </c>
      <c r="E136" s="1" t="s">
        <v>0</v>
      </c>
      <c r="F136" s="1" t="str">
        <f t="shared" si="11"/>
        <v/>
      </c>
      <c r="G136" s="1" t="s">
        <v>5</v>
      </c>
      <c r="H136" s="1" t="s">
        <v>48</v>
      </c>
      <c r="I136" s="1" t="str">
        <f t="shared" si="12"/>
        <v/>
      </c>
      <c r="J136" s="1"/>
      <c r="K136" s="1"/>
    </row>
    <row r="137" spans="1:11" x14ac:dyDescent="0.25">
      <c r="A137" s="2">
        <f t="shared" si="9"/>
        <v>44443</v>
      </c>
      <c r="B137" s="3">
        <v>44443</v>
      </c>
      <c r="C137" s="1" t="s">
        <v>14</v>
      </c>
      <c r="D137" s="1" t="str">
        <f t="shared" si="10"/>
        <v/>
      </c>
      <c r="E137" s="1" t="s">
        <v>0</v>
      </c>
      <c r="F137" s="1" t="str">
        <f t="shared" si="11"/>
        <v/>
      </c>
      <c r="G137" s="1" t="s">
        <v>5</v>
      </c>
      <c r="H137" s="1" t="s">
        <v>48</v>
      </c>
      <c r="I137" s="1" t="str">
        <f t="shared" si="12"/>
        <v/>
      </c>
      <c r="J137" s="1"/>
      <c r="K137" s="1"/>
    </row>
    <row r="138" spans="1:11" x14ac:dyDescent="0.25">
      <c r="A138" s="2">
        <f t="shared" si="9"/>
        <v>44444</v>
      </c>
      <c r="B138" s="3">
        <v>44444</v>
      </c>
      <c r="C138" s="1" t="s">
        <v>14</v>
      </c>
      <c r="D138" s="1" t="str">
        <f t="shared" si="10"/>
        <v/>
      </c>
      <c r="E138" s="1" t="s">
        <v>0</v>
      </c>
      <c r="F138" s="1" t="str">
        <f t="shared" si="11"/>
        <v/>
      </c>
      <c r="G138" s="1" t="s">
        <v>5</v>
      </c>
      <c r="H138" s="1" t="s">
        <v>48</v>
      </c>
      <c r="I138" s="1" t="str">
        <f t="shared" si="12"/>
        <v/>
      </c>
      <c r="J138" s="1"/>
      <c r="K138" s="1"/>
    </row>
    <row r="139" spans="1:11" x14ac:dyDescent="0.25">
      <c r="A139" s="2">
        <f t="shared" si="9"/>
        <v>44445</v>
      </c>
      <c r="B139" s="3">
        <v>44445</v>
      </c>
      <c r="C139" s="1" t="s">
        <v>14</v>
      </c>
      <c r="D139" s="1" t="str">
        <f t="shared" si="10"/>
        <v/>
      </c>
      <c r="E139" s="1" t="s">
        <v>0</v>
      </c>
      <c r="F139" s="1" t="str">
        <f t="shared" si="11"/>
        <v/>
      </c>
      <c r="G139" s="1" t="s">
        <v>6</v>
      </c>
      <c r="H139" s="1" t="s">
        <v>47</v>
      </c>
      <c r="I139" s="1" t="str">
        <f t="shared" si="12"/>
        <v/>
      </c>
      <c r="J139" s="1"/>
      <c r="K139" s="1"/>
    </row>
    <row r="140" spans="1:11" x14ac:dyDescent="0.25">
      <c r="A140" s="2">
        <f t="shared" si="9"/>
        <v>44446</v>
      </c>
      <c r="B140" s="3">
        <v>44446</v>
      </c>
      <c r="C140" s="1" t="s">
        <v>14</v>
      </c>
      <c r="D140" s="1" t="str">
        <f t="shared" si="10"/>
        <v/>
      </c>
      <c r="E140" s="1" t="s">
        <v>0</v>
      </c>
      <c r="F140" s="1" t="str">
        <f t="shared" si="11"/>
        <v/>
      </c>
      <c r="G140" s="1" t="s">
        <v>6</v>
      </c>
      <c r="H140" s="1" t="s">
        <v>47</v>
      </c>
      <c r="I140" s="1" t="str">
        <f t="shared" si="12"/>
        <v/>
      </c>
      <c r="J140" s="1"/>
      <c r="K140" s="1"/>
    </row>
    <row r="141" spans="1:11" x14ac:dyDescent="0.25">
      <c r="A141" s="2">
        <f t="shared" si="9"/>
        <v>44447</v>
      </c>
      <c r="B141" s="3">
        <v>44447</v>
      </c>
      <c r="C141" s="1" t="s">
        <v>14</v>
      </c>
      <c r="D141" s="1" t="str">
        <f t="shared" si="10"/>
        <v/>
      </c>
      <c r="E141" s="1" t="s">
        <v>0</v>
      </c>
      <c r="F141" s="1" t="str">
        <f t="shared" si="11"/>
        <v/>
      </c>
      <c r="G141" s="1" t="s">
        <v>6</v>
      </c>
      <c r="H141" s="1" t="s">
        <v>47</v>
      </c>
      <c r="I141" s="1" t="str">
        <f t="shared" si="12"/>
        <v/>
      </c>
      <c r="J141" s="1"/>
      <c r="K141" s="1"/>
    </row>
    <row r="142" spans="1:11" x14ac:dyDescent="0.25">
      <c r="A142" s="2">
        <f t="shared" si="9"/>
        <v>44449</v>
      </c>
      <c r="B142" s="3">
        <v>44449</v>
      </c>
      <c r="C142" s="1" t="s">
        <v>14</v>
      </c>
      <c r="D142" s="1" t="str">
        <f t="shared" si="10"/>
        <v/>
      </c>
      <c r="E142" s="1" t="s">
        <v>0</v>
      </c>
      <c r="F142" s="1" t="str">
        <f t="shared" si="11"/>
        <v/>
      </c>
      <c r="G142" s="1" t="s">
        <v>10</v>
      </c>
      <c r="H142" s="1" t="s">
        <v>47</v>
      </c>
      <c r="I142" s="1" t="str">
        <f t="shared" si="12"/>
        <v/>
      </c>
      <c r="J142" s="1"/>
      <c r="K142" s="1"/>
    </row>
    <row r="143" spans="1:11" x14ac:dyDescent="0.25">
      <c r="A143" s="2">
        <f t="shared" si="9"/>
        <v>44450</v>
      </c>
      <c r="B143" s="3">
        <v>44450</v>
      </c>
      <c r="C143" s="1" t="s">
        <v>14</v>
      </c>
      <c r="D143" s="1" t="str">
        <f t="shared" si="10"/>
        <v/>
      </c>
      <c r="E143" s="1" t="s">
        <v>0</v>
      </c>
      <c r="F143" s="1" t="str">
        <f t="shared" si="11"/>
        <v/>
      </c>
      <c r="G143" s="1" t="s">
        <v>10</v>
      </c>
      <c r="H143" s="1" t="s">
        <v>47</v>
      </c>
      <c r="I143" s="1" t="str">
        <f t="shared" si="12"/>
        <v/>
      </c>
      <c r="J143" s="1"/>
      <c r="K143" s="1"/>
    </row>
    <row r="144" spans="1:11" x14ac:dyDescent="0.25">
      <c r="A144" s="2">
        <f t="shared" si="9"/>
        <v>44451</v>
      </c>
      <c r="B144" s="3">
        <v>44451</v>
      </c>
      <c r="C144" s="1" t="s">
        <v>14</v>
      </c>
      <c r="D144" s="1" t="str">
        <f t="shared" si="10"/>
        <v/>
      </c>
      <c r="E144" s="1" t="s">
        <v>0</v>
      </c>
      <c r="F144" s="1" t="str">
        <f t="shared" si="11"/>
        <v/>
      </c>
      <c r="G144" s="1" t="s">
        <v>10</v>
      </c>
      <c r="H144" s="1" t="s">
        <v>47</v>
      </c>
      <c r="I144" s="1" t="str">
        <f t="shared" si="12"/>
        <v/>
      </c>
      <c r="J144" s="1"/>
      <c r="K144" s="1"/>
    </row>
    <row r="145" spans="1:11" x14ac:dyDescent="0.25">
      <c r="A145" s="2">
        <f t="shared" si="9"/>
        <v>44452</v>
      </c>
      <c r="B145" s="3">
        <v>44452</v>
      </c>
      <c r="C145" s="1" t="s">
        <v>14</v>
      </c>
      <c r="D145" s="1" t="str">
        <f t="shared" si="10"/>
        <v/>
      </c>
      <c r="E145" s="1" t="s">
        <v>0</v>
      </c>
      <c r="F145" s="1" t="str">
        <f t="shared" si="11"/>
        <v/>
      </c>
      <c r="G145" s="1" t="s">
        <v>18</v>
      </c>
      <c r="H145" s="1" t="s">
        <v>48</v>
      </c>
      <c r="I145" s="1" t="str">
        <f t="shared" si="12"/>
        <v/>
      </c>
      <c r="J145" s="1"/>
      <c r="K145" s="1"/>
    </row>
    <row r="146" spans="1:11" x14ac:dyDescent="0.25">
      <c r="A146" s="2">
        <f t="shared" si="9"/>
        <v>44453</v>
      </c>
      <c r="B146" s="3">
        <v>44453</v>
      </c>
      <c r="C146" s="1" t="s">
        <v>14</v>
      </c>
      <c r="D146" s="1" t="str">
        <f t="shared" si="10"/>
        <v/>
      </c>
      <c r="E146" s="1" t="s">
        <v>0</v>
      </c>
      <c r="F146" s="1" t="str">
        <f t="shared" si="11"/>
        <v/>
      </c>
      <c r="G146" s="1" t="s">
        <v>18</v>
      </c>
      <c r="H146" s="1" t="s">
        <v>48</v>
      </c>
      <c r="I146" s="1" t="str">
        <f t="shared" si="12"/>
        <v/>
      </c>
      <c r="J146" s="1"/>
      <c r="K146" s="1"/>
    </row>
    <row r="147" spans="1:11" x14ac:dyDescent="0.25">
      <c r="A147" s="2">
        <f t="shared" si="9"/>
        <v>44454</v>
      </c>
      <c r="B147" s="3">
        <v>44454</v>
      </c>
      <c r="C147" s="1" t="s">
        <v>14</v>
      </c>
      <c r="D147" s="1" t="str">
        <f t="shared" si="10"/>
        <v/>
      </c>
      <c r="E147" s="1" t="s">
        <v>0</v>
      </c>
      <c r="F147" s="1" t="str">
        <f t="shared" si="11"/>
        <v/>
      </c>
      <c r="G147" s="1" t="s">
        <v>18</v>
      </c>
      <c r="H147" s="1" t="s">
        <v>48</v>
      </c>
      <c r="I147" s="1" t="str">
        <f t="shared" si="12"/>
        <v/>
      </c>
      <c r="J147" s="1"/>
      <c r="K147" s="1"/>
    </row>
    <row r="148" spans="1:11" x14ac:dyDescent="0.25">
      <c r="A148" s="2">
        <f t="shared" si="9"/>
        <v>44455</v>
      </c>
      <c r="B148" s="3">
        <v>44455</v>
      </c>
      <c r="C148" s="1" t="s">
        <v>14</v>
      </c>
      <c r="D148" s="1" t="str">
        <f t="shared" si="10"/>
        <v/>
      </c>
      <c r="E148" s="1" t="s">
        <v>0</v>
      </c>
      <c r="F148" s="1" t="str">
        <f t="shared" si="11"/>
        <v/>
      </c>
      <c r="G148" s="1" t="s">
        <v>18</v>
      </c>
      <c r="H148" s="1" t="s">
        <v>48</v>
      </c>
      <c r="I148" s="1" t="str">
        <f t="shared" si="12"/>
        <v/>
      </c>
      <c r="J148" s="1"/>
      <c r="K148" s="1"/>
    </row>
    <row r="149" spans="1:11" x14ac:dyDescent="0.25">
      <c r="A149" s="2">
        <f t="shared" si="9"/>
        <v>44456</v>
      </c>
      <c r="B149" s="3">
        <v>44456</v>
      </c>
      <c r="C149" s="1" t="s">
        <v>14</v>
      </c>
      <c r="D149" s="1" t="str">
        <f t="shared" si="10"/>
        <v/>
      </c>
      <c r="E149" s="1" t="s">
        <v>0</v>
      </c>
      <c r="F149" s="1" t="str">
        <f t="shared" si="11"/>
        <v/>
      </c>
      <c r="G149" s="1" t="s">
        <v>12</v>
      </c>
      <c r="H149" s="1" t="s">
        <v>47</v>
      </c>
      <c r="I149" s="1" t="str">
        <f t="shared" si="12"/>
        <v/>
      </c>
      <c r="J149" s="1"/>
      <c r="K149" s="1"/>
    </row>
    <row r="150" spans="1:11" x14ac:dyDescent="0.25">
      <c r="A150" s="2">
        <f t="shared" si="9"/>
        <v>44457</v>
      </c>
      <c r="B150" s="3">
        <v>44457</v>
      </c>
      <c r="C150" s="1" t="s">
        <v>14</v>
      </c>
      <c r="D150" s="1" t="str">
        <f t="shared" si="10"/>
        <v/>
      </c>
      <c r="E150" s="1" t="s">
        <v>0</v>
      </c>
      <c r="F150" s="1" t="str">
        <f t="shared" si="11"/>
        <v/>
      </c>
      <c r="G150" s="1" t="s">
        <v>12</v>
      </c>
      <c r="H150" s="1" t="s">
        <v>47</v>
      </c>
      <c r="I150" s="1" t="str">
        <f t="shared" si="12"/>
        <v/>
      </c>
      <c r="J150" s="1"/>
      <c r="K150" s="1"/>
    </row>
    <row r="151" spans="1:11" x14ac:dyDescent="0.25">
      <c r="A151" s="2">
        <f t="shared" si="9"/>
        <v>44458</v>
      </c>
      <c r="B151" s="3">
        <v>44458</v>
      </c>
      <c r="C151" s="1" t="s">
        <v>14</v>
      </c>
      <c r="D151" s="1" t="str">
        <f t="shared" si="10"/>
        <v/>
      </c>
      <c r="E151" s="1" t="s">
        <v>0</v>
      </c>
      <c r="F151" s="1" t="str">
        <f t="shared" si="11"/>
        <v/>
      </c>
      <c r="G151" s="1" t="s">
        <v>12</v>
      </c>
      <c r="H151" s="1" t="s">
        <v>47</v>
      </c>
      <c r="I151" s="1" t="str">
        <f t="shared" si="12"/>
        <v/>
      </c>
      <c r="J151" s="1"/>
      <c r="K151" s="1"/>
    </row>
    <row r="152" spans="1:11" x14ac:dyDescent="0.25">
      <c r="A152" s="2">
        <f t="shared" si="9"/>
        <v>44459</v>
      </c>
      <c r="B152" s="3">
        <v>44459</v>
      </c>
      <c r="C152" s="1" t="s">
        <v>14</v>
      </c>
      <c r="D152" s="1" t="str">
        <f t="shared" si="10"/>
        <v/>
      </c>
      <c r="E152" s="1" t="s">
        <v>0</v>
      </c>
      <c r="F152" s="1" t="str">
        <f t="shared" si="11"/>
        <v/>
      </c>
      <c r="G152" s="1" t="s">
        <v>10</v>
      </c>
      <c r="H152" s="1" t="s">
        <v>48</v>
      </c>
      <c r="I152" s="1" t="str">
        <f t="shared" si="12"/>
        <v/>
      </c>
      <c r="J152" s="1"/>
      <c r="K152" s="1"/>
    </row>
    <row r="153" spans="1:11" x14ac:dyDescent="0.25">
      <c r="A153" s="2">
        <f t="shared" si="9"/>
        <v>44460</v>
      </c>
      <c r="B153" s="3">
        <v>44460</v>
      </c>
      <c r="C153" s="1" t="s">
        <v>14</v>
      </c>
      <c r="D153" s="1" t="str">
        <f t="shared" si="10"/>
        <v/>
      </c>
      <c r="E153" s="1" t="s">
        <v>0</v>
      </c>
      <c r="F153" s="1" t="str">
        <f t="shared" si="11"/>
        <v/>
      </c>
      <c r="G153" s="1" t="s">
        <v>10</v>
      </c>
      <c r="H153" s="1" t="s">
        <v>48</v>
      </c>
      <c r="I153" s="1" t="str">
        <f t="shared" si="12"/>
        <v/>
      </c>
      <c r="J153" s="1"/>
      <c r="K153" s="1"/>
    </row>
    <row r="154" spans="1:11" x14ac:dyDescent="0.25">
      <c r="A154" s="2">
        <f t="shared" si="9"/>
        <v>44461</v>
      </c>
      <c r="B154" s="3">
        <v>44461</v>
      </c>
      <c r="C154" s="1" t="s">
        <v>14</v>
      </c>
      <c r="D154" s="1" t="str">
        <f t="shared" si="10"/>
        <v/>
      </c>
      <c r="E154" s="1" t="s">
        <v>0</v>
      </c>
      <c r="F154" s="1" t="str">
        <f t="shared" si="11"/>
        <v/>
      </c>
      <c r="G154" s="1" t="s">
        <v>10</v>
      </c>
      <c r="H154" s="1" t="s">
        <v>48</v>
      </c>
      <c r="I154" s="1" t="str">
        <f t="shared" si="12"/>
        <v/>
      </c>
      <c r="J154" s="1"/>
      <c r="K154" s="1"/>
    </row>
    <row r="155" spans="1:11" x14ac:dyDescent="0.25">
      <c r="A155" s="2">
        <f t="shared" si="9"/>
        <v>44462</v>
      </c>
      <c r="B155" s="3">
        <v>44462</v>
      </c>
      <c r="C155" s="1" t="s">
        <v>14</v>
      </c>
      <c r="D155" s="1" t="str">
        <f t="shared" si="10"/>
        <v/>
      </c>
      <c r="E155" s="1" t="s">
        <v>0</v>
      </c>
      <c r="F155" s="1" t="str">
        <f t="shared" si="11"/>
        <v/>
      </c>
      <c r="G155" s="1" t="s">
        <v>10</v>
      </c>
      <c r="H155" s="1" t="s">
        <v>48</v>
      </c>
      <c r="I155" s="1" t="str">
        <f t="shared" si="12"/>
        <v/>
      </c>
      <c r="J155" s="1"/>
      <c r="K155" s="1"/>
    </row>
    <row r="156" spans="1:11" x14ac:dyDescent="0.25">
      <c r="A156" s="2">
        <f t="shared" si="9"/>
        <v>44463</v>
      </c>
      <c r="B156" s="3">
        <v>44463</v>
      </c>
      <c r="C156" s="1" t="s">
        <v>14</v>
      </c>
      <c r="D156" s="1" t="str">
        <f t="shared" si="10"/>
        <v/>
      </c>
      <c r="E156" s="1" t="s">
        <v>0</v>
      </c>
      <c r="F156" s="1" t="str">
        <f t="shared" si="11"/>
        <v/>
      </c>
      <c r="G156" s="1" t="s">
        <v>3</v>
      </c>
      <c r="H156" s="1" t="s">
        <v>48</v>
      </c>
      <c r="I156" s="1" t="str">
        <f t="shared" si="12"/>
        <v/>
      </c>
      <c r="J156" s="1"/>
      <c r="K156" s="1"/>
    </row>
    <row r="157" spans="1:11" x14ac:dyDescent="0.25">
      <c r="A157" s="2">
        <f t="shared" si="9"/>
        <v>44464</v>
      </c>
      <c r="B157" s="3">
        <v>44464</v>
      </c>
      <c r="C157" s="1" t="s">
        <v>14</v>
      </c>
      <c r="D157" s="1" t="str">
        <f t="shared" si="10"/>
        <v/>
      </c>
      <c r="E157" s="1" t="s">
        <v>0</v>
      </c>
      <c r="F157" s="1" t="str">
        <f t="shared" si="11"/>
        <v/>
      </c>
      <c r="G157" s="1" t="s">
        <v>3</v>
      </c>
      <c r="H157" s="1" t="s">
        <v>48</v>
      </c>
      <c r="I157" s="1" t="str">
        <f t="shared" si="12"/>
        <v/>
      </c>
      <c r="J157" s="1"/>
      <c r="K157" s="1"/>
    </row>
    <row r="158" spans="1:11" x14ac:dyDescent="0.25">
      <c r="A158" s="2">
        <f t="shared" si="9"/>
        <v>44465</v>
      </c>
      <c r="B158" s="3">
        <v>44465</v>
      </c>
      <c r="C158" s="1" t="s">
        <v>14</v>
      </c>
      <c r="D158" s="1" t="str">
        <f t="shared" si="10"/>
        <v/>
      </c>
      <c r="E158" s="1" t="s">
        <v>0</v>
      </c>
      <c r="F158" s="1" t="str">
        <f t="shared" si="11"/>
        <v/>
      </c>
      <c r="G158" s="1" t="s">
        <v>3</v>
      </c>
      <c r="H158" s="1" t="s">
        <v>48</v>
      </c>
      <c r="I158" s="1" t="str">
        <f t="shared" si="12"/>
        <v/>
      </c>
      <c r="J158" s="1"/>
      <c r="K158" s="1"/>
    </row>
    <row r="159" spans="1:11" x14ac:dyDescent="0.25">
      <c r="A159" s="2">
        <f t="shared" si="9"/>
        <v>44467</v>
      </c>
      <c r="B159" s="3">
        <v>44467</v>
      </c>
      <c r="C159" s="1" t="s">
        <v>14</v>
      </c>
      <c r="D159" s="1" t="str">
        <f t="shared" si="10"/>
        <v/>
      </c>
      <c r="E159" s="1" t="s">
        <v>0</v>
      </c>
      <c r="F159" s="1" t="str">
        <f t="shared" si="11"/>
        <v/>
      </c>
      <c r="G159" s="1" t="s">
        <v>92</v>
      </c>
      <c r="H159" s="1" t="s">
        <v>47</v>
      </c>
      <c r="I159" s="1" t="str">
        <f t="shared" si="12"/>
        <v/>
      </c>
      <c r="J159" s="1"/>
      <c r="K159" s="1"/>
    </row>
    <row r="160" spans="1:11" x14ac:dyDescent="0.25">
      <c r="A160" s="2">
        <f t="shared" si="9"/>
        <v>44468</v>
      </c>
      <c r="B160" s="3">
        <v>44468</v>
      </c>
      <c r="C160" s="1" t="s">
        <v>14</v>
      </c>
      <c r="D160" s="1" t="str">
        <f t="shared" si="10"/>
        <v/>
      </c>
      <c r="E160" s="1" t="s">
        <v>0</v>
      </c>
      <c r="F160" s="1" t="str">
        <f t="shared" si="11"/>
        <v/>
      </c>
      <c r="G160" s="1" t="s">
        <v>92</v>
      </c>
      <c r="H160" s="1" t="s">
        <v>47</v>
      </c>
      <c r="I160" s="1" t="str">
        <f t="shared" si="12"/>
        <v/>
      </c>
      <c r="J160" s="1"/>
      <c r="K160" s="1"/>
    </row>
    <row r="161" spans="1:11" x14ac:dyDescent="0.25">
      <c r="A161" s="2">
        <f t="shared" si="9"/>
        <v>44469</v>
      </c>
      <c r="B161" s="3">
        <v>44469</v>
      </c>
      <c r="C161" s="1" t="s">
        <v>14</v>
      </c>
      <c r="D161" s="1" t="str">
        <f t="shared" si="10"/>
        <v/>
      </c>
      <c r="E161" s="1" t="s">
        <v>0</v>
      </c>
      <c r="F161" s="1" t="str">
        <f t="shared" si="11"/>
        <v/>
      </c>
      <c r="G161" s="1" t="s">
        <v>92</v>
      </c>
      <c r="H161" s="1" t="s">
        <v>47</v>
      </c>
      <c r="I161" s="1" t="str">
        <f t="shared" si="12"/>
        <v/>
      </c>
      <c r="J161" s="1"/>
      <c r="K161" s="1"/>
    </row>
    <row r="162" spans="1:11" x14ac:dyDescent="0.25">
      <c r="A162" s="2">
        <f t="shared" si="9"/>
        <v>44470</v>
      </c>
      <c r="B162" s="3">
        <v>44470</v>
      </c>
      <c r="C162" s="1" t="s">
        <v>14</v>
      </c>
      <c r="D162" s="1" t="str">
        <f t="shared" si="10"/>
        <v/>
      </c>
      <c r="E162" s="1" t="s">
        <v>0</v>
      </c>
      <c r="F162" s="1" t="str">
        <f t="shared" si="11"/>
        <v/>
      </c>
      <c r="G162" s="1" t="s">
        <v>3</v>
      </c>
      <c r="H162" s="1" t="s">
        <v>47</v>
      </c>
      <c r="I162" s="1" t="str">
        <f t="shared" si="12"/>
        <v/>
      </c>
      <c r="J162" s="1"/>
      <c r="K162" s="1"/>
    </row>
    <row r="163" spans="1:11" x14ac:dyDescent="0.25">
      <c r="A163" s="2">
        <f t="shared" si="9"/>
        <v>44471</v>
      </c>
      <c r="B163" s="3">
        <v>44471</v>
      </c>
      <c r="C163" s="1" t="s">
        <v>14</v>
      </c>
      <c r="D163" s="1" t="str">
        <f t="shared" si="10"/>
        <v/>
      </c>
      <c r="E163" s="1" t="s">
        <v>0</v>
      </c>
      <c r="F163" s="1" t="str">
        <f t="shared" si="11"/>
        <v/>
      </c>
      <c r="G163" s="1" t="s">
        <v>3</v>
      </c>
      <c r="H163" s="1" t="s">
        <v>47</v>
      </c>
      <c r="I163" s="1" t="str">
        <f t="shared" si="12"/>
        <v/>
      </c>
      <c r="J163" s="1"/>
      <c r="K163" s="1"/>
    </row>
    <row r="164" spans="1:11" x14ac:dyDescent="0.25">
      <c r="A164" s="2">
        <f t="shared" si="9"/>
        <v>44472</v>
      </c>
      <c r="B164" s="3">
        <v>44472</v>
      </c>
      <c r="C164" s="1" t="s">
        <v>14</v>
      </c>
      <c r="D164" s="1" t="str">
        <f t="shared" si="10"/>
        <v/>
      </c>
      <c r="E164" s="1" t="s">
        <v>0</v>
      </c>
      <c r="F164" s="1" t="str">
        <f t="shared" si="11"/>
        <v/>
      </c>
      <c r="G164" s="1" t="s">
        <v>3</v>
      </c>
      <c r="H164" s="1" t="s">
        <v>47</v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3">
    <cfRule type="containsText" dxfId="57" priority="1" operator="containsText" text="Loss">
      <formula>NOT(ISERROR(SEARCH("Loss",I3)))</formula>
    </cfRule>
    <cfRule type="containsText" dxfId="56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BA164"/>
  <sheetViews>
    <sheetView tabSelected="1" zoomScale="80" zoomScaleNormal="80" workbookViewId="0">
      <selection activeCell="E162" sqref="E162"/>
    </sheetView>
  </sheetViews>
  <sheetFormatPr baseColWidth="10" defaultRowHeight="15" x14ac:dyDescent="0.25"/>
  <cols>
    <col min="3" max="3" width="15.140625" customWidth="1"/>
    <col min="7" max="7" width="14.57031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77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9"/>
    </row>
    <row r="2" spans="1:53" x14ac:dyDescent="0.25">
      <c r="A2" s="50" t="s">
        <v>40</v>
      </c>
      <c r="B2" s="50" t="s">
        <v>41</v>
      </c>
      <c r="C2" s="50" t="s">
        <v>43</v>
      </c>
      <c r="D2" s="50"/>
      <c r="E2" s="50"/>
      <c r="F2" s="50"/>
      <c r="G2" s="50" t="s">
        <v>42</v>
      </c>
      <c r="H2" s="50" t="s">
        <v>44</v>
      </c>
      <c r="I2" s="50" t="s">
        <v>53</v>
      </c>
      <c r="J2" s="50" t="s">
        <v>110</v>
      </c>
      <c r="K2" s="50" t="s">
        <v>46</v>
      </c>
      <c r="L2" s="50" t="s">
        <v>111</v>
      </c>
      <c r="M2" s="50" t="s">
        <v>31</v>
      </c>
      <c r="N2" s="50" t="s">
        <v>112</v>
      </c>
      <c r="O2" s="50" t="s">
        <v>32</v>
      </c>
      <c r="P2" s="50" t="s">
        <v>113</v>
      </c>
      <c r="Q2" s="50" t="s">
        <v>33</v>
      </c>
      <c r="R2" s="50" t="s">
        <v>114</v>
      </c>
      <c r="S2" s="50" t="s">
        <v>34</v>
      </c>
      <c r="T2" s="50" t="s">
        <v>115</v>
      </c>
      <c r="U2" s="50" t="s">
        <v>35</v>
      </c>
      <c r="V2" s="50" t="s">
        <v>116</v>
      </c>
      <c r="W2" s="50" t="s">
        <v>36</v>
      </c>
      <c r="X2" s="50" t="s">
        <v>117</v>
      </c>
      <c r="Y2" s="50" t="s">
        <v>37</v>
      </c>
      <c r="Z2" s="50" t="s">
        <v>118</v>
      </c>
      <c r="AA2" s="50" t="s">
        <v>38</v>
      </c>
      <c r="AB2" s="50" t="s">
        <v>119</v>
      </c>
      <c r="AC2" s="50" t="s">
        <v>39</v>
      </c>
      <c r="AD2" s="50" t="s">
        <v>120</v>
      </c>
      <c r="AE2" s="50" t="s">
        <v>50</v>
      </c>
      <c r="AF2" s="50" t="s">
        <v>66</v>
      </c>
      <c r="AG2" s="51" t="s">
        <v>51</v>
      </c>
      <c r="AH2" s="51"/>
      <c r="AI2" s="52"/>
      <c r="AJ2" s="51" t="s">
        <v>52</v>
      </c>
      <c r="AK2" s="51"/>
      <c r="AL2" s="52"/>
      <c r="AM2" s="51" t="s">
        <v>61</v>
      </c>
      <c r="AN2" s="51"/>
    </row>
    <row r="3" spans="1:53" x14ac:dyDescent="0.25">
      <c r="A3" s="2">
        <f>B3</f>
        <v>44287</v>
      </c>
      <c r="B3" s="3">
        <v>44287</v>
      </c>
      <c r="C3" s="1" t="s">
        <v>3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14</v>
      </c>
      <c r="H3" s="1" t="s">
        <v>47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67" si="0">B4</f>
        <v>44288</v>
      </c>
      <c r="B4" s="3">
        <v>44288</v>
      </c>
      <c r="C4" s="1" t="s">
        <v>3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14</v>
      </c>
      <c r="H4" s="1" t="s">
        <v>47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3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14</v>
      </c>
      <c r="H5" s="1" t="s">
        <v>47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AT3+AT4</f>
        <v>0</v>
      </c>
    </row>
    <row r="6" spans="1:53" x14ac:dyDescent="0.25">
      <c r="A6" s="2">
        <f t="shared" si="0"/>
        <v>44290</v>
      </c>
      <c r="B6" s="3">
        <v>44290</v>
      </c>
      <c r="C6" s="1" t="s">
        <v>3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14</v>
      </c>
      <c r="H6" s="1" t="s">
        <v>47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AT3/AT5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3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1</v>
      </c>
      <c r="H7" s="1" t="s">
        <v>47</v>
      </c>
      <c r="I7" s="1" t="str">
        <f t="shared" si="3"/>
        <v/>
      </c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3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1</v>
      </c>
      <c r="H8" s="1" t="s">
        <v>47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3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1</v>
      </c>
      <c r="H9" s="1" t="s">
        <v>47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44294</v>
      </c>
      <c r="B10" s="3">
        <v>44294</v>
      </c>
      <c r="C10" s="1" t="s">
        <v>3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14</v>
      </c>
      <c r="H10" s="1" t="s">
        <v>48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44295</v>
      </c>
      <c r="B11" s="3">
        <v>44295</v>
      </c>
      <c r="C11" s="1" t="s">
        <v>3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14</v>
      </c>
      <c r="H11" s="1" t="s">
        <v>48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44296</v>
      </c>
      <c r="B12" s="3">
        <v>44296</v>
      </c>
      <c r="C12" s="1" t="s">
        <v>3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14</v>
      </c>
      <c r="H12" s="1" t="s">
        <v>48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44298</v>
      </c>
      <c r="B13" s="3">
        <v>44298</v>
      </c>
      <c r="C13" s="1" t="s">
        <v>3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12</v>
      </c>
      <c r="H13" s="1" t="s">
        <v>48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44299</v>
      </c>
      <c r="B14" s="3">
        <v>44299</v>
      </c>
      <c r="C14" s="1" t="s">
        <v>3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12</v>
      </c>
      <c r="H14" s="1" t="s">
        <v>48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44301</v>
      </c>
      <c r="B15" s="3">
        <v>44301</v>
      </c>
      <c r="C15" s="1" t="s">
        <v>3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95</v>
      </c>
      <c r="H15" s="1" t="s">
        <v>47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44302</v>
      </c>
      <c r="B16" s="3">
        <v>44302</v>
      </c>
      <c r="C16" s="1" t="s">
        <v>3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95</v>
      </c>
      <c r="H16" s="1" t="s">
        <v>47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44303</v>
      </c>
      <c r="B17" s="3">
        <v>44303</v>
      </c>
      <c r="C17" s="1" t="s">
        <v>3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95</v>
      </c>
      <c r="H17" s="1" t="s">
        <v>47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44304</v>
      </c>
      <c r="B18" s="3">
        <v>44304</v>
      </c>
      <c r="C18" s="1" t="s">
        <v>3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95</v>
      </c>
      <c r="H18" s="1" t="s">
        <v>47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44305</v>
      </c>
      <c r="B19" s="3">
        <v>44305</v>
      </c>
      <c r="C19" s="1" t="s">
        <v>3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91</v>
      </c>
      <c r="H19" s="1" t="s">
        <v>47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44306</v>
      </c>
      <c r="B20" s="3">
        <v>44306</v>
      </c>
      <c r="C20" s="1" t="s">
        <v>3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91</v>
      </c>
      <c r="H20" s="1" t="s">
        <v>47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44307</v>
      </c>
      <c r="B21" s="3">
        <v>44307</v>
      </c>
      <c r="C21" s="1" t="s">
        <v>3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91</v>
      </c>
      <c r="H21" s="1" t="s">
        <v>47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44309</v>
      </c>
      <c r="B22" s="3">
        <v>44309</v>
      </c>
      <c r="C22" s="1" t="s">
        <v>3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97</v>
      </c>
      <c r="H22" s="1" t="s">
        <v>48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44310</v>
      </c>
      <c r="B23" s="3">
        <v>44310</v>
      </c>
      <c r="C23" s="1" t="s">
        <v>3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97</v>
      </c>
      <c r="H23" s="1" t="s">
        <v>48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44311</v>
      </c>
      <c r="B24" s="3">
        <v>44311</v>
      </c>
      <c r="C24" s="1" t="s">
        <v>3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97</v>
      </c>
      <c r="H24" s="1" t="s">
        <v>48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44312</v>
      </c>
      <c r="B25" s="3">
        <v>44312</v>
      </c>
      <c r="C25" s="1" t="s">
        <v>3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92</v>
      </c>
      <c r="H25" s="1" t="s">
        <v>48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44313</v>
      </c>
      <c r="B26" s="3">
        <v>44313</v>
      </c>
      <c r="C26" s="1" t="s">
        <v>3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92</v>
      </c>
      <c r="H26" s="1" t="s">
        <v>48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44314</v>
      </c>
      <c r="B27" s="3">
        <v>44314</v>
      </c>
      <c r="C27" s="1" t="s">
        <v>3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92</v>
      </c>
      <c r="H27" s="1" t="s">
        <v>48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44315</v>
      </c>
      <c r="B28" s="3">
        <v>44315</v>
      </c>
      <c r="C28" s="1" t="s">
        <v>3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92</v>
      </c>
      <c r="H28" s="1" t="s">
        <v>48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44316</v>
      </c>
      <c r="B29" s="3">
        <v>44316</v>
      </c>
      <c r="C29" s="1" t="s">
        <v>3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97</v>
      </c>
      <c r="H29" s="1" t="s">
        <v>47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44317</v>
      </c>
      <c r="B30" s="3">
        <v>44317</v>
      </c>
      <c r="C30" s="1" t="s">
        <v>3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97</v>
      </c>
      <c r="H30" s="1" t="s">
        <v>47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44318</v>
      </c>
      <c r="B31" s="3">
        <v>44318</v>
      </c>
      <c r="C31" s="1" t="s">
        <v>3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97</v>
      </c>
      <c r="H31" s="1" t="s">
        <v>47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44319</v>
      </c>
      <c r="B32" s="3">
        <v>44319</v>
      </c>
      <c r="C32" s="1" t="s">
        <v>3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89</v>
      </c>
      <c r="H32" s="1" t="s">
        <v>47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44320</v>
      </c>
      <c r="B33" s="3">
        <v>44320</v>
      </c>
      <c r="C33" s="1" t="s">
        <v>3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89</v>
      </c>
      <c r="H33" s="1" t="s">
        <v>47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44321</v>
      </c>
      <c r="B34" s="3">
        <v>44321</v>
      </c>
      <c r="C34" s="1" t="s">
        <v>3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89</v>
      </c>
      <c r="H34" s="1" t="s">
        <v>47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44322</v>
      </c>
      <c r="B35" s="3">
        <v>44322</v>
      </c>
      <c r="C35" s="1" t="s">
        <v>3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89</v>
      </c>
      <c r="H35" s="1" t="s">
        <v>47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44323</v>
      </c>
      <c r="B36" s="3">
        <v>44323</v>
      </c>
      <c r="C36" s="1" t="s">
        <v>3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92</v>
      </c>
      <c r="H36" s="1" t="s">
        <v>47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44324</v>
      </c>
      <c r="B37" s="3">
        <v>44324</v>
      </c>
      <c r="C37" s="1" t="s">
        <v>3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92</v>
      </c>
      <c r="H37" s="1" t="s">
        <v>47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44325</v>
      </c>
      <c r="B38" s="3">
        <v>44325</v>
      </c>
      <c r="C38" s="1" t="s">
        <v>3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92</v>
      </c>
      <c r="H38" s="1" t="s">
        <v>47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44327</v>
      </c>
      <c r="B39" s="3">
        <v>44327</v>
      </c>
      <c r="C39" s="1" t="s">
        <v>3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93</v>
      </c>
      <c r="H39" s="1" t="s">
        <v>48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44328</v>
      </c>
      <c r="B40" s="3">
        <v>44328</v>
      </c>
      <c r="C40" s="1" t="s">
        <v>3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93</v>
      </c>
      <c r="H40" s="1" t="s">
        <v>48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44329</v>
      </c>
      <c r="B41" s="3">
        <v>44329</v>
      </c>
      <c r="C41" s="1" t="s">
        <v>3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93</v>
      </c>
      <c r="H41" s="1" t="s">
        <v>48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44330</v>
      </c>
      <c r="B42" s="3">
        <v>44330</v>
      </c>
      <c r="C42" s="1" t="s">
        <v>3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91</v>
      </c>
      <c r="H42" s="1" t="s">
        <v>48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44331</v>
      </c>
      <c r="B43" s="3">
        <v>44331</v>
      </c>
      <c r="C43" s="1" t="s">
        <v>3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91</v>
      </c>
      <c r="H43" s="1" t="s">
        <v>48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44332</v>
      </c>
      <c r="B44" s="3">
        <v>44332</v>
      </c>
      <c r="C44" s="1" t="s">
        <v>3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91</v>
      </c>
      <c r="H44" s="1" t="s">
        <v>48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44334</v>
      </c>
      <c r="B45" s="3">
        <v>44334</v>
      </c>
      <c r="C45" s="1" t="s">
        <v>3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14</v>
      </c>
      <c r="H45" s="1" t="s">
        <v>47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44335</v>
      </c>
      <c r="B46" s="3">
        <v>44335</v>
      </c>
      <c r="C46" s="1" t="s">
        <v>3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14</v>
      </c>
      <c r="H46" s="1" t="s">
        <v>47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44336</v>
      </c>
      <c r="B47" s="3">
        <v>44336</v>
      </c>
      <c r="C47" s="1" t="s">
        <v>3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14</v>
      </c>
      <c r="H47" s="1" t="s">
        <v>47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44337</v>
      </c>
      <c r="B48" s="3">
        <v>44337</v>
      </c>
      <c r="C48" s="1" t="s">
        <v>3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10</v>
      </c>
      <c r="H48" s="1" t="s">
        <v>48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44338</v>
      </c>
      <c r="B49" s="3">
        <v>44338</v>
      </c>
      <c r="C49" s="1" t="s">
        <v>3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10</v>
      </c>
      <c r="H49" s="1" t="s">
        <v>48</v>
      </c>
      <c r="I49" s="1" t="str">
        <f t="shared" si="3"/>
        <v/>
      </c>
      <c r="J49" s="1"/>
      <c r="K49" s="1"/>
    </row>
    <row r="50" spans="1:11" x14ac:dyDescent="0.25">
      <c r="A50" s="2">
        <f t="shared" si="0"/>
        <v>44339</v>
      </c>
      <c r="B50" s="3">
        <v>44339</v>
      </c>
      <c r="C50" s="1" t="s">
        <v>3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10</v>
      </c>
      <c r="H50" s="1" t="s">
        <v>48</v>
      </c>
      <c r="I50" s="1" t="str">
        <f t="shared" si="3"/>
        <v/>
      </c>
      <c r="J50" s="1"/>
      <c r="K50" s="1"/>
    </row>
    <row r="51" spans="1:11" x14ac:dyDescent="0.25">
      <c r="A51" s="2">
        <f t="shared" si="0"/>
        <v>44340</v>
      </c>
      <c r="B51" s="3">
        <v>44340</v>
      </c>
      <c r="C51" s="1" t="s">
        <v>3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6</v>
      </c>
      <c r="H51" s="1" t="s">
        <v>47</v>
      </c>
      <c r="I51" s="1" t="str">
        <f t="shared" si="3"/>
        <v/>
      </c>
      <c r="J51" s="1"/>
      <c r="K51" s="1"/>
    </row>
    <row r="52" spans="1:11" x14ac:dyDescent="0.25">
      <c r="A52" s="2">
        <f t="shared" si="0"/>
        <v>44341</v>
      </c>
      <c r="B52" s="3">
        <v>44341</v>
      </c>
      <c r="C52" s="1" t="s">
        <v>3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6</v>
      </c>
      <c r="H52" s="1" t="s">
        <v>47</v>
      </c>
      <c r="I52" s="1" t="str">
        <f t="shared" si="3"/>
        <v/>
      </c>
      <c r="J52" s="1"/>
      <c r="K52" s="1"/>
    </row>
    <row r="53" spans="1:11" x14ac:dyDescent="0.25">
      <c r="A53" s="2">
        <f t="shared" si="0"/>
        <v>44342</v>
      </c>
      <c r="B53" s="3">
        <v>44342</v>
      </c>
      <c r="C53" s="1" t="s">
        <v>3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6</v>
      </c>
      <c r="H53" s="1" t="s">
        <v>47</v>
      </c>
      <c r="I53" s="1" t="str">
        <f t="shared" si="3"/>
        <v/>
      </c>
      <c r="J53" s="1"/>
      <c r="K53" s="1"/>
    </row>
    <row r="54" spans="1:11" x14ac:dyDescent="0.25">
      <c r="A54" s="2">
        <f t="shared" si="0"/>
        <v>44343</v>
      </c>
      <c r="B54" s="3">
        <v>44343</v>
      </c>
      <c r="C54" s="1" t="s">
        <v>3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10</v>
      </c>
      <c r="H54" s="1" t="s">
        <v>47</v>
      </c>
      <c r="I54" s="1" t="str">
        <f t="shared" si="3"/>
        <v/>
      </c>
      <c r="J54" s="1"/>
      <c r="K54" s="1"/>
    </row>
    <row r="55" spans="1:11" x14ac:dyDescent="0.25">
      <c r="A55" s="2">
        <f t="shared" si="0"/>
        <v>44344</v>
      </c>
      <c r="B55" s="3">
        <v>44344</v>
      </c>
      <c r="C55" s="1" t="s">
        <v>3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10</v>
      </c>
      <c r="H55" s="1" t="s">
        <v>47</v>
      </c>
      <c r="I55" s="1" t="str">
        <f t="shared" si="3"/>
        <v/>
      </c>
      <c r="J55" s="1"/>
      <c r="K55" s="1"/>
    </row>
    <row r="56" spans="1:11" x14ac:dyDescent="0.25">
      <c r="A56" s="2">
        <f t="shared" si="0"/>
        <v>44345</v>
      </c>
      <c r="B56" s="3">
        <v>44345</v>
      </c>
      <c r="C56" s="1" t="s">
        <v>3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10</v>
      </c>
      <c r="H56" s="1" t="s">
        <v>47</v>
      </c>
      <c r="I56" s="1" t="str">
        <f t="shared" si="3"/>
        <v/>
      </c>
      <c r="J56" s="1"/>
      <c r="K56" s="1"/>
    </row>
    <row r="57" spans="1:11" x14ac:dyDescent="0.25">
      <c r="A57" s="2">
        <f t="shared" si="0"/>
        <v>44346</v>
      </c>
      <c r="B57" s="3">
        <v>44346</v>
      </c>
      <c r="C57" s="1" t="s">
        <v>3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10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 t="shared" si="0"/>
        <v>44347</v>
      </c>
      <c r="B58" s="3">
        <v>44347</v>
      </c>
      <c r="C58" s="1" t="s">
        <v>3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6</v>
      </c>
      <c r="H58" s="1" t="s">
        <v>48</v>
      </c>
      <c r="I58" s="1" t="str">
        <f t="shared" si="3"/>
        <v/>
      </c>
      <c r="J58" s="1"/>
      <c r="K58" s="1"/>
    </row>
    <row r="59" spans="1:11" x14ac:dyDescent="0.25">
      <c r="A59" s="2">
        <f t="shared" si="0"/>
        <v>44348</v>
      </c>
      <c r="B59" s="3">
        <v>44348</v>
      </c>
      <c r="C59" s="1" t="s">
        <v>3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6</v>
      </c>
      <c r="H59" s="1" t="s">
        <v>48</v>
      </c>
      <c r="I59" s="1" t="str">
        <f t="shared" si="3"/>
        <v/>
      </c>
      <c r="J59" s="1"/>
      <c r="K59" s="1"/>
    </row>
    <row r="60" spans="1:11" x14ac:dyDescent="0.25">
      <c r="A60" s="2">
        <f t="shared" si="0"/>
        <v>44349</v>
      </c>
      <c r="B60" s="3">
        <v>44349</v>
      </c>
      <c r="C60" s="1" t="s">
        <v>3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6</v>
      </c>
      <c r="H60" s="1" t="s">
        <v>48</v>
      </c>
      <c r="I60" s="1" t="str">
        <f t="shared" si="3"/>
        <v/>
      </c>
      <c r="J60" s="1"/>
      <c r="K60" s="1"/>
    </row>
    <row r="61" spans="1:11" x14ac:dyDescent="0.25">
      <c r="A61" s="2">
        <f t="shared" si="0"/>
        <v>44351</v>
      </c>
      <c r="B61" s="3">
        <v>44351</v>
      </c>
      <c r="C61" s="1" t="s">
        <v>3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2</v>
      </c>
      <c r="H61" s="1" t="s">
        <v>48</v>
      </c>
      <c r="I61" s="1" t="str">
        <f t="shared" si="3"/>
        <v/>
      </c>
      <c r="J61" s="1"/>
      <c r="K61" s="1"/>
    </row>
    <row r="62" spans="1:11" x14ac:dyDescent="0.25">
      <c r="A62" s="2">
        <f t="shared" si="0"/>
        <v>44352</v>
      </c>
      <c r="B62" s="3">
        <v>44352</v>
      </c>
      <c r="C62" s="1" t="s">
        <v>3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2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 t="shared" si="0"/>
        <v>44353</v>
      </c>
      <c r="B63" s="3">
        <v>44353</v>
      </c>
      <c r="C63" s="1" t="s">
        <v>3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2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 t="shared" si="0"/>
        <v>44355</v>
      </c>
      <c r="B64" s="3">
        <v>44355</v>
      </c>
      <c r="C64" s="1" t="s">
        <v>3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12</v>
      </c>
      <c r="H64" s="1" t="s">
        <v>47</v>
      </c>
      <c r="I64" s="1" t="str">
        <f t="shared" si="3"/>
        <v/>
      </c>
      <c r="J64" s="1"/>
      <c r="K64" s="1"/>
    </row>
    <row r="65" spans="1:11" x14ac:dyDescent="0.25">
      <c r="A65" s="2">
        <f t="shared" si="0"/>
        <v>44356</v>
      </c>
      <c r="B65" s="3">
        <v>44356</v>
      </c>
      <c r="C65" s="1" t="s">
        <v>3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12</v>
      </c>
      <c r="H65" s="1" t="s">
        <v>47</v>
      </c>
      <c r="I65" s="1" t="str">
        <f t="shared" si="3"/>
        <v/>
      </c>
      <c r="J65" s="1"/>
      <c r="K65" s="1"/>
    </row>
    <row r="66" spans="1:11" x14ac:dyDescent="0.25">
      <c r="A66" s="2">
        <f t="shared" si="0"/>
        <v>44357</v>
      </c>
      <c r="B66" s="3">
        <v>44357</v>
      </c>
      <c r="C66" s="1" t="s">
        <v>3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90</v>
      </c>
      <c r="H66" s="1" t="s">
        <v>47</v>
      </c>
      <c r="I66" s="1" t="str">
        <f t="shared" si="3"/>
        <v/>
      </c>
      <c r="J66" s="1"/>
      <c r="K66" s="1"/>
    </row>
    <row r="67" spans="1:11" x14ac:dyDescent="0.25">
      <c r="A67" s="2">
        <f t="shared" si="0"/>
        <v>44358</v>
      </c>
      <c r="B67" s="3">
        <v>44358</v>
      </c>
      <c r="C67" s="1" t="s">
        <v>3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90</v>
      </c>
      <c r="H67" s="1" t="s">
        <v>47</v>
      </c>
      <c r="I67" s="1" t="str">
        <f t="shared" si="3"/>
        <v/>
      </c>
      <c r="J67" s="1"/>
      <c r="K67" s="1"/>
    </row>
    <row r="68" spans="1:11" x14ac:dyDescent="0.25">
      <c r="A68" s="2">
        <f t="shared" ref="A68:A131" si="4">B68</f>
        <v>44359</v>
      </c>
      <c r="B68" s="3">
        <v>44359</v>
      </c>
      <c r="C68" s="1" t="s">
        <v>3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90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44360</v>
      </c>
      <c r="B69" s="3">
        <v>44360</v>
      </c>
      <c r="C69" s="1" t="s">
        <v>3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90</v>
      </c>
      <c r="H69" s="1" t="s">
        <v>47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44361</v>
      </c>
      <c r="B70" s="3">
        <v>44361</v>
      </c>
      <c r="C70" s="1" t="s">
        <v>3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10</v>
      </c>
      <c r="H70" s="1" t="s">
        <v>47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44362</v>
      </c>
      <c r="B71" s="3">
        <v>44362</v>
      </c>
      <c r="C71" s="1" t="s">
        <v>3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10</v>
      </c>
      <c r="H71" s="1" t="s">
        <v>47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44363</v>
      </c>
      <c r="B72" s="3">
        <v>44363</v>
      </c>
      <c r="C72" s="1" t="s">
        <v>3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10</v>
      </c>
      <c r="H72" s="1" t="s">
        <v>47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44365</v>
      </c>
      <c r="B73" s="3">
        <v>44365</v>
      </c>
      <c r="C73" s="1" t="s">
        <v>3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96</v>
      </c>
      <c r="H73" s="1" t="s">
        <v>48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44366</v>
      </c>
      <c r="B74" s="3">
        <v>44366</v>
      </c>
      <c r="C74" s="1" t="s">
        <v>3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96</v>
      </c>
      <c r="H74" s="1" t="s">
        <v>48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44367</v>
      </c>
      <c r="B75" s="3">
        <v>44367</v>
      </c>
      <c r="C75" s="1" t="s">
        <v>3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96</v>
      </c>
      <c r="H75" s="1" t="s">
        <v>48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44368</v>
      </c>
      <c r="B76" s="3">
        <v>44368</v>
      </c>
      <c r="C76" s="1" t="s">
        <v>3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18</v>
      </c>
      <c r="H76" s="1" t="s">
        <v>48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44369</v>
      </c>
      <c r="B77" s="3">
        <v>44369</v>
      </c>
      <c r="C77" s="1" t="s">
        <v>3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18</v>
      </c>
      <c r="H77" s="1" t="s">
        <v>48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44370</v>
      </c>
      <c r="B78" s="3">
        <v>44370</v>
      </c>
      <c r="C78" s="1" t="s">
        <v>3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18</v>
      </c>
      <c r="H78" s="1" t="s">
        <v>48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44371</v>
      </c>
      <c r="B79" s="3">
        <v>44371</v>
      </c>
      <c r="C79" s="1" t="s">
        <v>3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18</v>
      </c>
      <c r="H79" s="1" t="s">
        <v>48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44372</v>
      </c>
      <c r="B80" s="3">
        <v>44372</v>
      </c>
      <c r="C80" s="1" t="s">
        <v>3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13</v>
      </c>
      <c r="H80" s="1" t="s">
        <v>48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44373</v>
      </c>
      <c r="B81" s="3">
        <v>44373</v>
      </c>
      <c r="C81" s="1" t="s">
        <v>3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48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44374</v>
      </c>
      <c r="B82" s="3">
        <v>44374</v>
      </c>
      <c r="C82" s="1" t="s">
        <v>3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48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44376</v>
      </c>
      <c r="B83" s="3">
        <v>44376</v>
      </c>
      <c r="C83" s="1" t="s">
        <v>3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18</v>
      </c>
      <c r="H83" s="1" t="s">
        <v>47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44377</v>
      </c>
      <c r="B84" s="3">
        <v>44377</v>
      </c>
      <c r="C84" s="1" t="s">
        <v>3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18</v>
      </c>
      <c r="H84" s="1" t="s">
        <v>47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44378</v>
      </c>
      <c r="B85" s="3">
        <v>44378</v>
      </c>
      <c r="C85" s="1" t="s">
        <v>3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18</v>
      </c>
      <c r="H85" s="1" t="s">
        <v>47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44379</v>
      </c>
      <c r="B86" s="3">
        <v>44379</v>
      </c>
      <c r="C86" s="1" t="s">
        <v>3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93</v>
      </c>
      <c r="H86" s="1" t="s">
        <v>47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44380</v>
      </c>
      <c r="B87" s="3">
        <v>44380</v>
      </c>
      <c r="C87" s="1" t="s">
        <v>3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93</v>
      </c>
      <c r="H87" s="1" t="s">
        <v>47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44381</v>
      </c>
      <c r="B88" s="3">
        <v>44381</v>
      </c>
      <c r="C88" s="1" t="s">
        <v>3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93</v>
      </c>
      <c r="H88" s="1" t="s">
        <v>47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44383</v>
      </c>
      <c r="B89" s="3">
        <v>44383</v>
      </c>
      <c r="C89" s="1" t="s">
        <v>3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14</v>
      </c>
      <c r="H89" s="1" t="s">
        <v>48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44384</v>
      </c>
      <c r="B90" s="3">
        <v>44384</v>
      </c>
      <c r="C90" s="1" t="s">
        <v>3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14</v>
      </c>
      <c r="H90" s="1" t="s">
        <v>48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44385</v>
      </c>
      <c r="B91" s="3">
        <v>44385</v>
      </c>
      <c r="C91" s="1" t="s">
        <v>3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14</v>
      </c>
      <c r="H91" s="1" t="s">
        <v>48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44386</v>
      </c>
      <c r="B92" s="3">
        <v>44386</v>
      </c>
      <c r="C92" s="1" t="s">
        <v>3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18</v>
      </c>
      <c r="H92" s="1" t="s">
        <v>48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44387</v>
      </c>
      <c r="B93" s="3">
        <v>44387</v>
      </c>
      <c r="C93" s="1" t="s">
        <v>3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18</v>
      </c>
      <c r="H93" s="1" t="s">
        <v>48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44388</v>
      </c>
      <c r="B94" s="3">
        <v>44388</v>
      </c>
      <c r="C94" s="1" t="s">
        <v>3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18</v>
      </c>
      <c r="H94" s="1" t="s">
        <v>48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44393</v>
      </c>
      <c r="B95" s="3">
        <v>44393</v>
      </c>
      <c r="C95" s="1" t="s">
        <v>3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94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44394</v>
      </c>
      <c r="B96" s="3">
        <v>44394</v>
      </c>
      <c r="C96" s="1" t="s">
        <v>3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94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44395</v>
      </c>
      <c r="B97" s="3">
        <v>44395</v>
      </c>
      <c r="C97" s="1" t="s">
        <v>3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94</v>
      </c>
      <c r="H97" s="1" t="s">
        <v>47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44396</v>
      </c>
      <c r="B98" s="3">
        <v>44396</v>
      </c>
      <c r="C98" s="1" t="s">
        <v>3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10</v>
      </c>
      <c r="H98" s="1" t="s">
        <v>47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44397</v>
      </c>
      <c r="B99" s="3">
        <v>44397</v>
      </c>
      <c r="C99" s="1" t="s">
        <v>3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10</v>
      </c>
      <c r="H99" s="1" t="s">
        <v>47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44399</v>
      </c>
      <c r="B100" s="3">
        <v>44399</v>
      </c>
      <c r="C100" s="1" t="s">
        <v>3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6</v>
      </c>
      <c r="H100" s="1" t="s">
        <v>48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3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6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3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6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3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6</v>
      </c>
      <c r="H103" s="1" t="s">
        <v>48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3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5</v>
      </c>
      <c r="H104" s="1" t="s">
        <v>48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3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5</v>
      </c>
      <c r="H105" s="1" t="s">
        <v>48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3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10</v>
      </c>
      <c r="H106" s="1" t="s">
        <v>48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3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10</v>
      </c>
      <c r="H107" s="1" t="s">
        <v>48</v>
      </c>
      <c r="I107" s="1" t="str">
        <f t="shared" si="7"/>
        <v/>
      </c>
      <c r="J107" s="1"/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3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10</v>
      </c>
      <c r="H108" s="1" t="s">
        <v>48</v>
      </c>
      <c r="I108" s="1" t="str">
        <f t="shared" si="7"/>
        <v/>
      </c>
      <c r="J108" s="1"/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3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10</v>
      </c>
      <c r="H109" s="1" t="s">
        <v>48</v>
      </c>
      <c r="I109" s="1" t="str">
        <f t="shared" si="7"/>
        <v/>
      </c>
      <c r="J109" s="1"/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3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5</v>
      </c>
      <c r="H110" s="1" t="s">
        <v>47</v>
      </c>
      <c r="I110" s="1" t="str">
        <f t="shared" si="7"/>
        <v/>
      </c>
      <c r="J110" s="1"/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3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5</v>
      </c>
      <c r="H111" s="1" t="s">
        <v>47</v>
      </c>
      <c r="I111" s="1" t="str">
        <f t="shared" si="7"/>
        <v/>
      </c>
      <c r="J111" s="1"/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3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18</v>
      </c>
      <c r="H112" s="1" t="s">
        <v>47</v>
      </c>
      <c r="I112" s="1" t="str">
        <f t="shared" si="7"/>
        <v/>
      </c>
      <c r="J112" s="1"/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3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18</v>
      </c>
      <c r="H113" s="1" t="s">
        <v>47</v>
      </c>
      <c r="I113" s="1" t="str">
        <f t="shared" si="7"/>
        <v/>
      </c>
      <c r="J113" s="1"/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3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18</v>
      </c>
      <c r="H114" s="1" t="s">
        <v>47</v>
      </c>
      <c r="I114" s="1" t="str">
        <f t="shared" si="7"/>
        <v/>
      </c>
      <c r="J114" s="1"/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3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94</v>
      </c>
      <c r="H115" s="1" t="s">
        <v>48</v>
      </c>
      <c r="I115" s="1" t="str">
        <f t="shared" si="7"/>
        <v/>
      </c>
      <c r="J115" s="1"/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3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94</v>
      </c>
      <c r="H116" s="1" t="s">
        <v>48</v>
      </c>
      <c r="I116" s="1" t="str">
        <f t="shared" si="7"/>
        <v/>
      </c>
      <c r="J116" s="1"/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3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94</v>
      </c>
      <c r="H117" s="1" t="s">
        <v>48</v>
      </c>
      <c r="I117" s="1" t="str">
        <f t="shared" si="7"/>
        <v/>
      </c>
      <c r="J117" s="1"/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3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18</v>
      </c>
      <c r="H118" s="1" t="s">
        <v>48</v>
      </c>
      <c r="I118" s="1" t="str">
        <f t="shared" si="7"/>
        <v/>
      </c>
      <c r="J118" s="1"/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3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18</v>
      </c>
      <c r="H119" s="1" t="s">
        <v>48</v>
      </c>
      <c r="I119" s="1" t="str">
        <f t="shared" si="7"/>
        <v/>
      </c>
      <c r="J119" s="1"/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3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18</v>
      </c>
      <c r="H120" s="1" t="s">
        <v>48</v>
      </c>
      <c r="I120" s="1" t="str">
        <f t="shared" si="7"/>
        <v/>
      </c>
      <c r="J120" s="1"/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3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88</v>
      </c>
      <c r="H121" s="1" t="s">
        <v>48</v>
      </c>
      <c r="I121" s="1" t="str">
        <f t="shared" si="7"/>
        <v/>
      </c>
      <c r="J121" s="1"/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3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88</v>
      </c>
      <c r="H122" s="1" t="s">
        <v>48</v>
      </c>
      <c r="I122" s="1" t="str">
        <f t="shared" si="7"/>
        <v/>
      </c>
      <c r="J122" s="1"/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3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88</v>
      </c>
      <c r="H123" s="1" t="s">
        <v>48</v>
      </c>
      <c r="I123" s="1" t="str">
        <f t="shared" si="7"/>
        <v/>
      </c>
      <c r="J123" s="1"/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3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88</v>
      </c>
      <c r="H124" s="1" t="s">
        <v>48</v>
      </c>
      <c r="I124" s="1" t="str">
        <f t="shared" si="7"/>
        <v/>
      </c>
      <c r="J124" s="1"/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3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13</v>
      </c>
      <c r="H125" s="1" t="s">
        <v>47</v>
      </c>
      <c r="I125" s="1" t="str">
        <f t="shared" si="7"/>
        <v/>
      </c>
      <c r="J125" s="1"/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3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13</v>
      </c>
      <c r="H126" s="1" t="s">
        <v>47</v>
      </c>
      <c r="I126" s="1" t="str">
        <f t="shared" si="7"/>
        <v/>
      </c>
      <c r="J126" s="1"/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3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13</v>
      </c>
      <c r="H127" s="1" t="s">
        <v>47</v>
      </c>
      <c r="I127" s="1" t="str">
        <f t="shared" si="7"/>
        <v/>
      </c>
      <c r="J127" s="1"/>
      <c r="K127" s="1"/>
    </row>
    <row r="128" spans="1:11" x14ac:dyDescent="0.25">
      <c r="A128" s="2">
        <f t="shared" si="4"/>
        <v>44431</v>
      </c>
      <c r="B128" s="3">
        <v>44431</v>
      </c>
      <c r="C128" s="1" t="s">
        <v>3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6</v>
      </c>
      <c r="H128" s="1" t="s">
        <v>47</v>
      </c>
      <c r="I128" s="1" t="str">
        <f t="shared" si="7"/>
        <v/>
      </c>
      <c r="J128" s="1"/>
      <c r="K128" s="1"/>
    </row>
    <row r="129" spans="1:11" x14ac:dyDescent="0.25">
      <c r="A129" s="2">
        <f t="shared" si="4"/>
        <v>44432</v>
      </c>
      <c r="B129" s="3">
        <v>44432</v>
      </c>
      <c r="C129" s="1" t="s">
        <v>3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6</v>
      </c>
      <c r="H129" s="1" t="s">
        <v>47</v>
      </c>
      <c r="I129" s="1" t="str">
        <f t="shared" si="7"/>
        <v/>
      </c>
      <c r="J129" s="1"/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3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96</v>
      </c>
      <c r="H130" s="1" t="s">
        <v>47</v>
      </c>
      <c r="I130" s="1" t="str">
        <f t="shared" si="7"/>
        <v/>
      </c>
      <c r="J130" s="1"/>
      <c r="K130" s="1"/>
    </row>
    <row r="131" spans="1:11" x14ac:dyDescent="0.25">
      <c r="A131" s="2">
        <f t="shared" si="4"/>
        <v>44435</v>
      </c>
      <c r="B131" s="3">
        <v>44435</v>
      </c>
      <c r="C131" s="1" t="s">
        <v>3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96</v>
      </c>
      <c r="H131" s="1" t="s">
        <v>47</v>
      </c>
      <c r="I131" s="1" t="str">
        <f t="shared" si="7"/>
        <v/>
      </c>
      <c r="J131" s="1"/>
      <c r="K131" s="1"/>
    </row>
    <row r="132" spans="1:11" x14ac:dyDescent="0.25">
      <c r="A132" s="2">
        <f t="shared" ref="A132:A164" si="8">B132</f>
        <v>44436</v>
      </c>
      <c r="B132" s="3">
        <v>44436</v>
      </c>
      <c r="C132" s="1" t="s">
        <v>3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96</v>
      </c>
      <c r="H132" s="1" t="s">
        <v>47</v>
      </c>
      <c r="I132" s="1" t="str">
        <f t="shared" si="7"/>
        <v/>
      </c>
      <c r="J132" s="1"/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3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96</v>
      </c>
      <c r="H133" s="1" t="s">
        <v>47</v>
      </c>
      <c r="I133" s="1" t="str">
        <f t="shared" ref="I133:I164" si="11">IF(AND(F133="",D133=""),"",IF(D133&gt;F133,"Win","Loss"))</f>
        <v/>
      </c>
      <c r="J133" s="1"/>
      <c r="K133" s="1"/>
    </row>
    <row r="134" spans="1:11" x14ac:dyDescent="0.25">
      <c r="A134" s="2">
        <f t="shared" si="8"/>
        <v>44439</v>
      </c>
      <c r="B134" s="3">
        <v>44439</v>
      </c>
      <c r="C134" s="1" t="s">
        <v>3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95</v>
      </c>
      <c r="H134" s="1" t="s">
        <v>48</v>
      </c>
      <c r="I134" s="1" t="str">
        <f t="shared" si="11"/>
        <v/>
      </c>
      <c r="J134" s="1"/>
      <c r="K134" s="1"/>
    </row>
    <row r="135" spans="1:11" x14ac:dyDescent="0.25">
      <c r="A135" s="2">
        <f t="shared" si="8"/>
        <v>44440</v>
      </c>
      <c r="B135" s="3">
        <v>44440</v>
      </c>
      <c r="C135" s="1" t="s">
        <v>3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95</v>
      </c>
      <c r="H135" s="1" t="s">
        <v>48</v>
      </c>
      <c r="I135" s="1" t="str">
        <f t="shared" si="11"/>
        <v/>
      </c>
      <c r="J135" s="1"/>
      <c r="K135" s="1"/>
    </row>
    <row r="136" spans="1:11" x14ac:dyDescent="0.25">
      <c r="A136" s="2">
        <f t="shared" si="8"/>
        <v>44441</v>
      </c>
      <c r="B136" s="3">
        <v>44441</v>
      </c>
      <c r="C136" s="1" t="s">
        <v>3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95</v>
      </c>
      <c r="H136" s="1" t="s">
        <v>48</v>
      </c>
      <c r="I136" s="1" t="str">
        <f t="shared" si="11"/>
        <v/>
      </c>
      <c r="J136" s="1"/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3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89</v>
      </c>
      <c r="H137" s="1" t="s">
        <v>48</v>
      </c>
      <c r="I137" s="1" t="str">
        <f t="shared" si="11"/>
        <v/>
      </c>
      <c r="J137" s="1"/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3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89</v>
      </c>
      <c r="H138" s="1" t="s">
        <v>48</v>
      </c>
      <c r="I138" s="1" t="str">
        <f t="shared" si="11"/>
        <v/>
      </c>
      <c r="J138" s="1"/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3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89</v>
      </c>
      <c r="H139" s="1" t="s">
        <v>48</v>
      </c>
      <c r="I139" s="1" t="str">
        <f t="shared" si="11"/>
        <v/>
      </c>
      <c r="J139" s="1"/>
      <c r="K139" s="1"/>
    </row>
    <row r="140" spans="1:11" x14ac:dyDescent="0.25">
      <c r="A140" s="2">
        <f t="shared" si="8"/>
        <v>44446</v>
      </c>
      <c r="B140" s="3">
        <v>44446</v>
      </c>
      <c r="C140" s="1" t="s">
        <v>3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88</v>
      </c>
      <c r="H140" s="1" t="s">
        <v>47</v>
      </c>
      <c r="I140" s="1" t="str">
        <f t="shared" si="11"/>
        <v/>
      </c>
      <c r="J140" s="1"/>
      <c r="K140" s="1"/>
    </row>
    <row r="141" spans="1:11" x14ac:dyDescent="0.25">
      <c r="A141" s="2">
        <f t="shared" si="8"/>
        <v>44447</v>
      </c>
      <c r="B141" s="3">
        <v>44447</v>
      </c>
      <c r="C141" s="1" t="s">
        <v>3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88</v>
      </c>
      <c r="H141" s="1" t="s">
        <v>47</v>
      </c>
      <c r="I141" s="1" t="str">
        <f t="shared" si="11"/>
        <v/>
      </c>
      <c r="J141" s="1"/>
      <c r="K141" s="1"/>
    </row>
    <row r="142" spans="1:11" x14ac:dyDescent="0.25">
      <c r="A142" s="2">
        <f t="shared" si="8"/>
        <v>44448</v>
      </c>
      <c r="B142" s="3">
        <v>44448</v>
      </c>
      <c r="C142" s="1" t="s">
        <v>3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88</v>
      </c>
      <c r="H142" s="1" t="s">
        <v>47</v>
      </c>
      <c r="I142" s="1" t="str">
        <f t="shared" si="11"/>
        <v/>
      </c>
      <c r="J142" s="1"/>
      <c r="K142" s="1"/>
    </row>
    <row r="143" spans="1:11" x14ac:dyDescent="0.25">
      <c r="A143" s="2">
        <f t="shared" si="8"/>
        <v>44449</v>
      </c>
      <c r="B143" s="3">
        <v>44449</v>
      </c>
      <c r="C143" s="1" t="s">
        <v>3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18</v>
      </c>
      <c r="H143" s="1" t="s">
        <v>47</v>
      </c>
      <c r="I143" s="1" t="str">
        <f t="shared" si="11"/>
        <v/>
      </c>
      <c r="J143" s="1"/>
      <c r="K143" s="1"/>
    </row>
    <row r="144" spans="1:11" x14ac:dyDescent="0.25">
      <c r="A144" s="2">
        <f t="shared" si="8"/>
        <v>44450</v>
      </c>
      <c r="B144" s="3">
        <v>44450</v>
      </c>
      <c r="C144" s="1" t="s">
        <v>3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18</v>
      </c>
      <c r="H144" s="1" t="s">
        <v>47</v>
      </c>
      <c r="I144" s="1" t="str">
        <f t="shared" si="11"/>
        <v/>
      </c>
      <c r="J144" s="1"/>
      <c r="K144" s="1"/>
    </row>
    <row r="145" spans="1:11" x14ac:dyDescent="0.25">
      <c r="A145" s="2">
        <f t="shared" si="8"/>
        <v>44451</v>
      </c>
      <c r="B145" s="3">
        <v>44451</v>
      </c>
      <c r="C145" s="1" t="s">
        <v>3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18</v>
      </c>
      <c r="H145" s="1" t="s">
        <v>47</v>
      </c>
      <c r="I145" s="1" t="str">
        <f t="shared" si="11"/>
        <v/>
      </c>
      <c r="J145" s="1"/>
      <c r="K145" s="1"/>
    </row>
    <row r="146" spans="1:11" x14ac:dyDescent="0.25">
      <c r="A146" s="2">
        <f t="shared" si="8"/>
        <v>44453</v>
      </c>
      <c r="B146" s="3">
        <v>44453</v>
      </c>
      <c r="C146" s="1" t="s">
        <v>3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90</v>
      </c>
      <c r="H146" s="1" t="s">
        <v>48</v>
      </c>
      <c r="I146" s="1" t="str">
        <f t="shared" si="11"/>
        <v/>
      </c>
      <c r="J146" s="1"/>
      <c r="K146" s="1"/>
    </row>
    <row r="147" spans="1:11" x14ac:dyDescent="0.25">
      <c r="A147" s="2">
        <f t="shared" si="8"/>
        <v>44454</v>
      </c>
      <c r="B147" s="3">
        <v>44454</v>
      </c>
      <c r="C147" s="1" t="s">
        <v>3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90</v>
      </c>
      <c r="H147" s="1" t="s">
        <v>48</v>
      </c>
      <c r="I147" s="1" t="str">
        <f t="shared" si="11"/>
        <v/>
      </c>
      <c r="J147" s="1"/>
      <c r="K147" s="1"/>
    </row>
    <row r="148" spans="1:11" x14ac:dyDescent="0.25">
      <c r="A148" s="2">
        <f t="shared" si="8"/>
        <v>44455</v>
      </c>
      <c r="B148" s="3">
        <v>44455</v>
      </c>
      <c r="C148" s="1" t="s">
        <v>3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90</v>
      </c>
      <c r="H148" s="1" t="s">
        <v>48</v>
      </c>
      <c r="I148" s="1" t="str">
        <f t="shared" si="11"/>
        <v/>
      </c>
      <c r="J148" s="1"/>
      <c r="K148" s="1"/>
    </row>
    <row r="149" spans="1:11" x14ac:dyDescent="0.25">
      <c r="A149" s="2">
        <f t="shared" si="8"/>
        <v>44456</v>
      </c>
      <c r="B149" s="3">
        <v>44456</v>
      </c>
      <c r="C149" s="1" t="s">
        <v>3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10</v>
      </c>
      <c r="H149" s="1" t="s">
        <v>48</v>
      </c>
      <c r="I149" s="1" t="str">
        <f t="shared" si="11"/>
        <v/>
      </c>
      <c r="J149" s="1"/>
      <c r="K149" s="1"/>
    </row>
    <row r="150" spans="1:11" x14ac:dyDescent="0.25">
      <c r="A150" s="2">
        <f t="shared" si="8"/>
        <v>44457</v>
      </c>
      <c r="B150" s="3">
        <v>44457</v>
      </c>
      <c r="C150" s="1" t="s">
        <v>3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10</v>
      </c>
      <c r="H150" s="1" t="s">
        <v>48</v>
      </c>
      <c r="I150" s="1" t="str">
        <f t="shared" si="11"/>
        <v/>
      </c>
      <c r="J150" s="1"/>
      <c r="K150" s="1"/>
    </row>
    <row r="151" spans="1:11" x14ac:dyDescent="0.25">
      <c r="A151" s="2">
        <f t="shared" si="8"/>
        <v>44458</v>
      </c>
      <c r="B151" s="3">
        <v>44458</v>
      </c>
      <c r="C151" s="1" t="s">
        <v>3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10</v>
      </c>
      <c r="H151" s="1" t="s">
        <v>48</v>
      </c>
      <c r="I151" s="1" t="str">
        <f t="shared" si="11"/>
        <v/>
      </c>
      <c r="J151" s="1"/>
      <c r="K151" s="1"/>
    </row>
    <row r="152" spans="1:11" x14ac:dyDescent="0.25">
      <c r="A152" s="2">
        <f t="shared" si="8"/>
        <v>44459</v>
      </c>
      <c r="B152" s="3">
        <v>44459</v>
      </c>
      <c r="C152" s="1" t="s">
        <v>3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6</v>
      </c>
      <c r="H152" s="1" t="s">
        <v>47</v>
      </c>
      <c r="I152" s="1" t="str">
        <f t="shared" si="11"/>
        <v/>
      </c>
      <c r="J152" s="1"/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3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6</v>
      </c>
      <c r="H153" s="1" t="s">
        <v>47</v>
      </c>
      <c r="I153" s="1" t="str">
        <f t="shared" si="11"/>
        <v/>
      </c>
      <c r="J153" s="1"/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3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6</v>
      </c>
      <c r="H154" s="1" t="s">
        <v>47</v>
      </c>
      <c r="I154" s="1" t="str">
        <f t="shared" si="11"/>
        <v/>
      </c>
      <c r="J154" s="1"/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3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6</v>
      </c>
      <c r="H155" s="1" t="s">
        <v>47</v>
      </c>
      <c r="I155" s="1" t="str">
        <f t="shared" si="11"/>
        <v/>
      </c>
      <c r="J155" s="1"/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3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14</v>
      </c>
      <c r="H156" s="1" t="s">
        <v>47</v>
      </c>
      <c r="I156" s="1" t="str">
        <f t="shared" si="11"/>
        <v/>
      </c>
      <c r="J156" s="1"/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3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14</v>
      </c>
      <c r="H157" s="1" t="s">
        <v>47</v>
      </c>
      <c r="I157" s="1" t="str">
        <f t="shared" si="11"/>
        <v/>
      </c>
      <c r="J157" s="1"/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3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14</v>
      </c>
      <c r="H158" s="1" t="s">
        <v>47</v>
      </c>
      <c r="I158" s="1" t="str">
        <f t="shared" si="11"/>
        <v/>
      </c>
      <c r="J158" s="1"/>
      <c r="K158" s="1"/>
    </row>
    <row r="159" spans="1:11" x14ac:dyDescent="0.25">
      <c r="A159" s="2">
        <f t="shared" si="8"/>
        <v>44466</v>
      </c>
      <c r="B159" s="3">
        <v>44466</v>
      </c>
      <c r="C159" s="1" t="s">
        <v>3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6</v>
      </c>
      <c r="H159" s="1" t="s">
        <v>48</v>
      </c>
      <c r="I159" s="1" t="str">
        <f t="shared" si="11"/>
        <v/>
      </c>
      <c r="J159" s="1"/>
      <c r="K159" s="1"/>
    </row>
    <row r="160" spans="1:11" x14ac:dyDescent="0.25">
      <c r="A160" s="2">
        <f t="shared" si="8"/>
        <v>44467</v>
      </c>
      <c r="B160" s="3">
        <v>44467</v>
      </c>
      <c r="C160" s="1" t="s">
        <v>3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6</v>
      </c>
      <c r="H160" s="1" t="s">
        <v>48</v>
      </c>
      <c r="I160" s="1" t="str">
        <f t="shared" si="11"/>
        <v/>
      </c>
      <c r="J160" s="1"/>
      <c r="K160" s="1"/>
    </row>
    <row r="161" spans="1:11" x14ac:dyDescent="0.25">
      <c r="A161" s="2">
        <f t="shared" si="8"/>
        <v>44468</v>
      </c>
      <c r="B161" s="3">
        <v>44468</v>
      </c>
      <c r="C161" s="1" t="s">
        <v>3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6</v>
      </c>
      <c r="H161" s="1" t="s">
        <v>48</v>
      </c>
      <c r="I161" s="1" t="str">
        <f t="shared" si="11"/>
        <v/>
      </c>
      <c r="J161" s="1"/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3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14</v>
      </c>
      <c r="H162" s="1" t="s">
        <v>48</v>
      </c>
      <c r="I162" s="1" t="str">
        <f t="shared" si="11"/>
        <v/>
      </c>
      <c r="J162" s="1"/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3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14</v>
      </c>
      <c r="H163" s="1" t="s">
        <v>48</v>
      </c>
      <c r="I163" s="1" t="str">
        <f t="shared" si="11"/>
        <v/>
      </c>
      <c r="J163" s="1"/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3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14</v>
      </c>
      <c r="H164" s="1" t="s">
        <v>48</v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3">
    <cfRule type="containsText" dxfId="55" priority="1" operator="containsText" text="Loss">
      <formula>NOT(ISERROR(SEARCH("Loss",I3)))</formula>
    </cfRule>
    <cfRule type="containsText" dxfId="54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A164"/>
  <sheetViews>
    <sheetView zoomScale="80" zoomScaleNormal="80" workbookViewId="0">
      <selection activeCell="H135" sqref="H135"/>
    </sheetView>
  </sheetViews>
  <sheetFormatPr baseColWidth="10" defaultRowHeight="15" x14ac:dyDescent="0.25"/>
  <cols>
    <col min="3" max="3" width="15.1406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42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4"/>
    </row>
    <row r="2" spans="1:53" x14ac:dyDescent="0.25">
      <c r="A2" s="53" t="s">
        <v>40</v>
      </c>
      <c r="B2" s="53" t="s">
        <v>41</v>
      </c>
      <c r="C2" s="53" t="s">
        <v>43</v>
      </c>
      <c r="D2" s="53"/>
      <c r="E2" s="53"/>
      <c r="F2" s="53"/>
      <c r="G2" s="53" t="s">
        <v>42</v>
      </c>
      <c r="H2" s="53" t="s">
        <v>44</v>
      </c>
      <c r="I2" s="53" t="s">
        <v>53</v>
      </c>
      <c r="J2" s="53" t="s">
        <v>121</v>
      </c>
      <c r="K2" s="53" t="s">
        <v>46</v>
      </c>
      <c r="L2" s="53" t="s">
        <v>122</v>
      </c>
      <c r="M2" s="53" t="s">
        <v>31</v>
      </c>
      <c r="N2" s="53" t="s">
        <v>123</v>
      </c>
      <c r="O2" s="53" t="s">
        <v>32</v>
      </c>
      <c r="P2" s="53" t="s">
        <v>124</v>
      </c>
      <c r="Q2" s="53" t="s">
        <v>33</v>
      </c>
      <c r="R2" s="53" t="s">
        <v>125</v>
      </c>
      <c r="S2" s="53" t="s">
        <v>34</v>
      </c>
      <c r="T2" s="53" t="s">
        <v>126</v>
      </c>
      <c r="U2" s="53" t="s">
        <v>35</v>
      </c>
      <c r="V2" s="53" t="s">
        <v>127</v>
      </c>
      <c r="W2" s="53" t="s">
        <v>36</v>
      </c>
      <c r="X2" s="53" t="s">
        <v>128</v>
      </c>
      <c r="Y2" s="53" t="s">
        <v>37</v>
      </c>
      <c r="Z2" s="53" t="s">
        <v>129</v>
      </c>
      <c r="AA2" s="53" t="s">
        <v>38</v>
      </c>
      <c r="AB2" s="53" t="s">
        <v>130</v>
      </c>
      <c r="AC2" s="53" t="s">
        <v>39</v>
      </c>
      <c r="AD2" s="53" t="s">
        <v>131</v>
      </c>
      <c r="AE2" s="53" t="s">
        <v>50</v>
      </c>
      <c r="AF2" s="53" t="s">
        <v>66</v>
      </c>
      <c r="AG2" s="54" t="s">
        <v>51</v>
      </c>
      <c r="AH2" s="54"/>
      <c r="AI2" s="17"/>
      <c r="AJ2" s="54" t="s">
        <v>52</v>
      </c>
      <c r="AK2" s="54"/>
      <c r="AL2" s="17"/>
      <c r="AM2" s="54" t="s">
        <v>61</v>
      </c>
      <c r="AN2" s="54"/>
    </row>
    <row r="3" spans="1:53" x14ac:dyDescent="0.25">
      <c r="A3" s="2">
        <f>B3</f>
        <v>44287</v>
      </c>
      <c r="B3" s="3">
        <v>44287</v>
      </c>
      <c r="C3" s="1" t="s">
        <v>89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96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44289</v>
      </c>
      <c r="B4" s="3">
        <v>44289</v>
      </c>
      <c r="C4" s="1" t="s">
        <v>89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96</v>
      </c>
      <c r="H4" s="1" t="s">
        <v>48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44290</v>
      </c>
      <c r="B5" s="3">
        <v>44290</v>
      </c>
      <c r="C5" s="1" t="s">
        <v>89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96</v>
      </c>
      <c r="H5" s="1" t="s">
        <v>48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44291</v>
      </c>
      <c r="B6" s="3">
        <v>44291</v>
      </c>
      <c r="C6" s="1" t="s">
        <v>89</v>
      </c>
      <c r="D6" s="1" t="str">
        <f t="shared" si="1"/>
        <v/>
      </c>
      <c r="F6" s="1" t="str">
        <f t="shared" si="2"/>
        <v/>
      </c>
      <c r="G6" s="1" t="s">
        <v>18</v>
      </c>
      <c r="H6" s="1" t="s">
        <v>48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44292</v>
      </c>
      <c r="B7" s="3">
        <v>44292</v>
      </c>
      <c r="C7" s="1" t="s">
        <v>89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18</v>
      </c>
      <c r="H7" s="1" t="s">
        <v>48</v>
      </c>
      <c r="I7" s="1" t="str">
        <f t="shared" si="3"/>
        <v/>
      </c>
      <c r="J7" s="1"/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44293</v>
      </c>
      <c r="B8" s="3">
        <v>44293</v>
      </c>
      <c r="C8" s="1" t="s">
        <v>89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18</v>
      </c>
      <c r="H8" s="1" t="s">
        <v>48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89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10</v>
      </c>
      <c r="H9" s="1" t="s">
        <v>47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44295</v>
      </c>
      <c r="B10" s="3">
        <v>44295</v>
      </c>
      <c r="C10" s="1" t="s">
        <v>89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10</v>
      </c>
      <c r="H10" s="1" t="s">
        <v>47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44296</v>
      </c>
      <c r="B11" s="3">
        <v>44296</v>
      </c>
      <c r="C11" s="1" t="s">
        <v>89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10</v>
      </c>
      <c r="H11" s="1" t="s">
        <v>47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44297</v>
      </c>
      <c r="B12" s="3">
        <v>44297</v>
      </c>
      <c r="C12" s="1" t="s">
        <v>89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10</v>
      </c>
      <c r="H12" s="1" t="s">
        <v>47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44298</v>
      </c>
      <c r="B13" s="3">
        <v>44298</v>
      </c>
      <c r="C13" s="1" t="s">
        <v>89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96</v>
      </c>
      <c r="H13" s="1" t="s">
        <v>47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44299</v>
      </c>
      <c r="B14" s="3">
        <v>44299</v>
      </c>
      <c r="C14" s="1" t="s">
        <v>89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96</v>
      </c>
      <c r="H14" s="1" t="s">
        <v>47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44300</v>
      </c>
      <c r="B15" s="3">
        <v>44300</v>
      </c>
      <c r="C15" s="1" t="s">
        <v>89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96</v>
      </c>
      <c r="H15" s="1" t="s">
        <v>47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44301</v>
      </c>
      <c r="B16" s="3">
        <v>44301</v>
      </c>
      <c r="C16" s="1" t="s">
        <v>89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90</v>
      </c>
      <c r="H16" s="1" t="s">
        <v>48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44302</v>
      </c>
      <c r="B17" s="3">
        <v>44302</v>
      </c>
      <c r="C17" s="1" t="s">
        <v>89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90</v>
      </c>
      <c r="H17" s="1" t="s">
        <v>48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44303</v>
      </c>
      <c r="B18" s="3">
        <v>44303</v>
      </c>
      <c r="C18" s="1" t="s">
        <v>89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90</v>
      </c>
      <c r="H18" s="1" t="s">
        <v>48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44304</v>
      </c>
      <c r="B19" s="3">
        <v>44304</v>
      </c>
      <c r="C19" s="1" t="s">
        <v>89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90</v>
      </c>
      <c r="H19" s="1" t="s">
        <v>48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44306</v>
      </c>
      <c r="B20" s="3">
        <v>44306</v>
      </c>
      <c r="C20" s="1" t="s">
        <v>89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93</v>
      </c>
      <c r="H20" s="1" t="s">
        <v>48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44307</v>
      </c>
      <c r="B21" s="3">
        <v>44307</v>
      </c>
      <c r="C21" s="1" t="s">
        <v>89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93</v>
      </c>
      <c r="H21" s="1" t="s">
        <v>48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44309</v>
      </c>
      <c r="B22" s="3">
        <v>44309</v>
      </c>
      <c r="C22" s="1" t="s">
        <v>89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92</v>
      </c>
      <c r="H22" s="1" t="s">
        <v>48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44310</v>
      </c>
      <c r="B23" s="3">
        <v>44310</v>
      </c>
      <c r="C23" s="1" t="s">
        <v>89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92</v>
      </c>
      <c r="H23" s="1" t="s">
        <v>48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44311</v>
      </c>
      <c r="B24" s="3">
        <v>44311</v>
      </c>
      <c r="C24" s="1" t="s">
        <v>89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92</v>
      </c>
      <c r="H24" s="1" t="s">
        <v>48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89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4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89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4</v>
      </c>
      <c r="H26" s="1" t="s">
        <v>47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44316</v>
      </c>
      <c r="B27" s="3">
        <v>44316</v>
      </c>
      <c r="C27" s="1" t="s">
        <v>89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16</v>
      </c>
      <c r="H27" s="1" t="s">
        <v>47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89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16</v>
      </c>
      <c r="H28" s="1" t="s">
        <v>47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44317</v>
      </c>
      <c r="B29" s="3">
        <v>44317</v>
      </c>
      <c r="C29" s="1" t="s">
        <v>89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16</v>
      </c>
      <c r="H29" s="1" t="s">
        <v>47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44318</v>
      </c>
      <c r="B30" s="3">
        <v>44318</v>
      </c>
      <c r="C30" s="1" t="s">
        <v>89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3</v>
      </c>
      <c r="H30" s="1" t="s">
        <v>48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44319</v>
      </c>
      <c r="B31" s="3">
        <v>44319</v>
      </c>
      <c r="C31" s="1" t="s">
        <v>89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3</v>
      </c>
      <c r="H31" s="1" t="s">
        <v>48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44320</v>
      </c>
      <c r="B32" s="3">
        <v>44320</v>
      </c>
      <c r="C32" s="1" t="s">
        <v>89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3</v>
      </c>
      <c r="H32" s="1" t="s">
        <v>48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44321</v>
      </c>
      <c r="B33" s="3">
        <v>44321</v>
      </c>
      <c r="C33" s="1" t="s">
        <v>89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3</v>
      </c>
      <c r="H33" s="1" t="s">
        <v>48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44322</v>
      </c>
      <c r="B34" s="3">
        <v>44322</v>
      </c>
      <c r="C34" s="1" t="s">
        <v>89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14</v>
      </c>
      <c r="H34" s="1" t="s">
        <v>48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44323</v>
      </c>
      <c r="B35" s="3">
        <v>44323</v>
      </c>
      <c r="C35" s="1" t="s">
        <v>89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14</v>
      </c>
      <c r="H35" s="1" t="s">
        <v>48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44324</v>
      </c>
      <c r="B36" s="3">
        <v>44324</v>
      </c>
      <c r="C36" s="1" t="s">
        <v>89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14</v>
      </c>
      <c r="H36" s="1" t="s">
        <v>48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44325</v>
      </c>
      <c r="B37" s="3">
        <v>44325</v>
      </c>
      <c r="C37" s="1" t="s">
        <v>89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16</v>
      </c>
      <c r="H37" s="1" t="s">
        <v>48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44327</v>
      </c>
      <c r="B38" s="3">
        <v>44327</v>
      </c>
      <c r="C38" s="1" t="s">
        <v>89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16</v>
      </c>
      <c r="H38" s="1" t="s">
        <v>48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44328</v>
      </c>
      <c r="B39" s="3">
        <v>44328</v>
      </c>
      <c r="C39" s="1" t="s">
        <v>89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16</v>
      </c>
      <c r="H39" s="1" t="s">
        <v>48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44329</v>
      </c>
      <c r="B40" s="3">
        <v>44329</v>
      </c>
      <c r="C40" s="1" t="s">
        <v>89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19</v>
      </c>
      <c r="H40" s="1" t="s">
        <v>47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44330</v>
      </c>
      <c r="B41" s="3">
        <v>44330</v>
      </c>
      <c r="C41" s="1" t="s">
        <v>89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19</v>
      </c>
      <c r="H41" s="1" t="s">
        <v>47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44331</v>
      </c>
      <c r="B42" s="3">
        <v>44331</v>
      </c>
      <c r="C42" s="1" t="s">
        <v>89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19</v>
      </c>
      <c r="H42" s="1" t="s">
        <v>47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44332</v>
      </c>
      <c r="B43" s="3">
        <v>44332</v>
      </c>
      <c r="C43" s="1" t="s">
        <v>89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93</v>
      </c>
      <c r="H43" s="1" t="s">
        <v>47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44334</v>
      </c>
      <c r="B44" s="3">
        <v>44334</v>
      </c>
      <c r="C44" s="1" t="s">
        <v>89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93</v>
      </c>
      <c r="H44" s="1" t="s">
        <v>47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44335</v>
      </c>
      <c r="B45" s="3">
        <v>44335</v>
      </c>
      <c r="C45" s="1" t="s">
        <v>89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93</v>
      </c>
      <c r="H45" s="1" t="s">
        <v>47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44336</v>
      </c>
      <c r="B46" s="3">
        <v>44336</v>
      </c>
      <c r="C46" s="1" t="s">
        <v>89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92</v>
      </c>
      <c r="H46" s="1" t="s">
        <v>47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44337</v>
      </c>
      <c r="B47" s="3">
        <v>44337</v>
      </c>
      <c r="C47" s="1" t="s">
        <v>89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92</v>
      </c>
      <c r="H47" s="1" t="s">
        <v>47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44338</v>
      </c>
      <c r="B48" s="3">
        <v>44338</v>
      </c>
      <c r="C48" s="1" t="s">
        <v>89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92</v>
      </c>
      <c r="H48" s="1" t="s">
        <v>47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44339</v>
      </c>
      <c r="B49" s="3">
        <v>44339</v>
      </c>
      <c r="C49" s="1" t="s">
        <v>89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92</v>
      </c>
      <c r="H49" s="1" t="s">
        <v>47</v>
      </c>
      <c r="I49" s="1" t="str">
        <f t="shared" si="3"/>
        <v/>
      </c>
      <c r="J49" s="1"/>
      <c r="K49" s="1"/>
    </row>
    <row r="50" spans="1:11" x14ac:dyDescent="0.25">
      <c r="A50" s="2">
        <f>B50</f>
        <v>44340</v>
      </c>
      <c r="B50" s="3">
        <v>44340</v>
      </c>
      <c r="C50" s="1" t="s">
        <v>89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96</v>
      </c>
      <c r="H50" s="1" t="s">
        <v>48</v>
      </c>
      <c r="I50" s="1" t="str">
        <f t="shared" si="3"/>
        <v/>
      </c>
      <c r="J50" s="1"/>
      <c r="K50" s="1"/>
    </row>
    <row r="51" spans="1:11" x14ac:dyDescent="0.25">
      <c r="A51" s="2">
        <f>B51</f>
        <v>44341</v>
      </c>
      <c r="B51" s="3">
        <v>44341</v>
      </c>
      <c r="C51" s="1" t="s">
        <v>89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96</v>
      </c>
      <c r="H51" s="1" t="s">
        <v>48</v>
      </c>
      <c r="I51" s="1" t="str">
        <f t="shared" si="3"/>
        <v/>
      </c>
      <c r="J51" s="1"/>
      <c r="K51" s="1"/>
    </row>
    <row r="52" spans="1:11" x14ac:dyDescent="0.25">
      <c r="A52" s="2">
        <f>B52</f>
        <v>44342</v>
      </c>
      <c r="B52" s="3">
        <v>44342</v>
      </c>
      <c r="C52" s="1" t="s">
        <v>89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96</v>
      </c>
      <c r="H52" s="1" t="s">
        <v>48</v>
      </c>
      <c r="I52" s="1" t="str">
        <f t="shared" si="3"/>
        <v/>
      </c>
      <c r="J52" s="1"/>
      <c r="K52" s="1"/>
    </row>
    <row r="53" spans="1:11" x14ac:dyDescent="0.25">
      <c r="A53" s="2">
        <f>B53</f>
        <v>44343</v>
      </c>
      <c r="B53" s="3">
        <v>44343</v>
      </c>
      <c r="C53" s="1" t="s">
        <v>89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94</v>
      </c>
      <c r="H53" s="1" t="s">
        <v>48</v>
      </c>
      <c r="I53" s="1" t="str">
        <f t="shared" si="3"/>
        <v/>
      </c>
      <c r="J53" s="1"/>
      <c r="K53" s="1"/>
    </row>
    <row r="54" spans="1:11" x14ac:dyDescent="0.25">
      <c r="A54" s="2">
        <f>B54</f>
        <v>44344</v>
      </c>
      <c r="B54" s="3">
        <v>44344</v>
      </c>
      <c r="C54" s="1" t="s">
        <v>89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94</v>
      </c>
      <c r="H54" s="1" t="s">
        <v>48</v>
      </c>
      <c r="I54" s="1" t="str">
        <f t="shared" si="3"/>
        <v/>
      </c>
      <c r="J54" s="1"/>
      <c r="K54" s="1"/>
    </row>
    <row r="55" spans="1:11" x14ac:dyDescent="0.25">
      <c r="A55" s="2">
        <f>B55</f>
        <v>44345</v>
      </c>
      <c r="B55" s="3">
        <v>44345</v>
      </c>
      <c r="C55" s="1" t="s">
        <v>89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94</v>
      </c>
      <c r="H55" s="1" t="s">
        <v>48</v>
      </c>
      <c r="I55" s="1" t="str">
        <f t="shared" si="3"/>
        <v/>
      </c>
      <c r="J55" s="1"/>
      <c r="K55" s="1"/>
    </row>
    <row r="56" spans="1:11" x14ac:dyDescent="0.25">
      <c r="A56" s="2">
        <f>B56</f>
        <v>44348</v>
      </c>
      <c r="B56" s="3">
        <v>44348</v>
      </c>
      <c r="C56" s="1" t="s">
        <v>89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11</v>
      </c>
      <c r="H56" s="1" t="s">
        <v>47</v>
      </c>
      <c r="I56" s="1" t="str">
        <f t="shared" si="3"/>
        <v/>
      </c>
      <c r="J56" s="1"/>
      <c r="K56" s="1"/>
    </row>
    <row r="57" spans="1:11" x14ac:dyDescent="0.25">
      <c r="A57" s="2">
        <f>B57</f>
        <v>44349</v>
      </c>
      <c r="B57" s="3">
        <v>44349</v>
      </c>
      <c r="C57" s="1" t="s">
        <v>89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11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>B58</f>
        <v>44351</v>
      </c>
      <c r="B58" s="3">
        <v>44351</v>
      </c>
      <c r="C58" s="1" t="s">
        <v>89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14</v>
      </c>
      <c r="H58" s="1" t="s">
        <v>47</v>
      </c>
      <c r="I58" s="1" t="str">
        <f t="shared" si="3"/>
        <v/>
      </c>
      <c r="J58" s="1"/>
      <c r="K58" s="1"/>
    </row>
    <row r="59" spans="1:11" x14ac:dyDescent="0.25">
      <c r="A59" s="2">
        <f>B59</f>
        <v>44352</v>
      </c>
      <c r="B59" s="3">
        <v>44352</v>
      </c>
      <c r="C59" s="1" t="s">
        <v>89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14</v>
      </c>
      <c r="H59" s="1" t="s">
        <v>47</v>
      </c>
      <c r="I59" s="1" t="str">
        <f t="shared" si="3"/>
        <v/>
      </c>
      <c r="J59" s="1"/>
      <c r="K59" s="1"/>
    </row>
    <row r="60" spans="1:11" x14ac:dyDescent="0.25">
      <c r="A60" s="2">
        <f>B60</f>
        <v>44353</v>
      </c>
      <c r="B60" s="3">
        <v>44353</v>
      </c>
      <c r="C60" s="1" t="s">
        <v>89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14</v>
      </c>
      <c r="H60" s="1" t="s">
        <v>47</v>
      </c>
      <c r="I60" s="1" t="str">
        <f t="shared" si="3"/>
        <v/>
      </c>
      <c r="J60" s="1"/>
      <c r="K60" s="1"/>
    </row>
    <row r="61" spans="1:11" x14ac:dyDescent="0.25">
      <c r="A61" s="2">
        <f>B61</f>
        <v>44355</v>
      </c>
      <c r="B61" s="3">
        <v>44355</v>
      </c>
      <c r="C61" s="1" t="s">
        <v>89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88</v>
      </c>
      <c r="H61" s="1" t="s">
        <v>48</v>
      </c>
      <c r="I61" s="1" t="str">
        <f t="shared" si="3"/>
        <v/>
      </c>
      <c r="J61" s="1"/>
      <c r="K61" s="1"/>
    </row>
    <row r="62" spans="1:11" x14ac:dyDescent="0.25">
      <c r="A62" s="2">
        <f>B62</f>
        <v>44356</v>
      </c>
      <c r="B62" s="3">
        <v>44356</v>
      </c>
      <c r="C62" s="1" t="s">
        <v>89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88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>B63</f>
        <v>44357</v>
      </c>
      <c r="B63" s="3">
        <v>44357</v>
      </c>
      <c r="C63" s="1" t="s">
        <v>89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88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>B64</f>
        <v>44358</v>
      </c>
      <c r="B64" s="3">
        <v>44358</v>
      </c>
      <c r="C64" s="1" t="s">
        <v>89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93</v>
      </c>
      <c r="H64" s="1" t="s">
        <v>48</v>
      </c>
      <c r="I64" s="1" t="str">
        <f t="shared" si="3"/>
        <v/>
      </c>
      <c r="J64" s="1"/>
      <c r="K64" s="1"/>
    </row>
    <row r="65" spans="1:11" x14ac:dyDescent="0.25">
      <c r="A65" s="2">
        <f>B65</f>
        <v>44359</v>
      </c>
      <c r="B65" s="3">
        <v>44359</v>
      </c>
      <c r="C65" s="1" t="s">
        <v>89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93</v>
      </c>
      <c r="H65" s="1" t="s">
        <v>48</v>
      </c>
      <c r="I65" s="1" t="str">
        <f t="shared" si="3"/>
        <v/>
      </c>
      <c r="J65" s="1"/>
      <c r="K65" s="1"/>
    </row>
    <row r="66" spans="1:11" x14ac:dyDescent="0.25">
      <c r="A66" s="2">
        <f>B66</f>
        <v>44360</v>
      </c>
      <c r="B66" s="3">
        <v>44360</v>
      </c>
      <c r="C66" s="1" t="s">
        <v>89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93</v>
      </c>
      <c r="H66" s="1" t="s">
        <v>48</v>
      </c>
      <c r="I66" s="1" t="str">
        <f t="shared" si="3"/>
        <v/>
      </c>
      <c r="J66" s="1"/>
      <c r="K66" s="1"/>
    </row>
    <row r="67" spans="1:11" x14ac:dyDescent="0.25">
      <c r="A67" s="2">
        <f t="shared" ref="A67:A107" si="4">B67</f>
        <v>44361</v>
      </c>
      <c r="B67" s="3">
        <v>44361</v>
      </c>
      <c r="C67" s="1" t="s">
        <v>89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93</v>
      </c>
      <c r="H67" s="1" t="s">
        <v>48</v>
      </c>
      <c r="I67" s="1" t="str">
        <f t="shared" si="3"/>
        <v/>
      </c>
      <c r="J67" s="1"/>
      <c r="K67" s="1"/>
    </row>
    <row r="68" spans="1:11" x14ac:dyDescent="0.25">
      <c r="A68" s="2">
        <f t="shared" si="4"/>
        <v>44362</v>
      </c>
      <c r="B68" s="3">
        <v>44362</v>
      </c>
      <c r="C68" s="1" t="s">
        <v>89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96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44363</v>
      </c>
      <c r="B69" s="3">
        <v>44363</v>
      </c>
      <c r="C69" s="1" t="s">
        <v>89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96</v>
      </c>
      <c r="H69" s="1" t="s">
        <v>47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44364</v>
      </c>
      <c r="B70" s="3">
        <v>44364</v>
      </c>
      <c r="C70" s="1" t="s">
        <v>89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96</v>
      </c>
      <c r="H70" s="1" t="s">
        <v>47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44365</v>
      </c>
      <c r="B71" s="3">
        <v>44365</v>
      </c>
      <c r="C71" s="1" t="s">
        <v>89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97</v>
      </c>
      <c r="H71" s="1" t="s">
        <v>48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44366</v>
      </c>
      <c r="B72" s="3">
        <v>44366</v>
      </c>
      <c r="C72" s="1" t="s">
        <v>89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97</v>
      </c>
      <c r="H72" s="1" t="s">
        <v>48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44367</v>
      </c>
      <c r="B73" s="3">
        <v>44367</v>
      </c>
      <c r="C73" s="1" t="s">
        <v>89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97</v>
      </c>
      <c r="H73" s="1" t="s">
        <v>48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44369</v>
      </c>
      <c r="B74" s="3">
        <v>44369</v>
      </c>
      <c r="C74" s="1" t="s">
        <v>89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11</v>
      </c>
      <c r="H74" s="1" t="s">
        <v>48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44370</v>
      </c>
      <c r="B75" s="3">
        <v>44370</v>
      </c>
      <c r="C75" s="1" t="s">
        <v>89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11</v>
      </c>
      <c r="H75" s="1" t="s">
        <v>48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44371</v>
      </c>
      <c r="B76" s="3">
        <v>44371</v>
      </c>
      <c r="C76" s="1" t="s">
        <v>89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97</v>
      </c>
      <c r="H76" s="1" t="s">
        <v>47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44372</v>
      </c>
      <c r="B77" s="3">
        <v>44372</v>
      </c>
      <c r="C77" s="1" t="s">
        <v>89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97</v>
      </c>
      <c r="H77" s="1" t="s">
        <v>47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44373</v>
      </c>
      <c r="B78" s="3">
        <v>44373</v>
      </c>
      <c r="C78" s="1" t="s">
        <v>89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97</v>
      </c>
      <c r="H78" s="1" t="s">
        <v>47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44374</v>
      </c>
      <c r="B79" s="3">
        <v>44374</v>
      </c>
      <c r="C79" s="1" t="s">
        <v>89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97</v>
      </c>
      <c r="H79" s="1" t="s">
        <v>47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44376</v>
      </c>
      <c r="B80" s="3">
        <v>44376</v>
      </c>
      <c r="C80" s="1" t="s">
        <v>89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6</v>
      </c>
      <c r="H80" s="1" t="s">
        <v>47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44377</v>
      </c>
      <c r="B81" s="3">
        <v>44377</v>
      </c>
      <c r="C81" s="1" t="s">
        <v>89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6</v>
      </c>
      <c r="H81" s="1" t="s">
        <v>47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44378</v>
      </c>
      <c r="B82" s="3">
        <v>44378</v>
      </c>
      <c r="C82" s="1" t="s">
        <v>89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6</v>
      </c>
      <c r="H82" s="1" t="s">
        <v>47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44379</v>
      </c>
      <c r="B83" s="3">
        <v>44379</v>
      </c>
      <c r="C83" s="1" t="s">
        <v>89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92</v>
      </c>
      <c r="H83" s="1" t="s">
        <v>47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44380</v>
      </c>
      <c r="B84" s="3">
        <v>44380</v>
      </c>
      <c r="C84" s="1" t="s">
        <v>89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92</v>
      </c>
      <c r="H84" s="1" t="s">
        <v>47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44381</v>
      </c>
      <c r="B85" s="3">
        <v>44381</v>
      </c>
      <c r="C85" s="1" t="s">
        <v>89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92</v>
      </c>
      <c r="H85" s="1" t="s">
        <v>47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44383</v>
      </c>
      <c r="B86" s="3">
        <v>44383</v>
      </c>
      <c r="C86" s="1" t="s">
        <v>89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97</v>
      </c>
      <c r="H86" s="1" t="s">
        <v>48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44384</v>
      </c>
      <c r="B87" s="3">
        <v>44384</v>
      </c>
      <c r="C87" s="1" t="s">
        <v>89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97</v>
      </c>
      <c r="H87" s="1" t="s">
        <v>48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44385</v>
      </c>
      <c r="B88" s="3">
        <v>44385</v>
      </c>
      <c r="C88" s="1" t="s">
        <v>89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97</v>
      </c>
      <c r="H88" s="1" t="s">
        <v>48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44386</v>
      </c>
      <c r="B89" s="3">
        <v>44386</v>
      </c>
      <c r="C89" s="1" t="s">
        <v>89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92</v>
      </c>
      <c r="H89" s="1" t="s">
        <v>48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44387</v>
      </c>
      <c r="B90" s="3">
        <v>44387</v>
      </c>
      <c r="C90" s="1" t="s">
        <v>89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92</v>
      </c>
      <c r="H90" s="1" t="s">
        <v>48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44388</v>
      </c>
      <c r="B91" s="3">
        <v>44388</v>
      </c>
      <c r="C91" s="1" t="s">
        <v>89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92</v>
      </c>
      <c r="H91" s="1" t="s">
        <v>48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44393</v>
      </c>
      <c r="B92" s="3">
        <v>44393</v>
      </c>
      <c r="C92" s="1" t="s">
        <v>89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18</v>
      </c>
      <c r="H92" s="1" t="s">
        <v>47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44394</v>
      </c>
      <c r="B93" s="3">
        <v>44394</v>
      </c>
      <c r="C93" s="1" t="s">
        <v>89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18</v>
      </c>
      <c r="H93" s="1" t="s">
        <v>47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44395</v>
      </c>
      <c r="B94" s="3">
        <v>44395</v>
      </c>
      <c r="C94" s="1" t="s">
        <v>89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18</v>
      </c>
      <c r="H94" s="1" t="s">
        <v>47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44396</v>
      </c>
      <c r="B95" s="3">
        <v>44396</v>
      </c>
      <c r="C95" s="1" t="s">
        <v>89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93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44397</v>
      </c>
      <c r="B96" s="3">
        <v>44397</v>
      </c>
      <c r="C96" s="1" t="s">
        <v>89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93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44398</v>
      </c>
      <c r="B97" s="3">
        <v>44398</v>
      </c>
      <c r="C97" s="1" t="s">
        <v>89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93</v>
      </c>
      <c r="H97" s="1" t="s">
        <v>47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44400</v>
      </c>
      <c r="B98" s="3">
        <v>44400</v>
      </c>
      <c r="C98" s="1" t="s">
        <v>89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20</v>
      </c>
      <c r="H98" s="1" t="s">
        <v>48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44401</v>
      </c>
      <c r="B99" s="3">
        <v>44401</v>
      </c>
      <c r="C99" s="1" t="s">
        <v>89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20</v>
      </c>
      <c r="H99" s="1" t="s">
        <v>48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44402</v>
      </c>
      <c r="B100" s="3">
        <v>44402</v>
      </c>
      <c r="C100" s="1" t="s">
        <v>89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20</v>
      </c>
      <c r="H100" s="1" t="s">
        <v>48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44403</v>
      </c>
      <c r="B101" s="3">
        <v>44403</v>
      </c>
      <c r="C101" s="1" t="s">
        <v>89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93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44404</v>
      </c>
      <c r="B102" s="3">
        <v>44404</v>
      </c>
      <c r="C102" s="1" t="s">
        <v>89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93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44405</v>
      </c>
      <c r="B103" s="3">
        <v>44405</v>
      </c>
      <c r="C103" s="1" t="s">
        <v>89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93</v>
      </c>
      <c r="H103" s="1" t="s">
        <v>48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44406</v>
      </c>
      <c r="B104" s="3">
        <v>44406</v>
      </c>
      <c r="C104" s="1" t="s">
        <v>89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93</v>
      </c>
      <c r="H104" s="1" t="s">
        <v>48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44407</v>
      </c>
      <c r="B105" s="3">
        <v>44407</v>
      </c>
      <c r="C105" s="1" t="s">
        <v>89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90</v>
      </c>
      <c r="H105" s="1" t="s">
        <v>47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44408</v>
      </c>
      <c r="B106" s="3">
        <v>44408</v>
      </c>
      <c r="C106" s="1" t="s">
        <v>89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90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44409</v>
      </c>
      <c r="B107" s="3">
        <v>44409</v>
      </c>
      <c r="C107" s="1" t="s">
        <v>89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90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>B108</f>
        <v>44410</v>
      </c>
      <c r="B108" s="3">
        <v>44410</v>
      </c>
      <c r="C108" s="1" t="s">
        <v>89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94</v>
      </c>
      <c r="H108" s="1" t="s">
        <v>47</v>
      </c>
      <c r="I108" s="1" t="str">
        <f t="shared" si="7"/>
        <v/>
      </c>
      <c r="J108" s="1"/>
      <c r="K108" s="1"/>
    </row>
    <row r="109" spans="1:11" x14ac:dyDescent="0.25">
      <c r="A109" s="2">
        <f>B108</f>
        <v>44410</v>
      </c>
      <c r="B109" s="3">
        <v>44411</v>
      </c>
      <c r="C109" s="1" t="s">
        <v>89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94</v>
      </c>
      <c r="H109" s="1" t="s">
        <v>47</v>
      </c>
      <c r="I109" s="1" t="str">
        <f t="shared" si="7"/>
        <v/>
      </c>
      <c r="J109" s="1"/>
      <c r="K109" s="1"/>
    </row>
    <row r="110" spans="1:11" x14ac:dyDescent="0.25">
      <c r="A110" s="2">
        <f>B109</f>
        <v>44411</v>
      </c>
      <c r="B110" s="3">
        <v>44412</v>
      </c>
      <c r="C110" s="1" t="s">
        <v>89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94</v>
      </c>
      <c r="H110" s="1" t="s">
        <v>47</v>
      </c>
      <c r="I110" s="1" t="str">
        <f t="shared" si="7"/>
        <v/>
      </c>
      <c r="J110" s="1"/>
      <c r="K110" s="1"/>
    </row>
    <row r="111" spans="1:11" x14ac:dyDescent="0.25">
      <c r="A111" s="2">
        <f>B110</f>
        <v>44412</v>
      </c>
      <c r="B111" s="3">
        <v>44413</v>
      </c>
      <c r="C111" s="1" t="s">
        <v>89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94</v>
      </c>
      <c r="H111" s="1" t="s">
        <v>47</v>
      </c>
      <c r="I111" s="1" t="str">
        <f t="shared" si="7"/>
        <v/>
      </c>
      <c r="J111" s="1"/>
      <c r="K111" s="1"/>
    </row>
    <row r="112" spans="1:11" x14ac:dyDescent="0.25">
      <c r="A112" s="2">
        <f>B111</f>
        <v>44413</v>
      </c>
      <c r="B112" s="3">
        <v>44414</v>
      </c>
      <c r="C112" s="1" t="s">
        <v>89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93</v>
      </c>
      <c r="H112" s="1" t="s">
        <v>47</v>
      </c>
      <c r="I112" s="1" t="str">
        <f t="shared" si="7"/>
        <v/>
      </c>
      <c r="J112" s="1"/>
      <c r="K112" s="1"/>
    </row>
    <row r="113" spans="1:11" x14ac:dyDescent="0.25">
      <c r="A113" s="2">
        <f>B112</f>
        <v>44414</v>
      </c>
      <c r="B113" s="3">
        <v>44415</v>
      </c>
      <c r="C113" s="1" t="s">
        <v>89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93</v>
      </c>
      <c r="H113" s="1" t="s">
        <v>47</v>
      </c>
      <c r="I113" s="1" t="str">
        <f t="shared" si="7"/>
        <v/>
      </c>
      <c r="J113" s="1"/>
      <c r="K113" s="1"/>
    </row>
    <row r="114" spans="1:11" x14ac:dyDescent="0.25">
      <c r="A114" s="2">
        <f>B113</f>
        <v>44415</v>
      </c>
      <c r="B114" s="3">
        <v>44416</v>
      </c>
      <c r="C114" s="1" t="s">
        <v>89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93</v>
      </c>
      <c r="H114" s="1" t="s">
        <v>47</v>
      </c>
      <c r="I114" s="1" t="str">
        <f t="shared" si="7"/>
        <v/>
      </c>
      <c r="J114" s="1"/>
      <c r="K114" s="1"/>
    </row>
    <row r="115" spans="1:11" x14ac:dyDescent="0.25">
      <c r="A115" s="2">
        <f>B114</f>
        <v>44416</v>
      </c>
      <c r="B115" s="3">
        <v>44418</v>
      </c>
      <c r="C115" s="1" t="s">
        <v>89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10</v>
      </c>
      <c r="H115" s="1" t="s">
        <v>48</v>
      </c>
      <c r="I115" s="1" t="str">
        <f t="shared" si="7"/>
        <v/>
      </c>
      <c r="J115" s="1"/>
      <c r="K115" s="1"/>
    </row>
    <row r="116" spans="1:11" x14ac:dyDescent="0.25">
      <c r="A116" s="2">
        <f>B115</f>
        <v>44418</v>
      </c>
      <c r="B116" s="3">
        <v>44419</v>
      </c>
      <c r="C116" s="1" t="s">
        <v>89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10</v>
      </c>
      <c r="H116" s="1" t="s">
        <v>48</v>
      </c>
      <c r="I116" s="1" t="str">
        <f t="shared" si="7"/>
        <v/>
      </c>
      <c r="J116" s="1"/>
      <c r="K116" s="1"/>
    </row>
    <row r="117" spans="1:11" x14ac:dyDescent="0.25">
      <c r="A117" s="2">
        <f>B116</f>
        <v>44419</v>
      </c>
      <c r="B117" s="3">
        <v>44420</v>
      </c>
      <c r="C117" s="1" t="s">
        <v>89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10</v>
      </c>
      <c r="H117" s="1" t="s">
        <v>48</v>
      </c>
      <c r="I117" s="1" t="str">
        <f t="shared" si="7"/>
        <v/>
      </c>
      <c r="J117" s="1"/>
      <c r="K117" s="1"/>
    </row>
    <row r="118" spans="1:11" x14ac:dyDescent="0.25">
      <c r="A118" s="2">
        <f>B117</f>
        <v>44420</v>
      </c>
      <c r="B118" s="3">
        <v>44421</v>
      </c>
      <c r="C118" s="1" t="s">
        <v>89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6</v>
      </c>
      <c r="H118" s="1" t="s">
        <v>48</v>
      </c>
      <c r="I118" s="1" t="str">
        <f t="shared" si="7"/>
        <v/>
      </c>
      <c r="J118" s="1"/>
      <c r="K118" s="1"/>
    </row>
    <row r="119" spans="1:11" x14ac:dyDescent="0.25">
      <c r="A119" s="2">
        <f>B118</f>
        <v>44421</v>
      </c>
      <c r="B119" s="3">
        <v>44422</v>
      </c>
      <c r="C119" s="1" t="s">
        <v>89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6</v>
      </c>
      <c r="H119" s="1" t="s">
        <v>48</v>
      </c>
      <c r="I119" s="1" t="str">
        <f t="shared" si="7"/>
        <v/>
      </c>
      <c r="J119" s="1"/>
      <c r="K119" s="1"/>
    </row>
    <row r="120" spans="1:11" x14ac:dyDescent="0.25">
      <c r="A120" s="2">
        <f>B119</f>
        <v>44422</v>
      </c>
      <c r="B120" s="3">
        <v>44423</v>
      </c>
      <c r="C120" s="1" t="s">
        <v>89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6</v>
      </c>
      <c r="H120" s="1" t="s">
        <v>48</v>
      </c>
      <c r="I120" s="1" t="str">
        <f t="shared" si="7"/>
        <v/>
      </c>
      <c r="J120" s="1"/>
      <c r="K120" s="1"/>
    </row>
    <row r="121" spans="1:11" x14ac:dyDescent="0.25">
      <c r="A121" s="2">
        <f>B120</f>
        <v>44423</v>
      </c>
      <c r="B121" s="3">
        <v>44425</v>
      </c>
      <c r="C121" s="1" t="s">
        <v>89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6</v>
      </c>
      <c r="H121" s="1" t="s">
        <v>48</v>
      </c>
      <c r="I121" s="1" t="str">
        <f t="shared" si="7"/>
        <v/>
      </c>
      <c r="J121" s="1"/>
      <c r="K121" s="1"/>
    </row>
    <row r="122" spans="1:11" x14ac:dyDescent="0.25">
      <c r="A122" s="2">
        <f>B121</f>
        <v>44425</v>
      </c>
      <c r="B122" s="3">
        <v>44426</v>
      </c>
      <c r="C122" s="1" t="s">
        <v>89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4</v>
      </c>
      <c r="H122" s="1" t="s">
        <v>48</v>
      </c>
      <c r="I122" s="1" t="str">
        <f t="shared" si="7"/>
        <v/>
      </c>
      <c r="J122" s="1"/>
      <c r="K122" s="1"/>
    </row>
    <row r="123" spans="1:11" x14ac:dyDescent="0.25">
      <c r="A123" s="2">
        <f>B122</f>
        <v>44426</v>
      </c>
      <c r="B123" s="3">
        <v>44428</v>
      </c>
      <c r="C123" s="1" t="s">
        <v>89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4</v>
      </c>
      <c r="H123" s="1" t="s">
        <v>48</v>
      </c>
      <c r="I123" s="1" t="str">
        <f t="shared" si="7"/>
        <v/>
      </c>
      <c r="J123" s="1"/>
      <c r="K123" s="1"/>
    </row>
    <row r="124" spans="1:11" x14ac:dyDescent="0.25">
      <c r="A124" s="2">
        <f>B123</f>
        <v>44428</v>
      </c>
      <c r="B124" s="3">
        <v>44429</v>
      </c>
      <c r="C124" s="1" t="s">
        <v>89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95</v>
      </c>
      <c r="H124" s="1" t="s">
        <v>47</v>
      </c>
      <c r="I124" s="1" t="str">
        <f t="shared" si="7"/>
        <v/>
      </c>
      <c r="J124" s="1"/>
      <c r="K124" s="1"/>
    </row>
    <row r="125" spans="1:11" x14ac:dyDescent="0.25">
      <c r="A125" s="2">
        <f>B124</f>
        <v>44429</v>
      </c>
      <c r="B125" s="3">
        <v>44430</v>
      </c>
      <c r="C125" s="1" t="s">
        <v>89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95</v>
      </c>
      <c r="H125" s="1" t="s">
        <v>47</v>
      </c>
      <c r="I125" s="1" t="str">
        <f t="shared" si="7"/>
        <v/>
      </c>
      <c r="J125" s="1"/>
      <c r="K125" s="1"/>
    </row>
    <row r="126" spans="1:11" x14ac:dyDescent="0.25">
      <c r="A126" s="2">
        <f>B125</f>
        <v>44430</v>
      </c>
      <c r="B126" s="3">
        <v>44431</v>
      </c>
      <c r="C126" s="1" t="s">
        <v>89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88</v>
      </c>
      <c r="H126" s="1" t="s">
        <v>47</v>
      </c>
      <c r="I126" s="1" t="str">
        <f t="shared" si="7"/>
        <v/>
      </c>
      <c r="J126" s="1"/>
      <c r="K126" s="1"/>
    </row>
    <row r="127" spans="1:11" x14ac:dyDescent="0.25">
      <c r="A127" s="2">
        <f>B126</f>
        <v>44431</v>
      </c>
      <c r="B127" s="3">
        <v>44432</v>
      </c>
      <c r="C127" s="1" t="s">
        <v>89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88</v>
      </c>
      <c r="H127" s="1" t="s">
        <v>47</v>
      </c>
      <c r="I127" s="1" t="str">
        <f t="shared" si="7"/>
        <v/>
      </c>
      <c r="J127" s="1"/>
      <c r="K127" s="1"/>
    </row>
    <row r="128" spans="1:11" x14ac:dyDescent="0.25">
      <c r="A128" s="2">
        <f>B127</f>
        <v>44432</v>
      </c>
      <c r="B128" s="3">
        <v>44433</v>
      </c>
      <c r="C128" s="1" t="s">
        <v>89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88</v>
      </c>
      <c r="H128" s="1" t="s">
        <v>47</v>
      </c>
      <c r="I128" s="1" t="str">
        <f t="shared" si="7"/>
        <v/>
      </c>
      <c r="J128" s="1"/>
      <c r="K128" s="1"/>
    </row>
    <row r="129" spans="1:11" x14ac:dyDescent="0.25">
      <c r="A129" s="2">
        <f>B128</f>
        <v>44433</v>
      </c>
      <c r="B129" s="3">
        <v>44434</v>
      </c>
      <c r="C129" s="1" t="s">
        <v>89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88</v>
      </c>
      <c r="H129" s="1" t="s">
        <v>47</v>
      </c>
      <c r="I129" s="1" t="str">
        <f t="shared" si="7"/>
        <v/>
      </c>
      <c r="J129" s="1"/>
      <c r="K129" s="1"/>
    </row>
    <row r="130" spans="1:11" x14ac:dyDescent="0.25">
      <c r="A130" s="2">
        <f>B129</f>
        <v>44434</v>
      </c>
      <c r="B130" s="3">
        <v>44435</v>
      </c>
      <c r="C130" s="1" t="s">
        <v>89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95</v>
      </c>
      <c r="H130" s="1" t="s">
        <v>48</v>
      </c>
      <c r="I130" s="1" t="str">
        <f t="shared" si="7"/>
        <v/>
      </c>
      <c r="J130" s="1"/>
      <c r="K130" s="1"/>
    </row>
    <row r="131" spans="1:11" x14ac:dyDescent="0.25">
      <c r="A131" s="2">
        <f>B130</f>
        <v>44435</v>
      </c>
      <c r="B131" s="3">
        <v>44436</v>
      </c>
      <c r="C131" s="1" t="s">
        <v>89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95</v>
      </c>
      <c r="H131" s="1" t="s">
        <v>48</v>
      </c>
      <c r="I131" s="1" t="str">
        <f t="shared" si="7"/>
        <v/>
      </c>
      <c r="J131" s="1"/>
      <c r="K131" s="1"/>
    </row>
    <row r="132" spans="1:11" x14ac:dyDescent="0.25">
      <c r="A132" s="2">
        <f>B131</f>
        <v>44436</v>
      </c>
      <c r="B132" s="3">
        <v>44437</v>
      </c>
      <c r="C132" s="1" t="s">
        <v>89</v>
      </c>
      <c r="D132" s="1" t="str">
        <f t="shared" ref="D132:D164" si="8">IF(ISNUMBER(L132),L132+N132+P132+R132+T132+V132+X132+Z132+AB132,"")</f>
        <v/>
      </c>
      <c r="E132" s="1" t="s">
        <v>0</v>
      </c>
      <c r="F132" s="1" t="str">
        <f t="shared" ref="F132:F164" si="9">IF(ISNUMBER(L132),M132+O132+Q132+S132+U132+W132+Y132+AA132+AC132,"")</f>
        <v/>
      </c>
      <c r="G132" s="1" t="s">
        <v>95</v>
      </c>
      <c r="H132" s="1" t="s">
        <v>48</v>
      </c>
      <c r="I132" s="1" t="str">
        <f t="shared" si="7"/>
        <v/>
      </c>
      <c r="J132" s="1"/>
      <c r="K132" s="1"/>
    </row>
    <row r="133" spans="1:11" x14ac:dyDescent="0.25">
      <c r="A133" s="2">
        <f>B132</f>
        <v>44437</v>
      </c>
      <c r="B133" s="3">
        <v>44438</v>
      </c>
      <c r="C133" s="1" t="s">
        <v>89</v>
      </c>
      <c r="D133" s="1" t="str">
        <f t="shared" si="8"/>
        <v/>
      </c>
      <c r="E133" s="1" t="s">
        <v>0</v>
      </c>
      <c r="F133" s="1" t="str">
        <f t="shared" si="9"/>
        <v/>
      </c>
      <c r="G133" s="1" t="s">
        <v>97</v>
      </c>
      <c r="H133" s="1" t="s">
        <v>47</v>
      </c>
      <c r="I133" s="1" t="str">
        <f t="shared" ref="I133:I164" si="10">IF(AND(F133="",D133=""),"",IF(D133&gt;F133,"Win","Loss"))</f>
        <v/>
      </c>
      <c r="J133" s="1"/>
      <c r="K133" s="1"/>
    </row>
    <row r="134" spans="1:11" x14ac:dyDescent="0.25">
      <c r="A134" s="2">
        <f>B133</f>
        <v>44438</v>
      </c>
      <c r="B134" s="3">
        <v>44439</v>
      </c>
      <c r="C134" s="1" t="s">
        <v>89</v>
      </c>
      <c r="D134" s="1" t="str">
        <f t="shared" si="8"/>
        <v/>
      </c>
      <c r="E134" s="1" t="s">
        <v>0</v>
      </c>
      <c r="F134" s="1" t="str">
        <f t="shared" si="9"/>
        <v/>
      </c>
      <c r="G134" s="1" t="s">
        <v>97</v>
      </c>
      <c r="H134" s="1" t="s">
        <v>47</v>
      </c>
      <c r="I134" s="1" t="str">
        <f t="shared" si="10"/>
        <v/>
      </c>
      <c r="J134" s="1"/>
      <c r="K134" s="1"/>
    </row>
    <row r="135" spans="1:11" x14ac:dyDescent="0.25">
      <c r="A135" s="2">
        <f>B134</f>
        <v>44439</v>
      </c>
      <c r="B135" s="3">
        <v>44440</v>
      </c>
      <c r="C135" s="1" t="s">
        <v>89</v>
      </c>
      <c r="D135" s="1" t="str">
        <f t="shared" si="8"/>
        <v/>
      </c>
      <c r="E135" s="1" t="s">
        <v>0</v>
      </c>
      <c r="F135" s="1" t="str">
        <f t="shared" si="9"/>
        <v/>
      </c>
      <c r="G135" s="1" t="s">
        <v>97</v>
      </c>
      <c r="H135" s="1" t="s">
        <v>47</v>
      </c>
      <c r="I135" s="1" t="str">
        <f t="shared" si="10"/>
        <v/>
      </c>
      <c r="J135" s="1"/>
      <c r="K135" s="1"/>
    </row>
    <row r="136" spans="1:11" x14ac:dyDescent="0.25">
      <c r="A136" s="2">
        <f>B135</f>
        <v>44440</v>
      </c>
      <c r="B136" s="3">
        <v>44442</v>
      </c>
      <c r="C136" s="1" t="s">
        <v>89</v>
      </c>
      <c r="D136" s="1" t="str">
        <f t="shared" si="8"/>
        <v/>
      </c>
      <c r="E136" s="1" t="s">
        <v>0</v>
      </c>
      <c r="F136" s="1" t="str">
        <f t="shared" si="9"/>
        <v/>
      </c>
      <c r="G136" s="1" t="s">
        <v>3</v>
      </c>
      <c r="H136" s="1" t="s">
        <v>47</v>
      </c>
      <c r="I136" s="1" t="str">
        <f t="shared" si="10"/>
        <v/>
      </c>
      <c r="J136" s="1"/>
      <c r="K136" s="1"/>
    </row>
    <row r="137" spans="1:11" x14ac:dyDescent="0.25">
      <c r="A137" s="2">
        <f t="shared" ref="A137:A164" si="11">B137</f>
        <v>44443</v>
      </c>
      <c r="B137" s="3">
        <v>44443</v>
      </c>
      <c r="C137" s="1" t="s">
        <v>89</v>
      </c>
      <c r="D137" s="1" t="str">
        <f t="shared" si="8"/>
        <v/>
      </c>
      <c r="E137" s="1" t="s">
        <v>0</v>
      </c>
      <c r="F137" s="1" t="str">
        <f t="shared" si="9"/>
        <v/>
      </c>
      <c r="G137" s="1" t="s">
        <v>3</v>
      </c>
      <c r="H137" s="1" t="s">
        <v>47</v>
      </c>
      <c r="I137" s="1" t="str">
        <f t="shared" si="10"/>
        <v/>
      </c>
      <c r="J137" s="1"/>
      <c r="K137" s="1"/>
    </row>
    <row r="138" spans="1:11" x14ac:dyDescent="0.25">
      <c r="A138" s="2">
        <f>B138</f>
        <v>44444</v>
      </c>
      <c r="B138" s="3">
        <v>44444</v>
      </c>
      <c r="C138" s="1" t="s">
        <v>89</v>
      </c>
      <c r="D138" s="1" t="str">
        <f t="shared" si="8"/>
        <v/>
      </c>
      <c r="E138" s="1" t="s">
        <v>0</v>
      </c>
      <c r="F138" s="1" t="str">
        <f t="shared" si="9"/>
        <v/>
      </c>
      <c r="G138" s="1" t="s">
        <v>3</v>
      </c>
      <c r="H138" s="1" t="s">
        <v>47</v>
      </c>
      <c r="I138" s="1" t="str">
        <f t="shared" si="10"/>
        <v/>
      </c>
      <c r="J138" s="1"/>
      <c r="K138" s="1"/>
    </row>
    <row r="139" spans="1:11" x14ac:dyDescent="0.25">
      <c r="A139" s="2">
        <f>B138</f>
        <v>44444</v>
      </c>
      <c r="B139" s="3">
        <v>44445</v>
      </c>
      <c r="C139" s="1" t="s">
        <v>89</v>
      </c>
      <c r="D139" s="1" t="str">
        <f t="shared" si="8"/>
        <v/>
      </c>
      <c r="E139" s="1" t="s">
        <v>0</v>
      </c>
      <c r="F139" s="1" t="str">
        <f t="shared" si="9"/>
        <v/>
      </c>
      <c r="G139" s="1" t="s">
        <v>96</v>
      </c>
      <c r="H139" s="1" t="s">
        <v>48</v>
      </c>
      <c r="I139" s="1" t="str">
        <f t="shared" si="10"/>
        <v/>
      </c>
      <c r="J139" s="1"/>
      <c r="K139" s="1"/>
    </row>
    <row r="140" spans="1:11" x14ac:dyDescent="0.25">
      <c r="A140" s="2">
        <f>B139</f>
        <v>44445</v>
      </c>
      <c r="B140" s="3">
        <v>44446</v>
      </c>
      <c r="C140" s="1" t="s">
        <v>89</v>
      </c>
      <c r="D140" s="1" t="str">
        <f t="shared" si="8"/>
        <v/>
      </c>
      <c r="E140" s="1" t="s">
        <v>0</v>
      </c>
      <c r="F140" s="1" t="str">
        <f t="shared" si="9"/>
        <v/>
      </c>
      <c r="G140" s="1" t="s">
        <v>96</v>
      </c>
      <c r="H140" s="1" t="s">
        <v>48</v>
      </c>
      <c r="I140" s="1" t="str">
        <f t="shared" si="10"/>
        <v/>
      </c>
      <c r="J140" s="1"/>
      <c r="K140" s="1"/>
    </row>
    <row r="141" spans="1:11" x14ac:dyDescent="0.25">
      <c r="A141" s="2">
        <f>B140</f>
        <v>44446</v>
      </c>
      <c r="B141" s="3">
        <v>44447</v>
      </c>
      <c r="C141" s="1" t="s">
        <v>89</v>
      </c>
      <c r="D141" s="1" t="str">
        <f t="shared" si="8"/>
        <v/>
      </c>
      <c r="E141" s="1" t="s">
        <v>0</v>
      </c>
      <c r="F141" s="1" t="str">
        <f t="shared" si="9"/>
        <v/>
      </c>
      <c r="G141" s="1" t="s">
        <v>96</v>
      </c>
      <c r="H141" s="1" t="s">
        <v>48</v>
      </c>
      <c r="I141" s="1" t="str">
        <f t="shared" si="10"/>
        <v/>
      </c>
      <c r="J141" s="1"/>
      <c r="K141" s="1"/>
    </row>
    <row r="142" spans="1:11" x14ac:dyDescent="0.25">
      <c r="A142" s="2">
        <f>B141</f>
        <v>44447</v>
      </c>
      <c r="B142" s="3">
        <v>44448</v>
      </c>
      <c r="C142" s="1" t="s">
        <v>89</v>
      </c>
      <c r="D142" s="1" t="str">
        <f t="shared" si="8"/>
        <v/>
      </c>
      <c r="E142" s="1" t="s">
        <v>0</v>
      </c>
      <c r="F142" s="1" t="str">
        <f t="shared" si="9"/>
        <v/>
      </c>
      <c r="G142" s="1" t="s">
        <v>96</v>
      </c>
      <c r="H142" s="1" t="s">
        <v>48</v>
      </c>
      <c r="I142" s="1" t="str">
        <f t="shared" si="10"/>
        <v/>
      </c>
      <c r="J142" s="1"/>
      <c r="K142" s="1"/>
    </row>
    <row r="143" spans="1:11" x14ac:dyDescent="0.25">
      <c r="A143" s="2">
        <f>B142</f>
        <v>44448</v>
      </c>
      <c r="B143" s="3">
        <v>44449</v>
      </c>
      <c r="C143" s="1" t="s">
        <v>89</v>
      </c>
      <c r="D143" s="1" t="str">
        <f t="shared" si="8"/>
        <v/>
      </c>
      <c r="E143" s="1" t="s">
        <v>0</v>
      </c>
      <c r="F143" s="1" t="str">
        <f t="shared" si="9"/>
        <v/>
      </c>
      <c r="G143" s="1" t="s">
        <v>97</v>
      </c>
      <c r="H143" s="1" t="s">
        <v>48</v>
      </c>
      <c r="I143" s="1" t="str">
        <f t="shared" si="10"/>
        <v/>
      </c>
      <c r="J143" s="1"/>
      <c r="K143" s="1"/>
    </row>
    <row r="144" spans="1:11" x14ac:dyDescent="0.25">
      <c r="A144" s="2">
        <f>B143</f>
        <v>44449</v>
      </c>
      <c r="B144" s="3">
        <v>44450</v>
      </c>
      <c r="C144" s="1" t="s">
        <v>89</v>
      </c>
      <c r="D144" s="1" t="str">
        <f t="shared" si="8"/>
        <v/>
      </c>
      <c r="E144" s="1" t="s">
        <v>0</v>
      </c>
      <c r="F144" s="1" t="str">
        <f t="shared" si="9"/>
        <v/>
      </c>
      <c r="G144" s="1" t="s">
        <v>97</v>
      </c>
      <c r="H144" s="1" t="s">
        <v>48</v>
      </c>
      <c r="I144" s="1" t="str">
        <f t="shared" si="10"/>
        <v/>
      </c>
      <c r="J144" s="1"/>
      <c r="K144" s="1"/>
    </row>
    <row r="145" spans="1:11" x14ac:dyDescent="0.25">
      <c r="A145" s="2">
        <f>B144</f>
        <v>44450</v>
      </c>
      <c r="B145" s="3">
        <v>44451</v>
      </c>
      <c r="C145" s="1" t="s">
        <v>89</v>
      </c>
      <c r="D145" s="1" t="str">
        <f t="shared" si="8"/>
        <v/>
      </c>
      <c r="E145" s="1" t="s">
        <v>0</v>
      </c>
      <c r="F145" s="1" t="str">
        <f t="shared" si="9"/>
        <v/>
      </c>
      <c r="G145" s="1" t="s">
        <v>97</v>
      </c>
      <c r="H145" s="1" t="s">
        <v>48</v>
      </c>
      <c r="I145" s="1" t="str">
        <f t="shared" si="10"/>
        <v/>
      </c>
      <c r="J145" s="1"/>
      <c r="K145" s="1"/>
    </row>
    <row r="146" spans="1:11" x14ac:dyDescent="0.25">
      <c r="A146" s="2">
        <f>B145</f>
        <v>44451</v>
      </c>
      <c r="B146" s="3">
        <v>44452</v>
      </c>
      <c r="C146" s="1" t="s">
        <v>89</v>
      </c>
      <c r="D146" s="1" t="str">
        <f t="shared" si="8"/>
        <v/>
      </c>
      <c r="E146" s="1" t="s">
        <v>0</v>
      </c>
      <c r="F146" s="1" t="str">
        <f t="shared" si="9"/>
        <v/>
      </c>
      <c r="G146" s="1" t="s">
        <v>92</v>
      </c>
      <c r="H146" s="1" t="s">
        <v>47</v>
      </c>
      <c r="I146" s="1" t="str">
        <f t="shared" si="10"/>
        <v/>
      </c>
      <c r="J146" s="1"/>
      <c r="K146" s="1"/>
    </row>
    <row r="147" spans="1:11" x14ac:dyDescent="0.25">
      <c r="A147" s="2">
        <f>B146</f>
        <v>44452</v>
      </c>
      <c r="B147" s="3">
        <v>44453</v>
      </c>
      <c r="C147" s="1" t="s">
        <v>89</v>
      </c>
      <c r="D147" s="1" t="str">
        <f t="shared" si="8"/>
        <v/>
      </c>
      <c r="E147" s="1" t="s">
        <v>0</v>
      </c>
      <c r="F147" s="1" t="str">
        <f t="shared" si="9"/>
        <v/>
      </c>
      <c r="G147" s="1" t="s">
        <v>92</v>
      </c>
      <c r="H147" s="1" t="s">
        <v>47</v>
      </c>
      <c r="I147" s="1" t="str">
        <f t="shared" si="10"/>
        <v/>
      </c>
      <c r="J147" s="1"/>
      <c r="K147" s="1"/>
    </row>
    <row r="148" spans="1:11" x14ac:dyDescent="0.25">
      <c r="A148" s="2">
        <f>B147</f>
        <v>44453</v>
      </c>
      <c r="B148" s="3">
        <v>44454</v>
      </c>
      <c r="C148" s="1" t="s">
        <v>89</v>
      </c>
      <c r="D148" s="1" t="str">
        <f t="shared" si="8"/>
        <v/>
      </c>
      <c r="E148" s="1" t="s">
        <v>0</v>
      </c>
      <c r="F148" s="1" t="str">
        <f t="shared" si="9"/>
        <v/>
      </c>
      <c r="G148" s="1" t="s">
        <v>92</v>
      </c>
      <c r="H148" s="1" t="s">
        <v>47</v>
      </c>
      <c r="I148" s="1" t="str">
        <f t="shared" si="10"/>
        <v/>
      </c>
      <c r="J148" s="1"/>
      <c r="K148" s="1"/>
    </row>
    <row r="149" spans="1:11" x14ac:dyDescent="0.25">
      <c r="A149" s="2">
        <f>B148</f>
        <v>44454</v>
      </c>
      <c r="B149" s="3">
        <v>44456</v>
      </c>
      <c r="C149" s="1" t="s">
        <v>89</v>
      </c>
      <c r="D149" s="1" t="str">
        <f t="shared" si="8"/>
        <v/>
      </c>
      <c r="E149" s="1" t="s">
        <v>0</v>
      </c>
      <c r="F149" s="1" t="str">
        <f t="shared" si="9"/>
        <v/>
      </c>
      <c r="G149" s="1" t="s">
        <v>91</v>
      </c>
      <c r="H149" s="1" t="s">
        <v>47</v>
      </c>
      <c r="I149" s="1" t="str">
        <f t="shared" si="10"/>
        <v/>
      </c>
      <c r="J149" s="1"/>
      <c r="K149" s="1"/>
    </row>
    <row r="150" spans="1:11" x14ac:dyDescent="0.25">
      <c r="A150" s="2">
        <f>B149</f>
        <v>44456</v>
      </c>
      <c r="B150" s="3">
        <v>44457</v>
      </c>
      <c r="C150" s="1" t="s">
        <v>89</v>
      </c>
      <c r="D150" s="1" t="str">
        <f t="shared" si="8"/>
        <v/>
      </c>
      <c r="E150" s="1" t="s">
        <v>0</v>
      </c>
      <c r="F150" s="1" t="str">
        <f t="shared" si="9"/>
        <v/>
      </c>
      <c r="G150" s="1" t="s">
        <v>91</v>
      </c>
      <c r="H150" s="1" t="s">
        <v>47</v>
      </c>
      <c r="I150" s="1" t="str">
        <f t="shared" si="10"/>
        <v/>
      </c>
      <c r="J150" s="1"/>
      <c r="K150" s="1"/>
    </row>
    <row r="151" spans="1:11" x14ac:dyDescent="0.25">
      <c r="A151" s="2">
        <f>B150</f>
        <v>44457</v>
      </c>
      <c r="B151" s="3">
        <v>44458</v>
      </c>
      <c r="C151" s="1" t="s">
        <v>89</v>
      </c>
      <c r="D151" s="1" t="str">
        <f t="shared" si="8"/>
        <v/>
      </c>
      <c r="E151" s="1" t="s">
        <v>0</v>
      </c>
      <c r="F151" s="1" t="str">
        <f t="shared" si="9"/>
        <v/>
      </c>
      <c r="G151" s="1" t="s">
        <v>91</v>
      </c>
      <c r="H151" s="1" t="s">
        <v>47</v>
      </c>
      <c r="I151" s="1" t="str">
        <f t="shared" si="10"/>
        <v/>
      </c>
      <c r="J151" s="1"/>
      <c r="K151" s="1"/>
    </row>
    <row r="152" spans="1:11" x14ac:dyDescent="0.25">
      <c r="A152" s="2">
        <f>B151</f>
        <v>44458</v>
      </c>
      <c r="B152" s="3">
        <v>44459</v>
      </c>
      <c r="C152" s="1" t="s">
        <v>89</v>
      </c>
      <c r="D152" s="1" t="str">
        <f t="shared" si="8"/>
        <v/>
      </c>
      <c r="E152" s="1" t="s">
        <v>0</v>
      </c>
      <c r="F152" s="1" t="str">
        <f t="shared" si="9"/>
        <v/>
      </c>
      <c r="G152" s="1" t="s">
        <v>92</v>
      </c>
      <c r="H152" s="1" t="s">
        <v>48</v>
      </c>
      <c r="I152" s="1" t="str">
        <f t="shared" si="10"/>
        <v/>
      </c>
      <c r="J152" s="1"/>
      <c r="K152" s="1"/>
    </row>
    <row r="153" spans="1:11" x14ac:dyDescent="0.25">
      <c r="A153" s="2">
        <f>B152</f>
        <v>44459</v>
      </c>
      <c r="B153" s="3">
        <v>44460</v>
      </c>
      <c r="C153" s="1" t="s">
        <v>89</v>
      </c>
      <c r="D153" s="1" t="str">
        <f t="shared" si="8"/>
        <v/>
      </c>
      <c r="E153" s="1" t="s">
        <v>0</v>
      </c>
      <c r="F153" s="1" t="str">
        <f t="shared" si="9"/>
        <v/>
      </c>
      <c r="G153" s="1" t="s">
        <v>92</v>
      </c>
      <c r="H153" s="1" t="s">
        <v>48</v>
      </c>
      <c r="I153" s="1" t="str">
        <f t="shared" si="10"/>
        <v/>
      </c>
      <c r="J153" s="1"/>
      <c r="K153" s="1"/>
    </row>
    <row r="154" spans="1:11" x14ac:dyDescent="0.25">
      <c r="A154" s="2">
        <f>B153</f>
        <v>44460</v>
      </c>
      <c r="B154" s="3">
        <v>44461</v>
      </c>
      <c r="C154" s="1" t="s">
        <v>89</v>
      </c>
      <c r="D154" s="1" t="str">
        <f t="shared" si="8"/>
        <v/>
      </c>
      <c r="E154" s="1" t="s">
        <v>0</v>
      </c>
      <c r="F154" s="1" t="str">
        <f t="shared" si="9"/>
        <v/>
      </c>
      <c r="G154" s="1" t="s">
        <v>92</v>
      </c>
      <c r="H154" s="1" t="s">
        <v>48</v>
      </c>
      <c r="I154" s="1" t="str">
        <f t="shared" si="10"/>
        <v/>
      </c>
      <c r="J154" s="1"/>
      <c r="K154" s="1"/>
    </row>
    <row r="155" spans="1:11" x14ac:dyDescent="0.25">
      <c r="A155" s="2">
        <f>B154</f>
        <v>44461</v>
      </c>
      <c r="B155" s="3">
        <v>44462</v>
      </c>
      <c r="C155" s="1" t="s">
        <v>89</v>
      </c>
      <c r="D155" s="1" t="str">
        <f t="shared" si="8"/>
        <v/>
      </c>
      <c r="E155" s="1" t="s">
        <v>0</v>
      </c>
      <c r="F155" s="1" t="str">
        <f t="shared" si="9"/>
        <v/>
      </c>
      <c r="G155" s="1" t="s">
        <v>91</v>
      </c>
      <c r="H155" s="1" t="s">
        <v>48</v>
      </c>
      <c r="I155" s="1" t="str">
        <f t="shared" si="10"/>
        <v/>
      </c>
      <c r="J155" s="1"/>
      <c r="K155" s="1"/>
    </row>
    <row r="156" spans="1:11" x14ac:dyDescent="0.25">
      <c r="A156" s="2">
        <f>B155</f>
        <v>44462</v>
      </c>
      <c r="B156" s="3">
        <v>44463</v>
      </c>
      <c r="C156" s="1" t="s">
        <v>89</v>
      </c>
      <c r="D156" s="1" t="str">
        <f t="shared" si="8"/>
        <v/>
      </c>
      <c r="E156" s="1" t="s">
        <v>0</v>
      </c>
      <c r="F156" s="1" t="str">
        <f t="shared" si="9"/>
        <v/>
      </c>
      <c r="G156" s="1" t="s">
        <v>91</v>
      </c>
      <c r="H156" s="1" t="s">
        <v>48</v>
      </c>
      <c r="I156" s="1" t="str">
        <f t="shared" si="10"/>
        <v/>
      </c>
      <c r="J156" s="1"/>
      <c r="K156" s="1"/>
    </row>
    <row r="157" spans="1:11" x14ac:dyDescent="0.25">
      <c r="A157" s="2">
        <f>B156</f>
        <v>44463</v>
      </c>
      <c r="B157" s="3">
        <v>44464</v>
      </c>
      <c r="C157" s="1" t="s">
        <v>89</v>
      </c>
      <c r="D157" s="1" t="str">
        <f t="shared" si="8"/>
        <v/>
      </c>
      <c r="E157" s="1" t="s">
        <v>0</v>
      </c>
      <c r="F157" s="1" t="str">
        <f t="shared" si="9"/>
        <v/>
      </c>
      <c r="G157" s="1" t="s">
        <v>91</v>
      </c>
      <c r="H157" s="1" t="s">
        <v>48</v>
      </c>
      <c r="I157" s="1" t="str">
        <f t="shared" si="10"/>
        <v/>
      </c>
      <c r="J157" s="1"/>
      <c r="K157" s="1"/>
    </row>
    <row r="158" spans="1:11" x14ac:dyDescent="0.25">
      <c r="A158" s="2">
        <f>B157</f>
        <v>44464</v>
      </c>
      <c r="B158" s="3">
        <v>44465</v>
      </c>
      <c r="C158" s="1" t="s">
        <v>89</v>
      </c>
      <c r="D158" s="1" t="str">
        <f t="shared" si="8"/>
        <v/>
      </c>
      <c r="E158" s="1" t="s">
        <v>0</v>
      </c>
      <c r="F158" s="1" t="str">
        <f t="shared" si="9"/>
        <v/>
      </c>
      <c r="G158" s="1" t="s">
        <v>91</v>
      </c>
      <c r="H158" s="1" t="s">
        <v>48</v>
      </c>
      <c r="I158" s="1" t="str">
        <f t="shared" si="10"/>
        <v/>
      </c>
      <c r="J158" s="1"/>
      <c r="K158" s="1"/>
    </row>
    <row r="159" spans="1:11" x14ac:dyDescent="0.25">
      <c r="A159" s="2">
        <f>B158</f>
        <v>44465</v>
      </c>
      <c r="B159" s="3">
        <v>44467</v>
      </c>
      <c r="C159" s="1" t="s">
        <v>89</v>
      </c>
      <c r="D159" s="1" t="str">
        <f t="shared" si="8"/>
        <v/>
      </c>
      <c r="E159" s="1" t="s">
        <v>0</v>
      </c>
      <c r="F159" s="1" t="str">
        <f t="shared" si="9"/>
        <v/>
      </c>
      <c r="G159" s="1" t="s">
        <v>96</v>
      </c>
      <c r="H159" s="1" t="s">
        <v>47</v>
      </c>
      <c r="I159" s="1" t="str">
        <f t="shared" si="10"/>
        <v/>
      </c>
      <c r="J159" s="1"/>
      <c r="K159" s="1"/>
    </row>
    <row r="160" spans="1:11" x14ac:dyDescent="0.25">
      <c r="A160" s="2">
        <f>B159</f>
        <v>44467</v>
      </c>
      <c r="B160" s="3">
        <v>44468</v>
      </c>
      <c r="C160" s="1" t="s">
        <v>89</v>
      </c>
      <c r="D160" s="1" t="str">
        <f t="shared" si="8"/>
        <v/>
      </c>
      <c r="E160" s="1" t="s">
        <v>0</v>
      </c>
      <c r="F160" s="1" t="str">
        <f t="shared" si="9"/>
        <v/>
      </c>
      <c r="G160" s="1" t="s">
        <v>96</v>
      </c>
      <c r="H160" s="1" t="s">
        <v>47</v>
      </c>
      <c r="I160" s="1" t="str">
        <f t="shared" si="10"/>
        <v/>
      </c>
      <c r="J160" s="1"/>
      <c r="K160" s="1"/>
    </row>
    <row r="161" spans="1:11" x14ac:dyDescent="0.25">
      <c r="A161" s="2">
        <f>B160</f>
        <v>44468</v>
      </c>
      <c r="B161" s="3">
        <v>44469</v>
      </c>
      <c r="C161" s="1" t="s">
        <v>89</v>
      </c>
      <c r="D161" s="1" t="str">
        <f t="shared" si="8"/>
        <v/>
      </c>
      <c r="E161" s="1" t="s">
        <v>0</v>
      </c>
      <c r="F161" s="1" t="str">
        <f t="shared" si="9"/>
        <v/>
      </c>
      <c r="G161" s="1" t="s">
        <v>96</v>
      </c>
      <c r="H161" s="1" t="s">
        <v>47</v>
      </c>
      <c r="I161" s="1" t="str">
        <f t="shared" si="10"/>
        <v/>
      </c>
      <c r="J161" s="1"/>
      <c r="K161" s="1"/>
    </row>
    <row r="162" spans="1:11" x14ac:dyDescent="0.25">
      <c r="A162" s="2">
        <f t="shared" si="11"/>
        <v>44470</v>
      </c>
      <c r="B162" s="3">
        <v>44470</v>
      </c>
      <c r="C162" s="1" t="s">
        <v>89</v>
      </c>
      <c r="D162" s="1" t="str">
        <f t="shared" si="8"/>
        <v/>
      </c>
      <c r="E162" s="1" t="s">
        <v>0</v>
      </c>
      <c r="F162" s="1" t="str">
        <f t="shared" si="9"/>
        <v/>
      </c>
      <c r="G162" s="1" t="s">
        <v>97</v>
      </c>
      <c r="H162" s="1" t="s">
        <v>47</v>
      </c>
      <c r="I162" s="1" t="str">
        <f t="shared" si="10"/>
        <v/>
      </c>
      <c r="J162" s="1"/>
      <c r="K162" s="1"/>
    </row>
    <row r="163" spans="1:11" x14ac:dyDescent="0.25">
      <c r="A163" s="2">
        <f t="shared" si="11"/>
        <v>44471</v>
      </c>
      <c r="B163" s="3">
        <v>44471</v>
      </c>
      <c r="C163" s="1" t="s">
        <v>89</v>
      </c>
      <c r="D163" s="1" t="str">
        <f t="shared" si="8"/>
        <v/>
      </c>
      <c r="E163" s="1" t="s">
        <v>0</v>
      </c>
      <c r="F163" s="1" t="str">
        <f t="shared" si="9"/>
        <v/>
      </c>
      <c r="G163" s="1" t="s">
        <v>97</v>
      </c>
      <c r="H163" s="1" t="s">
        <v>47</v>
      </c>
      <c r="I163" s="1" t="str">
        <f t="shared" si="10"/>
        <v/>
      </c>
      <c r="J163" s="1"/>
      <c r="K163" s="1"/>
    </row>
    <row r="164" spans="1:11" x14ac:dyDescent="0.25">
      <c r="A164" s="2">
        <f t="shared" si="11"/>
        <v>44472</v>
      </c>
      <c r="B164" s="3">
        <v>44472</v>
      </c>
      <c r="C164" s="1" t="s">
        <v>89</v>
      </c>
      <c r="D164" s="1" t="str">
        <f t="shared" si="8"/>
        <v/>
      </c>
      <c r="E164" s="1" t="s">
        <v>0</v>
      </c>
      <c r="F164" s="1" t="str">
        <f t="shared" si="9"/>
        <v/>
      </c>
      <c r="G164" s="1" t="s">
        <v>97</v>
      </c>
      <c r="H164" s="1" t="s">
        <v>47</v>
      </c>
      <c r="I164" s="1" t="str">
        <f t="shared" si="10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53" priority="1" operator="containsText" text="Loss">
      <formula>NOT(ISERROR(SEARCH("Loss",I3)))</formula>
    </cfRule>
    <cfRule type="containsText" dxfId="52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BA164"/>
  <sheetViews>
    <sheetView zoomScale="80" zoomScaleNormal="80" workbookViewId="0">
      <selection activeCell="G162" sqref="G162:G164"/>
    </sheetView>
  </sheetViews>
  <sheetFormatPr baseColWidth="10" defaultRowHeight="15" x14ac:dyDescent="0.25"/>
  <cols>
    <col min="3" max="3" width="15.140625" customWidth="1"/>
    <col min="7" max="7" width="14.57031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70"/>
    </row>
    <row r="2" spans="1:53" x14ac:dyDescent="0.25">
      <c r="A2" s="14" t="s">
        <v>40</v>
      </c>
      <c r="B2" s="14" t="s">
        <v>41</v>
      </c>
      <c r="C2" s="14" t="s">
        <v>43</v>
      </c>
      <c r="D2" s="14"/>
      <c r="E2" s="14"/>
      <c r="F2" s="14"/>
      <c r="G2" s="14" t="s">
        <v>42</v>
      </c>
      <c r="H2" s="14" t="s">
        <v>44</v>
      </c>
      <c r="I2" s="14" t="s">
        <v>53</v>
      </c>
      <c r="J2" s="14" t="s">
        <v>132</v>
      </c>
      <c r="K2" s="14" t="s">
        <v>46</v>
      </c>
      <c r="L2" s="14" t="s">
        <v>111</v>
      </c>
      <c r="M2" s="14" t="s">
        <v>31</v>
      </c>
      <c r="N2" s="14" t="s">
        <v>112</v>
      </c>
      <c r="O2" s="14" t="s">
        <v>32</v>
      </c>
      <c r="P2" s="14" t="s">
        <v>113</v>
      </c>
      <c r="Q2" s="14" t="s">
        <v>33</v>
      </c>
      <c r="R2" s="14" t="s">
        <v>114</v>
      </c>
      <c r="S2" s="14" t="s">
        <v>34</v>
      </c>
      <c r="T2" s="14" t="s">
        <v>115</v>
      </c>
      <c r="U2" s="14" t="s">
        <v>35</v>
      </c>
      <c r="V2" s="14" t="s">
        <v>116</v>
      </c>
      <c r="W2" s="14" t="s">
        <v>36</v>
      </c>
      <c r="X2" s="14" t="s">
        <v>117</v>
      </c>
      <c r="Y2" s="14" t="s">
        <v>37</v>
      </c>
      <c r="Z2" s="14" t="s">
        <v>118</v>
      </c>
      <c r="AA2" s="14" t="s">
        <v>38</v>
      </c>
      <c r="AB2" s="14" t="s">
        <v>119</v>
      </c>
      <c r="AC2" s="14" t="s">
        <v>39</v>
      </c>
      <c r="AD2" s="14" t="s">
        <v>120</v>
      </c>
      <c r="AE2" s="14" t="s">
        <v>50</v>
      </c>
      <c r="AF2" s="14" t="s">
        <v>66</v>
      </c>
      <c r="AG2" s="15" t="s">
        <v>51</v>
      </c>
      <c r="AH2" s="15"/>
      <c r="AI2" s="16"/>
      <c r="AJ2" s="15" t="s">
        <v>52</v>
      </c>
      <c r="AK2" s="15"/>
      <c r="AL2" s="16"/>
      <c r="AM2" s="15" t="s">
        <v>61</v>
      </c>
      <c r="AN2" s="15"/>
    </row>
    <row r="3" spans="1:53" x14ac:dyDescent="0.25">
      <c r="A3" s="2">
        <f>B3</f>
        <v>44287</v>
      </c>
      <c r="B3" s="3">
        <v>44287</v>
      </c>
      <c r="C3" s="1" t="s">
        <v>16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19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44289</v>
      </c>
      <c r="B4" s="3">
        <v>44289</v>
      </c>
      <c r="C4" s="1" t="s">
        <v>16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19</v>
      </c>
      <c r="H4" s="1" t="s">
        <v>48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44290</v>
      </c>
      <c r="B5" s="3">
        <v>44290</v>
      </c>
      <c r="C5" s="1" t="s">
        <v>16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19</v>
      </c>
      <c r="H5" s="1" t="s">
        <v>48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44291</v>
      </c>
      <c r="B6" s="3">
        <v>44291</v>
      </c>
      <c r="C6" s="1" t="s">
        <v>16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4</v>
      </c>
      <c r="H6" s="1" t="s">
        <v>48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44292</v>
      </c>
      <c r="B7" s="3">
        <v>44292</v>
      </c>
      <c r="C7" s="1" t="s">
        <v>16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4</v>
      </c>
      <c r="H7" s="1" t="s">
        <v>48</v>
      </c>
      <c r="I7" s="1" t="str">
        <f t="shared" si="3"/>
        <v/>
      </c>
      <c r="J7" s="1"/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44293</v>
      </c>
      <c r="B8" s="3">
        <v>44293</v>
      </c>
      <c r="C8" s="1" t="s">
        <v>16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4</v>
      </c>
      <c r="H8" s="1" t="s">
        <v>48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44295</v>
      </c>
      <c r="B9" s="3">
        <v>44295</v>
      </c>
      <c r="C9" s="1" t="s">
        <v>16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19</v>
      </c>
      <c r="H9" s="1" t="s">
        <v>47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44296</v>
      </c>
      <c r="B10" s="3">
        <v>44296</v>
      </c>
      <c r="C10" s="1" t="s">
        <v>16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19</v>
      </c>
      <c r="H10" s="1" t="s">
        <v>47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44297</v>
      </c>
      <c r="B11" s="3">
        <v>44297</v>
      </c>
      <c r="C11" s="1" t="s">
        <v>16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19</v>
      </c>
      <c r="H11" s="1" t="s">
        <v>47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44298</v>
      </c>
      <c r="B12" s="3">
        <v>44298</v>
      </c>
      <c r="C12" s="1" t="s">
        <v>16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11</v>
      </c>
      <c r="H12" s="1" t="s">
        <v>47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44299</v>
      </c>
      <c r="B13" s="3">
        <v>44299</v>
      </c>
      <c r="C13" s="1" t="s">
        <v>16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11</v>
      </c>
      <c r="H13" s="1" t="s">
        <v>47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44300</v>
      </c>
      <c r="B14" s="3">
        <v>44300</v>
      </c>
      <c r="C14" s="1" t="s">
        <v>16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11</v>
      </c>
      <c r="H14" s="1" t="s">
        <v>47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44301</v>
      </c>
      <c r="B15" s="3">
        <v>44301</v>
      </c>
      <c r="C15" s="1" t="s">
        <v>16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11</v>
      </c>
      <c r="H15" s="1" t="s">
        <v>47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44302</v>
      </c>
      <c r="B16" s="3">
        <v>44302</v>
      </c>
      <c r="C16" s="1" t="s">
        <v>16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9</v>
      </c>
      <c r="H16" s="1" t="s">
        <v>48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44303</v>
      </c>
      <c r="B17" s="3">
        <v>44303</v>
      </c>
      <c r="C17" s="1" t="s">
        <v>16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9</v>
      </c>
      <c r="H17" s="1" t="s">
        <v>48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44304</v>
      </c>
      <c r="B18" s="3">
        <v>44304</v>
      </c>
      <c r="C18" s="1" t="s">
        <v>16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9</v>
      </c>
      <c r="H18" s="1" t="s">
        <v>48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44306</v>
      </c>
      <c r="B19" s="3">
        <v>44306</v>
      </c>
      <c r="C19" s="1" t="s">
        <v>16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96</v>
      </c>
      <c r="H19" s="1" t="s">
        <v>48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44307</v>
      </c>
      <c r="B20" s="3">
        <v>44307</v>
      </c>
      <c r="C20" s="1" t="s">
        <v>16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96</v>
      </c>
      <c r="H20" s="1" t="s">
        <v>48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44309</v>
      </c>
      <c r="B21" s="3">
        <v>44309</v>
      </c>
      <c r="C21" s="1" t="s">
        <v>16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12</v>
      </c>
      <c r="H21" s="1" t="s">
        <v>47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44310</v>
      </c>
      <c r="B22" s="3">
        <v>44310</v>
      </c>
      <c r="C22" s="1" t="s">
        <v>16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12</v>
      </c>
      <c r="H22" s="1" t="s">
        <v>47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44311</v>
      </c>
      <c r="B23" s="3">
        <v>44311</v>
      </c>
      <c r="C23" s="1" t="s">
        <v>16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12</v>
      </c>
      <c r="H23" s="1" t="s">
        <v>47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44312</v>
      </c>
      <c r="B24" s="3">
        <v>44312</v>
      </c>
      <c r="C24" s="1" t="s">
        <v>16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9</v>
      </c>
      <c r="H24" s="1" t="s">
        <v>47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16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9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16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9</v>
      </c>
      <c r="H26" s="1" t="s">
        <v>47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44315</v>
      </c>
      <c r="B27" s="3">
        <v>44315</v>
      </c>
      <c r="C27" s="1" t="s">
        <v>16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9</v>
      </c>
      <c r="H27" s="1" t="s">
        <v>47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16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89</v>
      </c>
      <c r="H28" s="1" t="s">
        <v>48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44317</v>
      </c>
      <c r="B29" s="3">
        <v>44317</v>
      </c>
      <c r="C29" s="1" t="s">
        <v>16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89</v>
      </c>
      <c r="H29" s="1" t="s">
        <v>48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44318</v>
      </c>
      <c r="B30" s="3">
        <v>44318</v>
      </c>
      <c r="C30" s="1" t="s">
        <v>16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89</v>
      </c>
      <c r="H30" s="1" t="s">
        <v>48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44320</v>
      </c>
      <c r="B31" s="3">
        <v>44320</v>
      </c>
      <c r="C31" s="1" t="s">
        <v>16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4</v>
      </c>
      <c r="H31" s="1" t="s">
        <v>48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44321</v>
      </c>
      <c r="B32" s="3">
        <v>44321</v>
      </c>
      <c r="C32" s="1" t="s">
        <v>16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4</v>
      </c>
      <c r="H32" s="1" t="s">
        <v>48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44322</v>
      </c>
      <c r="B33" s="3">
        <v>44322</v>
      </c>
      <c r="C33" s="1" t="s">
        <v>16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4</v>
      </c>
      <c r="H33" s="1" t="s">
        <v>48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44323</v>
      </c>
      <c r="B34" s="3">
        <v>44323</v>
      </c>
      <c r="C34" s="1" t="s">
        <v>16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19</v>
      </c>
      <c r="H34" s="1" t="s">
        <v>47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44324</v>
      </c>
      <c r="B35" s="3">
        <v>44324</v>
      </c>
      <c r="C35" s="1" t="s">
        <v>16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19</v>
      </c>
      <c r="H35" s="1" t="s">
        <v>47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44325</v>
      </c>
      <c r="B36" s="3">
        <v>44325</v>
      </c>
      <c r="C36" s="1" t="s">
        <v>16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19</v>
      </c>
      <c r="H36" s="1" t="s">
        <v>47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44327</v>
      </c>
      <c r="B37" s="3">
        <v>44327</v>
      </c>
      <c r="C37" s="1" t="s">
        <v>16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89</v>
      </c>
      <c r="H37" s="1" t="s">
        <v>47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44328</v>
      </c>
      <c r="B38" s="3">
        <v>44328</v>
      </c>
      <c r="C38" s="1" t="s">
        <v>16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89</v>
      </c>
      <c r="H38" s="1" t="s">
        <v>47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44329</v>
      </c>
      <c r="B39" s="3">
        <v>44329</v>
      </c>
      <c r="C39" s="1" t="s">
        <v>16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89</v>
      </c>
      <c r="H39" s="1" t="s">
        <v>47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44330</v>
      </c>
      <c r="B40" s="3">
        <v>44330</v>
      </c>
      <c r="C40" s="1" t="s">
        <v>16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8</v>
      </c>
      <c r="H40" s="1" t="s">
        <v>48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44331</v>
      </c>
      <c r="B41" s="3">
        <v>44331</v>
      </c>
      <c r="C41" s="1" t="s">
        <v>16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8</v>
      </c>
      <c r="H41" s="1" t="s">
        <v>48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44332</v>
      </c>
      <c r="B42" s="3">
        <v>44332</v>
      </c>
      <c r="C42" s="1" t="s">
        <v>16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8</v>
      </c>
      <c r="H42" s="1" t="s">
        <v>48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44333</v>
      </c>
      <c r="B43" s="3">
        <v>44333</v>
      </c>
      <c r="C43" s="1" t="s">
        <v>16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20</v>
      </c>
      <c r="H43" s="1" t="s">
        <v>47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44334</v>
      </c>
      <c r="B44" s="3">
        <v>44334</v>
      </c>
      <c r="C44" s="1" t="s">
        <v>16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20</v>
      </c>
      <c r="H44" s="1" t="s">
        <v>47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44335</v>
      </c>
      <c r="B45" s="3">
        <v>44335</v>
      </c>
      <c r="C45" s="1" t="s">
        <v>16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20</v>
      </c>
      <c r="H45" s="1" t="s">
        <v>47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44336</v>
      </c>
      <c r="B46" s="3">
        <v>44336</v>
      </c>
      <c r="C46" s="1" t="s">
        <v>16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17</v>
      </c>
      <c r="H46" s="1" t="s">
        <v>47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44337</v>
      </c>
      <c r="B47" s="3">
        <v>44337</v>
      </c>
      <c r="C47" s="1" t="s">
        <v>16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17</v>
      </c>
      <c r="H47" s="1" t="s">
        <v>47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44338</v>
      </c>
      <c r="B48" s="3">
        <v>44338</v>
      </c>
      <c r="C48" s="1" t="s">
        <v>16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17</v>
      </c>
      <c r="H48" s="1" t="s">
        <v>47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44339</v>
      </c>
      <c r="B49" s="3">
        <v>44339</v>
      </c>
      <c r="C49" s="1" t="s">
        <v>16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17</v>
      </c>
      <c r="H49" s="1" t="s">
        <v>47</v>
      </c>
      <c r="I49" s="1" t="str">
        <f t="shared" si="3"/>
        <v/>
      </c>
      <c r="J49" s="1"/>
      <c r="K49" s="1"/>
    </row>
    <row r="50" spans="1:11" x14ac:dyDescent="0.25">
      <c r="A50" s="2">
        <f>B50</f>
        <v>44341</v>
      </c>
      <c r="B50" s="3">
        <v>44341</v>
      </c>
      <c r="C50" s="1" t="s">
        <v>16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93</v>
      </c>
      <c r="H50" s="1" t="s">
        <v>48</v>
      </c>
      <c r="I50" s="1" t="str">
        <f t="shared" si="3"/>
        <v/>
      </c>
      <c r="J50" s="1"/>
      <c r="K50" s="1"/>
    </row>
    <row r="51" spans="1:11" x14ac:dyDescent="0.25">
      <c r="A51" s="2">
        <f>B51</f>
        <v>44342</v>
      </c>
      <c r="B51" s="3">
        <v>44342</v>
      </c>
      <c r="C51" s="1" t="s">
        <v>16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93</v>
      </c>
      <c r="H51" s="1" t="s">
        <v>48</v>
      </c>
      <c r="I51" s="1" t="str">
        <f t="shared" si="3"/>
        <v/>
      </c>
      <c r="J51" s="1"/>
      <c r="K51" s="1"/>
    </row>
    <row r="52" spans="1:11" x14ac:dyDescent="0.25">
      <c r="A52" s="2">
        <f>B52</f>
        <v>44344</v>
      </c>
      <c r="B52" s="3">
        <v>44344</v>
      </c>
      <c r="C52" s="1" t="s">
        <v>16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20</v>
      </c>
      <c r="H52" s="1" t="s">
        <v>48</v>
      </c>
      <c r="I52" s="1" t="str">
        <f t="shared" si="3"/>
        <v/>
      </c>
      <c r="J52" s="1"/>
      <c r="K52" s="1"/>
    </row>
    <row r="53" spans="1:11" x14ac:dyDescent="0.25">
      <c r="A53" s="2">
        <f>B53</f>
        <v>44345</v>
      </c>
      <c r="B53" s="3">
        <v>44345</v>
      </c>
      <c r="C53" s="1" t="s">
        <v>16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20</v>
      </c>
      <c r="H53" s="1" t="s">
        <v>48</v>
      </c>
      <c r="I53" s="1" t="str">
        <f t="shared" si="3"/>
        <v/>
      </c>
      <c r="J53" s="1"/>
      <c r="K53" s="1"/>
    </row>
    <row r="54" spans="1:11" x14ac:dyDescent="0.25">
      <c r="A54" s="2">
        <f>B54</f>
        <v>44346</v>
      </c>
      <c r="B54" s="3">
        <v>44346</v>
      </c>
      <c r="C54" s="1" t="s">
        <v>16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20</v>
      </c>
      <c r="H54" s="1" t="s">
        <v>48</v>
      </c>
      <c r="I54" s="1" t="str">
        <f t="shared" si="3"/>
        <v/>
      </c>
      <c r="J54" s="1"/>
      <c r="K54" s="1"/>
    </row>
    <row r="55" spans="1:11" x14ac:dyDescent="0.25">
      <c r="A55" s="2">
        <f>B55</f>
        <v>44347</v>
      </c>
      <c r="B55" s="3">
        <v>44347</v>
      </c>
      <c r="C55" s="1" t="s">
        <v>16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4</v>
      </c>
      <c r="H55" s="1" t="s">
        <v>47</v>
      </c>
      <c r="I55" s="1" t="str">
        <f t="shared" si="3"/>
        <v/>
      </c>
      <c r="J55" s="1"/>
      <c r="K55" s="1"/>
    </row>
    <row r="56" spans="1:11" x14ac:dyDescent="0.25">
      <c r="A56" s="2">
        <f>B56</f>
        <v>44348</v>
      </c>
      <c r="B56" s="3">
        <v>44348</v>
      </c>
      <c r="C56" s="1" t="s">
        <v>16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4</v>
      </c>
      <c r="H56" s="1" t="s">
        <v>47</v>
      </c>
      <c r="I56" s="1" t="str">
        <f t="shared" si="3"/>
        <v/>
      </c>
      <c r="J56" s="1"/>
      <c r="K56" s="1"/>
    </row>
    <row r="57" spans="1:11" x14ac:dyDescent="0.25">
      <c r="A57" s="2">
        <f>B57</f>
        <v>44349</v>
      </c>
      <c r="B57" s="3">
        <v>44349</v>
      </c>
      <c r="C57" s="1" t="s">
        <v>16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4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>B58</f>
        <v>44350</v>
      </c>
      <c r="B58" s="3">
        <v>44350</v>
      </c>
      <c r="C58" s="1" t="s">
        <v>16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4</v>
      </c>
      <c r="H58" s="1" t="s">
        <v>47</v>
      </c>
      <c r="I58" s="1" t="str">
        <f t="shared" si="3"/>
        <v/>
      </c>
      <c r="J58" s="1"/>
      <c r="K58" s="1"/>
    </row>
    <row r="59" spans="1:11" x14ac:dyDescent="0.25">
      <c r="A59" s="2">
        <f>B59</f>
        <v>44351</v>
      </c>
      <c r="B59" s="3">
        <v>44351</v>
      </c>
      <c r="C59" s="1" t="s">
        <v>16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</v>
      </c>
      <c r="H59" s="1" t="s">
        <v>47</v>
      </c>
      <c r="I59" s="1" t="str">
        <f t="shared" si="3"/>
        <v/>
      </c>
      <c r="J59" s="1"/>
      <c r="K59" s="1"/>
    </row>
    <row r="60" spans="1:11" x14ac:dyDescent="0.25">
      <c r="A60" s="2">
        <f>B60</f>
        <v>44352</v>
      </c>
      <c r="B60" s="3">
        <v>44352</v>
      </c>
      <c r="C60" s="1" t="s">
        <v>16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</v>
      </c>
      <c r="H60" s="1" t="s">
        <v>47</v>
      </c>
      <c r="I60" s="1" t="str">
        <f t="shared" si="3"/>
        <v/>
      </c>
      <c r="J60" s="1"/>
      <c r="K60" s="1"/>
    </row>
    <row r="61" spans="1:11" x14ac:dyDescent="0.25">
      <c r="A61" s="2">
        <f>B61</f>
        <v>44353</v>
      </c>
      <c r="B61" s="3">
        <v>44353</v>
      </c>
      <c r="C61" s="1" t="s">
        <v>16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</v>
      </c>
      <c r="H61" s="1" t="s">
        <v>47</v>
      </c>
      <c r="I61" s="1" t="str">
        <f t="shared" si="3"/>
        <v/>
      </c>
      <c r="J61" s="1"/>
      <c r="K61" s="1"/>
    </row>
    <row r="62" spans="1:11" x14ac:dyDescent="0.25">
      <c r="A62" s="2">
        <f>B62</f>
        <v>44355</v>
      </c>
      <c r="B62" s="3">
        <v>44355</v>
      </c>
      <c r="C62" s="1" t="s">
        <v>16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19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>B63</f>
        <v>44356</v>
      </c>
      <c r="B63" s="3">
        <v>44356</v>
      </c>
      <c r="C63" s="1" t="s">
        <v>16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19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>B64</f>
        <v>44357</v>
      </c>
      <c r="B64" s="3">
        <v>44357</v>
      </c>
      <c r="C64" s="1" t="s">
        <v>16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19</v>
      </c>
      <c r="H64" s="1" t="s">
        <v>48</v>
      </c>
      <c r="I64" s="1" t="str">
        <f t="shared" si="3"/>
        <v/>
      </c>
      <c r="J64" s="1"/>
      <c r="K64" s="1"/>
    </row>
    <row r="65" spans="1:11" x14ac:dyDescent="0.25">
      <c r="A65" s="2">
        <f>B65</f>
        <v>44358</v>
      </c>
      <c r="B65" s="3">
        <v>44358</v>
      </c>
      <c r="C65" s="1" t="s">
        <v>16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11</v>
      </c>
      <c r="H65" s="1" t="s">
        <v>48</v>
      </c>
      <c r="I65" s="1" t="str">
        <f t="shared" si="3"/>
        <v/>
      </c>
      <c r="J65" s="1"/>
      <c r="K65" s="1"/>
    </row>
    <row r="66" spans="1:11" x14ac:dyDescent="0.25">
      <c r="A66" s="2">
        <f>B66</f>
        <v>44359</v>
      </c>
      <c r="B66" s="3">
        <v>44359</v>
      </c>
      <c r="C66" s="1" t="s">
        <v>16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11</v>
      </c>
      <c r="H66" s="1" t="s">
        <v>48</v>
      </c>
      <c r="I66" s="1" t="str">
        <f t="shared" si="3"/>
        <v/>
      </c>
      <c r="J66" s="1"/>
      <c r="K66" s="1"/>
    </row>
    <row r="67" spans="1:11" x14ac:dyDescent="0.25">
      <c r="A67" s="2">
        <f t="shared" ref="A67:A107" si="4">B67</f>
        <v>44360</v>
      </c>
      <c r="B67" s="3">
        <v>44360</v>
      </c>
      <c r="C67" s="1" t="s">
        <v>16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11</v>
      </c>
      <c r="H67" s="1" t="s">
        <v>48</v>
      </c>
      <c r="I67" s="1" t="str">
        <f t="shared" si="3"/>
        <v/>
      </c>
      <c r="J67" s="1"/>
      <c r="K67" s="1"/>
    </row>
    <row r="68" spans="1:11" x14ac:dyDescent="0.25">
      <c r="A68" s="2">
        <f t="shared" si="4"/>
        <v>44362</v>
      </c>
      <c r="B68" s="3">
        <v>44362</v>
      </c>
      <c r="C68" s="1" t="s">
        <v>16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93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44363</v>
      </c>
      <c r="B69" s="3">
        <v>44363</v>
      </c>
      <c r="C69" s="1" t="s">
        <v>16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93</v>
      </c>
      <c r="H69" s="1" t="s">
        <v>47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44364</v>
      </c>
      <c r="B70" s="3">
        <v>44364</v>
      </c>
      <c r="C70" s="1" t="s">
        <v>16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15</v>
      </c>
      <c r="H70" s="1" t="s">
        <v>47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44365</v>
      </c>
      <c r="B71" s="3">
        <v>44365</v>
      </c>
      <c r="C71" s="1" t="s">
        <v>16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15</v>
      </c>
      <c r="H71" s="1" t="s">
        <v>47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44366</v>
      </c>
      <c r="B72" s="3">
        <v>44366</v>
      </c>
      <c r="C72" s="1" t="s">
        <v>16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15</v>
      </c>
      <c r="H72" s="1" t="s">
        <v>47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44367</v>
      </c>
      <c r="B73" s="3">
        <v>44367</v>
      </c>
      <c r="C73" s="1" t="s">
        <v>16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15</v>
      </c>
      <c r="H73" s="1" t="s">
        <v>47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44368</v>
      </c>
      <c r="B74" s="3">
        <v>44368</v>
      </c>
      <c r="C74" s="1" t="s">
        <v>16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20</v>
      </c>
      <c r="H74" s="1" t="s">
        <v>48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44369</v>
      </c>
      <c r="B75" s="3">
        <v>44369</v>
      </c>
      <c r="C75" s="1" t="s">
        <v>16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20</v>
      </c>
      <c r="H75" s="1" t="s">
        <v>48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44370</v>
      </c>
      <c r="B76" s="3">
        <v>44370</v>
      </c>
      <c r="C76" s="1" t="s">
        <v>16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20</v>
      </c>
      <c r="H76" s="1" t="s">
        <v>48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44371</v>
      </c>
      <c r="B77" s="3">
        <v>44371</v>
      </c>
      <c r="C77" s="1" t="s">
        <v>16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7</v>
      </c>
      <c r="H77" s="1" t="s">
        <v>48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44372</v>
      </c>
      <c r="B78" s="3">
        <v>44372</v>
      </c>
      <c r="C78" s="1" t="s">
        <v>16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7</v>
      </c>
      <c r="H78" s="1" t="s">
        <v>48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44373</v>
      </c>
      <c r="B79" s="3">
        <v>44373</v>
      </c>
      <c r="C79" s="1" t="s">
        <v>16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7</v>
      </c>
      <c r="H79" s="1" t="s">
        <v>48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44374</v>
      </c>
      <c r="B80" s="3">
        <v>44374</v>
      </c>
      <c r="C80" s="1" t="s">
        <v>16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7</v>
      </c>
      <c r="H80" s="1" t="s">
        <v>48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44376</v>
      </c>
      <c r="B81" s="3">
        <v>44376</v>
      </c>
      <c r="C81" s="1" t="s">
        <v>16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20</v>
      </c>
      <c r="H81" s="1" t="s">
        <v>47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44377</v>
      </c>
      <c r="B82" s="3">
        <v>44377</v>
      </c>
      <c r="C82" s="1" t="s">
        <v>16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20</v>
      </c>
      <c r="H82" s="1" t="s">
        <v>47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44378</v>
      </c>
      <c r="B83" s="3">
        <v>44378</v>
      </c>
      <c r="C83" s="1" t="s">
        <v>16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20</v>
      </c>
      <c r="H83" s="1"/>
      <c r="I83" s="1" t="str">
        <f t="shared" si="7"/>
        <v/>
      </c>
      <c r="J83" s="1"/>
      <c r="K83" s="1"/>
    </row>
    <row r="84" spans="1:11" x14ac:dyDescent="0.25">
      <c r="A84" s="2">
        <f t="shared" si="4"/>
        <v>44379</v>
      </c>
      <c r="B84" s="3">
        <v>44379</v>
      </c>
      <c r="C84" s="1" t="s">
        <v>16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11</v>
      </c>
      <c r="H84" s="1" t="s">
        <v>48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44380</v>
      </c>
      <c r="B85" s="3">
        <v>44380</v>
      </c>
      <c r="C85" s="1" t="s">
        <v>16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11</v>
      </c>
      <c r="H85" s="1" t="s">
        <v>47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44381</v>
      </c>
      <c r="B86" s="3">
        <v>44381</v>
      </c>
      <c r="C86" s="1" t="s">
        <v>16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11</v>
      </c>
      <c r="H86" s="1" t="s">
        <v>47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44382</v>
      </c>
      <c r="B87" s="3">
        <v>44382</v>
      </c>
      <c r="C87" s="1" t="s">
        <v>16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17</v>
      </c>
      <c r="H87" s="1" t="s">
        <v>47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44383</v>
      </c>
      <c r="B88" s="3">
        <v>44383</v>
      </c>
      <c r="C88" s="1" t="s">
        <v>16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17</v>
      </c>
      <c r="H88" s="1" t="s">
        <v>47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44384</v>
      </c>
      <c r="B89" s="3">
        <v>44384</v>
      </c>
      <c r="C89" s="1" t="s">
        <v>16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17</v>
      </c>
      <c r="H89" s="1" t="s">
        <v>47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44386</v>
      </c>
      <c r="B90" s="3">
        <v>44386</v>
      </c>
      <c r="C90" s="1" t="s">
        <v>16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47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44387</v>
      </c>
      <c r="B91" s="3">
        <v>44387</v>
      </c>
      <c r="C91" s="1" t="s">
        <v>16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11</v>
      </c>
      <c r="H91" s="1" t="s">
        <v>47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44388</v>
      </c>
      <c r="B92" s="3">
        <v>44388</v>
      </c>
      <c r="C92" s="1" t="s">
        <v>16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11</v>
      </c>
      <c r="H92" s="1" t="s">
        <v>48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44393</v>
      </c>
      <c r="B93" s="3">
        <v>44393</v>
      </c>
      <c r="C93" s="1" t="s">
        <v>16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92</v>
      </c>
      <c r="H93" s="1" t="s">
        <v>48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44394</v>
      </c>
      <c r="B94" s="3">
        <v>44394</v>
      </c>
      <c r="C94" s="1" t="s">
        <v>16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92</v>
      </c>
      <c r="H94" s="1" t="s">
        <v>48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44395</v>
      </c>
      <c r="B95" s="3">
        <v>44395</v>
      </c>
      <c r="C95" s="1" t="s">
        <v>16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92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44396</v>
      </c>
      <c r="B96" s="3">
        <v>44396</v>
      </c>
      <c r="C96" s="1" t="s">
        <v>16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5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44397</v>
      </c>
      <c r="B97" s="3">
        <v>44397</v>
      </c>
      <c r="C97" s="1" t="s">
        <v>16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5</v>
      </c>
      <c r="H97" s="1" t="s">
        <v>47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44398</v>
      </c>
      <c r="B98" s="3">
        <v>44398</v>
      </c>
      <c r="C98" s="1" t="s">
        <v>16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5</v>
      </c>
      <c r="H98" s="1" t="s">
        <v>47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44399</v>
      </c>
      <c r="B99" s="3">
        <v>44399</v>
      </c>
      <c r="C99" s="1" t="s">
        <v>16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19</v>
      </c>
      <c r="H99" s="1" t="s">
        <v>47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44400</v>
      </c>
      <c r="B100" s="3">
        <v>44400</v>
      </c>
      <c r="C100" s="1" t="s">
        <v>16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19</v>
      </c>
      <c r="H100" s="1" t="s">
        <v>47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44401</v>
      </c>
      <c r="B101" s="3">
        <v>44401</v>
      </c>
      <c r="C101" s="1" t="s">
        <v>16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19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44402</v>
      </c>
      <c r="B102" s="3">
        <v>44402</v>
      </c>
      <c r="C102" s="1" t="s">
        <v>16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19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44403</v>
      </c>
      <c r="B103" s="3">
        <v>44403</v>
      </c>
      <c r="C103" s="1" t="s">
        <v>16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20</v>
      </c>
      <c r="H103" s="1" t="s">
        <v>48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16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20</v>
      </c>
      <c r="H104" s="1" t="s">
        <v>48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16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20</v>
      </c>
      <c r="H105" s="1" t="s">
        <v>48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16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20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16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8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>B108</f>
        <v>44408</v>
      </c>
      <c r="B108" s="3">
        <v>44408</v>
      </c>
      <c r="C108" s="1" t="s">
        <v>16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8</v>
      </c>
      <c r="H108" s="1" t="s">
        <v>47</v>
      </c>
      <c r="I108" s="1" t="str">
        <f t="shared" si="7"/>
        <v/>
      </c>
      <c r="J108" s="1"/>
      <c r="K108" s="1"/>
    </row>
    <row r="109" spans="1:11" x14ac:dyDescent="0.25">
      <c r="A109" s="2">
        <f>B108</f>
        <v>44408</v>
      </c>
      <c r="B109" s="3">
        <v>44409</v>
      </c>
      <c r="C109" s="1" t="s">
        <v>16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8</v>
      </c>
      <c r="H109" s="1" t="s">
        <v>47</v>
      </c>
      <c r="I109" s="1" t="str">
        <f t="shared" si="7"/>
        <v/>
      </c>
      <c r="J109" s="1"/>
      <c r="K109" s="1"/>
    </row>
    <row r="110" spans="1:11" x14ac:dyDescent="0.25">
      <c r="A110" s="2">
        <f>B109</f>
        <v>44409</v>
      </c>
      <c r="B110" s="3">
        <v>44411</v>
      </c>
      <c r="C110" s="1" t="s">
        <v>16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15</v>
      </c>
      <c r="H110" s="1" t="s">
        <v>48</v>
      </c>
      <c r="I110" s="1" t="str">
        <f t="shared" si="7"/>
        <v/>
      </c>
      <c r="J110" s="1"/>
      <c r="K110" s="1"/>
    </row>
    <row r="111" spans="1:11" x14ac:dyDescent="0.25">
      <c r="A111" s="2">
        <f>B110</f>
        <v>44411</v>
      </c>
      <c r="B111" s="3">
        <v>44412</v>
      </c>
      <c r="C111" s="1" t="s">
        <v>16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15</v>
      </c>
      <c r="H111" s="1" t="s">
        <v>48</v>
      </c>
      <c r="I111" s="1" t="str">
        <f t="shared" si="7"/>
        <v/>
      </c>
      <c r="J111" s="1"/>
      <c r="K111" s="1"/>
    </row>
    <row r="112" spans="1:11" x14ac:dyDescent="0.25">
      <c r="A112" s="2">
        <f>B111</f>
        <v>44412</v>
      </c>
      <c r="B112" s="3">
        <v>44413</v>
      </c>
      <c r="C112" s="1" t="s">
        <v>16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15</v>
      </c>
      <c r="H112" s="1" t="s">
        <v>48</v>
      </c>
      <c r="I112" s="1" t="str">
        <f t="shared" si="7"/>
        <v/>
      </c>
      <c r="J112" s="1"/>
      <c r="K112" s="1"/>
    </row>
    <row r="113" spans="1:11" x14ac:dyDescent="0.25">
      <c r="A113" s="2">
        <f>B112</f>
        <v>44413</v>
      </c>
      <c r="B113" s="3">
        <v>44414</v>
      </c>
      <c r="C113" s="1" t="s">
        <v>16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4</v>
      </c>
      <c r="H113" s="1" t="s">
        <v>47</v>
      </c>
      <c r="I113" s="1" t="str">
        <f t="shared" si="7"/>
        <v/>
      </c>
      <c r="J113" s="1"/>
      <c r="K113" s="1"/>
    </row>
    <row r="114" spans="1:11" x14ac:dyDescent="0.25">
      <c r="A114" s="2">
        <f>B113</f>
        <v>44414</v>
      </c>
      <c r="B114" s="3">
        <v>44415</v>
      </c>
      <c r="C114" s="1" t="s">
        <v>16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4</v>
      </c>
      <c r="H114" s="1" t="s">
        <v>47</v>
      </c>
      <c r="I114" s="1" t="str">
        <f t="shared" si="7"/>
        <v/>
      </c>
      <c r="J114" s="1"/>
      <c r="K114" s="1"/>
    </row>
    <row r="115" spans="1:11" x14ac:dyDescent="0.25">
      <c r="A115" s="2">
        <f>B114</f>
        <v>44415</v>
      </c>
      <c r="B115" s="3">
        <v>44416</v>
      </c>
      <c r="C115" s="1" t="s">
        <v>16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4</v>
      </c>
      <c r="H115" s="1" t="s">
        <v>47</v>
      </c>
      <c r="I115" s="1" t="str">
        <f t="shared" si="7"/>
        <v/>
      </c>
      <c r="J115" s="1"/>
      <c r="K115" s="1"/>
    </row>
    <row r="116" spans="1:11" x14ac:dyDescent="0.25">
      <c r="A116" s="2">
        <f>B115</f>
        <v>44416</v>
      </c>
      <c r="B116" s="3">
        <v>44418</v>
      </c>
      <c r="C116" s="1" t="s">
        <v>16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7</v>
      </c>
      <c r="H116" s="1" t="s">
        <v>47</v>
      </c>
      <c r="I116" s="1" t="str">
        <f t="shared" si="7"/>
        <v/>
      </c>
      <c r="J116" s="1"/>
      <c r="K116" s="1"/>
    </row>
    <row r="117" spans="1:11" x14ac:dyDescent="0.25">
      <c r="A117" s="2">
        <f>B116</f>
        <v>44418</v>
      </c>
      <c r="B117" s="3">
        <v>44419</v>
      </c>
      <c r="C117" s="1" t="s">
        <v>16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7</v>
      </c>
      <c r="H117" s="1" t="s">
        <v>47</v>
      </c>
      <c r="I117" s="1" t="str">
        <f t="shared" si="7"/>
        <v/>
      </c>
      <c r="J117" s="1"/>
      <c r="K117" s="1"/>
    </row>
    <row r="118" spans="1:11" x14ac:dyDescent="0.25">
      <c r="A118" s="2">
        <f>B117</f>
        <v>44419</v>
      </c>
      <c r="B118" s="3">
        <v>44420</v>
      </c>
      <c r="C118" s="1" t="s">
        <v>16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7</v>
      </c>
      <c r="H118" s="1" t="s">
        <v>47</v>
      </c>
      <c r="I118" s="1" t="str">
        <f t="shared" si="7"/>
        <v/>
      </c>
      <c r="J118" s="1"/>
      <c r="K118" s="1"/>
    </row>
    <row r="119" spans="1:11" x14ac:dyDescent="0.25">
      <c r="A119" s="2">
        <f>B118</f>
        <v>44420</v>
      </c>
      <c r="B119" s="3">
        <v>44421</v>
      </c>
      <c r="C119" s="1" t="s">
        <v>16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4</v>
      </c>
      <c r="H119" s="1" t="s">
        <v>48</v>
      </c>
      <c r="I119" s="1" t="str">
        <f t="shared" si="7"/>
        <v/>
      </c>
      <c r="J119" s="1"/>
      <c r="K119" s="1"/>
    </row>
    <row r="120" spans="1:11" x14ac:dyDescent="0.25">
      <c r="A120" s="2">
        <f>B119</f>
        <v>44421</v>
      </c>
      <c r="B120" s="3">
        <v>44422</v>
      </c>
      <c r="C120" s="1" t="s">
        <v>16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4</v>
      </c>
      <c r="H120" s="1" t="s">
        <v>48</v>
      </c>
      <c r="I120" s="1" t="str">
        <f t="shared" si="7"/>
        <v/>
      </c>
      <c r="J120" s="1"/>
      <c r="K120" s="1"/>
    </row>
    <row r="121" spans="1:11" x14ac:dyDescent="0.25">
      <c r="A121" s="2">
        <f>B120</f>
        <v>44422</v>
      </c>
      <c r="B121" s="3">
        <v>44423</v>
      </c>
      <c r="C121" s="1" t="s">
        <v>16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4</v>
      </c>
      <c r="H121" s="1" t="s">
        <v>48</v>
      </c>
      <c r="I121" s="1" t="str">
        <f t="shared" si="7"/>
        <v/>
      </c>
      <c r="J121" s="1"/>
      <c r="K121" s="1"/>
    </row>
    <row r="122" spans="1:11" x14ac:dyDescent="0.25">
      <c r="A122" s="2">
        <f>B121</f>
        <v>44423</v>
      </c>
      <c r="B122" s="3">
        <v>44424</v>
      </c>
      <c r="C122" s="1" t="s">
        <v>16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11</v>
      </c>
      <c r="H122" s="1" t="s">
        <v>48</v>
      </c>
      <c r="I122" s="1" t="str">
        <f t="shared" si="7"/>
        <v/>
      </c>
      <c r="J122" s="1"/>
      <c r="K122" s="1"/>
    </row>
    <row r="123" spans="1:11" x14ac:dyDescent="0.25">
      <c r="A123" s="2">
        <f>B122</f>
        <v>44424</v>
      </c>
      <c r="B123" s="3">
        <v>44425</v>
      </c>
      <c r="C123" s="1" t="s">
        <v>16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11</v>
      </c>
      <c r="H123" s="1" t="s">
        <v>48</v>
      </c>
      <c r="I123" s="1" t="str">
        <f t="shared" si="7"/>
        <v/>
      </c>
      <c r="J123" s="1"/>
      <c r="K123" s="1"/>
    </row>
    <row r="124" spans="1:11" x14ac:dyDescent="0.25">
      <c r="A124" s="2">
        <f>B123</f>
        <v>44425</v>
      </c>
      <c r="B124" s="3">
        <v>44426</v>
      </c>
      <c r="C124" s="1" t="s">
        <v>16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11</v>
      </c>
      <c r="H124" s="1" t="s">
        <v>48</v>
      </c>
      <c r="I124" s="1" t="str">
        <f t="shared" si="7"/>
        <v/>
      </c>
      <c r="J124" s="1"/>
      <c r="K124" s="1"/>
    </row>
    <row r="125" spans="1:11" x14ac:dyDescent="0.25">
      <c r="A125" s="2">
        <f>B124</f>
        <v>44426</v>
      </c>
      <c r="B125" s="3">
        <v>44428</v>
      </c>
      <c r="C125" s="1" t="s">
        <v>16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97</v>
      </c>
      <c r="H125" s="1" t="s">
        <v>48</v>
      </c>
      <c r="I125" s="1" t="str">
        <f t="shared" si="7"/>
        <v/>
      </c>
      <c r="J125" s="1"/>
      <c r="K125" s="1"/>
    </row>
    <row r="126" spans="1:11" x14ac:dyDescent="0.25">
      <c r="A126" s="2">
        <f>B125</f>
        <v>44428</v>
      </c>
      <c r="B126" s="3">
        <v>44429</v>
      </c>
      <c r="C126" s="1" t="s">
        <v>16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97</v>
      </c>
      <c r="H126" s="1" t="s">
        <v>48</v>
      </c>
      <c r="I126" s="1" t="str">
        <f t="shared" si="7"/>
        <v/>
      </c>
      <c r="J126" s="1"/>
      <c r="K126" s="1"/>
    </row>
    <row r="127" spans="1:11" x14ac:dyDescent="0.25">
      <c r="A127" s="2">
        <f>B126</f>
        <v>44429</v>
      </c>
      <c r="B127" s="3">
        <v>44430</v>
      </c>
      <c r="C127" s="1" t="s">
        <v>16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97</v>
      </c>
      <c r="H127" s="1" t="s">
        <v>48</v>
      </c>
      <c r="I127" s="1" t="str">
        <f t="shared" si="7"/>
        <v/>
      </c>
      <c r="J127" s="1"/>
      <c r="K127" s="1"/>
    </row>
    <row r="128" spans="1:11" x14ac:dyDescent="0.25">
      <c r="A128" s="2">
        <f>B127</f>
        <v>44430</v>
      </c>
      <c r="B128" s="3">
        <v>44431</v>
      </c>
      <c r="C128" s="1" t="s">
        <v>16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96</v>
      </c>
      <c r="H128" s="1" t="s">
        <v>47</v>
      </c>
      <c r="I128" s="1" t="str">
        <f t="shared" si="7"/>
        <v/>
      </c>
      <c r="J128" s="1"/>
      <c r="K128" s="1"/>
    </row>
    <row r="129" spans="1:11" x14ac:dyDescent="0.25">
      <c r="A129" s="2">
        <f>B128</f>
        <v>44431</v>
      </c>
      <c r="B129" s="3">
        <v>44432</v>
      </c>
      <c r="C129" s="1" t="s">
        <v>16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96</v>
      </c>
      <c r="H129" s="1" t="s">
        <v>47</v>
      </c>
      <c r="I129" s="1" t="str">
        <f t="shared" si="7"/>
        <v/>
      </c>
      <c r="J129" s="1"/>
      <c r="K129" s="1"/>
    </row>
    <row r="130" spans="1:11" x14ac:dyDescent="0.25">
      <c r="A130" s="2">
        <f>B129</f>
        <v>44432</v>
      </c>
      <c r="B130" s="3">
        <v>44435</v>
      </c>
      <c r="C130" s="1" t="s">
        <v>16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13</v>
      </c>
      <c r="H130" s="1" t="s">
        <v>47</v>
      </c>
      <c r="I130" s="1" t="str">
        <f t="shared" si="7"/>
        <v/>
      </c>
      <c r="J130" s="1"/>
      <c r="K130" s="1"/>
    </row>
    <row r="131" spans="1:11" x14ac:dyDescent="0.25">
      <c r="A131" s="2">
        <f>B130</f>
        <v>44435</v>
      </c>
      <c r="B131" s="3">
        <v>44436</v>
      </c>
      <c r="C131" s="1" t="s">
        <v>16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13</v>
      </c>
      <c r="H131" s="1" t="s">
        <v>47</v>
      </c>
      <c r="I131" s="1" t="str">
        <f t="shared" si="7"/>
        <v/>
      </c>
      <c r="J131" s="1"/>
      <c r="K131" s="1"/>
    </row>
    <row r="132" spans="1:11" x14ac:dyDescent="0.25">
      <c r="A132" s="2">
        <f>B131</f>
        <v>44436</v>
      </c>
      <c r="B132" s="3">
        <v>44437</v>
      </c>
      <c r="C132" s="1" t="s">
        <v>16</v>
      </c>
      <c r="D132" s="1" t="str">
        <f t="shared" ref="D132:D164" si="8">IF(ISNUMBER(L132),L132+N132+P132+R132+T132+V132+X132+Z132+AB132,"")</f>
        <v/>
      </c>
      <c r="E132" s="1" t="s">
        <v>0</v>
      </c>
      <c r="F132" s="1" t="str">
        <f t="shared" ref="F132:F164" si="9">IF(ISNUMBER(L132),M132+O132+Q132+S132+U132+W132+Y132+AA132+AC132,"")</f>
        <v/>
      </c>
      <c r="G132" s="1" t="s">
        <v>13</v>
      </c>
      <c r="H132" s="1" t="s">
        <v>47</v>
      </c>
      <c r="I132" s="1" t="str">
        <f t="shared" si="7"/>
        <v/>
      </c>
      <c r="J132" s="1"/>
      <c r="K132" s="1"/>
    </row>
    <row r="133" spans="1:11" x14ac:dyDescent="0.25">
      <c r="A133" s="2">
        <f>B132</f>
        <v>44437</v>
      </c>
      <c r="B133" s="3">
        <v>44438</v>
      </c>
      <c r="C133" s="1" t="s">
        <v>16</v>
      </c>
      <c r="D133" s="1" t="str">
        <f t="shared" si="8"/>
        <v/>
      </c>
      <c r="E133" s="1" t="s">
        <v>0</v>
      </c>
      <c r="F133" s="1" t="str">
        <f t="shared" si="9"/>
        <v/>
      </c>
      <c r="G133" s="1" t="s">
        <v>1</v>
      </c>
      <c r="H133" s="1" t="s">
        <v>48</v>
      </c>
      <c r="I133" s="1" t="str">
        <f t="shared" ref="I133:I164" si="10">IF(AND(F133="",D133=""),"",IF(D133&gt;F133,"Win","Loss"))</f>
        <v/>
      </c>
      <c r="J133" s="1"/>
      <c r="K133" s="1"/>
    </row>
    <row r="134" spans="1:11" x14ac:dyDescent="0.25">
      <c r="A134" s="2">
        <f>B133</f>
        <v>44438</v>
      </c>
      <c r="B134" s="3">
        <v>44439</v>
      </c>
      <c r="C134" s="1" t="s">
        <v>16</v>
      </c>
      <c r="D134" s="1" t="str">
        <f t="shared" si="8"/>
        <v/>
      </c>
      <c r="E134" s="1" t="s">
        <v>0</v>
      </c>
      <c r="F134" s="1" t="str">
        <f t="shared" si="9"/>
        <v/>
      </c>
      <c r="G134" s="1" t="s">
        <v>1</v>
      </c>
      <c r="H134" s="1" t="s">
        <v>48</v>
      </c>
      <c r="I134" s="1" t="str">
        <f t="shared" si="10"/>
        <v/>
      </c>
      <c r="J134" s="1"/>
      <c r="K134" s="1"/>
    </row>
    <row r="135" spans="1:11" x14ac:dyDescent="0.25">
      <c r="A135" s="2">
        <f>B134</f>
        <v>44439</v>
      </c>
      <c r="B135" s="3">
        <v>44440</v>
      </c>
      <c r="C135" s="1" t="s">
        <v>16</v>
      </c>
      <c r="D135" s="1" t="str">
        <f t="shared" si="8"/>
        <v/>
      </c>
      <c r="E135" s="1" t="s">
        <v>0</v>
      </c>
      <c r="F135" s="1" t="str">
        <f t="shared" si="9"/>
        <v/>
      </c>
      <c r="G135" s="1" t="s">
        <v>1</v>
      </c>
      <c r="H135" s="1" t="s">
        <v>48</v>
      </c>
      <c r="I135" s="1" t="str">
        <f t="shared" si="10"/>
        <v/>
      </c>
      <c r="J135" s="1"/>
      <c r="K135" s="1"/>
    </row>
    <row r="136" spans="1:11" x14ac:dyDescent="0.25">
      <c r="A136" s="2">
        <f>B135</f>
        <v>44440</v>
      </c>
      <c r="B136" s="3">
        <v>44441</v>
      </c>
      <c r="C136" s="1" t="s">
        <v>16</v>
      </c>
      <c r="D136" s="1" t="str">
        <f t="shared" si="8"/>
        <v/>
      </c>
      <c r="E136" s="1" t="s">
        <v>0</v>
      </c>
      <c r="F136" s="1" t="str">
        <f t="shared" si="9"/>
        <v/>
      </c>
      <c r="G136" s="1" t="s">
        <v>2</v>
      </c>
      <c r="H136" s="1" t="s">
        <v>48</v>
      </c>
      <c r="I136" s="1" t="str">
        <f t="shared" si="10"/>
        <v/>
      </c>
      <c r="J136" s="1"/>
      <c r="K136" s="1"/>
    </row>
    <row r="137" spans="1:11" x14ac:dyDescent="0.25">
      <c r="A137" s="2">
        <f t="shared" ref="A137:A164" si="11">B137</f>
        <v>44442</v>
      </c>
      <c r="B137" s="3">
        <v>44442</v>
      </c>
      <c r="C137" s="1" t="s">
        <v>16</v>
      </c>
      <c r="D137" s="1" t="str">
        <f t="shared" si="8"/>
        <v/>
      </c>
      <c r="E137" s="1" t="s">
        <v>0</v>
      </c>
      <c r="F137" s="1" t="str">
        <f t="shared" si="9"/>
        <v/>
      </c>
      <c r="G137" s="1" t="s">
        <v>2</v>
      </c>
      <c r="H137" s="1" t="s">
        <v>48</v>
      </c>
      <c r="I137" s="1" t="str">
        <f t="shared" si="10"/>
        <v/>
      </c>
      <c r="J137" s="1"/>
      <c r="K137" s="1"/>
    </row>
    <row r="138" spans="1:11" x14ac:dyDescent="0.25">
      <c r="A138" s="2">
        <f>B138</f>
        <v>44443</v>
      </c>
      <c r="B138" s="3">
        <v>44443</v>
      </c>
      <c r="C138" s="1" t="s">
        <v>16</v>
      </c>
      <c r="D138" s="1" t="str">
        <f t="shared" si="8"/>
        <v/>
      </c>
      <c r="E138" s="1" t="s">
        <v>0</v>
      </c>
      <c r="F138" s="1" t="str">
        <f t="shared" si="9"/>
        <v/>
      </c>
      <c r="G138" s="1" t="s">
        <v>2</v>
      </c>
      <c r="H138" s="1" t="s">
        <v>48</v>
      </c>
      <c r="I138" s="1" t="str">
        <f t="shared" si="10"/>
        <v/>
      </c>
      <c r="J138" s="1"/>
      <c r="K138" s="1"/>
    </row>
    <row r="139" spans="1:11" x14ac:dyDescent="0.25">
      <c r="A139" s="2">
        <f>B138</f>
        <v>44443</v>
      </c>
      <c r="B139" s="3">
        <v>44444</v>
      </c>
      <c r="C139" s="1" t="s">
        <v>16</v>
      </c>
      <c r="D139" s="1" t="str">
        <f t="shared" si="8"/>
        <v/>
      </c>
      <c r="E139" s="1" t="s">
        <v>0</v>
      </c>
      <c r="F139" s="1" t="str">
        <f t="shared" si="9"/>
        <v/>
      </c>
      <c r="G139" s="1" t="s">
        <v>2</v>
      </c>
      <c r="H139" s="1" t="s">
        <v>48</v>
      </c>
      <c r="I139" s="1" t="str">
        <f t="shared" si="10"/>
        <v/>
      </c>
      <c r="J139" s="1"/>
      <c r="K139" s="1"/>
    </row>
    <row r="140" spans="1:11" x14ac:dyDescent="0.25">
      <c r="A140" s="2">
        <f>B139</f>
        <v>44444</v>
      </c>
      <c r="B140" s="3">
        <v>44446</v>
      </c>
      <c r="C140" s="1" t="s">
        <v>16</v>
      </c>
      <c r="D140" s="1" t="str">
        <f t="shared" si="8"/>
        <v/>
      </c>
      <c r="E140" s="1" t="s">
        <v>0</v>
      </c>
      <c r="F140" s="1" t="str">
        <f t="shared" si="9"/>
        <v/>
      </c>
      <c r="G140" s="1" t="s">
        <v>4</v>
      </c>
      <c r="H140" s="1" t="s">
        <v>47</v>
      </c>
      <c r="I140" s="1" t="str">
        <f t="shared" si="10"/>
        <v/>
      </c>
      <c r="J140" s="1"/>
      <c r="K140" s="1"/>
    </row>
    <row r="141" spans="1:11" x14ac:dyDescent="0.25">
      <c r="A141" s="2">
        <f>B140</f>
        <v>44446</v>
      </c>
      <c r="B141" s="3">
        <v>44447</v>
      </c>
      <c r="C141" s="1" t="s">
        <v>16</v>
      </c>
      <c r="D141" s="1" t="str">
        <f t="shared" si="8"/>
        <v/>
      </c>
      <c r="E141" s="1" t="s">
        <v>0</v>
      </c>
      <c r="F141" s="1" t="str">
        <f t="shared" si="9"/>
        <v/>
      </c>
      <c r="G141" s="1" t="s">
        <v>4</v>
      </c>
      <c r="H141" s="1" t="s">
        <v>47</v>
      </c>
      <c r="I141" s="1" t="str">
        <f t="shared" si="10"/>
        <v/>
      </c>
      <c r="J141" s="1"/>
      <c r="K141" s="1"/>
    </row>
    <row r="142" spans="1:11" x14ac:dyDescent="0.25">
      <c r="A142" s="2">
        <f>B141</f>
        <v>44447</v>
      </c>
      <c r="B142" s="3">
        <v>44448</v>
      </c>
      <c r="C142" s="1" t="s">
        <v>16</v>
      </c>
      <c r="D142" s="1" t="str">
        <f t="shared" si="8"/>
        <v/>
      </c>
      <c r="E142" s="1" t="s">
        <v>0</v>
      </c>
      <c r="F142" s="1" t="str">
        <f t="shared" si="9"/>
        <v/>
      </c>
      <c r="G142" s="1" t="s">
        <v>4</v>
      </c>
      <c r="H142" s="1" t="s">
        <v>47</v>
      </c>
      <c r="I142" s="1" t="str">
        <f t="shared" si="10"/>
        <v/>
      </c>
      <c r="J142" s="1"/>
      <c r="K142" s="1"/>
    </row>
    <row r="143" spans="1:11" x14ac:dyDescent="0.25">
      <c r="A143" s="2">
        <f>B142</f>
        <v>44448</v>
      </c>
      <c r="B143" s="3">
        <v>44449</v>
      </c>
      <c r="C143" s="1" t="s">
        <v>16</v>
      </c>
      <c r="D143" s="1" t="str">
        <f t="shared" si="8"/>
        <v/>
      </c>
      <c r="E143" s="1" t="s">
        <v>0</v>
      </c>
      <c r="F143" s="1" t="str">
        <f t="shared" si="9"/>
        <v/>
      </c>
      <c r="G143" s="1" t="s">
        <v>11</v>
      </c>
      <c r="H143" s="1" t="s">
        <v>47</v>
      </c>
      <c r="I143" s="1" t="str">
        <f t="shared" si="10"/>
        <v/>
      </c>
      <c r="J143" s="1"/>
      <c r="K143" s="1"/>
    </row>
    <row r="144" spans="1:11" x14ac:dyDescent="0.25">
      <c r="A144" s="2">
        <f>B143</f>
        <v>44449</v>
      </c>
      <c r="B144" s="3">
        <v>44450</v>
      </c>
      <c r="C144" s="1" t="s">
        <v>16</v>
      </c>
      <c r="D144" s="1" t="str">
        <f t="shared" si="8"/>
        <v/>
      </c>
      <c r="E144" s="1" t="s">
        <v>0</v>
      </c>
      <c r="F144" s="1" t="str">
        <f t="shared" si="9"/>
        <v/>
      </c>
      <c r="G144" s="1" t="s">
        <v>11</v>
      </c>
      <c r="H144" s="1" t="s">
        <v>47</v>
      </c>
      <c r="I144" s="1" t="str">
        <f t="shared" si="10"/>
        <v/>
      </c>
      <c r="J144" s="1"/>
      <c r="K144" s="1"/>
    </row>
    <row r="145" spans="1:11" x14ac:dyDescent="0.25">
      <c r="A145" s="2">
        <f>B144</f>
        <v>44450</v>
      </c>
      <c r="B145" s="3">
        <v>44451</v>
      </c>
      <c r="C145" s="1" t="s">
        <v>16</v>
      </c>
      <c r="D145" s="1" t="str">
        <f t="shared" si="8"/>
        <v/>
      </c>
      <c r="E145" s="1" t="s">
        <v>0</v>
      </c>
      <c r="F145" s="1" t="str">
        <f t="shared" si="9"/>
        <v/>
      </c>
      <c r="G145" s="1" t="s">
        <v>11</v>
      </c>
      <c r="H145" s="1" t="s">
        <v>47</v>
      </c>
      <c r="I145" s="1" t="str">
        <f t="shared" si="10"/>
        <v/>
      </c>
      <c r="J145" s="1"/>
      <c r="K145" s="1"/>
    </row>
    <row r="146" spans="1:11" x14ac:dyDescent="0.25">
      <c r="A146" s="2">
        <f>B145</f>
        <v>44451</v>
      </c>
      <c r="B146" s="3">
        <v>44453</v>
      </c>
      <c r="C146" s="1" t="s">
        <v>16</v>
      </c>
      <c r="D146" s="1" t="str">
        <f t="shared" si="8"/>
        <v/>
      </c>
      <c r="E146" s="1" t="s">
        <v>0</v>
      </c>
      <c r="F146" s="1" t="str">
        <f t="shared" si="9"/>
        <v/>
      </c>
      <c r="G146" s="1" t="s">
        <v>2</v>
      </c>
      <c r="H146" s="1" t="s">
        <v>47</v>
      </c>
      <c r="I146" s="1" t="str">
        <f t="shared" si="10"/>
        <v/>
      </c>
      <c r="J146" s="1"/>
      <c r="K146" s="1"/>
    </row>
    <row r="147" spans="1:11" x14ac:dyDescent="0.25">
      <c r="A147" s="2">
        <f>B146</f>
        <v>44453</v>
      </c>
      <c r="B147" s="3">
        <v>44454</v>
      </c>
      <c r="C147" s="1" t="s">
        <v>16</v>
      </c>
      <c r="D147" s="1" t="str">
        <f t="shared" si="8"/>
        <v/>
      </c>
      <c r="E147" s="1" t="s">
        <v>0</v>
      </c>
      <c r="F147" s="1" t="str">
        <f t="shared" si="9"/>
        <v/>
      </c>
      <c r="G147" s="1" t="s">
        <v>2</v>
      </c>
      <c r="H147" s="1" t="s">
        <v>47</v>
      </c>
      <c r="I147" s="1" t="str">
        <f t="shared" si="10"/>
        <v/>
      </c>
      <c r="J147" s="1"/>
      <c r="K147" s="1"/>
    </row>
    <row r="148" spans="1:11" x14ac:dyDescent="0.25">
      <c r="A148" s="2">
        <f>B147</f>
        <v>44454</v>
      </c>
      <c r="B148" s="3">
        <v>44455</v>
      </c>
      <c r="C148" s="1" t="s">
        <v>16</v>
      </c>
      <c r="D148" s="1" t="str">
        <f t="shared" si="8"/>
        <v/>
      </c>
      <c r="E148" s="1" t="s">
        <v>0</v>
      </c>
      <c r="F148" s="1" t="str">
        <f t="shared" si="9"/>
        <v/>
      </c>
      <c r="G148" s="1" t="s">
        <v>2</v>
      </c>
      <c r="H148" s="1" t="s">
        <v>47</v>
      </c>
      <c r="I148" s="1" t="str">
        <f t="shared" si="10"/>
        <v/>
      </c>
      <c r="J148" s="1"/>
      <c r="K148" s="1"/>
    </row>
    <row r="149" spans="1:11" x14ac:dyDescent="0.25">
      <c r="A149" s="2">
        <f>B148</f>
        <v>44455</v>
      </c>
      <c r="B149" s="3">
        <v>44456</v>
      </c>
      <c r="C149" s="1" t="s">
        <v>16</v>
      </c>
      <c r="D149" s="1" t="str">
        <f t="shared" si="8"/>
        <v/>
      </c>
      <c r="E149" s="1" t="s">
        <v>0</v>
      </c>
      <c r="F149" s="1" t="str">
        <f t="shared" si="9"/>
        <v/>
      </c>
      <c r="G149" s="1" t="s">
        <v>13</v>
      </c>
      <c r="H149" s="1" t="s">
        <v>48</v>
      </c>
      <c r="I149" s="1" t="str">
        <f t="shared" si="10"/>
        <v/>
      </c>
      <c r="J149" s="1"/>
      <c r="K149" s="1"/>
    </row>
    <row r="150" spans="1:11" x14ac:dyDescent="0.25">
      <c r="A150" s="2">
        <f>B149</f>
        <v>44456</v>
      </c>
      <c r="B150" s="3">
        <v>44457</v>
      </c>
      <c r="C150" s="1" t="s">
        <v>16</v>
      </c>
      <c r="D150" s="1" t="str">
        <f t="shared" si="8"/>
        <v/>
      </c>
      <c r="E150" s="1" t="s">
        <v>0</v>
      </c>
      <c r="F150" s="1" t="str">
        <f t="shared" si="9"/>
        <v/>
      </c>
      <c r="G150" s="1" t="s">
        <v>13</v>
      </c>
      <c r="H150" s="1" t="s">
        <v>48</v>
      </c>
      <c r="I150" s="1" t="str">
        <f t="shared" si="10"/>
        <v/>
      </c>
      <c r="J150" s="1"/>
      <c r="K150" s="1"/>
    </row>
    <row r="151" spans="1:11" x14ac:dyDescent="0.25">
      <c r="A151" s="2">
        <f>B150</f>
        <v>44457</v>
      </c>
      <c r="B151" s="3">
        <v>44458</v>
      </c>
      <c r="C151" s="1" t="s">
        <v>16</v>
      </c>
      <c r="D151" s="1" t="str">
        <f t="shared" si="8"/>
        <v/>
      </c>
      <c r="E151" s="1" t="s">
        <v>0</v>
      </c>
      <c r="F151" s="1" t="str">
        <f t="shared" si="9"/>
        <v/>
      </c>
      <c r="G151" s="1" t="s">
        <v>13</v>
      </c>
      <c r="H151" s="1" t="s">
        <v>48</v>
      </c>
      <c r="I151" s="1" t="str">
        <f t="shared" si="10"/>
        <v/>
      </c>
      <c r="J151" s="1"/>
      <c r="K151" s="1"/>
    </row>
    <row r="152" spans="1:11" x14ac:dyDescent="0.25">
      <c r="A152" s="2">
        <f>B151</f>
        <v>44458</v>
      </c>
      <c r="B152" s="3">
        <v>44459</v>
      </c>
      <c r="C152" s="1" t="s">
        <v>16</v>
      </c>
      <c r="D152" s="1" t="str">
        <f t="shared" si="8"/>
        <v/>
      </c>
      <c r="E152" s="1" t="s">
        <v>0</v>
      </c>
      <c r="F152" s="1" t="str">
        <f t="shared" si="9"/>
        <v/>
      </c>
      <c r="G152" s="1" t="s">
        <v>12</v>
      </c>
      <c r="H152" s="1" t="s">
        <v>48</v>
      </c>
      <c r="I152" s="1" t="str">
        <f t="shared" si="10"/>
        <v/>
      </c>
      <c r="J152" s="1"/>
      <c r="K152" s="1"/>
    </row>
    <row r="153" spans="1:11" x14ac:dyDescent="0.25">
      <c r="A153" s="2">
        <f>B152</f>
        <v>44459</v>
      </c>
      <c r="B153" s="3">
        <v>44460</v>
      </c>
      <c r="C153" s="1" t="s">
        <v>16</v>
      </c>
      <c r="D153" s="1" t="str">
        <f t="shared" si="8"/>
        <v/>
      </c>
      <c r="E153" s="1" t="s">
        <v>0</v>
      </c>
      <c r="F153" s="1" t="str">
        <f t="shared" si="9"/>
        <v/>
      </c>
      <c r="G153" s="1" t="s">
        <v>12</v>
      </c>
      <c r="H153" s="1" t="s">
        <v>48</v>
      </c>
      <c r="I153" s="1" t="str">
        <f t="shared" si="10"/>
        <v/>
      </c>
      <c r="J153" s="1"/>
      <c r="K153" s="1"/>
    </row>
    <row r="154" spans="1:11" x14ac:dyDescent="0.25">
      <c r="A154" s="2">
        <f>B153</f>
        <v>44460</v>
      </c>
      <c r="B154" s="3">
        <v>44461</v>
      </c>
      <c r="C154" s="1" t="s">
        <v>16</v>
      </c>
      <c r="D154" s="1" t="str">
        <f t="shared" si="8"/>
        <v/>
      </c>
      <c r="E154" s="1" t="s">
        <v>0</v>
      </c>
      <c r="F154" s="1" t="str">
        <f t="shared" si="9"/>
        <v/>
      </c>
      <c r="G154" s="1" t="s">
        <v>12</v>
      </c>
      <c r="H154" s="1" t="s">
        <v>48</v>
      </c>
      <c r="I154" s="1" t="str">
        <f t="shared" si="10"/>
        <v/>
      </c>
      <c r="J154" s="1"/>
      <c r="K154" s="1"/>
    </row>
    <row r="155" spans="1:11" x14ac:dyDescent="0.25">
      <c r="A155" s="2">
        <f>B154</f>
        <v>44461</v>
      </c>
      <c r="B155" s="3">
        <v>44462</v>
      </c>
      <c r="C155" s="1" t="s">
        <v>16</v>
      </c>
      <c r="D155" s="1" t="str">
        <f t="shared" si="8"/>
        <v/>
      </c>
      <c r="E155" s="1" t="s">
        <v>0</v>
      </c>
      <c r="F155" s="1" t="str">
        <f t="shared" si="9"/>
        <v/>
      </c>
      <c r="G155" s="1" t="s">
        <v>12</v>
      </c>
      <c r="H155" s="1" t="s">
        <v>48</v>
      </c>
      <c r="I155" s="1" t="str">
        <f t="shared" si="10"/>
        <v/>
      </c>
      <c r="J155" s="1"/>
      <c r="K155" s="1"/>
    </row>
    <row r="156" spans="1:11" x14ac:dyDescent="0.25">
      <c r="A156" s="2">
        <f>B155</f>
        <v>44462</v>
      </c>
      <c r="B156" s="3">
        <v>44463</v>
      </c>
      <c r="C156" s="1" t="s">
        <v>16</v>
      </c>
      <c r="D156" s="1" t="str">
        <f t="shared" si="8"/>
        <v/>
      </c>
      <c r="E156" s="1" t="s">
        <v>0</v>
      </c>
      <c r="F156" s="1" t="str">
        <f t="shared" si="9"/>
        <v/>
      </c>
      <c r="G156" s="1" t="s">
        <v>5</v>
      </c>
      <c r="H156" s="1" t="s">
        <v>48</v>
      </c>
      <c r="I156" s="1" t="str">
        <f t="shared" si="10"/>
        <v/>
      </c>
      <c r="J156" s="1"/>
      <c r="K156" s="1"/>
    </row>
    <row r="157" spans="1:11" x14ac:dyDescent="0.25">
      <c r="A157" s="2">
        <f>B156</f>
        <v>44463</v>
      </c>
      <c r="B157" s="3">
        <v>44464</v>
      </c>
      <c r="C157" s="1" t="s">
        <v>16</v>
      </c>
      <c r="D157" s="1" t="str">
        <f t="shared" si="8"/>
        <v/>
      </c>
      <c r="E157" s="1" t="s">
        <v>0</v>
      </c>
      <c r="F157" s="1" t="str">
        <f t="shared" si="9"/>
        <v/>
      </c>
      <c r="G157" s="1" t="s">
        <v>5</v>
      </c>
      <c r="H157" s="1" t="s">
        <v>48</v>
      </c>
      <c r="I157" s="1" t="str">
        <f t="shared" si="10"/>
        <v/>
      </c>
      <c r="J157" s="1"/>
      <c r="K157" s="1"/>
    </row>
    <row r="158" spans="1:11" x14ac:dyDescent="0.25">
      <c r="A158" s="2">
        <f>B157</f>
        <v>44464</v>
      </c>
      <c r="B158" s="3">
        <v>44465</v>
      </c>
      <c r="C158" s="1" t="s">
        <v>16</v>
      </c>
      <c r="D158" s="1" t="str">
        <f t="shared" si="8"/>
        <v/>
      </c>
      <c r="E158" s="1" t="s">
        <v>0</v>
      </c>
      <c r="F158" s="1" t="str">
        <f t="shared" si="9"/>
        <v/>
      </c>
      <c r="G158" s="1" t="s">
        <v>5</v>
      </c>
      <c r="H158" s="1" t="s">
        <v>48</v>
      </c>
      <c r="I158" s="1" t="str">
        <f t="shared" si="10"/>
        <v/>
      </c>
      <c r="J158" s="1"/>
      <c r="K158" s="1"/>
    </row>
    <row r="159" spans="1:11" x14ac:dyDescent="0.25">
      <c r="A159" s="2">
        <f>B158</f>
        <v>44465</v>
      </c>
      <c r="B159" s="3">
        <v>44467</v>
      </c>
      <c r="C159" s="1" t="s">
        <v>16</v>
      </c>
      <c r="D159" s="1" t="str">
        <f t="shared" si="8"/>
        <v/>
      </c>
      <c r="E159" s="1" t="s">
        <v>0</v>
      </c>
      <c r="F159" s="1" t="str">
        <f t="shared" si="9"/>
        <v/>
      </c>
      <c r="G159" s="1" t="s">
        <v>19</v>
      </c>
      <c r="H159" s="1" t="s">
        <v>47</v>
      </c>
      <c r="I159" s="1" t="str">
        <f t="shared" si="10"/>
        <v/>
      </c>
      <c r="J159" s="1"/>
      <c r="K159" s="1"/>
    </row>
    <row r="160" spans="1:11" x14ac:dyDescent="0.25">
      <c r="A160" s="2">
        <f>B159</f>
        <v>44467</v>
      </c>
      <c r="B160" s="3">
        <v>44468</v>
      </c>
      <c r="C160" s="1" t="s">
        <v>16</v>
      </c>
      <c r="D160" s="1" t="str">
        <f t="shared" si="8"/>
        <v/>
      </c>
      <c r="E160" s="1" t="s">
        <v>0</v>
      </c>
      <c r="F160" s="1" t="str">
        <f t="shared" si="9"/>
        <v/>
      </c>
      <c r="G160" s="1" t="s">
        <v>19</v>
      </c>
      <c r="H160" s="1" t="s">
        <v>47</v>
      </c>
      <c r="I160" s="1" t="str">
        <f t="shared" si="10"/>
        <v/>
      </c>
      <c r="J160" s="1"/>
      <c r="K160" s="1"/>
    </row>
    <row r="161" spans="1:11" x14ac:dyDescent="0.25">
      <c r="A161" s="2">
        <f>B160</f>
        <v>44468</v>
      </c>
      <c r="B161" s="3">
        <v>44469</v>
      </c>
      <c r="C161" s="1" t="s">
        <v>16</v>
      </c>
      <c r="D161" s="1" t="str">
        <f t="shared" si="8"/>
        <v/>
      </c>
      <c r="E161" s="1" t="s">
        <v>0</v>
      </c>
      <c r="F161" s="1" t="str">
        <f t="shared" si="9"/>
        <v/>
      </c>
      <c r="G161" s="1" t="s">
        <v>19</v>
      </c>
      <c r="H161" s="1" t="s">
        <v>47</v>
      </c>
      <c r="I161" s="1" t="str">
        <f t="shared" si="10"/>
        <v/>
      </c>
      <c r="J161" s="1"/>
      <c r="K161" s="1"/>
    </row>
    <row r="162" spans="1:11" x14ac:dyDescent="0.25">
      <c r="A162" s="2">
        <f t="shared" si="11"/>
        <v>44470</v>
      </c>
      <c r="B162" s="3">
        <v>44470</v>
      </c>
      <c r="C162" s="1" t="s">
        <v>16</v>
      </c>
      <c r="D162" s="1" t="str">
        <f t="shared" si="8"/>
        <v/>
      </c>
      <c r="E162" s="1" t="s">
        <v>0</v>
      </c>
      <c r="F162" s="1" t="str">
        <f t="shared" si="9"/>
        <v/>
      </c>
      <c r="G162" s="1" t="s">
        <v>20</v>
      </c>
      <c r="H162" s="1" t="s">
        <v>47</v>
      </c>
      <c r="I162" s="1" t="str">
        <f t="shared" si="10"/>
        <v/>
      </c>
      <c r="J162" s="1"/>
      <c r="K162" s="1"/>
    </row>
    <row r="163" spans="1:11" x14ac:dyDescent="0.25">
      <c r="A163" s="2">
        <f t="shared" si="11"/>
        <v>44471</v>
      </c>
      <c r="B163" s="3">
        <v>44471</v>
      </c>
      <c r="C163" s="1" t="s">
        <v>16</v>
      </c>
      <c r="D163" s="1" t="str">
        <f t="shared" si="8"/>
        <v/>
      </c>
      <c r="E163" s="1" t="s">
        <v>0</v>
      </c>
      <c r="F163" s="1" t="str">
        <f t="shared" si="9"/>
        <v/>
      </c>
      <c r="G163" s="1" t="s">
        <v>20</v>
      </c>
      <c r="H163" s="1" t="s">
        <v>47</v>
      </c>
      <c r="I163" s="1" t="str">
        <f t="shared" si="10"/>
        <v/>
      </c>
      <c r="J163" s="1"/>
      <c r="K163" s="1"/>
    </row>
    <row r="164" spans="1:11" x14ac:dyDescent="0.25">
      <c r="A164" s="2">
        <f t="shared" si="11"/>
        <v>44472</v>
      </c>
      <c r="B164" s="3">
        <v>44472</v>
      </c>
      <c r="C164" s="1" t="s">
        <v>16</v>
      </c>
      <c r="D164" s="1" t="str">
        <f t="shared" si="8"/>
        <v/>
      </c>
      <c r="E164" s="1" t="s">
        <v>0</v>
      </c>
      <c r="F164" s="1" t="str">
        <f t="shared" si="9"/>
        <v/>
      </c>
      <c r="G164" s="1" t="s">
        <v>20</v>
      </c>
      <c r="H164" s="1" t="s">
        <v>47</v>
      </c>
      <c r="I164" s="1" t="str">
        <f t="shared" si="10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51" priority="1" operator="containsText" text="Loss">
      <formula>NOT(ISERROR(SEARCH("Loss",I3)))</formula>
    </cfRule>
    <cfRule type="containsText" dxfId="50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BA164"/>
  <sheetViews>
    <sheetView zoomScale="80" zoomScaleNormal="80" workbookViewId="0">
      <selection activeCell="H165" sqref="H165"/>
    </sheetView>
  </sheetViews>
  <sheetFormatPr baseColWidth="10" defaultRowHeight="15" x14ac:dyDescent="0.25"/>
  <cols>
    <col min="3" max="3" width="15.140625" customWidth="1"/>
    <col min="7" max="7" width="14.8554687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50" t="s">
        <v>40</v>
      </c>
      <c r="B2" s="50" t="s">
        <v>41</v>
      </c>
      <c r="C2" s="50" t="s">
        <v>43</v>
      </c>
      <c r="D2" s="50"/>
      <c r="E2" s="50"/>
      <c r="F2" s="50"/>
      <c r="G2" s="50" t="s">
        <v>42</v>
      </c>
      <c r="H2" s="50" t="s">
        <v>44</v>
      </c>
      <c r="I2" s="50" t="s">
        <v>53</v>
      </c>
      <c r="J2" s="50" t="s">
        <v>133</v>
      </c>
      <c r="K2" s="50" t="s">
        <v>46</v>
      </c>
      <c r="L2" s="50" t="s">
        <v>134</v>
      </c>
      <c r="M2" s="50" t="s">
        <v>31</v>
      </c>
      <c r="N2" s="50" t="s">
        <v>135</v>
      </c>
      <c r="O2" s="50" t="s">
        <v>32</v>
      </c>
      <c r="P2" s="50" t="s">
        <v>136</v>
      </c>
      <c r="Q2" s="50" t="s">
        <v>33</v>
      </c>
      <c r="R2" s="50" t="s">
        <v>137</v>
      </c>
      <c r="S2" s="50" t="s">
        <v>34</v>
      </c>
      <c r="T2" s="50" t="s">
        <v>138</v>
      </c>
      <c r="U2" s="50" t="s">
        <v>35</v>
      </c>
      <c r="V2" s="50" t="s">
        <v>139</v>
      </c>
      <c r="W2" s="50" t="s">
        <v>36</v>
      </c>
      <c r="X2" s="50" t="s">
        <v>140</v>
      </c>
      <c r="Y2" s="50" t="s">
        <v>37</v>
      </c>
      <c r="Z2" s="50" t="s">
        <v>141</v>
      </c>
      <c r="AA2" s="50" t="s">
        <v>38</v>
      </c>
      <c r="AB2" s="50" t="s">
        <v>142</v>
      </c>
      <c r="AC2" s="50" t="s">
        <v>39</v>
      </c>
      <c r="AD2" s="50" t="s">
        <v>143</v>
      </c>
      <c r="AE2" s="50" t="s">
        <v>50</v>
      </c>
      <c r="AF2" s="50" t="s">
        <v>66</v>
      </c>
      <c r="AG2" s="51" t="s">
        <v>51</v>
      </c>
      <c r="AH2" s="51"/>
      <c r="AI2" s="52"/>
      <c r="AJ2" s="51" t="s">
        <v>52</v>
      </c>
      <c r="AK2" s="51"/>
      <c r="AL2" s="52"/>
      <c r="AM2" s="51" t="s">
        <v>61</v>
      </c>
      <c r="AN2" s="51"/>
    </row>
    <row r="3" spans="1:53" x14ac:dyDescent="0.25">
      <c r="A3" s="2">
        <f>B3</f>
        <v>44287</v>
      </c>
      <c r="B3" s="3">
        <v>44287</v>
      </c>
      <c r="C3" s="1" t="s">
        <v>8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91</v>
      </c>
      <c r="H3" s="1" t="s">
        <v>47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44289</v>
      </c>
      <c r="B4" s="3">
        <v>44289</v>
      </c>
      <c r="C4" s="1" t="s">
        <v>8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91</v>
      </c>
      <c r="H4" s="1" t="s">
        <v>47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44290</v>
      </c>
      <c r="B5" s="3">
        <v>44290</v>
      </c>
      <c r="C5" s="1" t="s">
        <v>8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91</v>
      </c>
      <c r="H5" s="1" t="s">
        <v>47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44291</v>
      </c>
      <c r="B6" s="3">
        <v>44291</v>
      </c>
      <c r="C6" s="1" t="s">
        <v>8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9</v>
      </c>
      <c r="H6" s="1" t="s">
        <v>48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44292</v>
      </c>
      <c r="B7" s="3">
        <v>44292</v>
      </c>
      <c r="C7" s="1" t="s">
        <v>8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9</v>
      </c>
      <c r="H7" s="1" t="s">
        <v>48</v>
      </c>
      <c r="I7" s="1" t="str">
        <f t="shared" si="3"/>
        <v/>
      </c>
      <c r="J7" s="1"/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44293</v>
      </c>
      <c r="B8" s="3">
        <v>44293</v>
      </c>
      <c r="C8" s="1" t="s">
        <v>8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9</v>
      </c>
      <c r="H8" s="1" t="s">
        <v>48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8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15</v>
      </c>
      <c r="H9" s="1" t="s">
        <v>48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44296</v>
      </c>
      <c r="B10" s="3">
        <v>44296</v>
      </c>
      <c r="C10" s="1" t="s">
        <v>8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15</v>
      </c>
      <c r="H10" s="1" t="s">
        <v>48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44297</v>
      </c>
      <c r="B11" s="3">
        <v>44297</v>
      </c>
      <c r="C11" s="1" t="s">
        <v>8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15</v>
      </c>
      <c r="H11" s="1" t="s">
        <v>48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44298</v>
      </c>
      <c r="B12" s="3">
        <v>44298</v>
      </c>
      <c r="C12" s="1" t="s">
        <v>8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9</v>
      </c>
      <c r="H12" s="1" t="s">
        <v>47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44299</v>
      </c>
      <c r="B13" s="3">
        <v>44299</v>
      </c>
      <c r="C13" s="1" t="s">
        <v>8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9</v>
      </c>
      <c r="H13" s="1" t="s">
        <v>47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44300</v>
      </c>
      <c r="B14" s="3">
        <v>44300</v>
      </c>
      <c r="C14" s="1" t="s">
        <v>8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9</v>
      </c>
      <c r="H14" s="1" t="s">
        <v>47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44302</v>
      </c>
      <c r="B15" s="3">
        <v>44302</v>
      </c>
      <c r="C15" s="1" t="s">
        <v>8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17</v>
      </c>
      <c r="H15" s="1" t="s">
        <v>47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44303</v>
      </c>
      <c r="B16" s="3">
        <v>44303</v>
      </c>
      <c r="C16" s="1" t="s">
        <v>8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17</v>
      </c>
      <c r="H16" s="1" t="s">
        <v>47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44304</v>
      </c>
      <c r="B17" s="3">
        <v>44304</v>
      </c>
      <c r="C17" s="1" t="s">
        <v>8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17</v>
      </c>
      <c r="H17" s="1" t="s">
        <v>47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44305</v>
      </c>
      <c r="B18" s="3">
        <v>44305</v>
      </c>
      <c r="C18" s="1" t="s">
        <v>8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44306</v>
      </c>
      <c r="B19" s="3">
        <v>44306</v>
      </c>
      <c r="C19" s="1" t="s">
        <v>8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5</v>
      </c>
      <c r="H19" s="1" t="s">
        <v>48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44307</v>
      </c>
      <c r="B20" s="3">
        <v>44307</v>
      </c>
      <c r="C20" s="1" t="s">
        <v>8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5</v>
      </c>
      <c r="H20" s="1" t="s">
        <v>48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44309</v>
      </c>
      <c r="B21" s="3">
        <v>44309</v>
      </c>
      <c r="C21" s="1" t="s">
        <v>8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9</v>
      </c>
      <c r="H21" s="1" t="s">
        <v>48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44310</v>
      </c>
      <c r="B22" s="3">
        <v>44310</v>
      </c>
      <c r="C22" s="1" t="s">
        <v>8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9</v>
      </c>
      <c r="H22" s="1" t="s">
        <v>48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44311</v>
      </c>
      <c r="B23" s="3">
        <v>44311</v>
      </c>
      <c r="C23" s="1" t="s">
        <v>8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9</v>
      </c>
      <c r="H23" s="1" t="s">
        <v>48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44312</v>
      </c>
      <c r="B24" s="3">
        <v>44312</v>
      </c>
      <c r="C24" s="1" t="s">
        <v>8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11</v>
      </c>
      <c r="H24" s="1" t="s">
        <v>47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8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11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8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11</v>
      </c>
      <c r="H26" s="1" t="s">
        <v>47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44315</v>
      </c>
      <c r="B27" s="3">
        <v>44315</v>
      </c>
      <c r="C27" s="1" t="s">
        <v>8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1</v>
      </c>
      <c r="H27" s="1" t="s">
        <v>47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8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1</v>
      </c>
      <c r="H28" s="1" t="s">
        <v>47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44317</v>
      </c>
      <c r="B29" s="3">
        <v>44317</v>
      </c>
      <c r="C29" s="1" t="s">
        <v>8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1</v>
      </c>
      <c r="H29" s="1" t="s">
        <v>47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44318</v>
      </c>
      <c r="B30" s="3">
        <v>44318</v>
      </c>
      <c r="C30" s="1" t="s">
        <v>8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1</v>
      </c>
      <c r="H30" s="1" t="s">
        <v>47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44319</v>
      </c>
      <c r="B31" s="3">
        <v>44319</v>
      </c>
      <c r="C31" s="1" t="s">
        <v>8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19</v>
      </c>
      <c r="H31" s="1" t="s">
        <v>48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44320</v>
      </c>
      <c r="B32" s="3">
        <v>44320</v>
      </c>
      <c r="C32" s="1" t="s">
        <v>8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19</v>
      </c>
      <c r="H32" s="1" t="s">
        <v>48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44321</v>
      </c>
      <c r="B33" s="3">
        <v>44321</v>
      </c>
      <c r="C33" s="1" t="s">
        <v>8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19</v>
      </c>
      <c r="H33" s="1" t="s">
        <v>48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44322</v>
      </c>
      <c r="B34" s="3">
        <v>44322</v>
      </c>
      <c r="C34" s="1" t="s">
        <v>8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19</v>
      </c>
      <c r="H34" s="1" t="s">
        <v>48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44323</v>
      </c>
      <c r="B35" s="3">
        <v>44323</v>
      </c>
      <c r="C35" s="1" t="s">
        <v>8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11</v>
      </c>
      <c r="H35" s="1" t="s">
        <v>48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44324</v>
      </c>
      <c r="B36" s="3">
        <v>44324</v>
      </c>
      <c r="C36" s="1" t="s">
        <v>8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11</v>
      </c>
      <c r="H36" s="1" t="s">
        <v>48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44325</v>
      </c>
      <c r="B37" s="3">
        <v>44325</v>
      </c>
      <c r="C37" s="1" t="s">
        <v>8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11</v>
      </c>
      <c r="H37" s="1" t="s">
        <v>48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44327</v>
      </c>
      <c r="B38" s="3">
        <v>44327</v>
      </c>
      <c r="C38" s="1" t="s">
        <v>8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15</v>
      </c>
      <c r="H38" s="1" t="s">
        <v>47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44328</v>
      </c>
      <c r="B39" s="3">
        <v>44328</v>
      </c>
      <c r="C39" s="1" t="s">
        <v>8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15</v>
      </c>
      <c r="H39" s="1" t="s">
        <v>47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44329</v>
      </c>
      <c r="B40" s="3">
        <v>44329</v>
      </c>
      <c r="C40" s="1" t="s">
        <v>8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15</v>
      </c>
      <c r="H40" s="1" t="s">
        <v>47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44330</v>
      </c>
      <c r="B41" s="3">
        <v>44330</v>
      </c>
      <c r="C41" s="1" t="s">
        <v>8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16</v>
      </c>
      <c r="H41" s="1" t="s">
        <v>47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44331</v>
      </c>
      <c r="B42" s="3">
        <v>44331</v>
      </c>
      <c r="C42" s="1" t="s">
        <v>8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16</v>
      </c>
      <c r="H42" s="1" t="s">
        <v>47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44332</v>
      </c>
      <c r="B43" s="3">
        <v>44332</v>
      </c>
      <c r="C43" s="1" t="s">
        <v>8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16</v>
      </c>
      <c r="H43" s="1" t="s">
        <v>47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44334</v>
      </c>
      <c r="B44" s="3">
        <v>44334</v>
      </c>
      <c r="C44" s="1" t="s">
        <v>8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90</v>
      </c>
      <c r="H44" s="1" t="s">
        <v>48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44335</v>
      </c>
      <c r="B45" s="3">
        <v>44335</v>
      </c>
      <c r="C45" s="1" t="s">
        <v>8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90</v>
      </c>
      <c r="H45" s="1" t="s">
        <v>48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44337</v>
      </c>
      <c r="B46" s="3">
        <v>44337</v>
      </c>
      <c r="C46" s="1" t="s">
        <v>8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7</v>
      </c>
      <c r="H46" s="1" t="s">
        <v>48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44338</v>
      </c>
      <c r="B47" s="3">
        <v>44338</v>
      </c>
      <c r="C47" s="1" t="s">
        <v>8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7</v>
      </c>
      <c r="H47" s="1" t="s">
        <v>48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44339</v>
      </c>
      <c r="B48" s="3">
        <v>44339</v>
      </c>
      <c r="C48" s="1" t="s">
        <v>8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7</v>
      </c>
      <c r="H48" s="1" t="s">
        <v>48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44340</v>
      </c>
      <c r="B49" s="3">
        <v>44340</v>
      </c>
      <c r="C49" s="1" t="s">
        <v>8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5</v>
      </c>
      <c r="H49" s="1" t="s">
        <v>47</v>
      </c>
      <c r="I49" s="1" t="str">
        <f t="shared" si="3"/>
        <v/>
      </c>
      <c r="J49" s="1"/>
      <c r="K49" s="1"/>
    </row>
    <row r="50" spans="1:11" x14ac:dyDescent="0.25">
      <c r="A50" s="2">
        <f>B50</f>
        <v>44341</v>
      </c>
      <c r="B50" s="3">
        <v>44341</v>
      </c>
      <c r="C50" s="1" t="s">
        <v>8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5</v>
      </c>
      <c r="H50" s="1" t="s">
        <v>47</v>
      </c>
      <c r="I50" s="1" t="str">
        <f t="shared" si="3"/>
        <v/>
      </c>
      <c r="J50" s="1"/>
      <c r="K50" s="1"/>
    </row>
    <row r="51" spans="1:11" x14ac:dyDescent="0.25">
      <c r="A51" s="2">
        <f>B51</f>
        <v>44342</v>
      </c>
      <c r="B51" s="3">
        <v>44342</v>
      </c>
      <c r="C51" s="1" t="s">
        <v>8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5</v>
      </c>
      <c r="H51" s="1" t="s">
        <v>47</v>
      </c>
      <c r="I51" s="1" t="str">
        <f t="shared" si="3"/>
        <v/>
      </c>
      <c r="J51" s="1"/>
      <c r="K51" s="1"/>
    </row>
    <row r="52" spans="1:11" x14ac:dyDescent="0.25">
      <c r="A52" s="2">
        <f>B52</f>
        <v>44343</v>
      </c>
      <c r="B52" s="3">
        <v>44343</v>
      </c>
      <c r="C52" s="1" t="s">
        <v>8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5</v>
      </c>
      <c r="H52" s="1" t="s">
        <v>47</v>
      </c>
      <c r="I52" s="1" t="str">
        <f t="shared" si="3"/>
        <v/>
      </c>
      <c r="J52" s="1"/>
      <c r="K52" s="1"/>
    </row>
    <row r="53" spans="1:11" x14ac:dyDescent="0.25">
      <c r="A53" s="2">
        <f>B53</f>
        <v>44344</v>
      </c>
      <c r="B53" s="3">
        <v>44344</v>
      </c>
      <c r="C53" s="1" t="s">
        <v>8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4</v>
      </c>
      <c r="H53" s="1" t="s">
        <v>48</v>
      </c>
      <c r="I53" s="1" t="str">
        <f t="shared" si="3"/>
        <v/>
      </c>
      <c r="J53" s="1"/>
      <c r="K53" s="1"/>
    </row>
    <row r="54" spans="1:11" x14ac:dyDescent="0.25">
      <c r="A54" s="2">
        <f>B54</f>
        <v>44345</v>
      </c>
      <c r="B54" s="3">
        <v>44345</v>
      </c>
      <c r="C54" s="1" t="s">
        <v>8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4</v>
      </c>
      <c r="H54" s="1" t="s">
        <v>48</v>
      </c>
      <c r="I54" s="1" t="str">
        <f t="shared" si="3"/>
        <v/>
      </c>
      <c r="J54" s="1"/>
      <c r="K54" s="1"/>
    </row>
    <row r="55" spans="1:11" x14ac:dyDescent="0.25">
      <c r="A55" s="2">
        <f>B55</f>
        <v>44346</v>
      </c>
      <c r="B55" s="3">
        <v>44346</v>
      </c>
      <c r="C55" s="1" t="s">
        <v>8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4</v>
      </c>
      <c r="H55" s="1" t="s">
        <v>48</v>
      </c>
      <c r="I55" s="1" t="str">
        <f t="shared" si="3"/>
        <v/>
      </c>
      <c r="J55" s="1"/>
      <c r="K55" s="1"/>
    </row>
    <row r="56" spans="1:11" x14ac:dyDescent="0.25">
      <c r="A56" s="2">
        <f>B56</f>
        <v>44347</v>
      </c>
      <c r="B56" s="3">
        <v>44347</v>
      </c>
      <c r="C56" s="1" t="s">
        <v>8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95</v>
      </c>
      <c r="H56" s="1" t="s">
        <v>47</v>
      </c>
      <c r="I56" s="1" t="str">
        <f t="shared" si="3"/>
        <v/>
      </c>
      <c r="J56" s="1"/>
      <c r="K56" s="1"/>
    </row>
    <row r="57" spans="1:11" x14ac:dyDescent="0.25">
      <c r="A57" s="2">
        <f>B57</f>
        <v>44348</v>
      </c>
      <c r="B57" s="3">
        <v>44348</v>
      </c>
      <c r="C57" s="1" t="s">
        <v>8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95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>B58</f>
        <v>44350</v>
      </c>
      <c r="B58" s="3">
        <v>44350</v>
      </c>
      <c r="C58" s="1" t="s">
        <v>8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12</v>
      </c>
      <c r="H58" s="1" t="s">
        <v>47</v>
      </c>
      <c r="I58" s="1" t="str">
        <f t="shared" si="3"/>
        <v/>
      </c>
      <c r="J58" s="1"/>
      <c r="K58" s="1"/>
    </row>
    <row r="59" spans="1:11" x14ac:dyDescent="0.25">
      <c r="A59" s="2">
        <f>B59</f>
        <v>44351</v>
      </c>
      <c r="B59" s="3">
        <v>44351</v>
      </c>
      <c r="C59" s="1" t="s">
        <v>8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12</v>
      </c>
      <c r="H59" s="1" t="s">
        <v>47</v>
      </c>
      <c r="I59" s="1" t="str">
        <f t="shared" si="3"/>
        <v/>
      </c>
      <c r="J59" s="1"/>
      <c r="K59" s="1"/>
    </row>
    <row r="60" spans="1:11" x14ac:dyDescent="0.25">
      <c r="A60" s="2">
        <f>B60</f>
        <v>44352</v>
      </c>
      <c r="B60" s="3">
        <v>44352</v>
      </c>
      <c r="C60" s="1" t="s">
        <v>8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12</v>
      </c>
      <c r="H60" s="1" t="s">
        <v>47</v>
      </c>
      <c r="I60" s="1" t="str">
        <f t="shared" si="3"/>
        <v/>
      </c>
      <c r="J60" s="1"/>
      <c r="K60" s="1"/>
    </row>
    <row r="61" spans="1:11" x14ac:dyDescent="0.25">
      <c r="A61" s="2">
        <f>B61</f>
        <v>44353</v>
      </c>
      <c r="B61" s="3">
        <v>44353</v>
      </c>
      <c r="C61" s="1" t="s">
        <v>8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12</v>
      </c>
      <c r="H61" s="1" t="s">
        <v>47</v>
      </c>
      <c r="I61" s="1" t="str">
        <f t="shared" si="3"/>
        <v/>
      </c>
      <c r="J61" s="1"/>
      <c r="K61" s="1"/>
    </row>
    <row r="62" spans="1:11" x14ac:dyDescent="0.25">
      <c r="A62" s="2">
        <f>B62</f>
        <v>44355</v>
      </c>
      <c r="B62" s="3">
        <v>44355</v>
      </c>
      <c r="C62" s="1" t="s">
        <v>8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7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>B63</f>
        <v>44356</v>
      </c>
      <c r="B63" s="3">
        <v>44356</v>
      </c>
      <c r="C63" s="1" t="s">
        <v>8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7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>B64</f>
        <v>44357</v>
      </c>
      <c r="B64" s="3">
        <v>44357</v>
      </c>
      <c r="C64" s="1" t="s">
        <v>8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7</v>
      </c>
      <c r="H64" s="1" t="s">
        <v>48</v>
      </c>
      <c r="I64" s="1" t="str">
        <f t="shared" si="3"/>
        <v/>
      </c>
      <c r="J64" s="1"/>
      <c r="K64" s="1"/>
    </row>
    <row r="65" spans="1:11" x14ac:dyDescent="0.25">
      <c r="A65" s="2">
        <f>B65</f>
        <v>44358</v>
      </c>
      <c r="B65" s="3">
        <v>44358</v>
      </c>
      <c r="C65" s="1" t="s">
        <v>8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17</v>
      </c>
      <c r="H65" s="1" t="s">
        <v>47</v>
      </c>
      <c r="I65" s="1" t="str">
        <f t="shared" si="3"/>
        <v/>
      </c>
      <c r="J65" s="1"/>
      <c r="K65" s="1"/>
    </row>
    <row r="66" spans="1:11" x14ac:dyDescent="0.25">
      <c r="A66" s="2">
        <f>B66</f>
        <v>44359</v>
      </c>
      <c r="B66" s="3">
        <v>44359</v>
      </c>
      <c r="C66" s="1" t="s">
        <v>8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17</v>
      </c>
      <c r="H66" s="1" t="s">
        <v>47</v>
      </c>
      <c r="I66" s="1" t="str">
        <f t="shared" si="3"/>
        <v/>
      </c>
      <c r="J66" s="1"/>
      <c r="K66" s="1"/>
    </row>
    <row r="67" spans="1:11" x14ac:dyDescent="0.25">
      <c r="A67" s="2">
        <f t="shared" ref="A67:A107" si="4">B67</f>
        <v>44360</v>
      </c>
      <c r="B67" s="3">
        <v>44360</v>
      </c>
      <c r="C67" s="1" t="s">
        <v>8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17</v>
      </c>
      <c r="H67" s="1" t="s">
        <v>47</v>
      </c>
      <c r="I67" s="1" t="str">
        <f t="shared" si="3"/>
        <v/>
      </c>
      <c r="J67" s="1"/>
      <c r="K67" s="1"/>
    </row>
    <row r="68" spans="1:11" x14ac:dyDescent="0.25">
      <c r="A68" s="2">
        <f t="shared" si="4"/>
        <v>44361</v>
      </c>
      <c r="B68" s="3">
        <v>44361</v>
      </c>
      <c r="C68" s="1" t="s">
        <v>8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7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44362</v>
      </c>
      <c r="B69" s="3">
        <v>44362</v>
      </c>
      <c r="C69" s="1" t="s">
        <v>8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7</v>
      </c>
      <c r="H69" s="1" t="s">
        <v>47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44363</v>
      </c>
      <c r="B70" s="3">
        <v>44363</v>
      </c>
      <c r="C70" s="1" t="s">
        <v>8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7</v>
      </c>
      <c r="H70" s="1" t="s">
        <v>47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44364</v>
      </c>
      <c r="B71" s="3">
        <v>44364</v>
      </c>
      <c r="C71" s="1" t="s">
        <v>8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2</v>
      </c>
      <c r="H71" s="1" t="s">
        <v>48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44365</v>
      </c>
      <c r="B72" s="3">
        <v>44365</v>
      </c>
      <c r="C72" s="1" t="s">
        <v>8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2</v>
      </c>
      <c r="H72" s="1" t="s">
        <v>48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44366</v>
      </c>
      <c r="B73" s="3">
        <v>44366</v>
      </c>
      <c r="C73" s="1" t="s">
        <v>8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2</v>
      </c>
      <c r="H73" s="1" t="s">
        <v>48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44367</v>
      </c>
      <c r="B74" s="3">
        <v>44367</v>
      </c>
      <c r="C74" s="1" t="s">
        <v>8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2</v>
      </c>
      <c r="H74" s="1" t="s">
        <v>48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44368</v>
      </c>
      <c r="B75" s="3">
        <v>44368</v>
      </c>
      <c r="C75" s="1" t="s">
        <v>8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12</v>
      </c>
      <c r="H75" s="1" t="s">
        <v>48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44369</v>
      </c>
      <c r="B76" s="3">
        <v>44369</v>
      </c>
      <c r="C76" s="1" t="s">
        <v>8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12</v>
      </c>
      <c r="H76" s="1" t="s">
        <v>48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44370</v>
      </c>
      <c r="B77" s="3">
        <v>44370</v>
      </c>
      <c r="C77" s="1" t="s">
        <v>8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12</v>
      </c>
      <c r="H77" s="1" t="s">
        <v>48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44372</v>
      </c>
      <c r="B78" s="3">
        <v>44372</v>
      </c>
      <c r="C78" s="1" t="s">
        <v>8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2</v>
      </c>
      <c r="H78" s="1" t="s">
        <v>47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44373</v>
      </c>
      <c r="B79" s="3">
        <v>44373</v>
      </c>
      <c r="C79" s="1" t="s">
        <v>8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2</v>
      </c>
      <c r="H79" s="1" t="s">
        <v>47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44374</v>
      </c>
      <c r="B80" s="3">
        <v>44374</v>
      </c>
      <c r="C80" s="1" t="s">
        <v>8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2</v>
      </c>
      <c r="H80" s="1" t="s">
        <v>47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44375</v>
      </c>
      <c r="B81" s="3">
        <v>44375</v>
      </c>
      <c r="C81" s="1" t="s">
        <v>8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9</v>
      </c>
      <c r="H81" s="1" t="s">
        <v>47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44376</v>
      </c>
      <c r="B82" s="3">
        <v>44376</v>
      </c>
      <c r="C82" s="1" t="s">
        <v>8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9</v>
      </c>
      <c r="H82" s="1" t="s">
        <v>47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44377</v>
      </c>
      <c r="B83" s="3">
        <v>44377</v>
      </c>
      <c r="C83" s="1" t="s">
        <v>8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9</v>
      </c>
      <c r="H83" s="1" t="s">
        <v>47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44378</v>
      </c>
      <c r="B84" s="3">
        <v>44378</v>
      </c>
      <c r="C84" s="1" t="s">
        <v>8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17</v>
      </c>
      <c r="H84" s="1" t="s">
        <v>48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44379</v>
      </c>
      <c r="B85" s="3">
        <v>44379</v>
      </c>
      <c r="C85" s="1" t="s">
        <v>8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17</v>
      </c>
      <c r="H85" s="1" t="s">
        <v>47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44380</v>
      </c>
      <c r="B86" s="3">
        <v>44380</v>
      </c>
      <c r="C86" s="1" t="s">
        <v>8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17</v>
      </c>
      <c r="H86" s="1" t="s">
        <v>47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44381</v>
      </c>
      <c r="B87" s="3">
        <v>44381</v>
      </c>
      <c r="C87" s="1" t="s">
        <v>8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17</v>
      </c>
      <c r="H87" s="1" t="s">
        <v>47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44382</v>
      </c>
      <c r="B88" s="3">
        <v>44382</v>
      </c>
      <c r="C88" s="1" t="s">
        <v>8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20</v>
      </c>
      <c r="H88" s="1" t="s">
        <v>47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44383</v>
      </c>
      <c r="B89" s="3">
        <v>44383</v>
      </c>
      <c r="C89" s="1" t="s">
        <v>8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20</v>
      </c>
      <c r="H89" s="1" t="s">
        <v>47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44384</v>
      </c>
      <c r="B90" s="3">
        <v>44384</v>
      </c>
      <c r="C90" s="1" t="s">
        <v>8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20</v>
      </c>
      <c r="H90" s="1" t="s">
        <v>47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44385</v>
      </c>
      <c r="B91" s="3">
        <v>44385</v>
      </c>
      <c r="C91" s="1" t="s">
        <v>8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7</v>
      </c>
      <c r="H91" s="1" t="s">
        <v>47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44386</v>
      </c>
      <c r="B92" s="3">
        <v>44386</v>
      </c>
      <c r="C92" s="1" t="s">
        <v>8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7</v>
      </c>
      <c r="H92" s="1" t="s">
        <v>48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44387</v>
      </c>
      <c r="B93" s="3">
        <v>44387</v>
      </c>
      <c r="C93" s="1" t="s">
        <v>8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7</v>
      </c>
      <c r="H93" s="1" t="s">
        <v>48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44388</v>
      </c>
      <c r="B94" s="3">
        <v>44388</v>
      </c>
      <c r="C94" s="1" t="s">
        <v>8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7</v>
      </c>
      <c r="H94" s="1" t="s">
        <v>48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44393</v>
      </c>
      <c r="B95" s="3">
        <v>44393</v>
      </c>
      <c r="C95" s="1" t="s">
        <v>8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7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44394</v>
      </c>
      <c r="B96" s="3">
        <v>44394</v>
      </c>
      <c r="C96" s="1" t="s">
        <v>8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7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44395</v>
      </c>
      <c r="B97" s="3">
        <v>44395</v>
      </c>
      <c r="C97" s="1" t="s">
        <v>8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7</v>
      </c>
      <c r="H97" s="1" t="s">
        <v>47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44397</v>
      </c>
      <c r="B98" s="3">
        <v>44397</v>
      </c>
      <c r="C98" s="1" t="s">
        <v>8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90</v>
      </c>
      <c r="H98" s="1" t="s">
        <v>47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44398</v>
      </c>
      <c r="B99" s="3">
        <v>44398</v>
      </c>
      <c r="C99" s="1" t="s">
        <v>8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90</v>
      </c>
      <c r="H99" s="1" t="s">
        <v>47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44400</v>
      </c>
      <c r="B100" s="3">
        <v>44400</v>
      </c>
      <c r="C100" s="1" t="s">
        <v>8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88</v>
      </c>
      <c r="H100" s="1" t="s">
        <v>47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44401</v>
      </c>
      <c r="B101" s="3">
        <v>44401</v>
      </c>
      <c r="C101" s="1" t="s">
        <v>8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88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44402</v>
      </c>
      <c r="B102" s="3">
        <v>44402</v>
      </c>
      <c r="C102" s="1" t="s">
        <v>8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88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44404</v>
      </c>
      <c r="B103" s="3">
        <v>44404</v>
      </c>
      <c r="C103" s="1" t="s">
        <v>8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17</v>
      </c>
      <c r="H103" s="1" t="s">
        <v>48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44405</v>
      </c>
      <c r="B104" s="3">
        <v>44405</v>
      </c>
      <c r="C104" s="1" t="s">
        <v>8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17</v>
      </c>
      <c r="H104" s="1" t="s">
        <v>48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44406</v>
      </c>
      <c r="B105" s="3">
        <v>44406</v>
      </c>
      <c r="C105" s="1" t="s">
        <v>8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17</v>
      </c>
      <c r="H105" s="1" t="s">
        <v>48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44407</v>
      </c>
      <c r="B106" s="3">
        <v>44407</v>
      </c>
      <c r="C106" s="1" t="s">
        <v>8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16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44408</v>
      </c>
      <c r="B107" s="3">
        <v>44408</v>
      </c>
      <c r="C107" s="1" t="s">
        <v>8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16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>B108</f>
        <v>44409</v>
      </c>
      <c r="B108" s="3">
        <v>44409</v>
      </c>
      <c r="C108" s="1" t="s">
        <v>8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16</v>
      </c>
      <c r="H108" s="1" t="s">
        <v>48</v>
      </c>
      <c r="I108" s="1" t="str">
        <f t="shared" si="7"/>
        <v/>
      </c>
      <c r="J108" s="1"/>
      <c r="K108" s="1"/>
    </row>
    <row r="109" spans="1:11" x14ac:dyDescent="0.25">
      <c r="A109" s="2">
        <f>B108</f>
        <v>44409</v>
      </c>
      <c r="B109" s="3">
        <v>44410</v>
      </c>
      <c r="C109" s="1" t="s">
        <v>8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17</v>
      </c>
      <c r="H109" s="1" t="s">
        <v>47</v>
      </c>
      <c r="I109" s="1" t="str">
        <f t="shared" si="7"/>
        <v/>
      </c>
      <c r="J109" s="1"/>
      <c r="K109" s="1"/>
    </row>
    <row r="110" spans="1:11" x14ac:dyDescent="0.25">
      <c r="A110" s="2">
        <f>B109</f>
        <v>44410</v>
      </c>
      <c r="B110" s="3">
        <v>44411</v>
      </c>
      <c r="C110" s="1" t="s">
        <v>8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17</v>
      </c>
      <c r="H110" s="1" t="s">
        <v>47</v>
      </c>
      <c r="I110" s="1" t="str">
        <f t="shared" si="7"/>
        <v/>
      </c>
      <c r="J110" s="1"/>
      <c r="K110" s="1"/>
    </row>
    <row r="111" spans="1:11" x14ac:dyDescent="0.25">
      <c r="A111" s="2">
        <f>B110</f>
        <v>44411</v>
      </c>
      <c r="B111" s="3">
        <v>44412</v>
      </c>
      <c r="C111" s="1" t="s">
        <v>8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17</v>
      </c>
      <c r="H111" s="1" t="s">
        <v>47</v>
      </c>
      <c r="I111" s="1" t="str">
        <f t="shared" si="7"/>
        <v/>
      </c>
      <c r="J111" s="1"/>
      <c r="K111" s="1"/>
    </row>
    <row r="112" spans="1:11" x14ac:dyDescent="0.25">
      <c r="A112" s="2">
        <f>B111</f>
        <v>44412</v>
      </c>
      <c r="B112" s="3">
        <v>44414</v>
      </c>
      <c r="C112" s="1" t="s">
        <v>8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13</v>
      </c>
      <c r="H112" s="1" t="s">
        <v>47</v>
      </c>
      <c r="I112" s="1" t="str">
        <f t="shared" si="7"/>
        <v/>
      </c>
      <c r="J112" s="1"/>
      <c r="K112" s="1"/>
    </row>
    <row r="113" spans="1:11" x14ac:dyDescent="0.25">
      <c r="A113" s="2">
        <f>B112</f>
        <v>44414</v>
      </c>
      <c r="B113" s="3">
        <v>44415</v>
      </c>
      <c r="C113" s="1" t="s">
        <v>8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13</v>
      </c>
      <c r="H113" s="1" t="s">
        <v>47</v>
      </c>
      <c r="I113" s="1" t="str">
        <f t="shared" si="7"/>
        <v/>
      </c>
      <c r="J113" s="1"/>
      <c r="K113" s="1"/>
    </row>
    <row r="114" spans="1:11" x14ac:dyDescent="0.25">
      <c r="A114" s="2">
        <f>B113</f>
        <v>44415</v>
      </c>
      <c r="B114" s="3">
        <v>44416</v>
      </c>
      <c r="C114" s="1" t="s">
        <v>8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13</v>
      </c>
      <c r="H114" s="1" t="s">
        <v>47</v>
      </c>
      <c r="I114" s="1" t="str">
        <f t="shared" si="7"/>
        <v/>
      </c>
      <c r="J114" s="1"/>
      <c r="K114" s="1"/>
    </row>
    <row r="115" spans="1:11" x14ac:dyDescent="0.25">
      <c r="A115" s="2">
        <f>B114</f>
        <v>44416</v>
      </c>
      <c r="B115" s="3">
        <v>44417</v>
      </c>
      <c r="C115" s="1" t="s">
        <v>8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9</v>
      </c>
      <c r="H115" s="1" t="s">
        <v>48</v>
      </c>
      <c r="I115" s="1" t="str">
        <f t="shared" si="7"/>
        <v/>
      </c>
      <c r="J115" s="1"/>
      <c r="K115" s="1"/>
    </row>
    <row r="116" spans="1:11" x14ac:dyDescent="0.25">
      <c r="A116" s="2">
        <f>B115</f>
        <v>44417</v>
      </c>
      <c r="B116" s="3">
        <v>44418</v>
      </c>
      <c r="C116" s="1" t="s">
        <v>8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9</v>
      </c>
      <c r="H116" s="1" t="s">
        <v>48</v>
      </c>
      <c r="I116" s="1" t="str">
        <f t="shared" si="7"/>
        <v/>
      </c>
      <c r="J116" s="1"/>
      <c r="K116" s="1"/>
    </row>
    <row r="117" spans="1:11" x14ac:dyDescent="0.25">
      <c r="A117" s="2">
        <f>B116</f>
        <v>44418</v>
      </c>
      <c r="B117" s="3">
        <v>44419</v>
      </c>
      <c r="C117" s="1" t="s">
        <v>8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9</v>
      </c>
      <c r="H117" s="1" t="s">
        <v>48</v>
      </c>
      <c r="I117" s="1" t="str">
        <f t="shared" si="7"/>
        <v/>
      </c>
      <c r="J117" s="1"/>
      <c r="K117" s="1"/>
    </row>
    <row r="118" spans="1:11" x14ac:dyDescent="0.25">
      <c r="A118" s="2">
        <f>B117</f>
        <v>44419</v>
      </c>
      <c r="B118" s="3">
        <v>44420</v>
      </c>
      <c r="C118" s="1" t="s">
        <v>8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9</v>
      </c>
      <c r="H118" s="1" t="s">
        <v>48</v>
      </c>
      <c r="I118" s="1" t="str">
        <f t="shared" si="7"/>
        <v/>
      </c>
      <c r="J118" s="1"/>
      <c r="K118" s="1"/>
    </row>
    <row r="119" spans="1:11" x14ac:dyDescent="0.25">
      <c r="A119" s="2">
        <f>B118</f>
        <v>44420</v>
      </c>
      <c r="B119" s="3">
        <v>44421</v>
      </c>
      <c r="C119" s="1" t="s">
        <v>8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17</v>
      </c>
      <c r="H119" s="1" t="s">
        <v>48</v>
      </c>
      <c r="I119" s="1" t="str">
        <f t="shared" si="7"/>
        <v/>
      </c>
      <c r="J119" s="1"/>
      <c r="K119" s="1"/>
    </row>
    <row r="120" spans="1:11" x14ac:dyDescent="0.25">
      <c r="A120" s="2">
        <f>B119</f>
        <v>44421</v>
      </c>
      <c r="B120" s="3">
        <v>44422</v>
      </c>
      <c r="C120" s="1" t="s">
        <v>8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17</v>
      </c>
      <c r="H120" s="1" t="s">
        <v>48</v>
      </c>
      <c r="I120" s="1" t="str">
        <f t="shared" si="7"/>
        <v/>
      </c>
      <c r="J120" s="1"/>
      <c r="K120" s="1"/>
    </row>
    <row r="121" spans="1:11" x14ac:dyDescent="0.25">
      <c r="A121" s="2">
        <f>B120</f>
        <v>44422</v>
      </c>
      <c r="B121" s="3">
        <v>44423</v>
      </c>
      <c r="C121" s="1" t="s">
        <v>8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48</v>
      </c>
      <c r="I121" s="1" t="str">
        <f t="shared" si="7"/>
        <v/>
      </c>
      <c r="J121" s="1"/>
      <c r="K121" s="1"/>
    </row>
    <row r="122" spans="1:11" x14ac:dyDescent="0.25">
      <c r="A122" s="2">
        <f>B121</f>
        <v>44423</v>
      </c>
      <c r="B122" s="3">
        <v>44425</v>
      </c>
      <c r="C122" s="1" t="s">
        <v>8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15</v>
      </c>
      <c r="H122" s="1" t="s">
        <v>48</v>
      </c>
      <c r="I122" s="1" t="str">
        <f t="shared" si="7"/>
        <v/>
      </c>
      <c r="J122" s="1"/>
      <c r="K122" s="1"/>
    </row>
    <row r="123" spans="1:11" x14ac:dyDescent="0.25">
      <c r="A123" s="2">
        <f>B122</f>
        <v>44425</v>
      </c>
      <c r="B123" s="3">
        <v>44426</v>
      </c>
      <c r="C123" s="1" t="s">
        <v>8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15</v>
      </c>
      <c r="H123" s="1" t="s">
        <v>48</v>
      </c>
      <c r="I123" s="1" t="str">
        <f t="shared" si="7"/>
        <v/>
      </c>
      <c r="J123" s="1"/>
      <c r="K123" s="1"/>
    </row>
    <row r="124" spans="1:11" x14ac:dyDescent="0.25">
      <c r="A124" s="2">
        <f>B123</f>
        <v>44426</v>
      </c>
      <c r="B124" s="3">
        <v>44427</v>
      </c>
      <c r="C124" s="1" t="s">
        <v>8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15</v>
      </c>
      <c r="H124" s="1" t="s">
        <v>48</v>
      </c>
      <c r="I124" s="1" t="str">
        <f t="shared" si="7"/>
        <v/>
      </c>
      <c r="J124" s="1"/>
      <c r="K124" s="1"/>
    </row>
    <row r="125" spans="1:11" x14ac:dyDescent="0.25">
      <c r="A125" s="2">
        <f>B124</f>
        <v>44427</v>
      </c>
      <c r="B125" s="3">
        <v>44428</v>
      </c>
      <c r="C125" s="1" t="s">
        <v>8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4</v>
      </c>
      <c r="H125" s="1" t="s">
        <v>47</v>
      </c>
      <c r="I125" s="1" t="str">
        <f t="shared" si="7"/>
        <v/>
      </c>
      <c r="J125" s="1"/>
      <c r="K125" s="1"/>
    </row>
    <row r="126" spans="1:11" x14ac:dyDescent="0.25">
      <c r="A126" s="2">
        <f>B125</f>
        <v>44428</v>
      </c>
      <c r="B126" s="3">
        <v>44429</v>
      </c>
      <c r="C126" s="1" t="s">
        <v>8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4</v>
      </c>
      <c r="H126" s="1" t="s">
        <v>47</v>
      </c>
      <c r="I126" s="1" t="str">
        <f t="shared" si="7"/>
        <v/>
      </c>
      <c r="J126" s="1"/>
      <c r="K126" s="1"/>
    </row>
    <row r="127" spans="1:11" x14ac:dyDescent="0.25">
      <c r="A127" s="2">
        <f>B126</f>
        <v>44429</v>
      </c>
      <c r="B127" s="3">
        <v>44430</v>
      </c>
      <c r="C127" s="1" t="s">
        <v>8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4</v>
      </c>
      <c r="H127" s="1" t="s">
        <v>47</v>
      </c>
      <c r="I127" s="1" t="str">
        <f t="shared" si="7"/>
        <v/>
      </c>
      <c r="J127" s="1"/>
      <c r="K127" s="1"/>
    </row>
    <row r="128" spans="1:11" x14ac:dyDescent="0.25">
      <c r="A128" s="2">
        <f>B127</f>
        <v>44430</v>
      </c>
      <c r="B128" s="3">
        <v>44432</v>
      </c>
      <c r="C128" s="1" t="s">
        <v>8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7</v>
      </c>
      <c r="H128" s="1" t="s">
        <v>47</v>
      </c>
      <c r="I128" s="1" t="str">
        <f t="shared" si="7"/>
        <v/>
      </c>
      <c r="J128" s="1"/>
      <c r="K128" s="1"/>
    </row>
    <row r="129" spans="1:11" x14ac:dyDescent="0.25">
      <c r="A129" s="2">
        <f>B128</f>
        <v>44432</v>
      </c>
      <c r="B129" s="3">
        <v>44433</v>
      </c>
      <c r="C129" s="1" t="s">
        <v>8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7</v>
      </c>
      <c r="H129" s="1" t="s">
        <v>47</v>
      </c>
      <c r="I129" s="1" t="str">
        <f t="shared" si="7"/>
        <v/>
      </c>
      <c r="J129" s="1"/>
      <c r="K129" s="1"/>
    </row>
    <row r="130" spans="1:11" x14ac:dyDescent="0.25">
      <c r="A130" s="2">
        <f>B129</f>
        <v>44433</v>
      </c>
      <c r="B130" s="3">
        <v>44434</v>
      </c>
      <c r="C130" s="1" t="s">
        <v>8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7</v>
      </c>
      <c r="H130" s="1" t="s">
        <v>47</v>
      </c>
      <c r="I130" s="1" t="str">
        <f t="shared" si="7"/>
        <v/>
      </c>
      <c r="J130" s="1"/>
      <c r="K130" s="1"/>
    </row>
    <row r="131" spans="1:11" x14ac:dyDescent="0.25">
      <c r="A131" s="2">
        <f>B130</f>
        <v>44434</v>
      </c>
      <c r="B131" s="3">
        <v>44435</v>
      </c>
      <c r="C131" s="1" t="s">
        <v>8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91</v>
      </c>
      <c r="H131" s="1" t="s">
        <v>48</v>
      </c>
      <c r="I131" s="1" t="str">
        <f t="shared" si="7"/>
        <v/>
      </c>
      <c r="J131" s="1"/>
      <c r="K131" s="1"/>
    </row>
    <row r="132" spans="1:11" x14ac:dyDescent="0.25">
      <c r="A132" s="2">
        <f>B131</f>
        <v>44435</v>
      </c>
      <c r="B132" s="3">
        <v>44436</v>
      </c>
      <c r="C132" s="1" t="s">
        <v>8</v>
      </c>
      <c r="D132" s="1" t="str">
        <f t="shared" ref="D132:D164" si="8">IF(ISNUMBER(L132),L132+N132+P132+R132+T132+V132+X132+Z132+AB132,"")</f>
        <v/>
      </c>
      <c r="E132" s="1" t="s">
        <v>0</v>
      </c>
      <c r="F132" s="1" t="str">
        <f t="shared" ref="F132:F164" si="9">IF(ISNUMBER(L132),M132+O132+Q132+S132+U132+W132+Y132+AA132+AC132,"")</f>
        <v/>
      </c>
      <c r="G132" s="1" t="s">
        <v>91</v>
      </c>
      <c r="H132" s="1" t="s">
        <v>48</v>
      </c>
      <c r="I132" s="1" t="str">
        <f t="shared" si="7"/>
        <v/>
      </c>
      <c r="J132" s="1"/>
      <c r="K132" s="1"/>
    </row>
    <row r="133" spans="1:11" x14ac:dyDescent="0.25">
      <c r="A133" s="2">
        <f>B132</f>
        <v>44436</v>
      </c>
      <c r="B133" s="3">
        <v>44437</v>
      </c>
      <c r="C133" s="1" t="s">
        <v>8</v>
      </c>
      <c r="D133" s="1" t="str">
        <f t="shared" si="8"/>
        <v/>
      </c>
      <c r="E133" s="1" t="s">
        <v>0</v>
      </c>
      <c r="F133" s="1" t="str">
        <f t="shared" si="9"/>
        <v/>
      </c>
      <c r="G133" s="1" t="s">
        <v>91</v>
      </c>
      <c r="H133" s="1" t="s">
        <v>48</v>
      </c>
      <c r="I133" s="1" t="str">
        <f t="shared" ref="I133:I164" si="10">IF(AND(F133="",D133=""),"",IF(D133&gt;F133,"Win","Loss"))</f>
        <v/>
      </c>
      <c r="J133" s="1"/>
      <c r="K133" s="1"/>
    </row>
    <row r="134" spans="1:11" x14ac:dyDescent="0.25">
      <c r="A134" s="2">
        <f>B133</f>
        <v>44437</v>
      </c>
      <c r="B134" s="3">
        <v>44438</v>
      </c>
      <c r="C134" s="1" t="s">
        <v>8</v>
      </c>
      <c r="D134" s="1" t="str">
        <f t="shared" si="8"/>
        <v/>
      </c>
      <c r="E134" s="1" t="s">
        <v>0</v>
      </c>
      <c r="F134" s="1" t="str">
        <f t="shared" si="9"/>
        <v/>
      </c>
      <c r="G134" s="1" t="s">
        <v>13</v>
      </c>
      <c r="H134" s="1" t="s">
        <v>48</v>
      </c>
      <c r="I134" s="1" t="str">
        <f t="shared" si="10"/>
        <v/>
      </c>
      <c r="J134" s="1"/>
      <c r="K134" s="1"/>
    </row>
    <row r="135" spans="1:11" x14ac:dyDescent="0.25">
      <c r="A135" s="2">
        <f>B134</f>
        <v>44438</v>
      </c>
      <c r="B135" s="3">
        <v>44439</v>
      </c>
      <c r="C135" s="1" t="s">
        <v>8</v>
      </c>
      <c r="D135" s="1" t="str">
        <f t="shared" si="8"/>
        <v/>
      </c>
      <c r="E135" s="1" t="s">
        <v>0</v>
      </c>
      <c r="F135" s="1" t="str">
        <f t="shared" si="9"/>
        <v/>
      </c>
      <c r="G135" s="1" t="s">
        <v>13</v>
      </c>
      <c r="H135" s="1" t="s">
        <v>48</v>
      </c>
      <c r="I135" s="1" t="str">
        <f t="shared" si="10"/>
        <v/>
      </c>
      <c r="J135" s="1"/>
      <c r="K135" s="1"/>
    </row>
    <row r="136" spans="1:11" x14ac:dyDescent="0.25">
      <c r="A136" s="2">
        <f>B135</f>
        <v>44439</v>
      </c>
      <c r="B136" s="3">
        <v>44440</v>
      </c>
      <c r="C136" s="1" t="s">
        <v>8</v>
      </c>
      <c r="D136" s="1" t="str">
        <f t="shared" si="8"/>
        <v/>
      </c>
      <c r="E136" s="1" t="s">
        <v>0</v>
      </c>
      <c r="F136" s="1" t="str">
        <f t="shared" si="9"/>
        <v/>
      </c>
      <c r="G136" s="1" t="s">
        <v>13</v>
      </c>
      <c r="H136" s="1" t="s">
        <v>48</v>
      </c>
      <c r="I136" s="1" t="str">
        <f t="shared" si="10"/>
        <v/>
      </c>
      <c r="J136" s="1"/>
      <c r="K136" s="1"/>
    </row>
    <row r="137" spans="1:11" x14ac:dyDescent="0.25">
      <c r="A137" s="2">
        <f t="shared" ref="A137:A164" si="11">B137</f>
        <v>44441</v>
      </c>
      <c r="B137" s="3">
        <v>44441</v>
      </c>
      <c r="C137" s="1" t="s">
        <v>8</v>
      </c>
      <c r="D137" s="1" t="str">
        <f t="shared" si="8"/>
        <v/>
      </c>
      <c r="E137" s="1" t="s">
        <v>0</v>
      </c>
      <c r="F137" s="1" t="str">
        <f t="shared" si="9"/>
        <v/>
      </c>
      <c r="G137" s="1" t="s">
        <v>13</v>
      </c>
      <c r="H137" s="1" t="s">
        <v>48</v>
      </c>
      <c r="I137" s="1" t="str">
        <f t="shared" si="10"/>
        <v/>
      </c>
      <c r="J137" s="1"/>
      <c r="K137" s="1"/>
    </row>
    <row r="138" spans="1:11" x14ac:dyDescent="0.25">
      <c r="A138" s="2">
        <f>B138</f>
        <v>44442</v>
      </c>
      <c r="B138" s="3">
        <v>44442</v>
      </c>
      <c r="C138" s="1" t="s">
        <v>8</v>
      </c>
      <c r="D138" s="1" t="str">
        <f t="shared" si="8"/>
        <v/>
      </c>
      <c r="E138" s="1" t="s">
        <v>0</v>
      </c>
      <c r="F138" s="1" t="str">
        <f t="shared" si="9"/>
        <v/>
      </c>
      <c r="G138" s="1" t="s">
        <v>15</v>
      </c>
      <c r="H138" s="1" t="s">
        <v>47</v>
      </c>
      <c r="I138" s="1" t="str">
        <f t="shared" si="10"/>
        <v/>
      </c>
      <c r="J138" s="1"/>
      <c r="K138" s="1"/>
    </row>
    <row r="139" spans="1:11" x14ac:dyDescent="0.25">
      <c r="A139" s="2">
        <f>B138</f>
        <v>44442</v>
      </c>
      <c r="B139" s="3">
        <v>44443</v>
      </c>
      <c r="C139" s="1" t="s">
        <v>8</v>
      </c>
      <c r="D139" s="1" t="str">
        <f t="shared" si="8"/>
        <v/>
      </c>
      <c r="E139" s="1" t="s">
        <v>0</v>
      </c>
      <c r="F139" s="1" t="str">
        <f t="shared" si="9"/>
        <v/>
      </c>
      <c r="G139" s="1" t="s">
        <v>15</v>
      </c>
      <c r="H139" s="1" t="s">
        <v>47</v>
      </c>
      <c r="I139" s="1" t="str">
        <f t="shared" si="10"/>
        <v/>
      </c>
      <c r="J139" s="1"/>
      <c r="K139" s="1"/>
    </row>
    <row r="140" spans="1:11" x14ac:dyDescent="0.25">
      <c r="A140" s="2">
        <f>B139</f>
        <v>44443</v>
      </c>
      <c r="B140" s="3">
        <v>44444</v>
      </c>
      <c r="C140" s="1" t="s">
        <v>8</v>
      </c>
      <c r="D140" s="1" t="str">
        <f t="shared" si="8"/>
        <v/>
      </c>
      <c r="E140" s="1" t="s">
        <v>0</v>
      </c>
      <c r="F140" s="1" t="str">
        <f t="shared" si="9"/>
        <v/>
      </c>
      <c r="G140" s="1" t="s">
        <v>15</v>
      </c>
      <c r="H140" s="1" t="s">
        <v>47</v>
      </c>
      <c r="I140" s="1" t="str">
        <f t="shared" si="10"/>
        <v/>
      </c>
      <c r="J140" s="1"/>
      <c r="K140" s="1"/>
    </row>
    <row r="141" spans="1:11" x14ac:dyDescent="0.25">
      <c r="A141" s="2">
        <f>B140</f>
        <v>44444</v>
      </c>
      <c r="B141" s="3">
        <v>44445</v>
      </c>
      <c r="C141" s="1" t="s">
        <v>8</v>
      </c>
      <c r="D141" s="1" t="str">
        <f t="shared" si="8"/>
        <v/>
      </c>
      <c r="E141" s="1" t="s">
        <v>0</v>
      </c>
      <c r="F141" s="1" t="str">
        <f t="shared" si="9"/>
        <v/>
      </c>
      <c r="G141" s="1" t="s">
        <v>19</v>
      </c>
      <c r="H141" s="1" t="s">
        <v>47</v>
      </c>
      <c r="I141" s="1" t="str">
        <f t="shared" si="10"/>
        <v/>
      </c>
      <c r="J141" s="1"/>
      <c r="K141" s="1"/>
    </row>
    <row r="142" spans="1:11" x14ac:dyDescent="0.25">
      <c r="A142" s="2">
        <f>B141</f>
        <v>44445</v>
      </c>
      <c r="B142" s="3">
        <v>44446</v>
      </c>
      <c r="C142" s="1" t="s">
        <v>8</v>
      </c>
      <c r="D142" s="1" t="str">
        <f t="shared" si="8"/>
        <v/>
      </c>
      <c r="E142" s="1" t="s">
        <v>0</v>
      </c>
      <c r="F142" s="1" t="str">
        <f t="shared" si="9"/>
        <v/>
      </c>
      <c r="G142" s="1" t="s">
        <v>19</v>
      </c>
      <c r="H142" s="1" t="s">
        <v>47</v>
      </c>
      <c r="I142" s="1" t="str">
        <f t="shared" si="10"/>
        <v/>
      </c>
      <c r="J142" s="1"/>
      <c r="K142" s="1"/>
    </row>
    <row r="143" spans="1:11" x14ac:dyDescent="0.25">
      <c r="A143" s="2">
        <f>B142</f>
        <v>44446</v>
      </c>
      <c r="B143" s="3">
        <v>44447</v>
      </c>
      <c r="C143" s="1" t="s">
        <v>8</v>
      </c>
      <c r="D143" s="1" t="str">
        <f t="shared" si="8"/>
        <v/>
      </c>
      <c r="E143" s="1" t="s">
        <v>0</v>
      </c>
      <c r="F143" s="1" t="str">
        <f t="shared" si="9"/>
        <v/>
      </c>
      <c r="G143" s="1" t="s">
        <v>19</v>
      </c>
      <c r="H143" s="1" t="s">
        <v>47</v>
      </c>
      <c r="I143" s="1" t="str">
        <f t="shared" si="10"/>
        <v/>
      </c>
      <c r="J143" s="1"/>
      <c r="K143" s="1"/>
    </row>
    <row r="144" spans="1:11" x14ac:dyDescent="0.25">
      <c r="A144" s="2">
        <f>B143</f>
        <v>44447</v>
      </c>
      <c r="B144" s="3">
        <v>44449</v>
      </c>
      <c r="C144" s="1" t="s">
        <v>8</v>
      </c>
      <c r="D144" s="1" t="str">
        <f t="shared" si="8"/>
        <v/>
      </c>
      <c r="E144" s="1" t="s">
        <v>0</v>
      </c>
      <c r="F144" s="1" t="str">
        <f t="shared" si="9"/>
        <v/>
      </c>
      <c r="G144" s="1" t="s">
        <v>94</v>
      </c>
      <c r="H144" s="1" t="s">
        <v>48</v>
      </c>
      <c r="I144" s="1" t="str">
        <f t="shared" si="10"/>
        <v/>
      </c>
      <c r="J144" s="1"/>
      <c r="K144" s="1"/>
    </row>
    <row r="145" spans="1:11" x14ac:dyDescent="0.25">
      <c r="A145" s="2">
        <f>B144</f>
        <v>44449</v>
      </c>
      <c r="B145" s="3">
        <v>44450</v>
      </c>
      <c r="C145" s="1" t="s">
        <v>8</v>
      </c>
      <c r="D145" s="1" t="str">
        <f t="shared" si="8"/>
        <v/>
      </c>
      <c r="E145" s="1" t="s">
        <v>0</v>
      </c>
      <c r="F145" s="1" t="str">
        <f t="shared" si="9"/>
        <v/>
      </c>
      <c r="G145" s="1" t="s">
        <v>94</v>
      </c>
      <c r="H145" s="1" t="s">
        <v>48</v>
      </c>
      <c r="I145" s="1" t="str">
        <f t="shared" si="10"/>
        <v/>
      </c>
      <c r="J145" s="1"/>
      <c r="K145" s="1"/>
    </row>
    <row r="146" spans="1:11" x14ac:dyDescent="0.25">
      <c r="A146" s="2">
        <f>B145</f>
        <v>44450</v>
      </c>
      <c r="B146" s="3">
        <v>44451</v>
      </c>
      <c r="C146" s="1" t="s">
        <v>8</v>
      </c>
      <c r="D146" s="1" t="str">
        <f t="shared" si="8"/>
        <v/>
      </c>
      <c r="E146" s="1" t="s">
        <v>0</v>
      </c>
      <c r="F146" s="1" t="str">
        <f t="shared" si="9"/>
        <v/>
      </c>
      <c r="G146" s="1" t="s">
        <v>94</v>
      </c>
      <c r="H146" s="1" t="s">
        <v>48</v>
      </c>
      <c r="I146" s="1" t="str">
        <f t="shared" si="10"/>
        <v/>
      </c>
      <c r="J146" s="1"/>
      <c r="K146" s="1"/>
    </row>
    <row r="147" spans="1:11" x14ac:dyDescent="0.25">
      <c r="A147" s="2">
        <f>B146</f>
        <v>44451</v>
      </c>
      <c r="B147" s="3">
        <v>44453</v>
      </c>
      <c r="C147" s="1" t="s">
        <v>8</v>
      </c>
      <c r="D147" s="1" t="str">
        <f t="shared" si="8"/>
        <v/>
      </c>
      <c r="E147" s="1" t="s">
        <v>0</v>
      </c>
      <c r="F147" s="1" t="str">
        <f t="shared" si="9"/>
        <v/>
      </c>
      <c r="G147" s="1" t="s">
        <v>95</v>
      </c>
      <c r="H147" s="1" t="s">
        <v>48</v>
      </c>
      <c r="I147" s="1" t="str">
        <f t="shared" si="10"/>
        <v/>
      </c>
      <c r="J147" s="1"/>
      <c r="K147" s="1"/>
    </row>
    <row r="148" spans="1:11" x14ac:dyDescent="0.25">
      <c r="A148" s="2">
        <f>B147</f>
        <v>44453</v>
      </c>
      <c r="B148" s="3">
        <v>44454</v>
      </c>
      <c r="C148" s="1" t="s">
        <v>8</v>
      </c>
      <c r="D148" s="1" t="str">
        <f t="shared" si="8"/>
        <v/>
      </c>
      <c r="E148" s="1" t="s">
        <v>0</v>
      </c>
      <c r="F148" s="1" t="str">
        <f t="shared" si="9"/>
        <v/>
      </c>
      <c r="G148" s="1" t="s">
        <v>95</v>
      </c>
      <c r="H148" s="1" t="s">
        <v>48</v>
      </c>
      <c r="I148" s="1" t="str">
        <f t="shared" si="10"/>
        <v/>
      </c>
      <c r="J148" s="1"/>
      <c r="K148" s="1"/>
    </row>
    <row r="149" spans="1:11" x14ac:dyDescent="0.25">
      <c r="A149" s="2">
        <f>B148</f>
        <v>44454</v>
      </c>
      <c r="B149" s="3">
        <v>44456</v>
      </c>
      <c r="C149" s="1" t="s">
        <v>8</v>
      </c>
      <c r="D149" s="1" t="str">
        <f t="shared" si="8"/>
        <v/>
      </c>
      <c r="E149" s="1" t="s">
        <v>0</v>
      </c>
      <c r="F149" s="1" t="str">
        <f t="shared" si="9"/>
        <v/>
      </c>
      <c r="G149" s="1" t="s">
        <v>9</v>
      </c>
      <c r="H149" s="1" t="s">
        <v>47</v>
      </c>
      <c r="I149" s="1" t="str">
        <f t="shared" si="10"/>
        <v/>
      </c>
      <c r="J149" s="1"/>
      <c r="K149" s="1"/>
    </row>
    <row r="150" spans="1:11" x14ac:dyDescent="0.25">
      <c r="A150" s="2">
        <f>B149</f>
        <v>44456</v>
      </c>
      <c r="B150" s="3">
        <v>44457</v>
      </c>
      <c r="C150" s="1" t="s">
        <v>8</v>
      </c>
      <c r="D150" s="1" t="str">
        <f t="shared" si="8"/>
        <v/>
      </c>
      <c r="E150" s="1" t="s">
        <v>0</v>
      </c>
      <c r="F150" s="1" t="str">
        <f t="shared" si="9"/>
        <v/>
      </c>
      <c r="G150" s="1" t="s">
        <v>9</v>
      </c>
      <c r="H150" s="1" t="s">
        <v>47</v>
      </c>
      <c r="I150" s="1" t="str">
        <f t="shared" si="10"/>
        <v/>
      </c>
      <c r="J150" s="1"/>
      <c r="K150" s="1"/>
    </row>
    <row r="151" spans="1:11" x14ac:dyDescent="0.25">
      <c r="A151" s="2">
        <f>B150</f>
        <v>44457</v>
      </c>
      <c r="B151" s="3">
        <v>44458</v>
      </c>
      <c r="C151" s="1" t="s">
        <v>8</v>
      </c>
      <c r="D151" s="1" t="str">
        <f t="shared" si="8"/>
        <v/>
      </c>
      <c r="E151" s="1" t="s">
        <v>0</v>
      </c>
      <c r="F151" s="1" t="str">
        <f t="shared" si="9"/>
        <v/>
      </c>
      <c r="G151" s="1" t="s">
        <v>9</v>
      </c>
      <c r="H151" s="1" t="s">
        <v>47</v>
      </c>
      <c r="I151" s="1" t="str">
        <f t="shared" si="10"/>
        <v/>
      </c>
      <c r="J151" s="1"/>
      <c r="K151" s="1"/>
    </row>
    <row r="152" spans="1:11" x14ac:dyDescent="0.25">
      <c r="A152" s="2">
        <f>B151</f>
        <v>44458</v>
      </c>
      <c r="B152" s="3">
        <v>44459</v>
      </c>
      <c r="C152" s="1" t="s">
        <v>8</v>
      </c>
      <c r="D152" s="1" t="str">
        <f t="shared" si="8"/>
        <v/>
      </c>
      <c r="E152" s="1" t="s">
        <v>0</v>
      </c>
      <c r="F152" s="1" t="str">
        <f t="shared" si="9"/>
        <v/>
      </c>
      <c r="G152" s="1" t="s">
        <v>15</v>
      </c>
      <c r="H152" s="1" t="s">
        <v>47</v>
      </c>
      <c r="I152" s="1" t="str">
        <f t="shared" si="10"/>
        <v/>
      </c>
      <c r="J152" s="1"/>
      <c r="K152" s="1"/>
    </row>
    <row r="153" spans="1:11" x14ac:dyDescent="0.25">
      <c r="A153" s="2">
        <f>B152</f>
        <v>44459</v>
      </c>
      <c r="B153" s="3">
        <v>44460</v>
      </c>
      <c r="C153" s="1" t="s">
        <v>8</v>
      </c>
      <c r="D153" s="1" t="str">
        <f t="shared" si="8"/>
        <v/>
      </c>
      <c r="E153" s="1" t="s">
        <v>0</v>
      </c>
      <c r="F153" s="1" t="str">
        <f t="shared" si="9"/>
        <v/>
      </c>
      <c r="G153" s="1" t="s">
        <v>15</v>
      </c>
      <c r="H153" s="1" t="s">
        <v>47</v>
      </c>
      <c r="I153" s="1" t="str">
        <f t="shared" si="10"/>
        <v/>
      </c>
      <c r="J153" s="1"/>
      <c r="K153" s="1"/>
    </row>
    <row r="154" spans="1:11" x14ac:dyDescent="0.25">
      <c r="A154" s="2">
        <f>B153</f>
        <v>44460</v>
      </c>
      <c r="B154" s="3">
        <v>44461</v>
      </c>
      <c r="C154" s="1" t="s">
        <v>8</v>
      </c>
      <c r="D154" s="1" t="str">
        <f t="shared" si="8"/>
        <v/>
      </c>
      <c r="E154" s="1" t="s">
        <v>0</v>
      </c>
      <c r="F154" s="1" t="str">
        <f t="shared" si="9"/>
        <v/>
      </c>
      <c r="G154" s="1" t="s">
        <v>15</v>
      </c>
      <c r="H154" s="1" t="s">
        <v>47</v>
      </c>
      <c r="I154" s="1" t="str">
        <f t="shared" si="10"/>
        <v/>
      </c>
      <c r="J154" s="1"/>
      <c r="K154" s="1"/>
    </row>
    <row r="155" spans="1:11" x14ac:dyDescent="0.25">
      <c r="A155" s="2">
        <f>B154</f>
        <v>44461</v>
      </c>
      <c r="B155" s="3">
        <v>44462</v>
      </c>
      <c r="C155" s="1" t="s">
        <v>8</v>
      </c>
      <c r="D155" s="1" t="str">
        <f t="shared" si="8"/>
        <v/>
      </c>
      <c r="E155" s="1" t="s">
        <v>0</v>
      </c>
      <c r="F155" s="1" t="str">
        <f t="shared" si="9"/>
        <v/>
      </c>
      <c r="G155" s="1" t="s">
        <v>15</v>
      </c>
      <c r="H155" s="1" t="s">
        <v>47</v>
      </c>
      <c r="I155" s="1" t="str">
        <f t="shared" si="10"/>
        <v/>
      </c>
      <c r="J155" s="1"/>
      <c r="K155" s="1"/>
    </row>
    <row r="156" spans="1:11" x14ac:dyDescent="0.25">
      <c r="A156" s="2">
        <f>B155</f>
        <v>44462</v>
      </c>
      <c r="B156" s="3">
        <v>44463</v>
      </c>
      <c r="C156" s="1" t="s">
        <v>8</v>
      </c>
      <c r="D156" s="1" t="str">
        <f t="shared" si="8"/>
        <v/>
      </c>
      <c r="E156" s="1" t="s">
        <v>0</v>
      </c>
      <c r="F156" s="1" t="str">
        <f t="shared" si="9"/>
        <v/>
      </c>
      <c r="G156" s="1" t="s">
        <v>20</v>
      </c>
      <c r="H156" s="1" t="s">
        <v>47</v>
      </c>
      <c r="I156" s="1" t="str">
        <f t="shared" si="10"/>
        <v/>
      </c>
      <c r="J156" s="1"/>
      <c r="K156" s="1"/>
    </row>
    <row r="157" spans="1:11" x14ac:dyDescent="0.25">
      <c r="A157" s="2">
        <f>B156</f>
        <v>44463</v>
      </c>
      <c r="B157" s="3">
        <v>44464</v>
      </c>
      <c r="C157" s="1" t="s">
        <v>8</v>
      </c>
      <c r="D157" s="1" t="str">
        <f t="shared" si="8"/>
        <v/>
      </c>
      <c r="E157" s="1" t="s">
        <v>0</v>
      </c>
      <c r="F157" s="1" t="str">
        <f t="shared" si="9"/>
        <v/>
      </c>
      <c r="G157" s="1" t="s">
        <v>20</v>
      </c>
      <c r="H157" s="1" t="s">
        <v>47</v>
      </c>
      <c r="I157" s="1" t="str">
        <f t="shared" si="10"/>
        <v/>
      </c>
      <c r="J157" s="1"/>
      <c r="K157" s="1"/>
    </row>
    <row r="158" spans="1:11" x14ac:dyDescent="0.25">
      <c r="A158" s="2">
        <f>B157</f>
        <v>44464</v>
      </c>
      <c r="B158" s="3">
        <v>44465</v>
      </c>
      <c r="C158" s="1" t="s">
        <v>8</v>
      </c>
      <c r="D158" s="1" t="str">
        <f t="shared" si="8"/>
        <v/>
      </c>
      <c r="E158" s="1" t="s">
        <v>0</v>
      </c>
      <c r="F158" s="1" t="str">
        <f t="shared" si="9"/>
        <v/>
      </c>
      <c r="G158" s="1" t="s">
        <v>20</v>
      </c>
      <c r="H158" s="1" t="s">
        <v>47</v>
      </c>
      <c r="I158" s="1" t="str">
        <f t="shared" si="10"/>
        <v/>
      </c>
      <c r="J158" s="1"/>
      <c r="K158" s="1"/>
    </row>
    <row r="159" spans="1:11" x14ac:dyDescent="0.25">
      <c r="A159" s="2">
        <f>B158</f>
        <v>44465</v>
      </c>
      <c r="B159" s="3">
        <v>44467</v>
      </c>
      <c r="C159" s="1" t="s">
        <v>8</v>
      </c>
      <c r="D159" s="1" t="str">
        <f t="shared" si="8"/>
        <v/>
      </c>
      <c r="E159" s="1" t="s">
        <v>0</v>
      </c>
      <c r="F159" s="1" t="str">
        <f t="shared" si="9"/>
        <v/>
      </c>
      <c r="G159" s="1" t="s">
        <v>15</v>
      </c>
      <c r="H159" s="1" t="s">
        <v>48</v>
      </c>
      <c r="I159" s="1" t="str">
        <f t="shared" si="10"/>
        <v/>
      </c>
      <c r="J159" s="1"/>
      <c r="K159" s="1"/>
    </row>
    <row r="160" spans="1:11" x14ac:dyDescent="0.25">
      <c r="A160" s="2">
        <f>B159</f>
        <v>44467</v>
      </c>
      <c r="B160" s="3">
        <v>44468</v>
      </c>
      <c r="C160" s="1" t="s">
        <v>8</v>
      </c>
      <c r="D160" s="1" t="str">
        <f t="shared" si="8"/>
        <v/>
      </c>
      <c r="E160" s="1" t="s">
        <v>0</v>
      </c>
      <c r="F160" s="1" t="str">
        <f t="shared" si="9"/>
        <v/>
      </c>
      <c r="G160" s="1" t="s">
        <v>15</v>
      </c>
      <c r="H160" s="1" t="s">
        <v>48</v>
      </c>
      <c r="I160" s="1" t="str">
        <f t="shared" si="10"/>
        <v/>
      </c>
      <c r="J160" s="1"/>
      <c r="K160" s="1"/>
    </row>
    <row r="161" spans="1:11" x14ac:dyDescent="0.25">
      <c r="A161" s="2">
        <f>B160</f>
        <v>44468</v>
      </c>
      <c r="B161" s="3">
        <v>44469</v>
      </c>
      <c r="C161" s="1" t="s">
        <v>8</v>
      </c>
      <c r="D161" s="1" t="str">
        <f t="shared" si="8"/>
        <v/>
      </c>
      <c r="E161" s="1" t="s">
        <v>0</v>
      </c>
      <c r="F161" s="1" t="str">
        <f t="shared" si="9"/>
        <v/>
      </c>
      <c r="G161" s="1" t="s">
        <v>15</v>
      </c>
      <c r="H161" s="1" t="s">
        <v>48</v>
      </c>
      <c r="I161" s="1" t="str">
        <f t="shared" si="10"/>
        <v/>
      </c>
      <c r="J161" s="1"/>
      <c r="K161" s="1"/>
    </row>
    <row r="162" spans="1:11" x14ac:dyDescent="0.25">
      <c r="A162" s="2">
        <f t="shared" si="11"/>
        <v>44470</v>
      </c>
      <c r="B162" s="3">
        <v>44470</v>
      </c>
      <c r="C162" s="1" t="s">
        <v>8</v>
      </c>
      <c r="D162" s="1" t="str">
        <f t="shared" si="8"/>
        <v/>
      </c>
      <c r="E162" s="1" t="s">
        <v>0</v>
      </c>
      <c r="F162" s="1" t="str">
        <f t="shared" si="9"/>
        <v/>
      </c>
      <c r="G162" s="1" t="s">
        <v>1</v>
      </c>
      <c r="H162" s="1" t="s">
        <v>48</v>
      </c>
      <c r="I162" s="1" t="str">
        <f t="shared" si="10"/>
        <v/>
      </c>
      <c r="J162" s="1"/>
      <c r="K162" s="1"/>
    </row>
    <row r="163" spans="1:11" x14ac:dyDescent="0.25">
      <c r="A163" s="2">
        <f t="shared" si="11"/>
        <v>44471</v>
      </c>
      <c r="B163" s="3">
        <v>44471</v>
      </c>
      <c r="C163" s="1" t="s">
        <v>8</v>
      </c>
      <c r="D163" s="1" t="str">
        <f t="shared" si="8"/>
        <v/>
      </c>
      <c r="E163" s="1" t="s">
        <v>0</v>
      </c>
      <c r="F163" s="1" t="str">
        <f t="shared" si="9"/>
        <v/>
      </c>
      <c r="G163" s="1" t="s">
        <v>1</v>
      </c>
      <c r="H163" s="1" t="s">
        <v>48</v>
      </c>
      <c r="I163" s="1" t="str">
        <f t="shared" si="10"/>
        <v/>
      </c>
      <c r="J163" s="1"/>
      <c r="K163" s="1"/>
    </row>
    <row r="164" spans="1:11" x14ac:dyDescent="0.25">
      <c r="A164" s="2">
        <f t="shared" si="11"/>
        <v>44472</v>
      </c>
      <c r="B164" s="3">
        <v>44472</v>
      </c>
      <c r="C164" s="1" t="s">
        <v>8</v>
      </c>
      <c r="D164" s="1" t="str">
        <f t="shared" si="8"/>
        <v/>
      </c>
      <c r="E164" s="1" t="s">
        <v>0</v>
      </c>
      <c r="F164" s="1" t="str">
        <f t="shared" si="9"/>
        <v/>
      </c>
      <c r="G164" s="1" t="s">
        <v>1</v>
      </c>
      <c r="H164" s="1" t="s">
        <v>48</v>
      </c>
      <c r="I164" s="1" t="str">
        <f t="shared" si="10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49" priority="1" operator="containsText" text="Loss">
      <formula>NOT(ISERROR(SEARCH("Loss",I3)))</formula>
    </cfRule>
    <cfRule type="containsText" dxfId="48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BA164"/>
  <sheetViews>
    <sheetView zoomScale="80" zoomScaleNormal="80" workbookViewId="0">
      <selection activeCell="G166" sqref="G166"/>
    </sheetView>
  </sheetViews>
  <sheetFormatPr baseColWidth="10" defaultRowHeight="15" x14ac:dyDescent="0.25"/>
  <cols>
    <col min="3" max="3" width="15.140625" customWidth="1"/>
    <col min="7" max="7" width="15.425781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6"/>
    </row>
    <row r="2" spans="1:53" x14ac:dyDescent="0.25">
      <c r="A2" s="27" t="s">
        <v>40</v>
      </c>
      <c r="B2" s="27" t="s">
        <v>41</v>
      </c>
      <c r="C2" s="27" t="s">
        <v>43</v>
      </c>
      <c r="D2" s="27"/>
      <c r="E2" s="27"/>
      <c r="F2" s="27"/>
      <c r="G2" s="27" t="s">
        <v>42</v>
      </c>
      <c r="H2" s="27" t="s">
        <v>44</v>
      </c>
      <c r="I2" s="27" t="s">
        <v>53</v>
      </c>
      <c r="J2" s="27" t="s">
        <v>144</v>
      </c>
      <c r="K2" s="27" t="s">
        <v>46</v>
      </c>
      <c r="L2" s="27" t="s">
        <v>145</v>
      </c>
      <c r="M2" s="27" t="s">
        <v>31</v>
      </c>
      <c r="N2" s="27" t="s">
        <v>146</v>
      </c>
      <c r="O2" s="27" t="s">
        <v>32</v>
      </c>
      <c r="P2" s="27" t="s">
        <v>147</v>
      </c>
      <c r="Q2" s="27" t="s">
        <v>33</v>
      </c>
      <c r="R2" s="27" t="s">
        <v>148</v>
      </c>
      <c r="S2" s="27" t="s">
        <v>34</v>
      </c>
      <c r="T2" s="27" t="s">
        <v>149</v>
      </c>
      <c r="U2" s="27" t="s">
        <v>35</v>
      </c>
      <c r="V2" s="27" t="s">
        <v>150</v>
      </c>
      <c r="W2" s="27" t="s">
        <v>36</v>
      </c>
      <c r="X2" s="27" t="s">
        <v>151</v>
      </c>
      <c r="Y2" s="27" t="s">
        <v>37</v>
      </c>
      <c r="Z2" s="27" t="s">
        <v>152</v>
      </c>
      <c r="AA2" s="27" t="s">
        <v>38</v>
      </c>
      <c r="AB2" s="27" t="s">
        <v>153</v>
      </c>
      <c r="AC2" s="27" t="s">
        <v>39</v>
      </c>
      <c r="AD2" s="27" t="s">
        <v>154</v>
      </c>
      <c r="AE2" s="27" t="s">
        <v>50</v>
      </c>
      <c r="AF2" s="27" t="s">
        <v>66</v>
      </c>
      <c r="AG2" s="28" t="s">
        <v>51</v>
      </c>
      <c r="AH2" s="28"/>
      <c r="AI2" s="29"/>
      <c r="AJ2" s="28" t="s">
        <v>52</v>
      </c>
      <c r="AK2" s="28"/>
      <c r="AL2" s="29"/>
      <c r="AM2" s="28" t="s">
        <v>61</v>
      </c>
      <c r="AN2" s="28"/>
    </row>
    <row r="3" spans="1:53" x14ac:dyDescent="0.25">
      <c r="A3" s="2">
        <f>B3</f>
        <v>44287</v>
      </c>
      <c r="B3" s="3">
        <v>44287</v>
      </c>
      <c r="C3" s="1" t="s">
        <v>15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7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67" si="0">B4</f>
        <v>44289</v>
      </c>
      <c r="B4" s="3">
        <v>44289</v>
      </c>
      <c r="C4" s="1" t="s">
        <v>15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7</v>
      </c>
      <c r="H4" s="1" t="s">
        <v>48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44290</v>
      </c>
      <c r="B5" s="3">
        <v>44290</v>
      </c>
      <c r="C5" s="1" t="s">
        <v>15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7</v>
      </c>
      <c r="H5" s="1" t="s">
        <v>48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44291</v>
      </c>
      <c r="B6" s="3">
        <v>44291</v>
      </c>
      <c r="C6" s="1" t="s">
        <v>15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11</v>
      </c>
      <c r="H6" s="1" t="s">
        <v>48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44292</v>
      </c>
      <c r="B7" s="3">
        <v>44292</v>
      </c>
      <c r="C7" s="1" t="s">
        <v>15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11</v>
      </c>
      <c r="H7" s="1" t="s">
        <v>48</v>
      </c>
      <c r="I7" s="1" t="str">
        <f t="shared" si="3"/>
        <v/>
      </c>
      <c r="J7" s="1"/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44293</v>
      </c>
      <c r="B8" s="3">
        <v>44293</v>
      </c>
      <c r="C8" s="1" t="s">
        <v>15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11</v>
      </c>
      <c r="H8" s="1" t="s">
        <v>48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15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8</v>
      </c>
      <c r="H9" s="1" t="s">
        <v>47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44296</v>
      </c>
      <c r="B10" s="3">
        <v>44296</v>
      </c>
      <c r="C10" s="1" t="s">
        <v>15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8</v>
      </c>
      <c r="H10" s="1" t="s">
        <v>47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44297</v>
      </c>
      <c r="B11" s="3">
        <v>44297</v>
      </c>
      <c r="C11" s="1" t="s">
        <v>15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8</v>
      </c>
      <c r="H11" s="1" t="s">
        <v>47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44298</v>
      </c>
      <c r="B12" s="3">
        <v>44298</v>
      </c>
      <c r="C12" s="1" t="s">
        <v>15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44299</v>
      </c>
      <c r="B13" s="3">
        <v>44299</v>
      </c>
      <c r="C13" s="1" t="s">
        <v>15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4</v>
      </c>
      <c r="H13" s="1" t="s">
        <v>47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44300</v>
      </c>
      <c r="B14" s="3">
        <v>44300</v>
      </c>
      <c r="C14" s="1" t="s">
        <v>15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4</v>
      </c>
      <c r="H14" s="1" t="s">
        <v>47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44302</v>
      </c>
      <c r="B15" s="3">
        <v>44302</v>
      </c>
      <c r="C15" s="1" t="s">
        <v>15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19</v>
      </c>
      <c r="H15" s="1" t="s">
        <v>48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44303</v>
      </c>
      <c r="B16" s="3">
        <v>44303</v>
      </c>
      <c r="C16" s="1" t="s">
        <v>15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19</v>
      </c>
      <c r="H16" s="1" t="s">
        <v>48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44304</v>
      </c>
      <c r="B17" s="3">
        <v>44304</v>
      </c>
      <c r="C17" s="1" t="s">
        <v>15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19</v>
      </c>
      <c r="H17" s="1" t="s">
        <v>48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44305</v>
      </c>
      <c r="B18" s="3">
        <v>44305</v>
      </c>
      <c r="C18" s="1" t="s">
        <v>15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4</v>
      </c>
      <c r="H18" s="1" t="s">
        <v>48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44306</v>
      </c>
      <c r="B19" s="3">
        <v>44306</v>
      </c>
      <c r="C19" s="1" t="s">
        <v>15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4</v>
      </c>
      <c r="H19" s="1" t="s">
        <v>48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44307</v>
      </c>
      <c r="B20" s="3">
        <v>44307</v>
      </c>
      <c r="C20" s="1" t="s">
        <v>15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4</v>
      </c>
      <c r="H20" s="1" t="s">
        <v>48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44309</v>
      </c>
      <c r="B21" s="3">
        <v>44309</v>
      </c>
      <c r="C21" s="1" t="s">
        <v>15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7</v>
      </c>
      <c r="H21" s="1" t="s">
        <v>47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44310</v>
      </c>
      <c r="B22" s="3">
        <v>44310</v>
      </c>
      <c r="C22" s="1" t="s">
        <v>15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7</v>
      </c>
      <c r="H22" s="1" t="s">
        <v>47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44311</v>
      </c>
      <c r="B23" s="3">
        <v>44311</v>
      </c>
      <c r="C23" s="1" t="s">
        <v>15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7</v>
      </c>
      <c r="H23" s="1" t="s">
        <v>47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44312</v>
      </c>
      <c r="B24" s="3">
        <v>44312</v>
      </c>
      <c r="C24" s="1" t="s">
        <v>15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19</v>
      </c>
      <c r="H24" s="1" t="s">
        <v>47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15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19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15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19</v>
      </c>
      <c r="H26" s="1" t="s">
        <v>47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44315</v>
      </c>
      <c r="B27" s="3">
        <v>44315</v>
      </c>
      <c r="C27" s="1" t="s">
        <v>15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19</v>
      </c>
      <c r="H27" s="1" t="s">
        <v>47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15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17</v>
      </c>
      <c r="H28" s="1" t="s">
        <v>48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44317</v>
      </c>
      <c r="B29" s="3">
        <v>44317</v>
      </c>
      <c r="C29" s="1" t="s">
        <v>15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17</v>
      </c>
      <c r="H29" s="1" t="s">
        <v>48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44318</v>
      </c>
      <c r="B30" s="3">
        <v>44318</v>
      </c>
      <c r="C30" s="1" t="s">
        <v>15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17</v>
      </c>
      <c r="H30" s="1" t="s">
        <v>48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44319</v>
      </c>
      <c r="B31" s="3">
        <v>44319</v>
      </c>
      <c r="C31" s="1" t="s">
        <v>15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20</v>
      </c>
      <c r="H31" s="1" t="s">
        <v>47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44320</v>
      </c>
      <c r="B32" s="3">
        <v>44320</v>
      </c>
      <c r="C32" s="1" t="s">
        <v>15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20</v>
      </c>
      <c r="H32" s="1" t="s">
        <v>47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44321</v>
      </c>
      <c r="B33" s="3">
        <v>44321</v>
      </c>
      <c r="C33" s="1" t="s">
        <v>15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20</v>
      </c>
      <c r="H33" s="1" t="s">
        <v>47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44322</v>
      </c>
      <c r="B34" s="3">
        <v>44322</v>
      </c>
      <c r="C34" s="1" t="s">
        <v>15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20</v>
      </c>
      <c r="H34" s="1" t="s">
        <v>47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44323</v>
      </c>
      <c r="B35" s="3">
        <v>44323</v>
      </c>
      <c r="C35" s="1" t="s">
        <v>15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2</v>
      </c>
      <c r="H35" s="1" t="s">
        <v>47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44324</v>
      </c>
      <c r="B36" s="3">
        <v>44324</v>
      </c>
      <c r="C36" s="1" t="s">
        <v>15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2</v>
      </c>
      <c r="H36" s="1" t="s">
        <v>47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44325</v>
      </c>
      <c r="B37" s="3">
        <v>44325</v>
      </c>
      <c r="C37" s="1" t="s">
        <v>15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2</v>
      </c>
      <c r="H37" s="1" t="s">
        <v>47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44327</v>
      </c>
      <c r="B38" s="3">
        <v>44327</v>
      </c>
      <c r="C38" s="1" t="s">
        <v>15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8</v>
      </c>
      <c r="H38" s="1" t="s">
        <v>48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44328</v>
      </c>
      <c r="B39" s="3">
        <v>44328</v>
      </c>
      <c r="C39" s="1" t="s">
        <v>15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8</v>
      </c>
      <c r="H39" s="1" t="s">
        <v>48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44329</v>
      </c>
      <c r="B40" s="3">
        <v>44329</v>
      </c>
      <c r="C40" s="1" t="s">
        <v>15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8</v>
      </c>
      <c r="H40" s="1" t="s">
        <v>48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44330</v>
      </c>
      <c r="B41" s="3">
        <v>44330</v>
      </c>
      <c r="C41" s="1" t="s">
        <v>15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5</v>
      </c>
      <c r="H41" s="1" t="s">
        <v>48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44331</v>
      </c>
      <c r="B42" s="3">
        <v>44331</v>
      </c>
      <c r="C42" s="1" t="s">
        <v>15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5</v>
      </c>
      <c r="H42" s="1" t="s">
        <v>48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44332</v>
      </c>
      <c r="B43" s="3">
        <v>44332</v>
      </c>
      <c r="C43" s="1" t="s">
        <v>15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5</v>
      </c>
      <c r="H43" s="1" t="s">
        <v>48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44334</v>
      </c>
      <c r="B44" s="3">
        <v>44334</v>
      </c>
      <c r="C44" s="1" t="s">
        <v>15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17</v>
      </c>
      <c r="H44" s="1" t="s">
        <v>47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44335</v>
      </c>
      <c r="B45" s="3">
        <v>44335</v>
      </c>
      <c r="C45" s="1" t="s">
        <v>15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17</v>
      </c>
      <c r="H45" s="1" t="s">
        <v>47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44337</v>
      </c>
      <c r="B46" s="3">
        <v>44337</v>
      </c>
      <c r="C46" s="1" t="s">
        <v>15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9</v>
      </c>
      <c r="H46" s="1" t="s">
        <v>47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44338</v>
      </c>
      <c r="B47" s="3">
        <v>44338</v>
      </c>
      <c r="C47" s="1" t="s">
        <v>15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9</v>
      </c>
      <c r="H47" s="1" t="s">
        <v>47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44339</v>
      </c>
      <c r="B48" s="3">
        <v>44339</v>
      </c>
      <c r="C48" s="1" t="s">
        <v>15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9</v>
      </c>
      <c r="H48" s="1" t="s">
        <v>47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44340</v>
      </c>
      <c r="B49" s="3">
        <v>44340</v>
      </c>
      <c r="C49" s="1" t="s">
        <v>15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88</v>
      </c>
      <c r="H49" s="1" t="s">
        <v>48</v>
      </c>
      <c r="I49" s="1" t="str">
        <f t="shared" si="3"/>
        <v/>
      </c>
      <c r="J49" s="1"/>
      <c r="K49" s="1"/>
    </row>
    <row r="50" spans="1:11" x14ac:dyDescent="0.25">
      <c r="A50" s="2">
        <f t="shared" si="0"/>
        <v>44341</v>
      </c>
      <c r="B50" s="3">
        <v>44341</v>
      </c>
      <c r="C50" s="1" t="s">
        <v>15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88</v>
      </c>
      <c r="H50" s="1" t="s">
        <v>48</v>
      </c>
      <c r="I50" s="1" t="str">
        <f t="shared" si="3"/>
        <v/>
      </c>
      <c r="J50" s="1"/>
      <c r="K50" s="1"/>
    </row>
    <row r="51" spans="1:11" x14ac:dyDescent="0.25">
      <c r="A51" s="2">
        <f t="shared" si="0"/>
        <v>44342</v>
      </c>
      <c r="B51" s="3">
        <v>44342</v>
      </c>
      <c r="C51" s="1" t="s">
        <v>15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88</v>
      </c>
      <c r="H51" s="1" t="s">
        <v>48</v>
      </c>
      <c r="I51" s="1" t="str">
        <f t="shared" si="3"/>
        <v/>
      </c>
      <c r="J51" s="1"/>
      <c r="K51" s="1"/>
    </row>
    <row r="52" spans="1:11" x14ac:dyDescent="0.25">
      <c r="A52" s="2">
        <f t="shared" si="0"/>
        <v>44343</v>
      </c>
      <c r="B52" s="3">
        <v>44343</v>
      </c>
      <c r="C52" s="1" t="s">
        <v>15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12</v>
      </c>
      <c r="H52" s="1" t="s">
        <v>48</v>
      </c>
      <c r="I52" s="1" t="str">
        <f t="shared" si="3"/>
        <v/>
      </c>
      <c r="J52" s="1"/>
      <c r="K52" s="1"/>
    </row>
    <row r="53" spans="1:11" x14ac:dyDescent="0.25">
      <c r="A53" s="2">
        <f t="shared" si="0"/>
        <v>44344</v>
      </c>
      <c r="B53" s="3">
        <v>44344</v>
      </c>
      <c r="C53" s="1" t="s">
        <v>15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12</v>
      </c>
      <c r="H53" s="1" t="s">
        <v>48</v>
      </c>
      <c r="I53" s="1" t="str">
        <f t="shared" si="3"/>
        <v/>
      </c>
      <c r="J53" s="1"/>
      <c r="K53" s="1"/>
    </row>
    <row r="54" spans="1:11" x14ac:dyDescent="0.25">
      <c r="A54" s="2">
        <f t="shared" si="0"/>
        <v>44345</v>
      </c>
      <c r="B54" s="3">
        <v>44345</v>
      </c>
      <c r="C54" s="1" t="s">
        <v>15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12</v>
      </c>
      <c r="H54" s="1" t="s">
        <v>48</v>
      </c>
      <c r="I54" s="1" t="str">
        <f t="shared" si="3"/>
        <v/>
      </c>
      <c r="J54" s="1"/>
      <c r="K54" s="1"/>
    </row>
    <row r="55" spans="1:11" x14ac:dyDescent="0.25">
      <c r="A55" s="2">
        <f t="shared" si="0"/>
        <v>44346</v>
      </c>
      <c r="B55" s="3">
        <v>44346</v>
      </c>
      <c r="C55" s="1" t="s">
        <v>15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12</v>
      </c>
      <c r="H55" s="1" t="s">
        <v>48</v>
      </c>
      <c r="I55" s="1" t="str">
        <f t="shared" si="3"/>
        <v/>
      </c>
      <c r="J55" s="1"/>
      <c r="K55" s="1"/>
    </row>
    <row r="56" spans="1:11" x14ac:dyDescent="0.25">
      <c r="A56" s="2">
        <f t="shared" si="0"/>
        <v>44347</v>
      </c>
      <c r="B56" s="3">
        <v>44347</v>
      </c>
      <c r="C56" s="1" t="s">
        <v>15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</v>
      </c>
      <c r="H56" s="1" t="s">
        <v>48</v>
      </c>
      <c r="I56" s="1" t="str">
        <f t="shared" si="3"/>
        <v/>
      </c>
      <c r="J56" s="1"/>
      <c r="K56" s="1"/>
    </row>
    <row r="57" spans="1:11" x14ac:dyDescent="0.25">
      <c r="A57" s="2">
        <f t="shared" si="0"/>
        <v>44348</v>
      </c>
      <c r="B57" s="3">
        <v>44348</v>
      </c>
      <c r="C57" s="1" t="s">
        <v>15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</v>
      </c>
      <c r="H57" s="1" t="s">
        <v>48</v>
      </c>
      <c r="I57" s="1" t="str">
        <f t="shared" si="3"/>
        <v/>
      </c>
      <c r="J57" s="1"/>
      <c r="K57" s="1"/>
    </row>
    <row r="58" spans="1:11" x14ac:dyDescent="0.25">
      <c r="A58" s="2">
        <f t="shared" si="0"/>
        <v>44349</v>
      </c>
      <c r="B58" s="3">
        <v>44349</v>
      </c>
      <c r="C58" s="1" t="s">
        <v>15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</v>
      </c>
      <c r="H58" s="1" t="s">
        <v>48</v>
      </c>
      <c r="I58" s="1" t="str">
        <f t="shared" si="3"/>
        <v/>
      </c>
      <c r="J58" s="1"/>
      <c r="K58" s="1"/>
    </row>
    <row r="59" spans="1:11" x14ac:dyDescent="0.25">
      <c r="A59" s="2">
        <f t="shared" si="0"/>
        <v>44350</v>
      </c>
      <c r="B59" s="3">
        <v>44350</v>
      </c>
      <c r="C59" s="1" t="s">
        <v>15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7</v>
      </c>
      <c r="H59" s="1" t="s">
        <v>47</v>
      </c>
      <c r="I59" s="1" t="str">
        <f t="shared" si="3"/>
        <v/>
      </c>
      <c r="J59" s="1"/>
      <c r="K59" s="1"/>
    </row>
    <row r="60" spans="1:11" x14ac:dyDescent="0.25">
      <c r="A60" s="2">
        <f t="shared" si="0"/>
        <v>44351</v>
      </c>
      <c r="B60" s="3">
        <v>44351</v>
      </c>
      <c r="C60" s="1" t="s">
        <v>15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7</v>
      </c>
      <c r="H60" s="1" t="s">
        <v>47</v>
      </c>
      <c r="I60" s="1" t="str">
        <f t="shared" si="3"/>
        <v/>
      </c>
      <c r="J60" s="1"/>
      <c r="K60" s="1"/>
    </row>
    <row r="61" spans="1:11" x14ac:dyDescent="0.25">
      <c r="A61" s="2">
        <f t="shared" si="0"/>
        <v>44352</v>
      </c>
      <c r="B61" s="3">
        <v>44352</v>
      </c>
      <c r="C61" s="1" t="s">
        <v>15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7</v>
      </c>
      <c r="H61" s="1" t="s">
        <v>47</v>
      </c>
      <c r="I61" s="1" t="str">
        <f t="shared" si="3"/>
        <v/>
      </c>
      <c r="J61" s="1"/>
      <c r="K61" s="1"/>
    </row>
    <row r="62" spans="1:11" x14ac:dyDescent="0.25">
      <c r="A62" s="2">
        <f t="shared" si="0"/>
        <v>44353</v>
      </c>
      <c r="B62" s="3">
        <v>44353</v>
      </c>
      <c r="C62" s="1" t="s">
        <v>15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7</v>
      </c>
      <c r="H62" s="1" t="s">
        <v>47</v>
      </c>
      <c r="I62" s="1" t="str">
        <f t="shared" si="3"/>
        <v/>
      </c>
      <c r="J62" s="1"/>
      <c r="K62" s="1"/>
    </row>
    <row r="63" spans="1:11" x14ac:dyDescent="0.25">
      <c r="A63" s="2">
        <f t="shared" si="0"/>
        <v>44355</v>
      </c>
      <c r="B63" s="3">
        <v>44355</v>
      </c>
      <c r="C63" s="1" t="s">
        <v>15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94</v>
      </c>
      <c r="H63" s="1" t="s">
        <v>47</v>
      </c>
      <c r="I63" s="1" t="str">
        <f t="shared" si="3"/>
        <v/>
      </c>
      <c r="J63" s="1"/>
      <c r="K63" s="1"/>
    </row>
    <row r="64" spans="1:11" x14ac:dyDescent="0.25">
      <c r="A64" s="2">
        <f t="shared" si="0"/>
        <v>44356</v>
      </c>
      <c r="B64" s="3">
        <v>44356</v>
      </c>
      <c r="C64" s="1" t="s">
        <v>15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94</v>
      </c>
      <c r="H64" s="1" t="s">
        <v>47</v>
      </c>
      <c r="I64" s="1" t="str">
        <f t="shared" si="3"/>
        <v/>
      </c>
      <c r="J64" s="1"/>
      <c r="K64" s="1"/>
    </row>
    <row r="65" spans="1:11" x14ac:dyDescent="0.25">
      <c r="A65" s="2">
        <f t="shared" si="0"/>
        <v>44358</v>
      </c>
      <c r="B65" s="3">
        <v>44358</v>
      </c>
      <c r="C65" s="1" t="s">
        <v>15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9</v>
      </c>
      <c r="H65" s="1" t="s">
        <v>48</v>
      </c>
      <c r="I65" s="1" t="str">
        <f t="shared" si="3"/>
        <v/>
      </c>
      <c r="J65" s="1"/>
      <c r="K65" s="1"/>
    </row>
    <row r="66" spans="1:11" x14ac:dyDescent="0.25">
      <c r="A66" s="2">
        <f t="shared" si="0"/>
        <v>44359</v>
      </c>
      <c r="B66" s="3">
        <v>44359</v>
      </c>
      <c r="C66" s="1" t="s">
        <v>15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9</v>
      </c>
      <c r="H66" s="1" t="s">
        <v>48</v>
      </c>
      <c r="I66" s="1" t="str">
        <f t="shared" si="3"/>
        <v/>
      </c>
      <c r="J66" s="1"/>
      <c r="K66" s="1"/>
    </row>
    <row r="67" spans="1:11" x14ac:dyDescent="0.25">
      <c r="A67" s="2">
        <f t="shared" si="0"/>
        <v>44360</v>
      </c>
      <c r="B67" s="3">
        <v>44360</v>
      </c>
      <c r="C67" s="1" t="s">
        <v>15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9</v>
      </c>
      <c r="H67" s="1" t="s">
        <v>48</v>
      </c>
      <c r="I67" s="1" t="str">
        <f t="shared" si="3"/>
        <v/>
      </c>
      <c r="J67" s="1"/>
      <c r="K67" s="1"/>
    </row>
    <row r="68" spans="1:11" x14ac:dyDescent="0.25">
      <c r="A68" s="2">
        <f t="shared" ref="A68:A131" si="4">B68</f>
        <v>44361</v>
      </c>
      <c r="B68" s="3">
        <v>44361</v>
      </c>
      <c r="C68" s="1" t="s">
        <v>15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11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44362</v>
      </c>
      <c r="B69" s="3">
        <v>44362</v>
      </c>
      <c r="C69" s="1" t="s">
        <v>15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11</v>
      </c>
      <c r="H69" s="1" t="s">
        <v>47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44363</v>
      </c>
      <c r="B70" s="3">
        <v>44363</v>
      </c>
      <c r="C70" s="1" t="s">
        <v>15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11</v>
      </c>
      <c r="H70" s="1" t="s">
        <v>47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44364</v>
      </c>
      <c r="B71" s="3">
        <v>44364</v>
      </c>
      <c r="C71" s="1" t="s">
        <v>15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16</v>
      </c>
      <c r="H71" s="1" t="s">
        <v>48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44365</v>
      </c>
      <c r="B72" s="3">
        <v>44365</v>
      </c>
      <c r="C72" s="1" t="s">
        <v>15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16</v>
      </c>
      <c r="H72" s="1" t="s">
        <v>48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44366</v>
      </c>
      <c r="B73" s="3">
        <v>44366</v>
      </c>
      <c r="C73" s="1" t="s">
        <v>15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16</v>
      </c>
      <c r="H73" s="1" t="s">
        <v>48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44367</v>
      </c>
      <c r="B74" s="3">
        <v>44367</v>
      </c>
      <c r="C74" s="1" t="s">
        <v>15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16</v>
      </c>
      <c r="H74" s="1" t="s">
        <v>48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44369</v>
      </c>
      <c r="B75" s="3">
        <v>44369</v>
      </c>
      <c r="C75" s="1" t="s">
        <v>15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95</v>
      </c>
      <c r="H75" s="1" t="s">
        <v>48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44370</v>
      </c>
      <c r="B76" s="3">
        <v>44370</v>
      </c>
      <c r="C76" s="1" t="s">
        <v>15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95</v>
      </c>
      <c r="H76" s="1" t="s">
        <v>48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44371</v>
      </c>
      <c r="B77" s="3">
        <v>44371</v>
      </c>
      <c r="C77" s="1" t="s">
        <v>15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17</v>
      </c>
      <c r="H77" s="1" t="s">
        <v>47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44372</v>
      </c>
      <c r="B78" s="3">
        <v>44372</v>
      </c>
      <c r="C78" s="1" t="s">
        <v>15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17</v>
      </c>
      <c r="H78" s="1" t="s">
        <v>47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44373</v>
      </c>
      <c r="B79" s="3">
        <v>44373</v>
      </c>
      <c r="C79" s="1" t="s">
        <v>15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17</v>
      </c>
      <c r="H79" s="1" t="s">
        <v>47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44374</v>
      </c>
      <c r="B80" s="3">
        <v>44374</v>
      </c>
      <c r="C80" s="1" t="s">
        <v>15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17</v>
      </c>
      <c r="H80" s="1" t="s">
        <v>47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44375</v>
      </c>
      <c r="B81" s="3">
        <v>44375</v>
      </c>
      <c r="C81" s="1" t="s">
        <v>15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12</v>
      </c>
      <c r="H81" s="1" t="s">
        <v>47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44376</v>
      </c>
      <c r="B82" s="3">
        <v>44376</v>
      </c>
      <c r="C82" s="1" t="s">
        <v>15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12</v>
      </c>
      <c r="H82" s="1" t="s">
        <v>47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44377</v>
      </c>
      <c r="B83" s="3">
        <v>44377</v>
      </c>
      <c r="C83" s="1" t="s">
        <v>15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12</v>
      </c>
      <c r="H83" s="1" t="s">
        <v>47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44378</v>
      </c>
      <c r="B84" s="3">
        <v>44378</v>
      </c>
      <c r="C84" s="1" t="s">
        <v>15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2</v>
      </c>
      <c r="H84" s="1" t="s">
        <v>48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44379</v>
      </c>
      <c r="B85" s="3">
        <v>44379</v>
      </c>
      <c r="C85" s="1" t="s">
        <v>15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2</v>
      </c>
      <c r="H85" s="1" t="s">
        <v>48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44380</v>
      </c>
      <c r="B86" s="3">
        <v>44380</v>
      </c>
      <c r="C86" s="1" t="s">
        <v>15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2</v>
      </c>
      <c r="H86" s="1" t="s">
        <v>48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44381</v>
      </c>
      <c r="B87" s="3">
        <v>44381</v>
      </c>
      <c r="C87" s="1" t="s">
        <v>15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2</v>
      </c>
      <c r="H87" s="1" t="s">
        <v>48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44382</v>
      </c>
      <c r="B88" s="3">
        <v>44382</v>
      </c>
      <c r="C88" s="1" t="s">
        <v>15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13</v>
      </c>
      <c r="H88" s="1" t="s">
        <v>48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44383</v>
      </c>
      <c r="B89" s="3">
        <v>44383</v>
      </c>
      <c r="C89" s="1" t="s">
        <v>15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13</v>
      </c>
      <c r="H89" s="1" t="s">
        <v>48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44384</v>
      </c>
      <c r="B90" s="3">
        <v>44384</v>
      </c>
      <c r="C90" s="1" t="s">
        <v>15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13</v>
      </c>
      <c r="H90" s="1" t="s">
        <v>48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44386</v>
      </c>
      <c r="B91" s="3">
        <v>44386</v>
      </c>
      <c r="C91" s="1" t="s">
        <v>15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9</v>
      </c>
      <c r="H91" s="1" t="s">
        <v>48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44387</v>
      </c>
      <c r="B92" s="3">
        <v>44387</v>
      </c>
      <c r="C92" s="1" t="s">
        <v>15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9</v>
      </c>
      <c r="H92" s="1" t="s">
        <v>48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44388</v>
      </c>
      <c r="B93" s="3">
        <v>44388</v>
      </c>
      <c r="C93" s="1" t="s">
        <v>15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9</v>
      </c>
      <c r="H93" s="1" t="s">
        <v>48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44393</v>
      </c>
      <c r="B94" s="3">
        <v>44393</v>
      </c>
      <c r="C94" s="1" t="s">
        <v>15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13</v>
      </c>
      <c r="H94" s="1" t="s">
        <v>47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44394</v>
      </c>
      <c r="B95" s="3">
        <v>44394</v>
      </c>
      <c r="C95" s="1" t="s">
        <v>15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13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44395</v>
      </c>
      <c r="B96" s="3">
        <v>44395</v>
      </c>
      <c r="C96" s="1" t="s">
        <v>15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13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44396</v>
      </c>
      <c r="B97" s="3">
        <v>44396</v>
      </c>
      <c r="C97" s="1" t="s">
        <v>15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9</v>
      </c>
      <c r="H97" s="1" t="s">
        <v>47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44397</v>
      </c>
      <c r="B98" s="3">
        <v>44397</v>
      </c>
      <c r="C98" s="1" t="s">
        <v>15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9</v>
      </c>
      <c r="H98" s="1" t="s">
        <v>47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44398</v>
      </c>
      <c r="B99" s="3">
        <v>44398</v>
      </c>
      <c r="C99" s="1" t="s">
        <v>15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9</v>
      </c>
      <c r="H99" s="1" t="s">
        <v>47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15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9</v>
      </c>
      <c r="H100" s="1" t="s">
        <v>47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15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7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15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7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15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7</v>
      </c>
      <c r="H103" s="1" t="s">
        <v>48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15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94</v>
      </c>
      <c r="H104" s="1" t="s">
        <v>48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15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94</v>
      </c>
      <c r="H105" s="1" t="s">
        <v>48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44407</v>
      </c>
      <c r="B106" s="3">
        <v>44407</v>
      </c>
      <c r="C106" s="1" t="s">
        <v>15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91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44408</v>
      </c>
      <c r="B107" s="3">
        <v>44408</v>
      </c>
      <c r="C107" s="1" t="s">
        <v>15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91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 t="shared" si="4"/>
        <v>44409</v>
      </c>
      <c r="B108" s="3">
        <v>44409</v>
      </c>
      <c r="C108" s="1" t="s">
        <v>15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91</v>
      </c>
      <c r="H108" s="1" t="s">
        <v>47</v>
      </c>
      <c r="I108" s="1" t="str">
        <f t="shared" si="7"/>
        <v/>
      </c>
      <c r="J108" s="1"/>
      <c r="K108" s="1"/>
    </row>
    <row r="109" spans="1:11" x14ac:dyDescent="0.25">
      <c r="A109" s="2">
        <f t="shared" si="4"/>
        <v>44411</v>
      </c>
      <c r="B109" s="3">
        <v>44411</v>
      </c>
      <c r="C109" s="1" t="s">
        <v>15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16</v>
      </c>
      <c r="H109" s="1" t="s">
        <v>47</v>
      </c>
      <c r="I109" s="1" t="str">
        <f t="shared" si="7"/>
        <v/>
      </c>
      <c r="J109" s="1"/>
      <c r="K109" s="1"/>
    </row>
    <row r="110" spans="1:11" x14ac:dyDescent="0.25">
      <c r="A110" s="2">
        <f t="shared" si="4"/>
        <v>44412</v>
      </c>
      <c r="B110" s="3">
        <v>44412</v>
      </c>
      <c r="C110" s="1" t="s">
        <v>15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16</v>
      </c>
      <c r="H110" s="1" t="s">
        <v>47</v>
      </c>
      <c r="I110" s="1" t="str">
        <f t="shared" si="7"/>
        <v/>
      </c>
      <c r="J110" s="1"/>
      <c r="K110" s="1"/>
    </row>
    <row r="111" spans="1:11" x14ac:dyDescent="0.25">
      <c r="A111" s="2">
        <f t="shared" si="4"/>
        <v>44413</v>
      </c>
      <c r="B111" s="3">
        <v>44413</v>
      </c>
      <c r="C111" s="1" t="s">
        <v>15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16</v>
      </c>
      <c r="H111" s="1" t="s">
        <v>47</v>
      </c>
      <c r="I111" s="1" t="str">
        <f t="shared" si="7"/>
        <v/>
      </c>
      <c r="J111" s="1"/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15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90</v>
      </c>
      <c r="H112" s="1" t="s">
        <v>47</v>
      </c>
      <c r="I112" s="1" t="str">
        <f t="shared" si="7"/>
        <v/>
      </c>
      <c r="J112" s="1"/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15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90</v>
      </c>
      <c r="H113" s="1" t="s">
        <v>47</v>
      </c>
      <c r="I113" s="1" t="str">
        <f t="shared" si="7"/>
        <v/>
      </c>
      <c r="J113" s="1"/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15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90</v>
      </c>
      <c r="H114" s="1" t="s">
        <v>47</v>
      </c>
      <c r="I114" s="1" t="str">
        <f t="shared" si="7"/>
        <v/>
      </c>
      <c r="J114" s="1"/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15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17</v>
      </c>
      <c r="H115" s="1" t="s">
        <v>48</v>
      </c>
      <c r="I115" s="1" t="str">
        <f t="shared" si="7"/>
        <v/>
      </c>
      <c r="J115" s="1"/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15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17</v>
      </c>
      <c r="H116" s="1" t="s">
        <v>48</v>
      </c>
      <c r="I116" s="1" t="str">
        <f t="shared" si="7"/>
        <v/>
      </c>
      <c r="J116" s="1"/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15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17</v>
      </c>
      <c r="H117" s="1" t="s">
        <v>48</v>
      </c>
      <c r="I117" s="1" t="str">
        <f t="shared" si="7"/>
        <v/>
      </c>
      <c r="J117" s="1"/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15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90</v>
      </c>
      <c r="H118" s="1" t="s">
        <v>48</v>
      </c>
      <c r="I118" s="1" t="str">
        <f t="shared" si="7"/>
        <v/>
      </c>
      <c r="J118" s="1"/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15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90</v>
      </c>
      <c r="H119" s="1" t="s">
        <v>48</v>
      </c>
      <c r="I119" s="1" t="str">
        <f t="shared" si="7"/>
        <v/>
      </c>
      <c r="J119" s="1"/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15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90</v>
      </c>
      <c r="H120" s="1" t="s">
        <v>48</v>
      </c>
      <c r="I120" s="1" t="str">
        <f t="shared" si="7"/>
        <v/>
      </c>
      <c r="J120" s="1"/>
      <c r="K120" s="1"/>
    </row>
    <row r="121" spans="1:11" x14ac:dyDescent="0.25">
      <c r="A121" s="2">
        <f t="shared" si="4"/>
        <v>44425</v>
      </c>
      <c r="B121" s="3">
        <v>44425</v>
      </c>
      <c r="C121" s="1" t="s">
        <v>15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8</v>
      </c>
      <c r="H121" s="1" t="s">
        <v>47</v>
      </c>
      <c r="I121" s="1" t="str">
        <f t="shared" si="7"/>
        <v/>
      </c>
      <c r="J121" s="1"/>
      <c r="K121" s="1"/>
    </row>
    <row r="122" spans="1:11" x14ac:dyDescent="0.25">
      <c r="A122" s="2">
        <f t="shared" si="4"/>
        <v>44426</v>
      </c>
      <c r="B122" s="3">
        <v>44426</v>
      </c>
      <c r="C122" s="1" t="s">
        <v>15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8</v>
      </c>
      <c r="H122" s="1" t="s">
        <v>47</v>
      </c>
      <c r="I122" s="1" t="str">
        <f t="shared" si="7"/>
        <v/>
      </c>
      <c r="J122" s="1"/>
      <c r="K122" s="1"/>
    </row>
    <row r="123" spans="1:11" x14ac:dyDescent="0.25">
      <c r="A123" s="2">
        <f t="shared" si="4"/>
        <v>44427</v>
      </c>
      <c r="B123" s="3">
        <v>44427</v>
      </c>
      <c r="C123" s="1" t="s">
        <v>15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8</v>
      </c>
      <c r="H123" s="1" t="s">
        <v>47</v>
      </c>
      <c r="I123" s="1" t="str">
        <f t="shared" si="7"/>
        <v/>
      </c>
      <c r="J123" s="1"/>
      <c r="K123" s="1"/>
    </row>
    <row r="124" spans="1:11" x14ac:dyDescent="0.25">
      <c r="A124" s="2">
        <f t="shared" si="4"/>
        <v>44428</v>
      </c>
      <c r="B124" s="3">
        <v>44428</v>
      </c>
      <c r="C124" s="1" t="s">
        <v>15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17</v>
      </c>
      <c r="H124" s="1" t="s">
        <v>47</v>
      </c>
      <c r="I124" s="1" t="str">
        <f t="shared" si="7"/>
        <v/>
      </c>
      <c r="J124" s="1"/>
      <c r="K124" s="1"/>
    </row>
    <row r="125" spans="1:11" x14ac:dyDescent="0.25">
      <c r="A125" s="2">
        <f t="shared" si="4"/>
        <v>44429</v>
      </c>
      <c r="B125" s="3">
        <v>44429</v>
      </c>
      <c r="C125" s="1" t="s">
        <v>15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17</v>
      </c>
      <c r="H125" s="1" t="s">
        <v>47</v>
      </c>
      <c r="I125" s="1" t="str">
        <f t="shared" si="7"/>
        <v/>
      </c>
      <c r="J125" s="1"/>
      <c r="K125" s="1"/>
    </row>
    <row r="126" spans="1:11" x14ac:dyDescent="0.25">
      <c r="A126" s="2">
        <f t="shared" si="4"/>
        <v>44430</v>
      </c>
      <c r="B126" s="3">
        <v>44430</v>
      </c>
      <c r="C126" s="1" t="s">
        <v>15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17</v>
      </c>
      <c r="H126" s="1" t="s">
        <v>47</v>
      </c>
      <c r="I126" s="1" t="str">
        <f t="shared" si="7"/>
        <v/>
      </c>
      <c r="J126" s="1"/>
      <c r="K126" s="1"/>
    </row>
    <row r="127" spans="1:11" x14ac:dyDescent="0.25">
      <c r="A127" s="2">
        <f t="shared" si="4"/>
        <v>44432</v>
      </c>
      <c r="B127" s="3">
        <v>44432</v>
      </c>
      <c r="C127" s="1" t="s">
        <v>15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95</v>
      </c>
      <c r="H127" s="1" t="s">
        <v>47</v>
      </c>
      <c r="I127" s="1" t="str">
        <f t="shared" si="7"/>
        <v/>
      </c>
      <c r="J127" s="1"/>
      <c r="K127" s="1"/>
    </row>
    <row r="128" spans="1:11" x14ac:dyDescent="0.25">
      <c r="A128" s="2">
        <f t="shared" si="4"/>
        <v>44433</v>
      </c>
      <c r="B128" s="3">
        <v>44433</v>
      </c>
      <c r="C128" s="1" t="s">
        <v>15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95</v>
      </c>
      <c r="H128" s="1" t="s">
        <v>47</v>
      </c>
      <c r="I128" s="1" t="str">
        <f t="shared" si="7"/>
        <v/>
      </c>
      <c r="J128" s="1"/>
      <c r="K128" s="1"/>
    </row>
    <row r="129" spans="1:11" x14ac:dyDescent="0.25">
      <c r="A129" s="2">
        <f t="shared" si="4"/>
        <v>44434</v>
      </c>
      <c r="B129" s="3">
        <v>44434</v>
      </c>
      <c r="C129" s="1" t="s">
        <v>15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17</v>
      </c>
      <c r="H129" s="1" t="s">
        <v>48</v>
      </c>
      <c r="I129" s="1" t="str">
        <f t="shared" si="7"/>
        <v/>
      </c>
      <c r="J129" s="1"/>
      <c r="K129" s="1"/>
    </row>
    <row r="130" spans="1:11" x14ac:dyDescent="0.25">
      <c r="A130" s="2">
        <f t="shared" si="4"/>
        <v>44435</v>
      </c>
      <c r="B130" s="3">
        <v>44435</v>
      </c>
      <c r="C130" s="1" t="s">
        <v>15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17</v>
      </c>
      <c r="H130" s="1" t="s">
        <v>48</v>
      </c>
      <c r="I130" s="1" t="str">
        <f t="shared" si="7"/>
        <v/>
      </c>
      <c r="J130" s="1"/>
      <c r="K130" s="1"/>
    </row>
    <row r="131" spans="1:11" x14ac:dyDescent="0.25">
      <c r="A131" s="2">
        <f t="shared" si="4"/>
        <v>44436</v>
      </c>
      <c r="B131" s="3">
        <v>44436</v>
      </c>
      <c r="C131" s="1" t="s">
        <v>15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17</v>
      </c>
      <c r="H131" s="1" t="s">
        <v>48</v>
      </c>
      <c r="I131" s="1" t="str">
        <f t="shared" si="7"/>
        <v/>
      </c>
      <c r="J131" s="1"/>
      <c r="K131" s="1"/>
    </row>
    <row r="132" spans="1:11" x14ac:dyDescent="0.25">
      <c r="A132" s="2">
        <f t="shared" ref="A132:A164" si="8">B132</f>
        <v>44437</v>
      </c>
      <c r="B132" s="3">
        <v>44437</v>
      </c>
      <c r="C132" s="1" t="s">
        <v>15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17</v>
      </c>
      <c r="H132" s="1" t="s">
        <v>48</v>
      </c>
      <c r="I132" s="1" t="str">
        <f t="shared" si="7"/>
        <v/>
      </c>
      <c r="J132" s="1"/>
      <c r="K132" s="1"/>
    </row>
    <row r="133" spans="1:11" x14ac:dyDescent="0.25">
      <c r="A133" s="2">
        <f t="shared" si="8"/>
        <v>44438</v>
      </c>
      <c r="B133" s="3">
        <v>44438</v>
      </c>
      <c r="C133" s="1" t="s">
        <v>15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7</v>
      </c>
      <c r="H133" s="1" t="s">
        <v>48</v>
      </c>
      <c r="I133" s="1" t="str">
        <f t="shared" ref="I133:I164" si="11">IF(AND(F133="",D133=""),"",IF(D133&gt;F133,"Win","Loss"))</f>
        <v/>
      </c>
      <c r="J133" s="1"/>
      <c r="K133" s="1"/>
    </row>
    <row r="134" spans="1:11" x14ac:dyDescent="0.25">
      <c r="A134" s="2">
        <f t="shared" si="8"/>
        <v>44439</v>
      </c>
      <c r="B134" s="3">
        <v>44439</v>
      </c>
      <c r="C134" s="1" t="s">
        <v>15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7</v>
      </c>
      <c r="H134" s="1" t="s">
        <v>48</v>
      </c>
      <c r="I134" s="1" t="str">
        <f t="shared" si="11"/>
        <v/>
      </c>
      <c r="J134" s="1"/>
      <c r="K134" s="1"/>
    </row>
    <row r="135" spans="1:11" x14ac:dyDescent="0.25">
      <c r="A135" s="2">
        <f t="shared" si="8"/>
        <v>44440</v>
      </c>
      <c r="B135" s="3">
        <v>44440</v>
      </c>
      <c r="C135" s="1" t="s">
        <v>15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7</v>
      </c>
      <c r="H135" s="1" t="s">
        <v>48</v>
      </c>
      <c r="I135" s="1" t="str">
        <f t="shared" si="11"/>
        <v/>
      </c>
      <c r="J135" s="1"/>
      <c r="K135" s="1"/>
    </row>
    <row r="136" spans="1:11" x14ac:dyDescent="0.25">
      <c r="A136" s="2">
        <f t="shared" si="8"/>
        <v>44442</v>
      </c>
      <c r="B136" s="3">
        <v>44442</v>
      </c>
      <c r="C136" s="1" t="s">
        <v>15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8</v>
      </c>
      <c r="H136" s="1" t="s">
        <v>48</v>
      </c>
      <c r="I136" s="1" t="str">
        <f t="shared" si="11"/>
        <v/>
      </c>
      <c r="J136" s="1"/>
      <c r="K136" s="1"/>
    </row>
    <row r="137" spans="1:11" x14ac:dyDescent="0.25">
      <c r="A137" s="2">
        <f t="shared" si="8"/>
        <v>44443</v>
      </c>
      <c r="B137" s="3">
        <v>44443</v>
      </c>
      <c r="C137" s="1" t="s">
        <v>15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8</v>
      </c>
      <c r="H137" s="1" t="s">
        <v>48</v>
      </c>
      <c r="I137" s="1" t="str">
        <f t="shared" si="11"/>
        <v/>
      </c>
      <c r="J137" s="1"/>
      <c r="K137" s="1"/>
    </row>
    <row r="138" spans="1:11" x14ac:dyDescent="0.25">
      <c r="A138" s="2">
        <f t="shared" si="8"/>
        <v>44444</v>
      </c>
      <c r="B138" s="3">
        <v>44444</v>
      </c>
      <c r="C138" s="1" t="s">
        <v>15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8</v>
      </c>
      <c r="H138" s="1" t="s">
        <v>48</v>
      </c>
      <c r="I138" s="1" t="str">
        <f t="shared" si="11"/>
        <v/>
      </c>
      <c r="J138" s="1"/>
      <c r="K138" s="1"/>
    </row>
    <row r="139" spans="1:11" x14ac:dyDescent="0.25">
      <c r="A139" s="2">
        <f t="shared" si="8"/>
        <v>44445</v>
      </c>
      <c r="B139" s="3">
        <v>44445</v>
      </c>
      <c r="C139" s="1" t="s">
        <v>15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</v>
      </c>
      <c r="H139" s="1" t="s">
        <v>47</v>
      </c>
      <c r="I139" s="1" t="str">
        <f t="shared" si="11"/>
        <v/>
      </c>
      <c r="J139" s="1"/>
      <c r="K139" s="1"/>
    </row>
    <row r="140" spans="1:11" x14ac:dyDescent="0.25">
      <c r="A140" s="2">
        <f t="shared" si="8"/>
        <v>44446</v>
      </c>
      <c r="B140" s="3">
        <v>44446</v>
      </c>
      <c r="C140" s="1" t="s">
        <v>15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</v>
      </c>
      <c r="H140" s="1" t="s">
        <v>47</v>
      </c>
      <c r="I140" s="1" t="str">
        <f t="shared" si="11"/>
        <v/>
      </c>
      <c r="J140" s="1"/>
      <c r="K140" s="1"/>
    </row>
    <row r="141" spans="1:11" x14ac:dyDescent="0.25">
      <c r="A141" s="2">
        <f t="shared" si="8"/>
        <v>44447</v>
      </c>
      <c r="B141" s="3">
        <v>44447</v>
      </c>
      <c r="C141" s="1" t="s">
        <v>15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</v>
      </c>
      <c r="H141" s="1" t="s">
        <v>47</v>
      </c>
      <c r="I141" s="1" t="str">
        <f t="shared" si="11"/>
        <v/>
      </c>
      <c r="J141" s="1"/>
      <c r="K141" s="1"/>
    </row>
    <row r="142" spans="1:11" x14ac:dyDescent="0.25">
      <c r="A142" s="2">
        <f t="shared" si="8"/>
        <v>44448</v>
      </c>
      <c r="B142" s="3">
        <v>44448</v>
      </c>
      <c r="C142" s="1" t="s">
        <v>15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</v>
      </c>
      <c r="H142" s="1" t="s">
        <v>47</v>
      </c>
      <c r="I142" s="1" t="str">
        <f t="shared" si="11"/>
        <v/>
      </c>
      <c r="J142" s="1"/>
      <c r="K142" s="1"/>
    </row>
    <row r="143" spans="1:11" x14ac:dyDescent="0.25">
      <c r="A143" s="2">
        <f t="shared" si="8"/>
        <v>44449</v>
      </c>
      <c r="B143" s="3">
        <v>44449</v>
      </c>
      <c r="C143" s="1" t="s">
        <v>15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7</v>
      </c>
      <c r="H143" s="1" t="s">
        <v>47</v>
      </c>
      <c r="I143" s="1" t="str">
        <f t="shared" si="11"/>
        <v/>
      </c>
      <c r="J143" s="1"/>
      <c r="K143" s="1"/>
    </row>
    <row r="144" spans="1:11" x14ac:dyDescent="0.25">
      <c r="A144" s="2">
        <f t="shared" si="8"/>
        <v>44450</v>
      </c>
      <c r="B144" s="3">
        <v>44450</v>
      </c>
      <c r="C144" s="1" t="s">
        <v>15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7</v>
      </c>
      <c r="H144" s="1" t="s">
        <v>47</v>
      </c>
      <c r="I144" s="1" t="str">
        <f t="shared" si="11"/>
        <v/>
      </c>
      <c r="J144" s="1"/>
      <c r="K144" s="1"/>
    </row>
    <row r="145" spans="1:11" x14ac:dyDescent="0.25">
      <c r="A145" s="2">
        <f t="shared" si="8"/>
        <v>44451</v>
      </c>
      <c r="B145" s="3">
        <v>44451</v>
      </c>
      <c r="C145" s="1" t="s">
        <v>15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7</v>
      </c>
      <c r="H145" s="1" t="s">
        <v>47</v>
      </c>
      <c r="I145" s="1" t="str">
        <f t="shared" si="11"/>
        <v/>
      </c>
      <c r="J145" s="1"/>
      <c r="K145" s="1"/>
    </row>
    <row r="146" spans="1:11" x14ac:dyDescent="0.25">
      <c r="A146" s="2">
        <f t="shared" si="8"/>
        <v>44452</v>
      </c>
      <c r="B146" s="3">
        <v>44452</v>
      </c>
      <c r="C146" s="1" t="s">
        <v>15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20</v>
      </c>
      <c r="H146" s="1" t="s">
        <v>48</v>
      </c>
      <c r="I146" s="1" t="str">
        <f t="shared" si="11"/>
        <v/>
      </c>
      <c r="J146" s="1"/>
      <c r="K146" s="1"/>
    </row>
    <row r="147" spans="1:11" x14ac:dyDescent="0.25">
      <c r="A147" s="2">
        <f t="shared" si="8"/>
        <v>44453</v>
      </c>
      <c r="B147" s="3">
        <v>44453</v>
      </c>
      <c r="C147" s="1" t="s">
        <v>15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20</v>
      </c>
      <c r="H147" s="1" t="s">
        <v>48</v>
      </c>
      <c r="I147" s="1" t="str">
        <f t="shared" si="11"/>
        <v/>
      </c>
      <c r="J147" s="1"/>
      <c r="K147" s="1"/>
    </row>
    <row r="148" spans="1:11" x14ac:dyDescent="0.25">
      <c r="A148" s="2">
        <f t="shared" si="8"/>
        <v>44454</v>
      </c>
      <c r="B148" s="3">
        <v>44454</v>
      </c>
      <c r="C148" s="1" t="s">
        <v>15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20</v>
      </c>
      <c r="H148" s="1" t="s">
        <v>48</v>
      </c>
      <c r="I148" s="1" t="str">
        <f t="shared" si="11"/>
        <v/>
      </c>
      <c r="J148" s="1"/>
      <c r="K148" s="1"/>
    </row>
    <row r="149" spans="1:11" x14ac:dyDescent="0.25">
      <c r="A149" s="2">
        <f t="shared" si="8"/>
        <v>44456</v>
      </c>
      <c r="B149" s="3">
        <v>44456</v>
      </c>
      <c r="C149" s="1" t="s">
        <v>15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5</v>
      </c>
      <c r="H149" s="1" t="s">
        <v>47</v>
      </c>
      <c r="I149" s="1" t="str">
        <f t="shared" si="11"/>
        <v/>
      </c>
      <c r="J149" s="1"/>
      <c r="K149" s="1"/>
    </row>
    <row r="150" spans="1:11" x14ac:dyDescent="0.25">
      <c r="A150" s="2">
        <f t="shared" si="8"/>
        <v>44457</v>
      </c>
      <c r="B150" s="3">
        <v>44457</v>
      </c>
      <c r="C150" s="1" t="s">
        <v>15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5</v>
      </c>
      <c r="H150" s="1" t="s">
        <v>47</v>
      </c>
      <c r="I150" s="1" t="str">
        <f t="shared" si="11"/>
        <v/>
      </c>
      <c r="J150" s="1"/>
      <c r="K150" s="1"/>
    </row>
    <row r="151" spans="1:11" x14ac:dyDescent="0.25">
      <c r="A151" s="2">
        <f t="shared" si="8"/>
        <v>44458</v>
      </c>
      <c r="B151" s="3">
        <v>44458</v>
      </c>
      <c r="C151" s="1" t="s">
        <v>15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5</v>
      </c>
      <c r="H151" s="1" t="s">
        <v>47</v>
      </c>
      <c r="I151" s="1" t="str">
        <f t="shared" si="11"/>
        <v/>
      </c>
      <c r="J151" s="1"/>
      <c r="K151" s="1"/>
    </row>
    <row r="152" spans="1:11" x14ac:dyDescent="0.25">
      <c r="A152" s="2">
        <f t="shared" si="8"/>
        <v>44459</v>
      </c>
      <c r="B152" s="3">
        <v>44459</v>
      </c>
      <c r="C152" s="1" t="s">
        <v>15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8</v>
      </c>
      <c r="H152" s="1" t="s">
        <v>48</v>
      </c>
      <c r="I152" s="1" t="str">
        <f t="shared" si="11"/>
        <v/>
      </c>
      <c r="J152" s="1"/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15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8</v>
      </c>
      <c r="H153" s="1" t="s">
        <v>48</v>
      </c>
      <c r="I153" s="1" t="str">
        <f t="shared" si="11"/>
        <v/>
      </c>
      <c r="J153" s="1"/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15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8</v>
      </c>
      <c r="H154" s="1" t="s">
        <v>48</v>
      </c>
      <c r="I154" s="1" t="str">
        <f t="shared" si="11"/>
        <v/>
      </c>
      <c r="J154" s="1"/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15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8</v>
      </c>
      <c r="H155" s="1" t="s">
        <v>48</v>
      </c>
      <c r="I155" s="1" t="str">
        <f t="shared" si="11"/>
        <v/>
      </c>
      <c r="J155" s="1"/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15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9</v>
      </c>
      <c r="H156" s="1" t="s">
        <v>48</v>
      </c>
      <c r="I156" s="1" t="str">
        <f t="shared" si="11"/>
        <v/>
      </c>
      <c r="J156" s="1"/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15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9</v>
      </c>
      <c r="H157" s="1" t="s">
        <v>48</v>
      </c>
      <c r="I157" s="1" t="str">
        <f t="shared" si="11"/>
        <v/>
      </c>
      <c r="J157" s="1"/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15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9</v>
      </c>
      <c r="H158" s="1" t="s">
        <v>48</v>
      </c>
      <c r="I158" s="1" t="str">
        <f t="shared" si="11"/>
        <v/>
      </c>
      <c r="J158" s="1"/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15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8</v>
      </c>
      <c r="H159" s="1" t="s">
        <v>47</v>
      </c>
      <c r="I159" s="1" t="str">
        <f t="shared" si="11"/>
        <v/>
      </c>
      <c r="J159" s="1"/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15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8</v>
      </c>
      <c r="H160" s="1" t="s">
        <v>47</v>
      </c>
      <c r="I160" s="1" t="str">
        <f t="shared" si="11"/>
        <v/>
      </c>
      <c r="J160" s="1"/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15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8</v>
      </c>
      <c r="H161" s="1" t="s">
        <v>47</v>
      </c>
      <c r="I161" s="1" t="str">
        <f t="shared" si="11"/>
        <v/>
      </c>
      <c r="J161" s="1"/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15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9</v>
      </c>
      <c r="H162" s="1" t="s">
        <v>47</v>
      </c>
      <c r="I162" s="1" t="str">
        <f t="shared" si="11"/>
        <v/>
      </c>
      <c r="J162" s="1"/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15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9</v>
      </c>
      <c r="H163" s="1" t="s">
        <v>47</v>
      </c>
      <c r="I163" s="1" t="str">
        <f t="shared" si="11"/>
        <v/>
      </c>
      <c r="J163" s="1"/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15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9</v>
      </c>
      <c r="H164" s="1" t="s">
        <v>47</v>
      </c>
      <c r="I164" s="1" t="str">
        <f t="shared" si="11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47" priority="1" operator="containsText" text="Loss">
      <formula>NOT(ISERROR(SEARCH("Loss",I3)))</formula>
    </cfRule>
    <cfRule type="containsText" dxfId="46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BA164"/>
  <sheetViews>
    <sheetView zoomScale="80" zoomScaleNormal="80" workbookViewId="0">
      <selection activeCell="H161" sqref="H161:H164"/>
    </sheetView>
  </sheetViews>
  <sheetFormatPr baseColWidth="10" defaultRowHeight="15" x14ac:dyDescent="0.25"/>
  <cols>
    <col min="3" max="3" width="15.140625" customWidth="1"/>
    <col min="7" max="7" width="14.425781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7"/>
    </row>
    <row r="2" spans="1:53" x14ac:dyDescent="0.25">
      <c r="A2" s="27" t="s">
        <v>40</v>
      </c>
      <c r="B2" s="27" t="s">
        <v>41</v>
      </c>
      <c r="C2" s="27" t="s">
        <v>43</v>
      </c>
      <c r="D2" s="27"/>
      <c r="E2" s="27"/>
      <c r="F2" s="27"/>
      <c r="G2" s="27" t="s">
        <v>42</v>
      </c>
      <c r="H2" s="27" t="s">
        <v>44</v>
      </c>
      <c r="I2" s="27" t="s">
        <v>53</v>
      </c>
      <c r="J2" s="27" t="s">
        <v>155</v>
      </c>
      <c r="K2" s="27" t="s">
        <v>46</v>
      </c>
      <c r="L2" s="27" t="s">
        <v>156</v>
      </c>
      <c r="M2" s="27" t="s">
        <v>31</v>
      </c>
      <c r="N2" s="27" t="s">
        <v>157</v>
      </c>
      <c r="O2" s="27" t="s">
        <v>32</v>
      </c>
      <c r="P2" s="27" t="s">
        <v>158</v>
      </c>
      <c r="Q2" s="27" t="s">
        <v>33</v>
      </c>
      <c r="R2" s="27" t="s">
        <v>159</v>
      </c>
      <c r="S2" s="27" t="s">
        <v>34</v>
      </c>
      <c r="T2" s="27" t="s">
        <v>160</v>
      </c>
      <c r="U2" s="27" t="s">
        <v>35</v>
      </c>
      <c r="V2" s="27" t="s">
        <v>161</v>
      </c>
      <c r="W2" s="27" t="s">
        <v>36</v>
      </c>
      <c r="X2" s="27" t="s">
        <v>162</v>
      </c>
      <c r="Y2" s="27" t="s">
        <v>37</v>
      </c>
      <c r="Z2" s="27" t="s">
        <v>163</v>
      </c>
      <c r="AA2" s="27" t="s">
        <v>38</v>
      </c>
      <c r="AB2" s="27" t="s">
        <v>164</v>
      </c>
      <c r="AC2" s="27" t="s">
        <v>39</v>
      </c>
      <c r="AD2" s="27" t="s">
        <v>165</v>
      </c>
      <c r="AE2" s="27" t="s">
        <v>50</v>
      </c>
      <c r="AF2" s="27" t="s">
        <v>66</v>
      </c>
      <c r="AG2" s="28" t="s">
        <v>51</v>
      </c>
      <c r="AH2" s="28"/>
      <c r="AI2" s="29"/>
      <c r="AJ2" s="28" t="s">
        <v>52</v>
      </c>
      <c r="AK2" s="28"/>
      <c r="AL2" s="29"/>
      <c r="AM2" s="28" t="s">
        <v>61</v>
      </c>
      <c r="AN2" s="28"/>
    </row>
    <row r="3" spans="1:53" x14ac:dyDescent="0.25">
      <c r="A3" s="2">
        <f>B3</f>
        <v>44287</v>
      </c>
      <c r="B3" s="3">
        <v>44287</v>
      </c>
      <c r="C3" s="1" t="s">
        <v>9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17</v>
      </c>
      <c r="H3" s="1" t="s">
        <v>47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67" si="0">B4</f>
        <v>44289</v>
      </c>
      <c r="B4" s="3">
        <v>44289</v>
      </c>
      <c r="C4" s="1" t="s">
        <v>9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17</v>
      </c>
      <c r="H4" s="1" t="s">
        <v>47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44290</v>
      </c>
      <c r="B5" s="3">
        <v>44290</v>
      </c>
      <c r="C5" s="1" t="s">
        <v>9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17</v>
      </c>
      <c r="H5" s="1" t="s">
        <v>47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44291</v>
      </c>
      <c r="B6" s="3">
        <v>44291</v>
      </c>
      <c r="C6" s="1" t="s">
        <v>9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8</v>
      </c>
      <c r="H6" s="1" t="s">
        <v>47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44292</v>
      </c>
      <c r="B7" s="3">
        <v>44292</v>
      </c>
      <c r="C7" s="1" t="s">
        <v>9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8</v>
      </c>
      <c r="H7" s="1" t="s">
        <v>47</v>
      </c>
      <c r="I7" s="1" t="str">
        <f t="shared" si="3"/>
        <v/>
      </c>
      <c r="J7" s="1"/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44293</v>
      </c>
      <c r="B8" s="3">
        <v>44293</v>
      </c>
      <c r="C8" s="1" t="s">
        <v>9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8</v>
      </c>
      <c r="H8" s="1" t="s">
        <v>47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9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17</v>
      </c>
      <c r="H9" s="1" t="s">
        <v>48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44296</v>
      </c>
      <c r="B10" s="3">
        <v>44296</v>
      </c>
      <c r="C10" s="1" t="s">
        <v>9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17</v>
      </c>
      <c r="H10" s="1" t="s">
        <v>48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44297</v>
      </c>
      <c r="B11" s="3">
        <v>44297</v>
      </c>
      <c r="C11" s="1" t="s">
        <v>9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17</v>
      </c>
      <c r="H11" s="1" t="s">
        <v>48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44298</v>
      </c>
      <c r="B12" s="3">
        <v>44298</v>
      </c>
      <c r="C12" s="1" t="s">
        <v>9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8</v>
      </c>
      <c r="H12" s="1" t="s">
        <v>48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44299</v>
      </c>
      <c r="B13" s="3">
        <v>44299</v>
      </c>
      <c r="C13" s="1" t="s">
        <v>9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8</v>
      </c>
      <c r="H13" s="1" t="s">
        <v>48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44300</v>
      </c>
      <c r="B14" s="3">
        <v>44300</v>
      </c>
      <c r="C14" s="1" t="s">
        <v>9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8</v>
      </c>
      <c r="H14" s="1" t="s">
        <v>48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44302</v>
      </c>
      <c r="B15" s="3">
        <v>44302</v>
      </c>
      <c r="C15" s="1" t="s">
        <v>9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16</v>
      </c>
      <c r="H15" s="1" t="s">
        <v>47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44303</v>
      </c>
      <c r="B16" s="3">
        <v>44303</v>
      </c>
      <c r="C16" s="1" t="s">
        <v>9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16</v>
      </c>
      <c r="H16" s="1" t="s">
        <v>47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44304</v>
      </c>
      <c r="B17" s="3">
        <v>44304</v>
      </c>
      <c r="C17" s="1" t="s">
        <v>9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16</v>
      </c>
      <c r="H17" s="1" t="s">
        <v>47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44306</v>
      </c>
      <c r="B18" s="3">
        <v>44306</v>
      </c>
      <c r="C18" s="1" t="s">
        <v>9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20</v>
      </c>
      <c r="H18" s="1" t="s">
        <v>47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44307</v>
      </c>
      <c r="B19" s="3">
        <v>44307</v>
      </c>
      <c r="C19" s="1" t="s">
        <v>9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20</v>
      </c>
      <c r="H19" s="1" t="s">
        <v>47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44308</v>
      </c>
      <c r="B20" s="3">
        <v>44308</v>
      </c>
      <c r="C20" s="1" t="s">
        <v>9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20</v>
      </c>
      <c r="H20" s="1" t="s">
        <v>47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44309</v>
      </c>
      <c r="B21" s="3">
        <v>44309</v>
      </c>
      <c r="C21" s="1" t="s">
        <v>9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8</v>
      </c>
      <c r="H21" s="1" t="s">
        <v>47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44310</v>
      </c>
      <c r="B22" s="3">
        <v>44310</v>
      </c>
      <c r="C22" s="1" t="s">
        <v>9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8</v>
      </c>
      <c r="H22" s="1" t="s">
        <v>47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44311</v>
      </c>
      <c r="B23" s="3">
        <v>44311</v>
      </c>
      <c r="C23" s="1" t="s">
        <v>9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8</v>
      </c>
      <c r="H23" s="1" t="s">
        <v>47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44312</v>
      </c>
      <c r="B24" s="3">
        <v>44312</v>
      </c>
      <c r="C24" s="1" t="s">
        <v>9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16</v>
      </c>
      <c r="H24" s="1" t="s">
        <v>48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9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16</v>
      </c>
      <c r="H25" s="1" t="s">
        <v>48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9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16</v>
      </c>
      <c r="H26" s="1" t="s">
        <v>48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44315</v>
      </c>
      <c r="B27" s="3">
        <v>44315</v>
      </c>
      <c r="C27" s="1" t="s">
        <v>9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16</v>
      </c>
      <c r="H27" s="1" t="s">
        <v>48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9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7</v>
      </c>
      <c r="H28" s="1" t="s">
        <v>48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44317</v>
      </c>
      <c r="B29" s="3">
        <v>44317</v>
      </c>
      <c r="C29" s="1" t="s">
        <v>9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7</v>
      </c>
      <c r="H29" s="1" t="s">
        <v>48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44318</v>
      </c>
      <c r="B30" s="3">
        <v>44318</v>
      </c>
      <c r="C30" s="1" t="s">
        <v>9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7</v>
      </c>
      <c r="H30" s="1" t="s">
        <v>48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44319</v>
      </c>
      <c r="B31" s="3">
        <v>44319</v>
      </c>
      <c r="C31" s="1" t="s">
        <v>9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1</v>
      </c>
      <c r="H31" s="1" t="s">
        <v>47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44320</v>
      </c>
      <c r="B32" s="3">
        <v>44320</v>
      </c>
      <c r="C32" s="1" t="s">
        <v>9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1</v>
      </c>
      <c r="H32" s="1" t="s">
        <v>47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44321</v>
      </c>
      <c r="B33" s="3">
        <v>44321</v>
      </c>
      <c r="C33" s="1" t="s">
        <v>9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1</v>
      </c>
      <c r="H33" s="1" t="s">
        <v>47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44323</v>
      </c>
      <c r="B34" s="3">
        <v>44323</v>
      </c>
      <c r="C34" s="1" t="s">
        <v>9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17</v>
      </c>
      <c r="H34" s="1" t="s">
        <v>47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44324</v>
      </c>
      <c r="B35" s="3">
        <v>44324</v>
      </c>
      <c r="C35" s="1" t="s">
        <v>9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17</v>
      </c>
      <c r="H35" s="1" t="s">
        <v>47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44325</v>
      </c>
      <c r="B36" s="3">
        <v>44325</v>
      </c>
      <c r="C36" s="1" t="s">
        <v>9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17</v>
      </c>
      <c r="H36" s="1" t="s">
        <v>47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44327</v>
      </c>
      <c r="B37" s="3">
        <v>44327</v>
      </c>
      <c r="C37" s="1" t="s">
        <v>9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94</v>
      </c>
      <c r="H37" s="1" t="s">
        <v>48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44328</v>
      </c>
      <c r="B38" s="3">
        <v>44328</v>
      </c>
      <c r="C38" s="1" t="s">
        <v>9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94</v>
      </c>
      <c r="H38" s="1" t="s">
        <v>48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44330</v>
      </c>
      <c r="B39" s="3">
        <v>44330</v>
      </c>
      <c r="C39" s="1" t="s">
        <v>9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95</v>
      </c>
      <c r="H39" s="1" t="s">
        <v>48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44331</v>
      </c>
      <c r="B40" s="3">
        <v>44331</v>
      </c>
      <c r="C40" s="1" t="s">
        <v>9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95</v>
      </c>
      <c r="H40" s="1" t="s">
        <v>48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44332</v>
      </c>
      <c r="B41" s="3">
        <v>44332</v>
      </c>
      <c r="C41" s="1" t="s">
        <v>9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95</v>
      </c>
      <c r="H41" s="1" t="s">
        <v>48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44333</v>
      </c>
      <c r="B42" s="3">
        <v>44333</v>
      </c>
      <c r="C42" s="1" t="s">
        <v>9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4</v>
      </c>
      <c r="H42" s="1" t="s">
        <v>47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44334</v>
      </c>
      <c r="B43" s="3">
        <v>44334</v>
      </c>
      <c r="C43" s="1" t="s">
        <v>9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4</v>
      </c>
      <c r="H43" s="1" t="s">
        <v>47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44335</v>
      </c>
      <c r="B44" s="3">
        <v>44335</v>
      </c>
      <c r="C44" s="1" t="s">
        <v>9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4</v>
      </c>
      <c r="H44" s="1" t="s">
        <v>47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44336</v>
      </c>
      <c r="B45" s="3">
        <v>44336</v>
      </c>
      <c r="C45" s="1" t="s">
        <v>9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4</v>
      </c>
      <c r="H45" s="1" t="s">
        <v>47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44337</v>
      </c>
      <c r="B46" s="3">
        <v>44337</v>
      </c>
      <c r="C46" s="1" t="s">
        <v>9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15</v>
      </c>
      <c r="H46" s="1" t="s">
        <v>48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44338</v>
      </c>
      <c r="B47" s="3">
        <v>44338</v>
      </c>
      <c r="C47" s="1" t="s">
        <v>9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15</v>
      </c>
      <c r="H47" s="1" t="s">
        <v>48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44339</v>
      </c>
      <c r="B48" s="3">
        <v>44339</v>
      </c>
      <c r="C48" s="1" t="s">
        <v>9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15</v>
      </c>
      <c r="H48" s="1" t="s">
        <v>48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44341</v>
      </c>
      <c r="B49" s="3">
        <v>44341</v>
      </c>
      <c r="C49" s="1" t="s">
        <v>9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17</v>
      </c>
      <c r="H49" s="1" t="s">
        <v>48</v>
      </c>
      <c r="I49" s="1" t="str">
        <f t="shared" si="3"/>
        <v/>
      </c>
      <c r="J49" s="1"/>
      <c r="K49" s="1"/>
    </row>
    <row r="50" spans="1:11" x14ac:dyDescent="0.25">
      <c r="A50" s="2">
        <f t="shared" si="0"/>
        <v>44342</v>
      </c>
      <c r="B50" s="3">
        <v>44342</v>
      </c>
      <c r="C50" s="1" t="s">
        <v>9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17</v>
      </c>
      <c r="H50" s="1" t="s">
        <v>48</v>
      </c>
      <c r="I50" s="1" t="str">
        <f t="shared" si="3"/>
        <v/>
      </c>
      <c r="J50" s="1"/>
      <c r="K50" s="1"/>
    </row>
    <row r="51" spans="1:11" x14ac:dyDescent="0.25">
      <c r="A51" s="2">
        <f t="shared" si="0"/>
        <v>44343</v>
      </c>
      <c r="B51" s="3">
        <v>44343</v>
      </c>
      <c r="C51" s="1" t="s">
        <v>9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17</v>
      </c>
      <c r="H51" s="1" t="s">
        <v>48</v>
      </c>
      <c r="I51" s="1" t="str">
        <f t="shared" si="3"/>
        <v/>
      </c>
      <c r="J51" s="1"/>
      <c r="K51" s="1"/>
    </row>
    <row r="52" spans="1:11" x14ac:dyDescent="0.25">
      <c r="A52" s="2">
        <f t="shared" si="0"/>
        <v>44344</v>
      </c>
      <c r="B52" s="3">
        <v>44344</v>
      </c>
      <c r="C52" s="1" t="s">
        <v>9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7</v>
      </c>
      <c r="H52" s="1" t="s">
        <v>47</v>
      </c>
      <c r="I52" s="1" t="str">
        <f t="shared" si="3"/>
        <v/>
      </c>
      <c r="J52" s="1"/>
      <c r="K52" s="1"/>
    </row>
    <row r="53" spans="1:11" x14ac:dyDescent="0.25">
      <c r="A53" s="2">
        <f t="shared" si="0"/>
        <v>44345</v>
      </c>
      <c r="B53" s="3">
        <v>44345</v>
      </c>
      <c r="C53" s="1" t="s">
        <v>9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7</v>
      </c>
      <c r="H53" s="1" t="s">
        <v>47</v>
      </c>
      <c r="I53" s="1" t="str">
        <f t="shared" si="3"/>
        <v/>
      </c>
      <c r="J53" s="1"/>
      <c r="K53" s="1"/>
    </row>
    <row r="54" spans="1:11" x14ac:dyDescent="0.25">
      <c r="A54" s="2">
        <f t="shared" si="0"/>
        <v>44346</v>
      </c>
      <c r="B54" s="3">
        <v>44346</v>
      </c>
      <c r="C54" s="1" t="s">
        <v>9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7</v>
      </c>
      <c r="H54" s="1" t="s">
        <v>47</v>
      </c>
      <c r="I54" s="1" t="str">
        <f t="shared" si="3"/>
        <v/>
      </c>
      <c r="J54" s="1"/>
      <c r="K54" s="1"/>
    </row>
    <row r="55" spans="1:11" x14ac:dyDescent="0.25">
      <c r="A55" s="2">
        <f t="shared" si="0"/>
        <v>44347</v>
      </c>
      <c r="B55" s="3">
        <v>44347</v>
      </c>
      <c r="C55" s="1" t="s">
        <v>9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5</v>
      </c>
      <c r="H55" s="1" t="s">
        <v>47</v>
      </c>
      <c r="I55" s="1" t="str">
        <f t="shared" si="3"/>
        <v/>
      </c>
      <c r="J55" s="1"/>
      <c r="K55" s="1"/>
    </row>
    <row r="56" spans="1:11" x14ac:dyDescent="0.25">
      <c r="A56" s="2">
        <f t="shared" si="0"/>
        <v>44348</v>
      </c>
      <c r="B56" s="3">
        <v>44348</v>
      </c>
      <c r="C56" s="1" t="s">
        <v>9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5</v>
      </c>
      <c r="H56" s="1" t="s">
        <v>77</v>
      </c>
      <c r="I56" s="1" t="str">
        <f t="shared" si="3"/>
        <v/>
      </c>
      <c r="J56" s="1"/>
      <c r="K56" s="1"/>
    </row>
    <row r="57" spans="1:11" x14ac:dyDescent="0.25">
      <c r="A57" s="2">
        <f t="shared" si="0"/>
        <v>44349</v>
      </c>
      <c r="B57" s="3">
        <v>44349</v>
      </c>
      <c r="C57" s="1" t="s">
        <v>9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5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 t="shared" si="0"/>
        <v>44350</v>
      </c>
      <c r="B58" s="3">
        <v>44350</v>
      </c>
      <c r="C58" s="1" t="s">
        <v>9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13</v>
      </c>
      <c r="H58" s="1" t="s">
        <v>77</v>
      </c>
      <c r="I58" s="1" t="str">
        <f t="shared" si="3"/>
        <v/>
      </c>
      <c r="J58" s="1"/>
      <c r="K58" s="1"/>
    </row>
    <row r="59" spans="1:11" x14ac:dyDescent="0.25">
      <c r="A59" s="2">
        <f t="shared" si="0"/>
        <v>44351</v>
      </c>
      <c r="B59" s="3">
        <v>44351</v>
      </c>
      <c r="C59" s="1" t="s">
        <v>9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13</v>
      </c>
      <c r="H59" s="1" t="s">
        <v>77</v>
      </c>
      <c r="I59" s="1" t="str">
        <f t="shared" si="3"/>
        <v/>
      </c>
      <c r="J59" s="1"/>
      <c r="K59" s="1"/>
    </row>
    <row r="60" spans="1:11" x14ac:dyDescent="0.25">
      <c r="A60" s="2">
        <f t="shared" si="0"/>
        <v>44352</v>
      </c>
      <c r="B60" s="3">
        <v>44352</v>
      </c>
      <c r="C60" s="1" t="s">
        <v>9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13</v>
      </c>
      <c r="H60" s="1" t="s">
        <v>48</v>
      </c>
      <c r="I60" s="1" t="str">
        <f t="shared" si="3"/>
        <v/>
      </c>
      <c r="J60" s="1"/>
      <c r="K60" s="1"/>
    </row>
    <row r="61" spans="1:11" x14ac:dyDescent="0.25">
      <c r="A61" s="2">
        <f t="shared" si="0"/>
        <v>44353</v>
      </c>
      <c r="B61" s="3">
        <v>44353</v>
      </c>
      <c r="C61" s="1" t="s">
        <v>9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13</v>
      </c>
      <c r="H61" s="1" t="s">
        <v>48</v>
      </c>
      <c r="I61" s="1" t="str">
        <f t="shared" si="3"/>
        <v/>
      </c>
      <c r="J61" s="1"/>
      <c r="K61" s="1"/>
    </row>
    <row r="62" spans="1:11" x14ac:dyDescent="0.25">
      <c r="A62" s="2">
        <f t="shared" si="0"/>
        <v>44354</v>
      </c>
      <c r="B62" s="3">
        <v>44354</v>
      </c>
      <c r="C62" s="1" t="s">
        <v>9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5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 t="shared" si="0"/>
        <v>44355</v>
      </c>
      <c r="B63" s="3">
        <v>44355</v>
      </c>
      <c r="C63" s="1" t="s">
        <v>9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5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 t="shared" si="0"/>
        <v>44356</v>
      </c>
      <c r="B64" s="3">
        <v>44356</v>
      </c>
      <c r="C64" s="1" t="s">
        <v>9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5</v>
      </c>
      <c r="H64" s="1" t="s">
        <v>48</v>
      </c>
      <c r="I64" s="1" t="str">
        <f t="shared" si="3"/>
        <v/>
      </c>
      <c r="J64" s="1"/>
      <c r="K64" s="1"/>
    </row>
    <row r="65" spans="1:11" x14ac:dyDescent="0.25">
      <c r="A65" s="2">
        <f t="shared" si="0"/>
        <v>44358</v>
      </c>
      <c r="B65" s="3">
        <v>44358</v>
      </c>
      <c r="C65" s="1" t="s">
        <v>9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15</v>
      </c>
      <c r="H65" s="1" t="s">
        <v>47</v>
      </c>
      <c r="I65" s="1" t="str">
        <f t="shared" si="3"/>
        <v/>
      </c>
      <c r="J65" s="1"/>
      <c r="K65" s="1"/>
    </row>
    <row r="66" spans="1:11" x14ac:dyDescent="0.25">
      <c r="A66" s="2">
        <f t="shared" si="0"/>
        <v>44359</v>
      </c>
      <c r="B66" s="3">
        <v>44359</v>
      </c>
      <c r="C66" s="1" t="s">
        <v>9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15</v>
      </c>
      <c r="H66" s="1" t="s">
        <v>47</v>
      </c>
      <c r="I66" s="1" t="str">
        <f t="shared" si="3"/>
        <v/>
      </c>
      <c r="J66" s="1"/>
      <c r="K66" s="1"/>
    </row>
    <row r="67" spans="1:11" x14ac:dyDescent="0.25">
      <c r="A67" s="2">
        <f t="shared" si="0"/>
        <v>44360</v>
      </c>
      <c r="B67" s="3">
        <v>44360</v>
      </c>
      <c r="C67" s="1" t="s">
        <v>9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15</v>
      </c>
      <c r="H67" s="1" t="s">
        <v>47</v>
      </c>
      <c r="I67" s="1" t="str">
        <f t="shared" si="3"/>
        <v/>
      </c>
      <c r="J67" s="1"/>
      <c r="K67" s="1"/>
    </row>
    <row r="68" spans="1:11" x14ac:dyDescent="0.25">
      <c r="A68" s="2">
        <f t="shared" ref="A68:A131" si="4">B68</f>
        <v>44361</v>
      </c>
      <c r="B68" s="3">
        <v>44361</v>
      </c>
      <c r="C68" s="1" t="s">
        <v>9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20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44362</v>
      </c>
      <c r="B69" s="3">
        <v>44362</v>
      </c>
      <c r="C69" s="1" t="s">
        <v>9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20</v>
      </c>
      <c r="H69" s="1" t="s">
        <v>48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44363</v>
      </c>
      <c r="B70" s="3">
        <v>44363</v>
      </c>
      <c r="C70" s="1" t="s">
        <v>9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20</v>
      </c>
      <c r="H70" s="1" t="s">
        <v>48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44364</v>
      </c>
      <c r="B71" s="3">
        <v>44364</v>
      </c>
      <c r="C71" s="1" t="s">
        <v>9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20</v>
      </c>
      <c r="H71" s="1" t="s">
        <v>48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44365</v>
      </c>
      <c r="B72" s="3">
        <v>44365</v>
      </c>
      <c r="C72" s="1" t="s">
        <v>9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11</v>
      </c>
      <c r="H72" s="1" t="s">
        <v>48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44366</v>
      </c>
      <c r="B73" s="3">
        <v>44366</v>
      </c>
      <c r="C73" s="1" t="s">
        <v>9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11</v>
      </c>
      <c r="H73" s="1" t="s">
        <v>77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44367</v>
      </c>
      <c r="B74" s="3">
        <v>44367</v>
      </c>
      <c r="C74" s="1" t="s">
        <v>9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11</v>
      </c>
      <c r="H74" s="1" t="s">
        <v>77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44368</v>
      </c>
      <c r="B75" s="3">
        <v>44368</v>
      </c>
      <c r="C75" s="1" t="s">
        <v>9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94</v>
      </c>
      <c r="H75" s="1" t="s">
        <v>77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44369</v>
      </c>
      <c r="B76" s="3">
        <v>44369</v>
      </c>
      <c r="C76" s="1" t="s">
        <v>9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94</v>
      </c>
      <c r="H76" s="1" t="s">
        <v>77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44371</v>
      </c>
      <c r="B77" s="3">
        <v>44371</v>
      </c>
      <c r="C77" s="1" t="s">
        <v>9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1</v>
      </c>
      <c r="H77" s="1" t="s">
        <v>47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44372</v>
      </c>
      <c r="B78" s="3">
        <v>44372</v>
      </c>
      <c r="C78" s="1" t="s">
        <v>9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1</v>
      </c>
      <c r="H78" s="1" t="s">
        <v>47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44373</v>
      </c>
      <c r="B79" s="3">
        <v>44373</v>
      </c>
      <c r="C79" s="1" t="s">
        <v>9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1</v>
      </c>
      <c r="H79" s="1" t="s">
        <v>48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44374</v>
      </c>
      <c r="B80" s="3">
        <v>44374</v>
      </c>
      <c r="C80" s="1" t="s">
        <v>9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1</v>
      </c>
      <c r="H80" s="1" t="s">
        <v>48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44375</v>
      </c>
      <c r="B81" s="3">
        <v>44375</v>
      </c>
      <c r="C81" s="1" t="s">
        <v>9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8</v>
      </c>
      <c r="H81" s="1" t="s">
        <v>48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44376</v>
      </c>
      <c r="B82" s="3">
        <v>44376</v>
      </c>
      <c r="C82" s="1" t="s">
        <v>9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8</v>
      </c>
      <c r="H82" s="1" t="s">
        <v>48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44377</v>
      </c>
      <c r="B83" s="3">
        <v>44377</v>
      </c>
      <c r="C83" s="1" t="s">
        <v>9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8</v>
      </c>
      <c r="H83" s="1" t="s">
        <v>48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44379</v>
      </c>
      <c r="B84" s="3">
        <v>44379</v>
      </c>
      <c r="C84" s="1" t="s">
        <v>9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7</v>
      </c>
      <c r="H84" s="1" t="s">
        <v>48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44380</v>
      </c>
      <c r="B85" s="3">
        <v>44380</v>
      </c>
      <c r="C85" s="1" t="s">
        <v>9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7</v>
      </c>
      <c r="H85" s="1" t="s">
        <v>48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44381</v>
      </c>
      <c r="B86" s="3">
        <v>44381</v>
      </c>
      <c r="C86" s="1" t="s">
        <v>9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7</v>
      </c>
      <c r="H86" s="1" t="s">
        <v>48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44382</v>
      </c>
      <c r="B87" s="3">
        <v>44382</v>
      </c>
      <c r="C87" s="1" t="s">
        <v>9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19</v>
      </c>
      <c r="H87" s="1" t="s">
        <v>47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44383</v>
      </c>
      <c r="B88" s="3">
        <v>44383</v>
      </c>
      <c r="C88" s="1" t="s">
        <v>9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19</v>
      </c>
      <c r="H88" s="1" t="s">
        <v>47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44384</v>
      </c>
      <c r="B89" s="3">
        <v>44384</v>
      </c>
      <c r="C89" s="1" t="s">
        <v>9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19</v>
      </c>
      <c r="H89" s="1" t="s">
        <v>47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44385</v>
      </c>
      <c r="B90" s="3">
        <v>44385</v>
      </c>
      <c r="C90" s="1" t="s">
        <v>9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19</v>
      </c>
      <c r="H90" s="1" t="s">
        <v>47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44386</v>
      </c>
      <c r="B91" s="3">
        <v>44386</v>
      </c>
      <c r="C91" s="1" t="s">
        <v>9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15</v>
      </c>
      <c r="H91" s="1" t="s">
        <v>47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44387</v>
      </c>
      <c r="B92" s="3">
        <v>44387</v>
      </c>
      <c r="C92" s="1" t="s">
        <v>9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15</v>
      </c>
      <c r="H92" s="1" t="s">
        <v>47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44388</v>
      </c>
      <c r="B93" s="3">
        <v>44388</v>
      </c>
      <c r="C93" s="1" t="s">
        <v>9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15</v>
      </c>
      <c r="H93" s="1" t="s">
        <v>47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44393</v>
      </c>
      <c r="B94" s="3">
        <v>44393</v>
      </c>
      <c r="C94" s="1" t="s">
        <v>9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12</v>
      </c>
      <c r="H94" s="1" t="s">
        <v>48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44394</v>
      </c>
      <c r="B95" s="3">
        <v>44394</v>
      </c>
      <c r="C95" s="1" t="s">
        <v>9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12</v>
      </c>
      <c r="H95" s="1" t="s">
        <v>48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44395</v>
      </c>
      <c r="B96" s="3">
        <v>44395</v>
      </c>
      <c r="C96" s="1" t="s">
        <v>9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12</v>
      </c>
      <c r="H96" s="1" t="s">
        <v>48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44396</v>
      </c>
      <c r="B97" s="3">
        <v>44396</v>
      </c>
      <c r="C97" s="1" t="s">
        <v>9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15</v>
      </c>
      <c r="H97" s="1" t="s">
        <v>48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44397</v>
      </c>
      <c r="B98" s="3">
        <v>44397</v>
      </c>
      <c r="C98" s="1" t="s">
        <v>9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15</v>
      </c>
      <c r="H98" s="1" t="s">
        <v>48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44398</v>
      </c>
      <c r="B99" s="3">
        <v>44398</v>
      </c>
      <c r="C99" s="1" t="s">
        <v>9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15</v>
      </c>
      <c r="H99" s="1" t="s">
        <v>48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15</v>
      </c>
      <c r="H100" s="1" t="s">
        <v>48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12</v>
      </c>
      <c r="H101" s="1" t="s">
        <v>47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12</v>
      </c>
      <c r="H102" s="1" t="s">
        <v>47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12</v>
      </c>
      <c r="H103" s="1" t="s">
        <v>47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44403</v>
      </c>
      <c r="B104" s="3">
        <v>44403</v>
      </c>
      <c r="C104" s="1" t="s">
        <v>9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7</v>
      </c>
      <c r="H104" s="1" t="s">
        <v>47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44404</v>
      </c>
      <c r="B105" s="3">
        <v>44404</v>
      </c>
      <c r="C105" s="1" t="s">
        <v>9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7</v>
      </c>
      <c r="H105" s="1" t="s">
        <v>47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44405</v>
      </c>
      <c r="B106" s="3">
        <v>44405</v>
      </c>
      <c r="C106" s="1" t="s">
        <v>9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7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44406</v>
      </c>
      <c r="B107" s="3">
        <v>44406</v>
      </c>
      <c r="C107" s="1" t="s">
        <v>9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7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 t="shared" si="4"/>
        <v>44407</v>
      </c>
      <c r="B108" s="3">
        <v>44407</v>
      </c>
      <c r="C108" s="1" t="s">
        <v>9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4</v>
      </c>
      <c r="H108" s="1" t="s">
        <v>48</v>
      </c>
      <c r="I108" s="1" t="str">
        <f t="shared" si="7"/>
        <v/>
      </c>
      <c r="J108" s="1"/>
      <c r="K108" s="1"/>
    </row>
    <row r="109" spans="1:11" x14ac:dyDescent="0.25">
      <c r="A109" s="2">
        <f t="shared" si="4"/>
        <v>44408</v>
      </c>
      <c r="B109" s="3">
        <v>44408</v>
      </c>
      <c r="C109" s="1" t="s">
        <v>9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4</v>
      </c>
      <c r="H109" s="1" t="s">
        <v>48</v>
      </c>
      <c r="I109" s="1" t="str">
        <f t="shared" si="7"/>
        <v/>
      </c>
      <c r="J109" s="1"/>
      <c r="K109" s="1"/>
    </row>
    <row r="110" spans="1:11" x14ac:dyDescent="0.25">
      <c r="A110" s="2">
        <f t="shared" si="4"/>
        <v>44409</v>
      </c>
      <c r="B110" s="3">
        <v>44409</v>
      </c>
      <c r="C110" s="1" t="s">
        <v>9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4</v>
      </c>
      <c r="H110" s="1" t="s">
        <v>48</v>
      </c>
      <c r="I110" s="1" t="str">
        <f t="shared" si="7"/>
        <v/>
      </c>
      <c r="J110" s="1"/>
      <c r="K110" s="1"/>
    </row>
    <row r="111" spans="1:11" x14ac:dyDescent="0.25">
      <c r="A111" s="2">
        <f t="shared" si="4"/>
        <v>44411</v>
      </c>
      <c r="B111" s="3">
        <v>44411</v>
      </c>
      <c r="C111" s="1" t="s">
        <v>9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2</v>
      </c>
      <c r="H111" s="1" t="s">
        <v>48</v>
      </c>
      <c r="I111" s="1" t="str">
        <f t="shared" si="7"/>
        <v/>
      </c>
      <c r="J111" s="1"/>
      <c r="K111" s="1"/>
    </row>
    <row r="112" spans="1:11" x14ac:dyDescent="0.25">
      <c r="A112" s="2">
        <f t="shared" si="4"/>
        <v>44412</v>
      </c>
      <c r="B112" s="3">
        <v>44412</v>
      </c>
      <c r="C112" s="1" t="s">
        <v>9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2</v>
      </c>
      <c r="H112" s="1" t="s">
        <v>48</v>
      </c>
      <c r="I112" s="1" t="str">
        <f t="shared" si="7"/>
        <v/>
      </c>
      <c r="J112" s="1"/>
      <c r="K112" s="1"/>
    </row>
    <row r="113" spans="1:11" x14ac:dyDescent="0.25">
      <c r="A113" s="2">
        <f t="shared" si="4"/>
        <v>44413</v>
      </c>
      <c r="B113" s="3">
        <v>44413</v>
      </c>
      <c r="C113" s="1" t="s">
        <v>9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2</v>
      </c>
      <c r="H113" s="1" t="s">
        <v>48</v>
      </c>
      <c r="I113" s="1" t="str">
        <f t="shared" si="7"/>
        <v/>
      </c>
      <c r="J113" s="1"/>
      <c r="K113" s="1"/>
    </row>
    <row r="114" spans="1:11" x14ac:dyDescent="0.25">
      <c r="A114" s="2">
        <f t="shared" si="4"/>
        <v>44414</v>
      </c>
      <c r="B114" s="3">
        <v>44414</v>
      </c>
      <c r="C114" s="1" t="s">
        <v>9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88</v>
      </c>
      <c r="H114" s="1" t="s">
        <v>47</v>
      </c>
      <c r="I114" s="1" t="str">
        <f t="shared" si="7"/>
        <v/>
      </c>
      <c r="J114" s="1"/>
      <c r="K114" s="1"/>
    </row>
    <row r="115" spans="1:11" x14ac:dyDescent="0.25">
      <c r="A115" s="2">
        <f t="shared" si="4"/>
        <v>44415</v>
      </c>
      <c r="B115" s="3">
        <v>44415</v>
      </c>
      <c r="C115" s="1" t="s">
        <v>9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88</v>
      </c>
      <c r="H115" s="1" t="s">
        <v>47</v>
      </c>
      <c r="I115" s="1" t="str">
        <f t="shared" si="7"/>
        <v/>
      </c>
      <c r="J115" s="1"/>
      <c r="K115" s="1"/>
    </row>
    <row r="116" spans="1:11" x14ac:dyDescent="0.25">
      <c r="A116" s="2">
        <f t="shared" si="4"/>
        <v>44416</v>
      </c>
      <c r="B116" s="3">
        <v>44416</v>
      </c>
      <c r="C116" s="1" t="s">
        <v>9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88</v>
      </c>
      <c r="H116" s="1" t="s">
        <v>47</v>
      </c>
      <c r="I116" s="1" t="str">
        <f t="shared" si="7"/>
        <v/>
      </c>
      <c r="J116" s="1"/>
      <c r="K116" s="1"/>
    </row>
    <row r="117" spans="1:11" x14ac:dyDescent="0.25">
      <c r="A117" s="2">
        <f t="shared" si="4"/>
        <v>44417</v>
      </c>
      <c r="B117" s="3">
        <v>44417</v>
      </c>
      <c r="C117" s="1" t="s">
        <v>9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8</v>
      </c>
      <c r="H117" s="1" t="s">
        <v>47</v>
      </c>
      <c r="I117" s="1" t="str">
        <f t="shared" si="7"/>
        <v/>
      </c>
      <c r="J117" s="1"/>
      <c r="K117" s="1"/>
    </row>
    <row r="118" spans="1:11" x14ac:dyDescent="0.25">
      <c r="A118" s="2">
        <f t="shared" si="4"/>
        <v>44418</v>
      </c>
      <c r="B118" s="3">
        <v>44418</v>
      </c>
      <c r="C118" s="1" t="s">
        <v>9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8</v>
      </c>
      <c r="H118" s="1" t="s">
        <v>47</v>
      </c>
      <c r="I118" s="1" t="str">
        <f t="shared" si="7"/>
        <v/>
      </c>
      <c r="J118" s="1"/>
      <c r="K118" s="1"/>
    </row>
    <row r="119" spans="1:11" x14ac:dyDescent="0.25">
      <c r="A119" s="2">
        <f t="shared" si="4"/>
        <v>44419</v>
      </c>
      <c r="B119" s="3">
        <v>44419</v>
      </c>
      <c r="C119" s="1" t="s">
        <v>9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8</v>
      </c>
      <c r="H119" s="1" t="s">
        <v>47</v>
      </c>
      <c r="I119" s="1" t="str">
        <f t="shared" si="7"/>
        <v/>
      </c>
      <c r="J119" s="1"/>
      <c r="K119" s="1"/>
    </row>
    <row r="120" spans="1:11" x14ac:dyDescent="0.25">
      <c r="A120" s="2">
        <f t="shared" si="4"/>
        <v>44420</v>
      </c>
      <c r="B120" s="3">
        <v>44420</v>
      </c>
      <c r="C120" s="1" t="s">
        <v>9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8</v>
      </c>
      <c r="H120" s="1" t="s">
        <v>47</v>
      </c>
      <c r="I120" s="1" t="str">
        <f t="shared" si="7"/>
        <v/>
      </c>
      <c r="J120" s="1"/>
      <c r="K120" s="1"/>
    </row>
    <row r="121" spans="1:11" x14ac:dyDescent="0.25">
      <c r="A121" s="2">
        <f t="shared" si="4"/>
        <v>44421</v>
      </c>
      <c r="B121" s="3">
        <v>44421</v>
      </c>
      <c r="C121" s="1" t="s">
        <v>9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11</v>
      </c>
      <c r="H121" s="1" t="s">
        <v>48</v>
      </c>
      <c r="I121" s="1" t="str">
        <f t="shared" si="7"/>
        <v/>
      </c>
      <c r="J121" s="1"/>
      <c r="K121" s="1"/>
    </row>
    <row r="122" spans="1:11" x14ac:dyDescent="0.25">
      <c r="A122" s="2">
        <f t="shared" si="4"/>
        <v>44422</v>
      </c>
      <c r="B122" s="3">
        <v>44422</v>
      </c>
      <c r="C122" s="1" t="s">
        <v>9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11</v>
      </c>
      <c r="H122" s="1" t="s">
        <v>48</v>
      </c>
      <c r="I122" s="1" t="str">
        <f t="shared" si="7"/>
        <v/>
      </c>
      <c r="J122" s="1"/>
      <c r="K122" s="1"/>
    </row>
    <row r="123" spans="1:11" x14ac:dyDescent="0.25">
      <c r="A123" s="2">
        <f t="shared" si="4"/>
        <v>44423</v>
      </c>
      <c r="B123" s="3">
        <v>44423</v>
      </c>
      <c r="C123" s="1" t="s">
        <v>9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11</v>
      </c>
      <c r="H123" s="1" t="s">
        <v>48</v>
      </c>
      <c r="I123" s="1" t="str">
        <f t="shared" si="7"/>
        <v/>
      </c>
      <c r="J123" s="1"/>
      <c r="K123" s="1"/>
    </row>
    <row r="124" spans="1:11" x14ac:dyDescent="0.25">
      <c r="A124" s="2">
        <f t="shared" si="4"/>
        <v>44424</v>
      </c>
      <c r="B124" s="3">
        <v>44424</v>
      </c>
      <c r="C124" s="1" t="s">
        <v>9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7</v>
      </c>
      <c r="H124" s="1" t="s">
        <v>48</v>
      </c>
      <c r="I124" s="1" t="str">
        <f t="shared" si="7"/>
        <v/>
      </c>
      <c r="J124" s="1"/>
      <c r="K124" s="1"/>
    </row>
    <row r="125" spans="1:11" x14ac:dyDescent="0.25">
      <c r="A125" s="2">
        <f t="shared" si="4"/>
        <v>44425</v>
      </c>
      <c r="B125" s="3">
        <v>44425</v>
      </c>
      <c r="C125" s="1" t="s">
        <v>9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7</v>
      </c>
      <c r="H125" s="1" t="s">
        <v>48</v>
      </c>
      <c r="I125" s="1" t="str">
        <f t="shared" si="7"/>
        <v/>
      </c>
      <c r="J125" s="1"/>
      <c r="K125" s="1"/>
    </row>
    <row r="126" spans="1:11" x14ac:dyDescent="0.25">
      <c r="A126" s="2">
        <f t="shared" si="4"/>
        <v>44426</v>
      </c>
      <c r="B126" s="3">
        <v>44426</v>
      </c>
      <c r="C126" s="1" t="s">
        <v>9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7</v>
      </c>
      <c r="H126" s="1" t="s">
        <v>48</v>
      </c>
      <c r="I126" s="1" t="str">
        <f t="shared" si="7"/>
        <v/>
      </c>
      <c r="J126" s="1"/>
      <c r="K126" s="1"/>
    </row>
    <row r="127" spans="1:11" x14ac:dyDescent="0.25">
      <c r="A127" s="2">
        <f t="shared" si="4"/>
        <v>44428</v>
      </c>
      <c r="B127" s="3">
        <v>44428</v>
      </c>
      <c r="C127" s="1" t="s">
        <v>9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90</v>
      </c>
      <c r="H127" s="1" t="s">
        <v>47</v>
      </c>
      <c r="I127" s="1" t="str">
        <f t="shared" si="7"/>
        <v/>
      </c>
      <c r="J127" s="1"/>
      <c r="K127" s="1"/>
    </row>
    <row r="128" spans="1:11" x14ac:dyDescent="0.25">
      <c r="A128" s="2">
        <f t="shared" si="4"/>
        <v>44429</v>
      </c>
      <c r="B128" s="3">
        <v>44429</v>
      </c>
      <c r="C128" s="1" t="s">
        <v>9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90</v>
      </c>
      <c r="H128" s="1" t="s">
        <v>47</v>
      </c>
      <c r="I128" s="1" t="str">
        <f t="shared" si="7"/>
        <v/>
      </c>
      <c r="J128" s="1"/>
      <c r="K128" s="1"/>
    </row>
    <row r="129" spans="1:11" x14ac:dyDescent="0.25">
      <c r="A129" s="2">
        <f t="shared" si="4"/>
        <v>44430</v>
      </c>
      <c r="B129" s="3">
        <v>44430</v>
      </c>
      <c r="C129" s="1" t="s">
        <v>9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90</v>
      </c>
      <c r="H129" s="1" t="s">
        <v>47</v>
      </c>
      <c r="I129" s="1" t="str">
        <f t="shared" si="7"/>
        <v/>
      </c>
      <c r="J129" s="1"/>
      <c r="K129" s="1"/>
    </row>
    <row r="130" spans="1:11" x14ac:dyDescent="0.25">
      <c r="A130" s="2">
        <f t="shared" si="4"/>
        <v>44431</v>
      </c>
      <c r="B130" s="3">
        <v>44431</v>
      </c>
      <c r="C130" s="1" t="s">
        <v>9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2</v>
      </c>
      <c r="H130" s="1" t="s">
        <v>47</v>
      </c>
      <c r="I130" s="1" t="str">
        <f t="shared" si="7"/>
        <v/>
      </c>
      <c r="J130" s="1"/>
      <c r="K130" s="1"/>
    </row>
    <row r="131" spans="1:11" x14ac:dyDescent="0.25">
      <c r="A131" s="2">
        <f t="shared" si="4"/>
        <v>44432</v>
      </c>
      <c r="B131" s="3">
        <v>44432</v>
      </c>
      <c r="C131" s="1" t="s">
        <v>9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J131" s="1"/>
      <c r="K131" s="1"/>
    </row>
    <row r="132" spans="1:11" x14ac:dyDescent="0.25">
      <c r="A132" s="2">
        <f t="shared" ref="A132:A164" si="8">B132</f>
        <v>44433</v>
      </c>
      <c r="B132" s="3">
        <v>44433</v>
      </c>
      <c r="C132" s="1" t="s">
        <v>9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J132" s="1"/>
      <c r="K132" s="1"/>
    </row>
    <row r="133" spans="1:11" x14ac:dyDescent="0.25">
      <c r="A133" s="2">
        <f t="shared" si="8"/>
        <v>44435</v>
      </c>
      <c r="B133" s="3">
        <v>44435</v>
      </c>
      <c r="C133" s="1" t="s">
        <v>9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88</v>
      </c>
      <c r="H133" s="1" t="s">
        <v>48</v>
      </c>
      <c r="I133" s="1" t="str">
        <f t="shared" ref="I133:I164" si="11">IF(AND(F133="",D133=""),"",IF(D133&gt;F133,"Win","Loss"))</f>
        <v/>
      </c>
      <c r="J133" s="1"/>
      <c r="K133" s="1"/>
    </row>
    <row r="134" spans="1:11" x14ac:dyDescent="0.25">
      <c r="A134" s="2">
        <f t="shared" si="8"/>
        <v>44436</v>
      </c>
      <c r="B134" s="3">
        <v>44436</v>
      </c>
      <c r="C134" s="1" t="s">
        <v>9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88</v>
      </c>
      <c r="H134" s="1" t="s">
        <v>48</v>
      </c>
      <c r="I134" s="1" t="str">
        <f t="shared" si="11"/>
        <v/>
      </c>
      <c r="J134" s="1"/>
      <c r="K134" s="1"/>
    </row>
    <row r="135" spans="1:11" x14ac:dyDescent="0.25">
      <c r="A135" s="2">
        <f t="shared" si="8"/>
        <v>44437</v>
      </c>
      <c r="B135" s="3">
        <v>44437</v>
      </c>
      <c r="C135" s="1" t="s">
        <v>9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88</v>
      </c>
      <c r="H135" s="1" t="s">
        <v>48</v>
      </c>
      <c r="I135" s="1" t="str">
        <f t="shared" si="11"/>
        <v/>
      </c>
      <c r="J135" s="1"/>
      <c r="K135" s="1"/>
    </row>
    <row r="136" spans="1:11" x14ac:dyDescent="0.25">
      <c r="A136" s="2">
        <f t="shared" si="8"/>
        <v>44439</v>
      </c>
      <c r="B136" s="3">
        <v>44439</v>
      </c>
      <c r="C136" s="1" t="s">
        <v>9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91</v>
      </c>
      <c r="H136" s="1" t="s">
        <v>48</v>
      </c>
      <c r="I136" s="1" t="str">
        <f t="shared" si="11"/>
        <v/>
      </c>
      <c r="J136" s="1"/>
      <c r="K136" s="1"/>
    </row>
    <row r="137" spans="1:11" x14ac:dyDescent="0.25">
      <c r="A137" s="2">
        <f t="shared" si="8"/>
        <v>44440</v>
      </c>
      <c r="B137" s="3">
        <v>44440</v>
      </c>
      <c r="C137" s="1" t="s">
        <v>9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91</v>
      </c>
      <c r="H137" s="1" t="s">
        <v>48</v>
      </c>
      <c r="I137" s="1" t="str">
        <f t="shared" si="11"/>
        <v/>
      </c>
      <c r="J137" s="1"/>
      <c r="K137" s="1"/>
    </row>
    <row r="138" spans="1:11" x14ac:dyDescent="0.25">
      <c r="A138" s="2">
        <f t="shared" si="8"/>
        <v>44441</v>
      </c>
      <c r="B138" s="3">
        <v>44441</v>
      </c>
      <c r="C138" s="1" t="s">
        <v>9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17</v>
      </c>
      <c r="H138" s="1" t="s">
        <v>47</v>
      </c>
      <c r="I138" s="1" t="str">
        <f t="shared" si="11"/>
        <v/>
      </c>
      <c r="J138" s="1"/>
      <c r="K138" s="1"/>
    </row>
    <row r="139" spans="1:11" x14ac:dyDescent="0.25">
      <c r="A139" s="2">
        <f t="shared" si="8"/>
        <v>44442</v>
      </c>
      <c r="B139" s="3">
        <v>44442</v>
      </c>
      <c r="C139" s="1" t="s">
        <v>9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17</v>
      </c>
      <c r="H139" s="1" t="s">
        <v>47</v>
      </c>
      <c r="I139" s="1" t="str">
        <f t="shared" si="11"/>
        <v/>
      </c>
      <c r="J139" s="1"/>
      <c r="K139" s="1"/>
    </row>
    <row r="140" spans="1:11" x14ac:dyDescent="0.25">
      <c r="A140" s="2">
        <f t="shared" si="8"/>
        <v>44443</v>
      </c>
      <c r="B140" s="3">
        <v>44443</v>
      </c>
      <c r="C140" s="1" t="s">
        <v>9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17</v>
      </c>
      <c r="H140" s="1" t="s">
        <v>47</v>
      </c>
      <c r="I140" s="1" t="str">
        <f t="shared" si="11"/>
        <v/>
      </c>
      <c r="J140" s="1"/>
      <c r="K140" s="1"/>
    </row>
    <row r="141" spans="1:11" x14ac:dyDescent="0.25">
      <c r="A141" s="2">
        <f t="shared" si="8"/>
        <v>44444</v>
      </c>
      <c r="B141" s="3">
        <v>44444</v>
      </c>
      <c r="C141" s="1" t="s">
        <v>9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17</v>
      </c>
      <c r="H141" s="1" t="s">
        <v>47</v>
      </c>
      <c r="I141" s="1" t="str">
        <f t="shared" si="11"/>
        <v/>
      </c>
      <c r="J141" s="1"/>
      <c r="K141" s="1"/>
    </row>
    <row r="142" spans="1:11" x14ac:dyDescent="0.25">
      <c r="A142" s="2">
        <f t="shared" si="8"/>
        <v>44445</v>
      </c>
      <c r="B142" s="3">
        <v>44445</v>
      </c>
      <c r="C142" s="1" t="s">
        <v>9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7</v>
      </c>
      <c r="H142" s="1" t="s">
        <v>47</v>
      </c>
      <c r="I142" s="1" t="str">
        <f t="shared" si="11"/>
        <v/>
      </c>
      <c r="J142" s="1"/>
      <c r="K142" s="1"/>
    </row>
    <row r="143" spans="1:11" x14ac:dyDescent="0.25">
      <c r="A143" s="2">
        <f t="shared" si="8"/>
        <v>44446</v>
      </c>
      <c r="B143" s="3">
        <v>44446</v>
      </c>
      <c r="C143" s="1" t="s">
        <v>9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7</v>
      </c>
      <c r="H143" s="1" t="s">
        <v>47</v>
      </c>
      <c r="I143" s="1" t="str">
        <f t="shared" si="11"/>
        <v/>
      </c>
      <c r="J143" s="1"/>
      <c r="K143" s="1"/>
    </row>
    <row r="144" spans="1:11" x14ac:dyDescent="0.25">
      <c r="A144" s="2">
        <f t="shared" si="8"/>
        <v>44447</v>
      </c>
      <c r="B144" s="3">
        <v>44447</v>
      </c>
      <c r="C144" s="1" t="s">
        <v>9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7</v>
      </c>
      <c r="H144" s="1" t="s">
        <v>47</v>
      </c>
      <c r="I144" s="1" t="str">
        <f t="shared" si="11"/>
        <v/>
      </c>
      <c r="J144" s="1"/>
      <c r="K144" s="1"/>
    </row>
    <row r="145" spans="1:11" x14ac:dyDescent="0.25">
      <c r="A145" s="2">
        <f t="shared" si="8"/>
        <v>44449</v>
      </c>
      <c r="B145" s="3">
        <v>44449</v>
      </c>
      <c r="C145" s="1" t="s">
        <v>9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13</v>
      </c>
      <c r="H145" s="1" t="s">
        <v>47</v>
      </c>
      <c r="I145" s="1" t="str">
        <f t="shared" si="11"/>
        <v/>
      </c>
      <c r="J145" s="1"/>
      <c r="K145" s="1"/>
    </row>
    <row r="146" spans="1:11" x14ac:dyDescent="0.25">
      <c r="A146" s="2">
        <f t="shared" si="8"/>
        <v>44450</v>
      </c>
      <c r="B146" s="3">
        <v>44450</v>
      </c>
      <c r="C146" s="1" t="s">
        <v>9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13</v>
      </c>
      <c r="H146" s="1" t="s">
        <v>47</v>
      </c>
      <c r="I146" s="1" t="str">
        <f t="shared" si="11"/>
        <v/>
      </c>
      <c r="J146" s="1"/>
      <c r="K146" s="1"/>
    </row>
    <row r="147" spans="1:11" x14ac:dyDescent="0.25">
      <c r="A147" s="2">
        <f t="shared" si="8"/>
        <v>44451</v>
      </c>
      <c r="B147" s="3">
        <v>44451</v>
      </c>
      <c r="C147" s="1" t="s">
        <v>9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13</v>
      </c>
      <c r="H147" s="1" t="s">
        <v>47</v>
      </c>
      <c r="I147" s="1" t="str">
        <f t="shared" si="11"/>
        <v/>
      </c>
      <c r="J147" s="1"/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19</v>
      </c>
      <c r="H148" s="1" t="s">
        <v>48</v>
      </c>
      <c r="I148" s="1" t="str">
        <f t="shared" si="11"/>
        <v/>
      </c>
      <c r="J148" s="1"/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19</v>
      </c>
      <c r="H149" s="1" t="s">
        <v>48</v>
      </c>
      <c r="I149" s="1" t="str">
        <f t="shared" si="11"/>
        <v/>
      </c>
      <c r="J149" s="1"/>
      <c r="K149" s="1"/>
    </row>
    <row r="150" spans="1:11" x14ac:dyDescent="0.25">
      <c r="A150" s="2">
        <f t="shared" si="8"/>
        <v>44455</v>
      </c>
      <c r="B150" s="3">
        <v>44455</v>
      </c>
      <c r="C150" s="1" t="s">
        <v>9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19</v>
      </c>
      <c r="H150" s="1" t="s">
        <v>48</v>
      </c>
      <c r="I150" s="1" t="str">
        <f t="shared" si="11"/>
        <v/>
      </c>
      <c r="J150" s="1"/>
      <c r="K150" s="1"/>
    </row>
    <row r="151" spans="1:11" x14ac:dyDescent="0.25">
      <c r="A151" s="2">
        <f t="shared" si="8"/>
        <v>44456</v>
      </c>
      <c r="B151" s="3">
        <v>44456</v>
      </c>
      <c r="C151" s="1" t="s">
        <v>9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8</v>
      </c>
      <c r="H151" s="1" t="s">
        <v>48</v>
      </c>
      <c r="I151" s="1" t="str">
        <f t="shared" si="11"/>
        <v/>
      </c>
      <c r="J151" s="1"/>
      <c r="K151" s="1"/>
    </row>
    <row r="152" spans="1:11" x14ac:dyDescent="0.25">
      <c r="A152" s="2">
        <f t="shared" si="8"/>
        <v>44457</v>
      </c>
      <c r="B152" s="3">
        <v>44457</v>
      </c>
      <c r="C152" s="1" t="s">
        <v>9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8</v>
      </c>
      <c r="H152" s="1" t="s">
        <v>48</v>
      </c>
      <c r="I152" s="1" t="str">
        <f t="shared" si="11"/>
        <v/>
      </c>
      <c r="J152" s="1"/>
      <c r="K152" s="1"/>
    </row>
    <row r="153" spans="1:11" x14ac:dyDescent="0.25">
      <c r="A153" s="2">
        <f t="shared" si="8"/>
        <v>44458</v>
      </c>
      <c r="B153" s="3">
        <v>44458</v>
      </c>
      <c r="C153" s="1" t="s">
        <v>9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8</v>
      </c>
      <c r="H153" s="1" t="s">
        <v>48</v>
      </c>
      <c r="I153" s="1" t="str">
        <f t="shared" si="11"/>
        <v/>
      </c>
      <c r="J153" s="1"/>
      <c r="K153" s="1"/>
    </row>
    <row r="154" spans="1:11" x14ac:dyDescent="0.25">
      <c r="A154" s="2">
        <f t="shared" si="8"/>
        <v>44460</v>
      </c>
      <c r="B154" s="3">
        <v>44460</v>
      </c>
      <c r="C154" s="1" t="s">
        <v>9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91</v>
      </c>
      <c r="H154" s="1" t="s">
        <v>47</v>
      </c>
      <c r="I154" s="1" t="str">
        <f t="shared" si="11"/>
        <v/>
      </c>
      <c r="J154" s="1"/>
      <c r="K154" s="1"/>
    </row>
    <row r="155" spans="1:11" x14ac:dyDescent="0.25">
      <c r="A155" s="2">
        <f t="shared" si="8"/>
        <v>44461</v>
      </c>
      <c r="B155" s="3">
        <v>44461</v>
      </c>
      <c r="C155" s="1" t="s">
        <v>9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91</v>
      </c>
      <c r="H155" s="1" t="s">
        <v>47</v>
      </c>
      <c r="I155" s="1" t="str">
        <f t="shared" si="11"/>
        <v/>
      </c>
      <c r="J155" s="1"/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15</v>
      </c>
      <c r="H156" s="1" t="s">
        <v>47</v>
      </c>
      <c r="I156" s="1" t="str">
        <f t="shared" si="11"/>
        <v/>
      </c>
      <c r="J156" s="1"/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15</v>
      </c>
      <c r="H157" s="1" t="s">
        <v>47</v>
      </c>
      <c r="I157" s="1" t="str">
        <f t="shared" si="11"/>
        <v/>
      </c>
      <c r="J157" s="1"/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15</v>
      </c>
      <c r="H158" s="1" t="s">
        <v>47</v>
      </c>
      <c r="I158" s="1" t="str">
        <f t="shared" si="11"/>
        <v/>
      </c>
      <c r="J158" s="1"/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17</v>
      </c>
      <c r="H159" s="1" t="s">
        <v>48</v>
      </c>
      <c r="I159" s="1" t="str">
        <f t="shared" si="11"/>
        <v/>
      </c>
      <c r="J159" s="1"/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17</v>
      </c>
      <c r="H160" s="1" t="s">
        <v>48</v>
      </c>
      <c r="I160" s="1" t="str">
        <f t="shared" si="11"/>
        <v/>
      </c>
      <c r="J160" s="1"/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17</v>
      </c>
      <c r="H161" s="1" t="s">
        <v>48</v>
      </c>
      <c r="I161" s="1" t="str">
        <f t="shared" si="11"/>
        <v/>
      </c>
      <c r="J161" s="1"/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15</v>
      </c>
      <c r="H162" s="1" t="s">
        <v>48</v>
      </c>
      <c r="I162" s="1" t="str">
        <f t="shared" si="11"/>
        <v/>
      </c>
      <c r="J162" s="1"/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15</v>
      </c>
      <c r="H163" s="1" t="s">
        <v>48</v>
      </c>
      <c r="I163" s="1" t="str">
        <f t="shared" si="11"/>
        <v/>
      </c>
      <c r="J163" s="1"/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15</v>
      </c>
      <c r="H164" s="1" t="s">
        <v>48</v>
      </c>
      <c r="I164" s="1" t="str">
        <f t="shared" si="11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45" priority="1" operator="containsText" text="Loss">
      <formula>NOT(ISERROR(SEARCH("Loss",I3)))</formula>
    </cfRule>
    <cfRule type="containsText" dxfId="44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A164"/>
  <sheetViews>
    <sheetView zoomScale="80" zoomScaleNormal="80" workbookViewId="0">
      <selection activeCell="V7" sqref="V7"/>
    </sheetView>
  </sheetViews>
  <sheetFormatPr baseColWidth="10" defaultRowHeight="15" x14ac:dyDescent="0.25"/>
  <cols>
    <col min="3" max="3" width="15.140625" customWidth="1"/>
    <col min="10" max="10" width="23.7109375" customWidth="1"/>
    <col min="11" max="11" width="21" customWidth="1"/>
    <col min="12" max="12" width="6.140625" customWidth="1"/>
    <col min="13" max="13" width="4.7109375" customWidth="1"/>
    <col min="14" max="14" width="6.5703125" customWidth="1"/>
    <col min="15" max="15" width="5.42578125" customWidth="1"/>
    <col min="16" max="16" width="6.28515625" customWidth="1"/>
    <col min="17" max="17" width="5.28515625" customWidth="1"/>
    <col min="18" max="18" width="6" customWidth="1"/>
    <col min="19" max="19" width="5" customWidth="1"/>
    <col min="20" max="20" width="6.5703125" customWidth="1"/>
    <col min="21" max="21" width="5" customWidth="1"/>
    <col min="22" max="22" width="6.85546875" customWidth="1"/>
    <col min="23" max="23" width="5.140625" customWidth="1"/>
    <col min="24" max="24" width="6.42578125" customWidth="1"/>
    <col min="25" max="25" width="4.7109375" customWidth="1"/>
    <col min="26" max="26" width="6.140625" customWidth="1"/>
    <col min="27" max="27" width="5.5703125" customWidth="1"/>
    <col min="28" max="28" width="6.42578125" customWidth="1"/>
    <col min="29" max="29" width="5.28515625" customWidth="1"/>
    <col min="30" max="30" width="17.5703125" customWidth="1"/>
    <col min="31" max="31" width="18.7109375" customWidth="1"/>
    <col min="32" max="32" width="20.140625" customWidth="1"/>
    <col min="33" max="33" width="16.42578125" customWidth="1"/>
    <col min="36" max="36" width="15.7109375" customWidth="1"/>
  </cols>
  <sheetData>
    <row r="1" spans="1:53" ht="149.2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3"/>
    </row>
    <row r="2" spans="1:53" x14ac:dyDescent="0.25">
      <c r="A2" s="14" t="s">
        <v>40</v>
      </c>
      <c r="B2" s="14" t="s">
        <v>41</v>
      </c>
      <c r="C2" s="14" t="s">
        <v>43</v>
      </c>
      <c r="D2" s="14"/>
      <c r="E2" s="14"/>
      <c r="F2" s="14"/>
      <c r="G2" s="14" t="s">
        <v>42</v>
      </c>
      <c r="H2" s="14" t="s">
        <v>44</v>
      </c>
      <c r="I2" s="14" t="s">
        <v>53</v>
      </c>
      <c r="J2" s="14" t="s">
        <v>45</v>
      </c>
      <c r="K2" s="14" t="s">
        <v>46</v>
      </c>
      <c r="L2" s="14" t="s">
        <v>67</v>
      </c>
      <c r="M2" s="14" t="s">
        <v>31</v>
      </c>
      <c r="N2" s="14" t="s">
        <v>68</v>
      </c>
      <c r="O2" s="14" t="s">
        <v>32</v>
      </c>
      <c r="P2" s="14" t="s">
        <v>69</v>
      </c>
      <c r="Q2" s="14" t="s">
        <v>33</v>
      </c>
      <c r="R2" s="14" t="s">
        <v>70</v>
      </c>
      <c r="S2" s="14" t="s">
        <v>34</v>
      </c>
      <c r="T2" s="14" t="s">
        <v>71</v>
      </c>
      <c r="U2" s="14" t="s">
        <v>35</v>
      </c>
      <c r="V2" s="14" t="s">
        <v>72</v>
      </c>
      <c r="W2" s="14" t="s">
        <v>36</v>
      </c>
      <c r="X2" s="14" t="s">
        <v>73</v>
      </c>
      <c r="Y2" s="14" t="s">
        <v>37</v>
      </c>
      <c r="Z2" s="14" t="s">
        <v>74</v>
      </c>
      <c r="AA2" s="14" t="s">
        <v>38</v>
      </c>
      <c r="AB2" s="14" t="s">
        <v>75</v>
      </c>
      <c r="AC2" s="14" t="s">
        <v>39</v>
      </c>
      <c r="AD2" s="14" t="s">
        <v>76</v>
      </c>
      <c r="AE2" s="14" t="s">
        <v>50</v>
      </c>
      <c r="AF2" s="14" t="s">
        <v>66</v>
      </c>
      <c r="AG2" s="15" t="s">
        <v>51</v>
      </c>
      <c r="AH2" s="15"/>
      <c r="AI2" s="16"/>
      <c r="AJ2" s="15" t="s">
        <v>52</v>
      </c>
      <c r="AK2" s="15"/>
      <c r="AL2" s="16"/>
      <c r="AM2" s="15" t="s">
        <v>61</v>
      </c>
      <c r="AN2" s="15"/>
    </row>
    <row r="3" spans="1:53" x14ac:dyDescent="0.25">
      <c r="A3" s="2">
        <f>B3</f>
        <v>44287</v>
      </c>
      <c r="B3" s="3">
        <v>44287</v>
      </c>
      <c r="C3" s="1" t="s">
        <v>12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5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12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5</v>
      </c>
      <c r="H4" s="1" t="s">
        <v>48</v>
      </c>
      <c r="I4" s="1" t="str">
        <f>IF(AND(F4="",D4=""),"",IF(D4&gt;F4,"Win","Loss"))</f>
        <v/>
      </c>
      <c r="J4" s="1"/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12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5</v>
      </c>
      <c r="H5" s="1" t="s">
        <v>48</v>
      </c>
      <c r="I5" s="1" t="str">
        <f t="shared" ref="I5:I68" si="3">IF(AND(F5="",D5=""),"",IF(D5&gt;F5,"Win","Loss"))</f>
        <v/>
      </c>
      <c r="J5" s="1"/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12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5</v>
      </c>
      <c r="H6" s="1" t="s">
        <v>48</v>
      </c>
      <c r="I6" s="1" t="str">
        <f t="shared" si="3"/>
        <v/>
      </c>
      <c r="J6" s="1"/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44292</v>
      </c>
      <c r="B7" s="3">
        <v>44292</v>
      </c>
      <c r="C7" s="1" t="s">
        <v>12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2</v>
      </c>
      <c r="H7" s="1" t="s">
        <v>48</v>
      </c>
      <c r="I7" s="1" t="str">
        <f t="shared" si="3"/>
        <v/>
      </c>
      <c r="J7" s="1"/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44293</v>
      </c>
      <c r="B8" s="3">
        <v>44293</v>
      </c>
      <c r="C8" s="1" t="s">
        <v>12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2</v>
      </c>
      <c r="H8" s="1" t="s">
        <v>48</v>
      </c>
      <c r="I8" s="1" t="str">
        <f t="shared" si="3"/>
        <v/>
      </c>
      <c r="J8" s="1"/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44294</v>
      </c>
      <c r="B9" s="3">
        <v>44294</v>
      </c>
      <c r="C9" s="1" t="s">
        <v>12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2</v>
      </c>
      <c r="H9" s="1" t="s">
        <v>48</v>
      </c>
      <c r="I9" s="1" t="str">
        <f t="shared" si="3"/>
        <v/>
      </c>
      <c r="J9" s="1"/>
      <c r="K9" s="1"/>
    </row>
    <row r="10" spans="1:53" x14ac:dyDescent="0.25">
      <c r="A10" s="2">
        <f t="shared" si="0"/>
        <v>44295</v>
      </c>
      <c r="B10" s="3">
        <v>44295</v>
      </c>
      <c r="C10" s="1" t="s">
        <v>12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7</v>
      </c>
      <c r="H10" s="1" t="s">
        <v>47</v>
      </c>
      <c r="I10" s="1" t="str">
        <f t="shared" si="3"/>
        <v/>
      </c>
      <c r="J10" s="1"/>
      <c r="K10" s="1"/>
    </row>
    <row r="11" spans="1:53" x14ac:dyDescent="0.25">
      <c r="A11" s="2">
        <f t="shared" si="0"/>
        <v>44296</v>
      </c>
      <c r="B11" s="3">
        <v>44296</v>
      </c>
      <c r="C11" s="1" t="s">
        <v>12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7</v>
      </c>
      <c r="H11" s="1" t="s">
        <v>47</v>
      </c>
      <c r="I11" s="1" t="str">
        <f t="shared" si="3"/>
        <v/>
      </c>
      <c r="J11" s="1"/>
      <c r="K11" s="1"/>
    </row>
    <row r="12" spans="1:53" x14ac:dyDescent="0.25">
      <c r="A12" s="2">
        <f t="shared" si="0"/>
        <v>44297</v>
      </c>
      <c r="B12" s="3">
        <v>44297</v>
      </c>
      <c r="C12" s="1" t="s">
        <v>12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7</v>
      </c>
      <c r="H12" s="1" t="s">
        <v>47</v>
      </c>
      <c r="I12" s="1" t="str">
        <f t="shared" si="3"/>
        <v/>
      </c>
      <c r="J12" s="1"/>
      <c r="K12" s="1"/>
    </row>
    <row r="13" spans="1:53" x14ac:dyDescent="0.25">
      <c r="A13" s="2">
        <f t="shared" si="0"/>
        <v>44298</v>
      </c>
      <c r="B13" s="3">
        <v>44298</v>
      </c>
      <c r="C13" s="1" t="s">
        <v>12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3</v>
      </c>
      <c r="H13" s="1" t="s">
        <v>47</v>
      </c>
      <c r="I13" s="1" t="str">
        <f t="shared" si="3"/>
        <v/>
      </c>
      <c r="J13" s="1"/>
      <c r="K13" s="1"/>
    </row>
    <row r="14" spans="1:53" x14ac:dyDescent="0.25">
      <c r="A14" s="2">
        <f t="shared" si="0"/>
        <v>44299</v>
      </c>
      <c r="B14" s="3">
        <v>44299</v>
      </c>
      <c r="C14" s="1" t="s">
        <v>12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3</v>
      </c>
      <c r="H14" s="1" t="s">
        <v>47</v>
      </c>
      <c r="I14" s="1" t="str">
        <f t="shared" si="3"/>
        <v/>
      </c>
      <c r="J14" s="1"/>
      <c r="K14" s="1"/>
    </row>
    <row r="15" spans="1:53" x14ac:dyDescent="0.25">
      <c r="A15" s="2">
        <f t="shared" si="0"/>
        <v>44301</v>
      </c>
      <c r="B15" s="3">
        <v>44301</v>
      </c>
      <c r="C15" s="1" t="s">
        <v>12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4</v>
      </c>
      <c r="H15" s="1" t="s">
        <v>48</v>
      </c>
      <c r="I15" s="1" t="str">
        <f t="shared" si="3"/>
        <v/>
      </c>
      <c r="J15" s="1"/>
      <c r="K15" s="1"/>
    </row>
    <row r="16" spans="1:53" x14ac:dyDescent="0.25">
      <c r="A16" s="2">
        <f t="shared" si="0"/>
        <v>44302</v>
      </c>
      <c r="B16" s="3">
        <v>44302</v>
      </c>
      <c r="C16" s="1" t="s">
        <v>12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4</v>
      </c>
      <c r="H16" s="1" t="s">
        <v>48</v>
      </c>
      <c r="I16" s="1" t="str">
        <f t="shared" si="3"/>
        <v/>
      </c>
      <c r="J16" s="1"/>
      <c r="K16" s="1"/>
    </row>
    <row r="17" spans="1:11" x14ac:dyDescent="0.25">
      <c r="A17" s="2">
        <f t="shared" si="0"/>
        <v>44303</v>
      </c>
      <c r="B17" s="3">
        <v>44303</v>
      </c>
      <c r="C17" s="1" t="s">
        <v>12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4</v>
      </c>
      <c r="H17" s="1" t="s">
        <v>48</v>
      </c>
      <c r="I17" s="1" t="str">
        <f t="shared" si="3"/>
        <v/>
      </c>
      <c r="J17" s="1"/>
      <c r="K17" s="1"/>
    </row>
    <row r="18" spans="1:11" x14ac:dyDescent="0.25">
      <c r="A18" s="2">
        <f t="shared" si="0"/>
        <v>44304</v>
      </c>
      <c r="B18" s="3">
        <v>44304</v>
      </c>
      <c r="C18" s="1" t="s">
        <v>12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4</v>
      </c>
      <c r="H18" s="1" t="s">
        <v>48</v>
      </c>
      <c r="I18" s="1" t="str">
        <f t="shared" si="3"/>
        <v/>
      </c>
      <c r="J18" s="1"/>
      <c r="K18" s="1"/>
    </row>
    <row r="19" spans="1:11" x14ac:dyDescent="0.25">
      <c r="A19" s="2">
        <f t="shared" si="0"/>
        <v>44306</v>
      </c>
      <c r="B19" s="3">
        <v>44306</v>
      </c>
      <c r="C19" s="1" t="s">
        <v>12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7</v>
      </c>
      <c r="H19" s="1" t="s">
        <v>48</v>
      </c>
      <c r="I19" s="1" t="str">
        <f t="shared" si="3"/>
        <v/>
      </c>
      <c r="J19" s="1"/>
      <c r="K19" s="1"/>
    </row>
    <row r="20" spans="1:11" x14ac:dyDescent="0.25">
      <c r="A20" s="2">
        <f t="shared" si="0"/>
        <v>44307</v>
      </c>
      <c r="B20" s="3">
        <v>44307</v>
      </c>
      <c r="C20" s="1" t="s">
        <v>12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7</v>
      </c>
      <c r="H20" s="1" t="s">
        <v>48</v>
      </c>
      <c r="I20" s="1" t="str">
        <f t="shared" si="3"/>
        <v/>
      </c>
      <c r="J20" s="1"/>
      <c r="K20" s="1"/>
    </row>
    <row r="21" spans="1:11" x14ac:dyDescent="0.25">
      <c r="A21" s="2">
        <f t="shared" si="0"/>
        <v>44308</v>
      </c>
      <c r="B21" s="3">
        <v>44308</v>
      </c>
      <c r="C21" s="1" t="s">
        <v>12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7</v>
      </c>
      <c r="H21" s="1" t="s">
        <v>48</v>
      </c>
      <c r="I21" s="1" t="str">
        <f t="shared" si="3"/>
        <v/>
      </c>
      <c r="J21" s="1"/>
      <c r="K21" s="1"/>
    </row>
    <row r="22" spans="1:11" x14ac:dyDescent="0.25">
      <c r="A22" s="2">
        <f t="shared" si="0"/>
        <v>44309</v>
      </c>
      <c r="B22" s="3">
        <v>44309</v>
      </c>
      <c r="C22" s="1" t="s">
        <v>12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16</v>
      </c>
      <c r="H22" s="1" t="s">
        <v>48</v>
      </c>
      <c r="I22" s="1" t="str">
        <f t="shared" si="3"/>
        <v/>
      </c>
      <c r="J22" s="1"/>
      <c r="K22" s="1"/>
    </row>
    <row r="23" spans="1:11" x14ac:dyDescent="0.25">
      <c r="A23" s="2">
        <f t="shared" si="0"/>
        <v>44310</v>
      </c>
      <c r="B23" s="3">
        <v>44310</v>
      </c>
      <c r="C23" s="1" t="s">
        <v>12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16</v>
      </c>
      <c r="H23" s="1" t="s">
        <v>48</v>
      </c>
      <c r="I23" s="1" t="str">
        <f t="shared" si="3"/>
        <v/>
      </c>
      <c r="J23" s="1"/>
      <c r="K23" s="1"/>
    </row>
    <row r="24" spans="1:11" x14ac:dyDescent="0.25">
      <c r="A24" s="2">
        <f t="shared" si="0"/>
        <v>44311</v>
      </c>
      <c r="B24" s="3">
        <v>44311</v>
      </c>
      <c r="C24" s="1" t="s">
        <v>12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16</v>
      </c>
      <c r="H24" s="1" t="s">
        <v>48</v>
      </c>
      <c r="I24" s="1" t="str">
        <f t="shared" si="3"/>
        <v/>
      </c>
      <c r="J24" s="1"/>
      <c r="K24" s="1"/>
    </row>
    <row r="25" spans="1:11" x14ac:dyDescent="0.25">
      <c r="A25" s="2">
        <f t="shared" si="0"/>
        <v>44313</v>
      </c>
      <c r="B25" s="3">
        <v>44313</v>
      </c>
      <c r="C25" s="1" t="s">
        <v>12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5</v>
      </c>
      <c r="H25" s="1" t="s">
        <v>47</v>
      </c>
      <c r="I25" s="1" t="str">
        <f t="shared" si="3"/>
        <v/>
      </c>
      <c r="J25" s="1"/>
      <c r="K25" s="1"/>
    </row>
    <row r="26" spans="1:11" x14ac:dyDescent="0.25">
      <c r="A26" s="2">
        <f t="shared" si="0"/>
        <v>44314</v>
      </c>
      <c r="B26" s="3">
        <v>44314</v>
      </c>
      <c r="C26" s="1" t="s">
        <v>12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5</v>
      </c>
      <c r="H26" s="1" t="s">
        <v>47</v>
      </c>
      <c r="I26" s="1" t="str">
        <f t="shared" si="3"/>
        <v/>
      </c>
      <c r="J26" s="1"/>
      <c r="K26" s="1"/>
    </row>
    <row r="27" spans="1:11" x14ac:dyDescent="0.25">
      <c r="A27" s="2">
        <f t="shared" si="0"/>
        <v>44315</v>
      </c>
      <c r="B27" s="3">
        <v>44315</v>
      </c>
      <c r="C27" s="1" t="s">
        <v>12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2</v>
      </c>
      <c r="H27" s="1" t="s">
        <v>47</v>
      </c>
      <c r="I27" s="1" t="str">
        <f t="shared" si="3"/>
        <v/>
      </c>
      <c r="J27" s="1"/>
      <c r="K27" s="1"/>
    </row>
    <row r="28" spans="1:11" x14ac:dyDescent="0.25">
      <c r="A28" s="2">
        <f t="shared" si="0"/>
        <v>44316</v>
      </c>
      <c r="B28" s="3">
        <v>44316</v>
      </c>
      <c r="C28" s="1" t="s">
        <v>12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2</v>
      </c>
      <c r="H28" s="1" t="s">
        <v>47</v>
      </c>
      <c r="I28" s="1" t="str">
        <f t="shared" si="3"/>
        <v/>
      </c>
      <c r="J28" s="1"/>
      <c r="K28" s="1"/>
    </row>
    <row r="29" spans="1:11" x14ac:dyDescent="0.25">
      <c r="A29" s="2">
        <f t="shared" si="0"/>
        <v>44316</v>
      </c>
      <c r="B29" s="3">
        <v>44316</v>
      </c>
      <c r="C29" s="1" t="s">
        <v>12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2</v>
      </c>
      <c r="H29" s="1" t="s">
        <v>47</v>
      </c>
      <c r="I29" s="1" t="str">
        <f t="shared" si="3"/>
        <v/>
      </c>
      <c r="J29" s="1"/>
      <c r="K29" s="1"/>
    </row>
    <row r="30" spans="1:11" x14ac:dyDescent="0.25">
      <c r="A30" s="2">
        <f t="shared" si="0"/>
        <v>44317</v>
      </c>
      <c r="B30" s="3">
        <v>44317</v>
      </c>
      <c r="C30" s="1" t="s">
        <v>12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2</v>
      </c>
      <c r="H30" s="1" t="s">
        <v>47</v>
      </c>
      <c r="I30" s="1" t="str">
        <f t="shared" si="3"/>
        <v/>
      </c>
      <c r="J30" s="1"/>
      <c r="K30" s="1"/>
    </row>
    <row r="31" spans="1:11" x14ac:dyDescent="0.25">
      <c r="A31" s="2">
        <f t="shared" si="0"/>
        <v>44320</v>
      </c>
      <c r="B31" s="3">
        <v>44320</v>
      </c>
      <c r="C31" s="1" t="s">
        <v>12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11</v>
      </c>
      <c r="H31" s="1" t="s">
        <v>48</v>
      </c>
      <c r="I31" s="1" t="str">
        <f t="shared" si="3"/>
        <v/>
      </c>
      <c r="J31" s="1"/>
      <c r="K31" s="1"/>
    </row>
    <row r="32" spans="1:11" x14ac:dyDescent="0.25">
      <c r="A32" s="2">
        <f t="shared" si="0"/>
        <v>44321</v>
      </c>
      <c r="B32" s="3">
        <v>44321</v>
      </c>
      <c r="C32" s="1" t="s">
        <v>12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11</v>
      </c>
      <c r="H32" s="1" t="s">
        <v>48</v>
      </c>
      <c r="I32" s="1" t="str">
        <f t="shared" si="3"/>
        <v/>
      </c>
      <c r="J32" s="1"/>
      <c r="K32" s="1"/>
    </row>
    <row r="33" spans="1:11" x14ac:dyDescent="0.25">
      <c r="A33" s="2">
        <f t="shared" si="0"/>
        <v>44322</v>
      </c>
      <c r="B33" s="3">
        <v>44322</v>
      </c>
      <c r="C33" s="1" t="s">
        <v>12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11</v>
      </c>
      <c r="H33" s="1" t="s">
        <v>48</v>
      </c>
      <c r="I33" s="1" t="str">
        <f t="shared" si="3"/>
        <v/>
      </c>
      <c r="J33" s="1"/>
      <c r="K33" s="1"/>
    </row>
    <row r="34" spans="1:11" x14ac:dyDescent="0.25">
      <c r="A34" s="2">
        <f t="shared" si="0"/>
        <v>44323</v>
      </c>
      <c r="B34" s="3">
        <v>44323</v>
      </c>
      <c r="C34" s="1" t="s">
        <v>12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20</v>
      </c>
      <c r="H34" s="1" t="s">
        <v>48</v>
      </c>
      <c r="I34" s="1" t="str">
        <f t="shared" si="3"/>
        <v/>
      </c>
      <c r="J34" s="1"/>
      <c r="K34" s="1"/>
    </row>
    <row r="35" spans="1:11" x14ac:dyDescent="0.25">
      <c r="A35" s="2">
        <f t="shared" si="0"/>
        <v>44324</v>
      </c>
      <c r="B35" s="3">
        <v>44324</v>
      </c>
      <c r="C35" s="1" t="s">
        <v>12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20</v>
      </c>
      <c r="H35" s="1" t="s">
        <v>48</v>
      </c>
      <c r="I35" s="1" t="str">
        <f t="shared" si="3"/>
        <v/>
      </c>
      <c r="J35" s="1"/>
      <c r="K35" s="1"/>
    </row>
    <row r="36" spans="1:11" x14ac:dyDescent="0.25">
      <c r="A36" s="2">
        <f t="shared" si="0"/>
        <v>44325</v>
      </c>
      <c r="B36" s="3">
        <v>44325</v>
      </c>
      <c r="C36" s="1" t="s">
        <v>12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20</v>
      </c>
      <c r="H36" s="1" t="s">
        <v>48</v>
      </c>
      <c r="I36" s="1" t="str">
        <f t="shared" si="3"/>
        <v/>
      </c>
      <c r="J36" s="1"/>
      <c r="K36" s="1"/>
    </row>
    <row r="37" spans="1:11" x14ac:dyDescent="0.25">
      <c r="A37" s="2">
        <f t="shared" si="0"/>
        <v>44326</v>
      </c>
      <c r="B37" s="3">
        <v>44326</v>
      </c>
      <c r="C37" s="1" t="s">
        <v>12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11</v>
      </c>
      <c r="H37" s="1" t="s">
        <v>47</v>
      </c>
      <c r="I37" s="1" t="str">
        <f t="shared" si="3"/>
        <v/>
      </c>
      <c r="J37" s="1"/>
      <c r="K37" s="1"/>
    </row>
    <row r="38" spans="1:11" x14ac:dyDescent="0.25">
      <c r="A38" s="2">
        <f t="shared" si="0"/>
        <v>44327</v>
      </c>
      <c r="B38" s="3">
        <v>44327</v>
      </c>
      <c r="C38" s="1" t="s">
        <v>12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11</v>
      </c>
      <c r="H38" s="1" t="s">
        <v>47</v>
      </c>
      <c r="I38" s="1" t="str">
        <f t="shared" si="3"/>
        <v/>
      </c>
      <c r="J38" s="1"/>
      <c r="K38" s="1"/>
    </row>
    <row r="39" spans="1:11" x14ac:dyDescent="0.25">
      <c r="A39" s="2">
        <f t="shared" si="0"/>
        <v>44328</v>
      </c>
      <c r="B39" s="3">
        <v>44328</v>
      </c>
      <c r="C39" s="1" t="s">
        <v>12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11</v>
      </c>
      <c r="H39" s="1" t="s">
        <v>47</v>
      </c>
      <c r="I39" s="1" t="str">
        <f t="shared" si="3"/>
        <v/>
      </c>
      <c r="J39" s="1"/>
      <c r="K39" s="1"/>
    </row>
    <row r="40" spans="1:11" x14ac:dyDescent="0.25">
      <c r="A40" s="2">
        <f t="shared" si="0"/>
        <v>44329</v>
      </c>
      <c r="B40" s="3">
        <v>44329</v>
      </c>
      <c r="C40" s="1" t="s">
        <v>12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J40" s="1"/>
      <c r="K40" s="1"/>
    </row>
    <row r="41" spans="1:11" x14ac:dyDescent="0.25">
      <c r="A41" s="2">
        <f t="shared" si="0"/>
        <v>44330</v>
      </c>
      <c r="B41" s="3">
        <v>44330</v>
      </c>
      <c r="C41" s="1" t="s">
        <v>12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4</v>
      </c>
      <c r="H41" s="1" t="s">
        <v>47</v>
      </c>
      <c r="I41" s="1" t="str">
        <f t="shared" si="3"/>
        <v/>
      </c>
      <c r="J41" s="1"/>
      <c r="K41" s="1"/>
    </row>
    <row r="42" spans="1:11" x14ac:dyDescent="0.25">
      <c r="A42" s="2">
        <f t="shared" si="0"/>
        <v>44331</v>
      </c>
      <c r="B42" s="3">
        <v>44331</v>
      </c>
      <c r="C42" s="1" t="s">
        <v>12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4</v>
      </c>
      <c r="H42" s="1" t="s">
        <v>47</v>
      </c>
      <c r="I42" s="1" t="str">
        <f t="shared" si="3"/>
        <v/>
      </c>
      <c r="J42" s="1"/>
      <c r="K42" s="1"/>
    </row>
    <row r="43" spans="1:11" x14ac:dyDescent="0.25">
      <c r="A43" s="2">
        <f t="shared" si="0"/>
        <v>44332</v>
      </c>
      <c r="B43" s="3">
        <v>44332</v>
      </c>
      <c r="C43" s="1" t="s">
        <v>12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4</v>
      </c>
      <c r="H43" s="1" t="s">
        <v>47</v>
      </c>
      <c r="I43" s="1" t="str">
        <f t="shared" si="3"/>
        <v/>
      </c>
      <c r="J43" s="1"/>
      <c r="K43" s="1"/>
    </row>
    <row r="44" spans="1:11" x14ac:dyDescent="0.25">
      <c r="A44" s="2">
        <f t="shared" si="0"/>
        <v>44333</v>
      </c>
      <c r="B44" s="3">
        <v>44333</v>
      </c>
      <c r="C44" s="1" t="s">
        <v>12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</v>
      </c>
      <c r="H44" s="1" t="s">
        <v>48</v>
      </c>
      <c r="I44" s="1" t="str">
        <f t="shared" si="3"/>
        <v/>
      </c>
      <c r="J44" s="1"/>
      <c r="K44" s="1"/>
    </row>
    <row r="45" spans="1:11" x14ac:dyDescent="0.25">
      <c r="A45" s="2">
        <f t="shared" si="0"/>
        <v>44334</v>
      </c>
      <c r="B45" s="3">
        <v>44334</v>
      </c>
      <c r="C45" s="1" t="s">
        <v>12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</v>
      </c>
      <c r="H45" s="1" t="s">
        <v>48</v>
      </c>
      <c r="I45" s="1" t="str">
        <f t="shared" si="3"/>
        <v/>
      </c>
      <c r="J45" s="1"/>
      <c r="K45" s="1"/>
    </row>
    <row r="46" spans="1:11" x14ac:dyDescent="0.25">
      <c r="A46" s="2">
        <f t="shared" si="0"/>
        <v>44335</v>
      </c>
      <c r="B46" s="3">
        <v>44335</v>
      </c>
      <c r="C46" s="1" t="s">
        <v>12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</v>
      </c>
      <c r="H46" s="1" t="s">
        <v>48</v>
      </c>
      <c r="I46" s="1" t="str">
        <f t="shared" si="3"/>
        <v/>
      </c>
      <c r="J46" s="1"/>
      <c r="K46" s="1"/>
    </row>
    <row r="47" spans="1:11" x14ac:dyDescent="0.25">
      <c r="A47" s="2">
        <f t="shared" si="0"/>
        <v>44336</v>
      </c>
      <c r="B47" s="3">
        <v>44336</v>
      </c>
      <c r="C47" s="1" t="s">
        <v>12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</v>
      </c>
      <c r="H47" s="1" t="s">
        <v>48</v>
      </c>
      <c r="I47" s="1" t="str">
        <f t="shared" si="3"/>
        <v/>
      </c>
      <c r="J47" s="1"/>
      <c r="K47" s="1"/>
    </row>
    <row r="48" spans="1:11" x14ac:dyDescent="0.25">
      <c r="A48" s="2">
        <f t="shared" si="0"/>
        <v>44337</v>
      </c>
      <c r="B48" s="3">
        <v>44337</v>
      </c>
      <c r="C48" s="1" t="s">
        <v>12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2</v>
      </c>
      <c r="H48" s="1" t="s">
        <v>48</v>
      </c>
      <c r="I48" s="1" t="str">
        <f t="shared" si="3"/>
        <v/>
      </c>
      <c r="J48" s="1"/>
      <c r="K48" s="1"/>
    </row>
    <row r="49" spans="1:11" x14ac:dyDescent="0.25">
      <c r="A49" s="2">
        <f t="shared" si="0"/>
        <v>44338</v>
      </c>
      <c r="B49" s="3">
        <v>44338</v>
      </c>
      <c r="C49" s="1" t="s">
        <v>12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2</v>
      </c>
      <c r="H49" s="1" t="s">
        <v>48</v>
      </c>
      <c r="I49" s="1" t="str">
        <f t="shared" si="3"/>
        <v/>
      </c>
      <c r="J49" s="1"/>
      <c r="K49" s="1"/>
    </row>
    <row r="50" spans="1:11" x14ac:dyDescent="0.25">
      <c r="A50" s="2">
        <f>B50</f>
        <v>44339</v>
      </c>
      <c r="B50" s="3">
        <v>44339</v>
      </c>
      <c r="C50" s="1" t="s">
        <v>12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2</v>
      </c>
      <c r="H50" s="1" t="s">
        <v>48</v>
      </c>
      <c r="I50" s="1" t="str">
        <f t="shared" si="3"/>
        <v/>
      </c>
      <c r="J50" s="1"/>
      <c r="K50" s="1"/>
    </row>
    <row r="51" spans="1:11" x14ac:dyDescent="0.25">
      <c r="A51" s="2">
        <f>B51</f>
        <v>44341</v>
      </c>
      <c r="B51" s="3">
        <v>44341</v>
      </c>
      <c r="C51" s="1" t="s">
        <v>12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13</v>
      </c>
      <c r="H51" s="1" t="s">
        <v>47</v>
      </c>
      <c r="I51" s="1" t="str">
        <f t="shared" si="3"/>
        <v/>
      </c>
      <c r="J51" s="1"/>
      <c r="K51" s="1"/>
    </row>
    <row r="52" spans="1:11" x14ac:dyDescent="0.25">
      <c r="A52" s="2">
        <f>B52</f>
        <v>44342</v>
      </c>
      <c r="B52" s="3">
        <v>44342</v>
      </c>
      <c r="C52" s="1" t="s">
        <v>12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J52" s="1"/>
      <c r="K52" s="1"/>
    </row>
    <row r="53" spans="1:11" x14ac:dyDescent="0.25">
      <c r="A53" s="2">
        <f>B53</f>
        <v>44343</v>
      </c>
      <c r="B53" s="3">
        <v>44343</v>
      </c>
      <c r="C53" s="1" t="s">
        <v>12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15</v>
      </c>
      <c r="H53" s="1" t="s">
        <v>47</v>
      </c>
      <c r="I53" s="1" t="str">
        <f t="shared" si="3"/>
        <v/>
      </c>
      <c r="J53" s="1"/>
      <c r="K53" s="1"/>
    </row>
    <row r="54" spans="1:11" x14ac:dyDescent="0.25">
      <c r="A54" s="2">
        <f>B54</f>
        <v>44344</v>
      </c>
      <c r="B54" s="3">
        <v>44344</v>
      </c>
      <c r="C54" s="1" t="s">
        <v>12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15</v>
      </c>
      <c r="H54" s="1" t="s">
        <v>47</v>
      </c>
      <c r="I54" s="1" t="str">
        <f t="shared" si="3"/>
        <v/>
      </c>
      <c r="J54" s="1"/>
      <c r="K54" s="1"/>
    </row>
    <row r="55" spans="1:11" x14ac:dyDescent="0.25">
      <c r="A55" s="2">
        <f>B55</f>
        <v>44345</v>
      </c>
      <c r="B55" s="3">
        <v>44345</v>
      </c>
      <c r="C55" s="1" t="s">
        <v>12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15</v>
      </c>
      <c r="H55" s="1" t="s">
        <v>47</v>
      </c>
      <c r="I55" s="1" t="str">
        <f t="shared" si="3"/>
        <v/>
      </c>
      <c r="J55" s="1"/>
      <c r="K55" s="1"/>
    </row>
    <row r="56" spans="1:11" x14ac:dyDescent="0.25">
      <c r="A56" s="2">
        <f>B56</f>
        <v>44346</v>
      </c>
      <c r="B56" s="3">
        <v>44346</v>
      </c>
      <c r="C56" s="1" t="s">
        <v>12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77</v>
      </c>
      <c r="I56" s="1" t="str">
        <f t="shared" si="3"/>
        <v/>
      </c>
      <c r="J56" s="1"/>
      <c r="K56" s="1"/>
    </row>
    <row r="57" spans="1:11" x14ac:dyDescent="0.25">
      <c r="A57" s="2">
        <f>B57</f>
        <v>44347</v>
      </c>
      <c r="B57" s="3">
        <v>44347</v>
      </c>
      <c r="C57" s="1" t="s">
        <v>12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20</v>
      </c>
      <c r="H57" s="1" t="s">
        <v>47</v>
      </c>
      <c r="I57" s="1" t="str">
        <f t="shared" si="3"/>
        <v/>
      </c>
      <c r="J57" s="1"/>
      <c r="K57" s="1"/>
    </row>
    <row r="58" spans="1:11" x14ac:dyDescent="0.25">
      <c r="A58" s="2">
        <f>B58</f>
        <v>44348</v>
      </c>
      <c r="B58" s="3">
        <v>44348</v>
      </c>
      <c r="C58" s="1" t="s">
        <v>12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20</v>
      </c>
      <c r="H58" s="1" t="s">
        <v>77</v>
      </c>
      <c r="I58" s="1" t="str">
        <f t="shared" si="3"/>
        <v/>
      </c>
      <c r="J58" s="1"/>
      <c r="K58" s="1"/>
    </row>
    <row r="59" spans="1:11" x14ac:dyDescent="0.25">
      <c r="A59" s="2">
        <f>B59</f>
        <v>44349</v>
      </c>
      <c r="B59" s="3">
        <v>44349</v>
      </c>
      <c r="C59" s="1" t="s">
        <v>12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20</v>
      </c>
      <c r="H59" s="1" t="s">
        <v>77</v>
      </c>
      <c r="I59" s="1" t="str">
        <f t="shared" si="3"/>
        <v/>
      </c>
      <c r="J59" s="1"/>
      <c r="K59" s="1"/>
    </row>
    <row r="60" spans="1:11" x14ac:dyDescent="0.25">
      <c r="A60" s="2">
        <f>B60</f>
        <v>44350</v>
      </c>
      <c r="B60" s="3">
        <v>44350</v>
      </c>
      <c r="C60" s="1" t="s">
        <v>12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8</v>
      </c>
      <c r="H60" s="1" t="s">
        <v>48</v>
      </c>
      <c r="I60" s="1" t="str">
        <f t="shared" si="3"/>
        <v/>
      </c>
      <c r="J60" s="1"/>
      <c r="K60" s="1"/>
    </row>
    <row r="61" spans="1:11" x14ac:dyDescent="0.25">
      <c r="A61" s="2">
        <f>B61</f>
        <v>44351</v>
      </c>
      <c r="B61" s="3">
        <v>44351</v>
      </c>
      <c r="C61" s="1" t="s">
        <v>12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8</v>
      </c>
      <c r="H61" s="1" t="s">
        <v>48</v>
      </c>
      <c r="I61" s="1" t="str">
        <f t="shared" si="3"/>
        <v/>
      </c>
      <c r="J61" s="1"/>
      <c r="K61" s="1"/>
    </row>
    <row r="62" spans="1:11" x14ac:dyDescent="0.25">
      <c r="A62" s="2">
        <f>B62</f>
        <v>44352</v>
      </c>
      <c r="B62" s="3">
        <v>44352</v>
      </c>
      <c r="C62" s="1" t="s">
        <v>12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8</v>
      </c>
      <c r="H62" s="1" t="s">
        <v>48</v>
      </c>
      <c r="I62" s="1" t="str">
        <f t="shared" si="3"/>
        <v/>
      </c>
      <c r="J62" s="1"/>
      <c r="K62" s="1"/>
    </row>
    <row r="63" spans="1:11" x14ac:dyDescent="0.25">
      <c r="A63" s="2">
        <f>B63</f>
        <v>44353</v>
      </c>
      <c r="B63" s="3">
        <v>44353</v>
      </c>
      <c r="C63" s="1" t="s">
        <v>12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8</v>
      </c>
      <c r="H63" s="1" t="s">
        <v>48</v>
      </c>
      <c r="I63" s="1" t="str">
        <f t="shared" si="3"/>
        <v/>
      </c>
      <c r="J63" s="1"/>
      <c r="K63" s="1"/>
    </row>
    <row r="64" spans="1:11" x14ac:dyDescent="0.25">
      <c r="A64" s="2">
        <f>B64</f>
        <v>44355</v>
      </c>
      <c r="B64" s="3">
        <v>44355</v>
      </c>
      <c r="C64" s="1" t="s">
        <v>12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3</v>
      </c>
      <c r="H64" s="1" t="s">
        <v>48</v>
      </c>
      <c r="I64" s="1" t="str">
        <f t="shared" si="3"/>
        <v/>
      </c>
      <c r="J64" s="1"/>
      <c r="K64" s="1"/>
    </row>
    <row r="65" spans="1:11" x14ac:dyDescent="0.25">
      <c r="A65" s="2">
        <f>B65</f>
        <v>44356</v>
      </c>
      <c r="B65" s="3">
        <v>44356</v>
      </c>
      <c r="C65" s="1" t="s">
        <v>12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3</v>
      </c>
      <c r="H65" s="1" t="s">
        <v>47</v>
      </c>
      <c r="I65" s="1" t="str">
        <f t="shared" si="3"/>
        <v/>
      </c>
      <c r="J65" s="1"/>
      <c r="K65" s="1"/>
    </row>
    <row r="66" spans="1:11" x14ac:dyDescent="0.25">
      <c r="A66" s="2">
        <f>B66</f>
        <v>44358</v>
      </c>
      <c r="B66" s="3">
        <v>44358</v>
      </c>
      <c r="C66" s="1" t="s">
        <v>12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10</v>
      </c>
      <c r="H66" s="1" t="s">
        <v>47</v>
      </c>
      <c r="I66" s="1" t="str">
        <f t="shared" si="3"/>
        <v/>
      </c>
      <c r="J66" s="1"/>
      <c r="K66" s="1"/>
    </row>
    <row r="67" spans="1:11" x14ac:dyDescent="0.25">
      <c r="A67" s="2">
        <f t="shared" ref="A67:A130" si="4">B67</f>
        <v>44359</v>
      </c>
      <c r="B67" s="3">
        <v>44359</v>
      </c>
      <c r="C67" s="1" t="s">
        <v>12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10</v>
      </c>
      <c r="H67" s="1" t="s">
        <v>47</v>
      </c>
      <c r="I67" s="1" t="str">
        <f t="shared" si="3"/>
        <v/>
      </c>
      <c r="J67" s="1"/>
      <c r="K67" s="1"/>
    </row>
    <row r="68" spans="1:11" x14ac:dyDescent="0.25">
      <c r="A68" s="2">
        <f t="shared" si="4"/>
        <v>44360</v>
      </c>
      <c r="B68" s="3">
        <v>44360</v>
      </c>
      <c r="C68" s="1" t="s">
        <v>12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10</v>
      </c>
      <c r="H68" s="1" t="s">
        <v>47</v>
      </c>
      <c r="I68" s="1" t="str">
        <f t="shared" si="3"/>
        <v/>
      </c>
      <c r="J68" s="1"/>
      <c r="K68" s="1"/>
    </row>
    <row r="69" spans="1:11" x14ac:dyDescent="0.25">
      <c r="A69" s="2">
        <f t="shared" si="4"/>
        <v>44361</v>
      </c>
      <c r="B69" s="3">
        <v>44361</v>
      </c>
      <c r="C69" s="1" t="s">
        <v>12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13</v>
      </c>
      <c r="H69" s="1" t="s">
        <v>48</v>
      </c>
      <c r="I69" s="1" t="str">
        <f t="shared" ref="I69:I132" si="7">IF(AND(F69="",D69=""),"",IF(D69&gt;F69,"Win","Loss"))</f>
        <v/>
      </c>
      <c r="J69" s="1"/>
      <c r="K69" s="1"/>
    </row>
    <row r="70" spans="1:11" x14ac:dyDescent="0.25">
      <c r="A70" s="2">
        <f t="shared" si="4"/>
        <v>44362</v>
      </c>
      <c r="B70" s="3">
        <v>44362</v>
      </c>
      <c r="C70" s="1" t="s">
        <v>12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13</v>
      </c>
      <c r="H70" s="1" t="s">
        <v>48</v>
      </c>
      <c r="I70" s="1" t="str">
        <f t="shared" si="7"/>
        <v/>
      </c>
      <c r="J70" s="1"/>
      <c r="K70" s="1"/>
    </row>
    <row r="71" spans="1:11" x14ac:dyDescent="0.25">
      <c r="A71" s="2">
        <f t="shared" si="4"/>
        <v>44363</v>
      </c>
      <c r="B71" s="3">
        <v>44363</v>
      </c>
      <c r="C71" s="1" t="s">
        <v>12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13</v>
      </c>
      <c r="H71" s="1" t="s">
        <v>48</v>
      </c>
      <c r="I71" s="1" t="str">
        <f t="shared" si="7"/>
        <v/>
      </c>
      <c r="J71" s="1"/>
      <c r="K71" s="1"/>
    </row>
    <row r="72" spans="1:11" x14ac:dyDescent="0.25">
      <c r="A72" s="2">
        <f t="shared" si="4"/>
        <v>44364</v>
      </c>
      <c r="B72" s="3">
        <v>44364</v>
      </c>
      <c r="C72" s="1" t="s">
        <v>12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13</v>
      </c>
      <c r="H72" s="1" t="s">
        <v>48</v>
      </c>
      <c r="I72" s="1" t="str">
        <f t="shared" si="7"/>
        <v/>
      </c>
      <c r="J72" s="1"/>
      <c r="K72" s="1"/>
    </row>
    <row r="73" spans="1:11" x14ac:dyDescent="0.25">
      <c r="A73" s="2">
        <f t="shared" si="4"/>
        <v>44365</v>
      </c>
      <c r="B73" s="3">
        <v>44365</v>
      </c>
      <c r="C73" s="1" t="s">
        <v>12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</v>
      </c>
      <c r="H73" s="1" t="s">
        <v>77</v>
      </c>
      <c r="I73" s="1" t="str">
        <f t="shared" si="7"/>
        <v/>
      </c>
      <c r="J73" s="1"/>
      <c r="K73" s="1"/>
    </row>
    <row r="74" spans="1:11" x14ac:dyDescent="0.25">
      <c r="A74" s="2">
        <f t="shared" si="4"/>
        <v>44366</v>
      </c>
      <c r="B74" s="3">
        <v>44366</v>
      </c>
      <c r="C74" s="1" t="s">
        <v>12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1</v>
      </c>
      <c r="H74" s="1" t="s">
        <v>77</v>
      </c>
      <c r="I74" s="1" t="str">
        <f t="shared" si="7"/>
        <v/>
      </c>
      <c r="J74" s="1"/>
      <c r="K74" s="1"/>
    </row>
    <row r="75" spans="1:11" x14ac:dyDescent="0.25">
      <c r="A75" s="2">
        <f t="shared" si="4"/>
        <v>44367</v>
      </c>
      <c r="B75" s="3">
        <v>44367</v>
      </c>
      <c r="C75" s="1" t="s">
        <v>12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1</v>
      </c>
      <c r="H75" s="1" t="s">
        <v>77</v>
      </c>
      <c r="I75" s="1" t="str">
        <f t="shared" si="7"/>
        <v/>
      </c>
      <c r="J75" s="1"/>
      <c r="K75" s="1"/>
    </row>
    <row r="76" spans="1:11" x14ac:dyDescent="0.25">
      <c r="A76" s="2">
        <f t="shared" si="4"/>
        <v>44368</v>
      </c>
      <c r="B76" s="3">
        <v>44368</v>
      </c>
      <c r="C76" s="1" t="s">
        <v>12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8</v>
      </c>
      <c r="H76" s="1" t="s">
        <v>77</v>
      </c>
      <c r="I76" s="1" t="str">
        <f t="shared" si="7"/>
        <v/>
      </c>
      <c r="J76" s="1"/>
      <c r="K76" s="1"/>
    </row>
    <row r="77" spans="1:11" x14ac:dyDescent="0.25">
      <c r="A77" s="2">
        <f t="shared" si="4"/>
        <v>44369</v>
      </c>
      <c r="B77" s="3">
        <v>44369</v>
      </c>
      <c r="C77" s="1" t="s">
        <v>12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8</v>
      </c>
      <c r="H77" s="1" t="s">
        <v>47</v>
      </c>
      <c r="I77" s="1" t="str">
        <f t="shared" si="7"/>
        <v/>
      </c>
      <c r="J77" s="1"/>
      <c r="K77" s="1"/>
    </row>
    <row r="78" spans="1:11" x14ac:dyDescent="0.25">
      <c r="A78" s="2">
        <f t="shared" si="4"/>
        <v>44370</v>
      </c>
      <c r="B78" s="3">
        <v>44370</v>
      </c>
      <c r="C78" s="1" t="s">
        <v>12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8</v>
      </c>
      <c r="H78" s="1" t="s">
        <v>47</v>
      </c>
      <c r="I78" s="1" t="str">
        <f t="shared" si="7"/>
        <v/>
      </c>
      <c r="J78" s="1"/>
      <c r="K78" s="1"/>
    </row>
    <row r="79" spans="1:11" x14ac:dyDescent="0.25">
      <c r="A79" s="2">
        <f t="shared" si="4"/>
        <v>44372</v>
      </c>
      <c r="B79" s="3">
        <v>44372</v>
      </c>
      <c r="C79" s="1" t="s">
        <v>12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5</v>
      </c>
      <c r="H79" s="1" t="s">
        <v>48</v>
      </c>
      <c r="I79" s="1" t="str">
        <f t="shared" si="7"/>
        <v/>
      </c>
      <c r="J79" s="1"/>
      <c r="K79" s="1"/>
    </row>
    <row r="80" spans="1:11" x14ac:dyDescent="0.25">
      <c r="A80" s="2">
        <f t="shared" si="4"/>
        <v>44373</v>
      </c>
      <c r="B80" s="3">
        <v>44373</v>
      </c>
      <c r="C80" s="1" t="s">
        <v>12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5</v>
      </c>
      <c r="H80" s="1" t="s">
        <v>48</v>
      </c>
      <c r="I80" s="1" t="str">
        <f t="shared" si="7"/>
        <v/>
      </c>
      <c r="J80" s="1"/>
      <c r="K80" s="1"/>
    </row>
    <row r="81" spans="1:11" x14ac:dyDescent="0.25">
      <c r="A81" s="2">
        <f t="shared" si="4"/>
        <v>44374</v>
      </c>
      <c r="B81" s="3">
        <v>44374</v>
      </c>
      <c r="C81" s="1" t="s">
        <v>12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5</v>
      </c>
      <c r="H81" s="1" t="s">
        <v>48</v>
      </c>
      <c r="I81" s="1" t="str">
        <f t="shared" si="7"/>
        <v/>
      </c>
      <c r="J81" s="1"/>
      <c r="K81" s="1"/>
    </row>
    <row r="82" spans="1:11" x14ac:dyDescent="0.25">
      <c r="A82" s="2">
        <f t="shared" si="4"/>
        <v>44375</v>
      </c>
      <c r="B82" s="3">
        <v>44375</v>
      </c>
      <c r="C82" s="1" t="s">
        <v>12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15</v>
      </c>
      <c r="H82" s="1" t="s">
        <v>48</v>
      </c>
      <c r="I82" s="1" t="str">
        <f t="shared" si="7"/>
        <v/>
      </c>
      <c r="J82" s="1"/>
      <c r="K82" s="1"/>
    </row>
    <row r="83" spans="1:11" x14ac:dyDescent="0.25">
      <c r="A83" s="2">
        <f t="shared" si="4"/>
        <v>44376</v>
      </c>
      <c r="B83" s="3">
        <v>44376</v>
      </c>
      <c r="C83" s="1" t="s">
        <v>12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15</v>
      </c>
      <c r="H83" s="1" t="s">
        <v>48</v>
      </c>
      <c r="I83" s="1" t="str">
        <f t="shared" si="7"/>
        <v/>
      </c>
      <c r="J83" s="1"/>
      <c r="K83" s="1"/>
    </row>
    <row r="84" spans="1:11" x14ac:dyDescent="0.25">
      <c r="A84" s="2">
        <f t="shared" si="4"/>
        <v>44377</v>
      </c>
      <c r="B84" s="3">
        <v>44377</v>
      </c>
      <c r="C84" s="1" t="s">
        <v>12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15</v>
      </c>
      <c r="H84" s="1" t="s">
        <v>48</v>
      </c>
      <c r="I84" s="1" t="str">
        <f t="shared" si="7"/>
        <v/>
      </c>
      <c r="J84" s="1"/>
      <c r="K84" s="1"/>
    </row>
    <row r="85" spans="1:11" x14ac:dyDescent="0.25">
      <c r="A85" s="2">
        <f t="shared" si="4"/>
        <v>44378</v>
      </c>
      <c r="B85" s="3">
        <v>44378</v>
      </c>
      <c r="C85" s="1" t="s">
        <v>12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13</v>
      </c>
      <c r="H85" s="1" t="s">
        <v>47</v>
      </c>
      <c r="I85" s="1" t="str">
        <f t="shared" si="7"/>
        <v/>
      </c>
      <c r="J85" s="1"/>
      <c r="K85" s="1"/>
    </row>
    <row r="86" spans="1:11" x14ac:dyDescent="0.25">
      <c r="A86" s="2">
        <f t="shared" si="4"/>
        <v>44379</v>
      </c>
      <c r="B86" s="3">
        <v>44379</v>
      </c>
      <c r="C86" s="1" t="s">
        <v>12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13</v>
      </c>
      <c r="H86" s="1" t="s">
        <v>47</v>
      </c>
      <c r="I86" s="1" t="str">
        <f t="shared" si="7"/>
        <v/>
      </c>
      <c r="J86" s="1"/>
      <c r="K86" s="1"/>
    </row>
    <row r="87" spans="1:11" x14ac:dyDescent="0.25">
      <c r="A87" s="2">
        <f t="shared" si="4"/>
        <v>44380</v>
      </c>
      <c r="B87" s="3">
        <v>44380</v>
      </c>
      <c r="C87" s="1" t="s">
        <v>12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13</v>
      </c>
      <c r="H87" s="1" t="s">
        <v>47</v>
      </c>
      <c r="I87" s="1" t="str">
        <f t="shared" si="7"/>
        <v/>
      </c>
      <c r="J87" s="1"/>
      <c r="K87" s="1"/>
    </row>
    <row r="88" spans="1:11" x14ac:dyDescent="0.25">
      <c r="A88" s="2">
        <f t="shared" si="4"/>
        <v>44381</v>
      </c>
      <c r="B88" s="3">
        <v>44381</v>
      </c>
      <c r="C88" s="1" t="s">
        <v>12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13</v>
      </c>
      <c r="H88" s="1" t="s">
        <v>47</v>
      </c>
      <c r="I88" s="1" t="str">
        <f t="shared" si="7"/>
        <v/>
      </c>
      <c r="J88" s="1"/>
      <c r="K88" s="1"/>
    </row>
    <row r="89" spans="1:11" x14ac:dyDescent="0.25">
      <c r="A89" s="2">
        <f t="shared" si="4"/>
        <v>44383</v>
      </c>
      <c r="B89" s="3">
        <v>44383</v>
      </c>
      <c r="C89" s="1" t="s">
        <v>12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2</v>
      </c>
      <c r="H89" s="1" t="s">
        <v>47</v>
      </c>
      <c r="I89" s="1" t="str">
        <f t="shared" si="7"/>
        <v/>
      </c>
      <c r="J89" s="1"/>
      <c r="K89" s="1"/>
    </row>
    <row r="90" spans="1:11" x14ac:dyDescent="0.25">
      <c r="A90" s="2">
        <f t="shared" si="4"/>
        <v>44384</v>
      </c>
      <c r="B90" s="3">
        <v>44384</v>
      </c>
      <c r="C90" s="1" t="s">
        <v>12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2</v>
      </c>
      <c r="H90" s="1" t="s">
        <v>47</v>
      </c>
      <c r="I90" s="1" t="str">
        <f t="shared" si="7"/>
        <v/>
      </c>
      <c r="J90" s="1"/>
      <c r="K90" s="1"/>
    </row>
    <row r="91" spans="1:11" x14ac:dyDescent="0.25">
      <c r="A91" s="2">
        <f t="shared" si="4"/>
        <v>44385</v>
      </c>
      <c r="B91" s="3">
        <v>44385</v>
      </c>
      <c r="C91" s="1" t="s">
        <v>12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2</v>
      </c>
      <c r="H91" s="1" t="s">
        <v>47</v>
      </c>
      <c r="I91" s="1" t="str">
        <f t="shared" si="7"/>
        <v/>
      </c>
      <c r="J91" s="1"/>
      <c r="K91" s="1"/>
    </row>
    <row r="92" spans="1:11" x14ac:dyDescent="0.25">
      <c r="A92" s="2">
        <f t="shared" si="4"/>
        <v>44386</v>
      </c>
      <c r="B92" s="3">
        <v>44386</v>
      </c>
      <c r="C92" s="1" t="s">
        <v>12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</v>
      </c>
      <c r="H92" s="1" t="s">
        <v>48</v>
      </c>
      <c r="I92" s="1" t="str">
        <f t="shared" si="7"/>
        <v/>
      </c>
      <c r="J92" s="1"/>
      <c r="K92" s="1"/>
    </row>
    <row r="93" spans="1:11" x14ac:dyDescent="0.25">
      <c r="A93" s="2">
        <f t="shared" si="4"/>
        <v>44387</v>
      </c>
      <c r="B93" s="3">
        <v>44387</v>
      </c>
      <c r="C93" s="1" t="s">
        <v>12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</v>
      </c>
      <c r="H93" s="1" t="s">
        <v>48</v>
      </c>
      <c r="I93" s="1" t="str">
        <f t="shared" si="7"/>
        <v/>
      </c>
      <c r="J93" s="1"/>
      <c r="K93" s="1"/>
    </row>
    <row r="94" spans="1:11" x14ac:dyDescent="0.25">
      <c r="A94" s="2">
        <f t="shared" si="4"/>
        <v>44388</v>
      </c>
      <c r="B94" s="3">
        <v>44388</v>
      </c>
      <c r="C94" s="1" t="s">
        <v>12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1</v>
      </c>
      <c r="H94" s="1" t="s">
        <v>48</v>
      </c>
      <c r="I94" s="1" t="str">
        <f t="shared" si="7"/>
        <v/>
      </c>
      <c r="J94" s="1"/>
      <c r="K94" s="1"/>
    </row>
    <row r="95" spans="1:11" x14ac:dyDescent="0.25">
      <c r="A95" s="2">
        <f t="shared" si="4"/>
        <v>44393</v>
      </c>
      <c r="B95" s="3">
        <v>44393</v>
      </c>
      <c r="C95" s="1" t="s">
        <v>12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9</v>
      </c>
      <c r="H95" s="1" t="s">
        <v>47</v>
      </c>
      <c r="I95" s="1" t="str">
        <f t="shared" si="7"/>
        <v/>
      </c>
      <c r="J95" s="1"/>
      <c r="K95" s="1"/>
    </row>
    <row r="96" spans="1:11" x14ac:dyDescent="0.25">
      <c r="A96" s="2">
        <f t="shared" si="4"/>
        <v>44394</v>
      </c>
      <c r="B96" s="3">
        <v>44394</v>
      </c>
      <c r="C96" s="1" t="s">
        <v>12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9</v>
      </c>
      <c r="H96" s="1" t="s">
        <v>47</v>
      </c>
      <c r="I96" s="1" t="str">
        <f t="shared" si="7"/>
        <v/>
      </c>
      <c r="J96" s="1"/>
      <c r="K96" s="1"/>
    </row>
    <row r="97" spans="1:11" x14ac:dyDescent="0.25">
      <c r="A97" s="2">
        <f t="shared" si="4"/>
        <v>44395</v>
      </c>
      <c r="B97" s="3">
        <v>44395</v>
      </c>
      <c r="C97" s="1" t="s">
        <v>12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9</v>
      </c>
      <c r="H97" s="1" t="s">
        <v>47</v>
      </c>
      <c r="I97" s="1" t="str">
        <f t="shared" si="7"/>
        <v/>
      </c>
      <c r="J97" s="1"/>
      <c r="K97" s="1"/>
    </row>
    <row r="98" spans="1:11" x14ac:dyDescent="0.25">
      <c r="A98" s="2">
        <f t="shared" si="4"/>
        <v>44396</v>
      </c>
      <c r="B98" s="3">
        <v>44396</v>
      </c>
      <c r="C98" s="1" t="s">
        <v>12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17</v>
      </c>
      <c r="H98" s="1" t="s">
        <v>47</v>
      </c>
      <c r="I98" s="1" t="str">
        <f t="shared" si="7"/>
        <v/>
      </c>
      <c r="J98" s="1"/>
      <c r="K98" s="1"/>
    </row>
    <row r="99" spans="1:11" x14ac:dyDescent="0.25">
      <c r="A99" s="2">
        <f t="shared" si="4"/>
        <v>44397</v>
      </c>
      <c r="B99" s="3">
        <v>44397</v>
      </c>
      <c r="C99" s="1" t="s">
        <v>12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17</v>
      </c>
      <c r="H99" s="1" t="s">
        <v>47</v>
      </c>
      <c r="I99" s="1" t="str">
        <f t="shared" si="7"/>
        <v/>
      </c>
      <c r="J99" s="1"/>
      <c r="K99" s="1"/>
    </row>
    <row r="100" spans="1:11" x14ac:dyDescent="0.25">
      <c r="A100" s="2">
        <f t="shared" si="4"/>
        <v>44398</v>
      </c>
      <c r="B100" s="3">
        <v>44398</v>
      </c>
      <c r="C100" s="1" t="s">
        <v>12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17</v>
      </c>
      <c r="H100" s="1" t="s">
        <v>47</v>
      </c>
      <c r="I100" s="1" t="str">
        <f t="shared" si="7"/>
        <v/>
      </c>
      <c r="J100" s="1"/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12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9</v>
      </c>
      <c r="H101" s="1" t="s">
        <v>48</v>
      </c>
      <c r="I101" s="1" t="str">
        <f t="shared" si="7"/>
        <v/>
      </c>
      <c r="J101" s="1"/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12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9</v>
      </c>
      <c r="H102" s="1" t="s">
        <v>48</v>
      </c>
      <c r="I102" s="1" t="str">
        <f t="shared" si="7"/>
        <v/>
      </c>
      <c r="J102" s="1"/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12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9</v>
      </c>
      <c r="H103" s="1" t="s">
        <v>48</v>
      </c>
      <c r="I103" s="1" t="str">
        <f t="shared" si="7"/>
        <v/>
      </c>
      <c r="J103" s="1"/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12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18</v>
      </c>
      <c r="H104" s="1" t="s">
        <v>48</v>
      </c>
      <c r="I104" s="1" t="str">
        <f t="shared" si="7"/>
        <v/>
      </c>
      <c r="J104" s="1"/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12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18</v>
      </c>
      <c r="H105" s="1" t="s">
        <v>48</v>
      </c>
      <c r="I105" s="1" t="str">
        <f t="shared" si="7"/>
        <v/>
      </c>
      <c r="J105" s="1"/>
      <c r="K105" s="1"/>
    </row>
    <row r="106" spans="1:11" x14ac:dyDescent="0.25">
      <c r="A106" s="2">
        <f t="shared" si="4"/>
        <v>44407</v>
      </c>
      <c r="B106" s="3">
        <v>44407</v>
      </c>
      <c r="C106" s="1" t="s">
        <v>12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</v>
      </c>
      <c r="H106" s="1" t="s">
        <v>47</v>
      </c>
      <c r="I106" s="1" t="str">
        <f t="shared" si="7"/>
        <v/>
      </c>
      <c r="J106" s="1"/>
      <c r="K106" s="1"/>
    </row>
    <row r="107" spans="1:11" x14ac:dyDescent="0.25">
      <c r="A107" s="2">
        <f t="shared" si="4"/>
        <v>44408</v>
      </c>
      <c r="B107" s="3">
        <v>44408</v>
      </c>
      <c r="C107" s="1" t="s">
        <v>12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</v>
      </c>
      <c r="H107" s="1" t="s">
        <v>47</v>
      </c>
      <c r="I107" s="1" t="str">
        <f t="shared" si="7"/>
        <v/>
      </c>
      <c r="J107" s="1"/>
      <c r="K107" s="1"/>
    </row>
    <row r="108" spans="1:11" x14ac:dyDescent="0.25">
      <c r="A108" s="2">
        <f>B108</f>
        <v>44409</v>
      </c>
      <c r="B108" s="3">
        <v>44409</v>
      </c>
      <c r="C108" s="1" t="s">
        <v>12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</v>
      </c>
      <c r="H108" s="1" t="s">
        <v>47</v>
      </c>
      <c r="I108" s="1" t="str">
        <f t="shared" si="7"/>
        <v/>
      </c>
      <c r="J108" s="1"/>
      <c r="K108" s="1"/>
    </row>
    <row r="109" spans="1:11" x14ac:dyDescent="0.25">
      <c r="A109" s="2">
        <f>B108</f>
        <v>44409</v>
      </c>
      <c r="B109" s="3">
        <v>44410</v>
      </c>
      <c r="C109" s="1" t="s">
        <v>12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13</v>
      </c>
      <c r="H109" s="1" t="s">
        <v>47</v>
      </c>
      <c r="I109" s="1" t="str">
        <f t="shared" si="7"/>
        <v/>
      </c>
      <c r="J109" s="1"/>
      <c r="K109" s="1"/>
    </row>
    <row r="110" spans="1:11" x14ac:dyDescent="0.25">
      <c r="A110" s="2">
        <f>B109</f>
        <v>44410</v>
      </c>
      <c r="B110" s="3">
        <v>44411</v>
      </c>
      <c r="C110" s="1" t="s">
        <v>12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13</v>
      </c>
      <c r="H110" s="1" t="s">
        <v>47</v>
      </c>
      <c r="I110" s="1" t="str">
        <f t="shared" si="7"/>
        <v/>
      </c>
      <c r="J110" s="1"/>
      <c r="K110" s="1"/>
    </row>
    <row r="111" spans="1:11" x14ac:dyDescent="0.25">
      <c r="A111" s="2">
        <f>B110</f>
        <v>44411</v>
      </c>
      <c r="B111" s="3">
        <v>44412</v>
      </c>
      <c r="C111" s="1" t="s">
        <v>12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13</v>
      </c>
      <c r="H111" s="1" t="s">
        <v>47</v>
      </c>
      <c r="I111" s="1" t="str">
        <f t="shared" si="7"/>
        <v/>
      </c>
      <c r="J111" s="1"/>
      <c r="K111" s="1"/>
    </row>
    <row r="112" spans="1:11" x14ac:dyDescent="0.25">
      <c r="A112" s="2">
        <f>B111</f>
        <v>44412</v>
      </c>
      <c r="B112" s="3">
        <v>44413</v>
      </c>
      <c r="C112" s="1" t="s">
        <v>12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13</v>
      </c>
      <c r="H112" s="1" t="s">
        <v>47</v>
      </c>
      <c r="I112" s="1" t="str">
        <f t="shared" si="7"/>
        <v/>
      </c>
      <c r="J112" s="1"/>
      <c r="K112" s="1"/>
    </row>
    <row r="113" spans="1:11" x14ac:dyDescent="0.25">
      <c r="A113" s="2">
        <f>B112</f>
        <v>44413</v>
      </c>
      <c r="B113" s="3">
        <v>44414</v>
      </c>
      <c r="C113" s="1" t="s">
        <v>12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5</v>
      </c>
      <c r="H113" s="1" t="s">
        <v>48</v>
      </c>
      <c r="I113" s="1" t="str">
        <f t="shared" si="7"/>
        <v/>
      </c>
      <c r="J113" s="1"/>
      <c r="K113" s="1"/>
    </row>
    <row r="114" spans="1:11" x14ac:dyDescent="0.25">
      <c r="A114" s="2">
        <f>B113</f>
        <v>44414</v>
      </c>
      <c r="B114" s="3">
        <v>44415</v>
      </c>
      <c r="C114" s="1" t="s">
        <v>12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5</v>
      </c>
      <c r="H114" s="1" t="s">
        <v>48</v>
      </c>
      <c r="I114" s="1" t="str">
        <f t="shared" si="7"/>
        <v/>
      </c>
      <c r="J114" s="1"/>
      <c r="K114" s="1"/>
    </row>
    <row r="115" spans="1:11" x14ac:dyDescent="0.25">
      <c r="A115" s="2">
        <f>B114</f>
        <v>44415</v>
      </c>
      <c r="B115" s="3">
        <v>44416</v>
      </c>
      <c r="C115" s="1" t="s">
        <v>12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5</v>
      </c>
      <c r="H115" s="1" t="s">
        <v>48</v>
      </c>
      <c r="I115" s="1" t="str">
        <f t="shared" si="7"/>
        <v/>
      </c>
      <c r="J115" s="1"/>
      <c r="K115" s="1"/>
    </row>
    <row r="116" spans="1:11" x14ac:dyDescent="0.25">
      <c r="A116" s="2">
        <f>B115</f>
        <v>44416</v>
      </c>
      <c r="B116" s="3">
        <v>44418</v>
      </c>
      <c r="C116" s="1" t="s">
        <v>12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13</v>
      </c>
      <c r="H116" s="1" t="s">
        <v>48</v>
      </c>
      <c r="I116" s="1" t="str">
        <f t="shared" si="7"/>
        <v/>
      </c>
      <c r="J116" s="1"/>
      <c r="K116" s="1"/>
    </row>
    <row r="117" spans="1:11" x14ac:dyDescent="0.25">
      <c r="A117" s="2">
        <f>B116</f>
        <v>44418</v>
      </c>
      <c r="B117" s="3">
        <v>44419</v>
      </c>
      <c r="C117" s="1" t="s">
        <v>12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13</v>
      </c>
      <c r="H117" s="1" t="s">
        <v>48</v>
      </c>
      <c r="I117" s="1" t="str">
        <f t="shared" si="7"/>
        <v/>
      </c>
      <c r="J117" s="1"/>
      <c r="K117" s="1"/>
    </row>
    <row r="118" spans="1:11" x14ac:dyDescent="0.25">
      <c r="A118" s="2">
        <f>B117</f>
        <v>44419</v>
      </c>
      <c r="B118" s="3">
        <v>44420</v>
      </c>
      <c r="C118" s="1" t="s">
        <v>12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5</v>
      </c>
      <c r="H118" s="1" t="s">
        <v>47</v>
      </c>
      <c r="I118" s="1" t="str">
        <f t="shared" si="7"/>
        <v/>
      </c>
      <c r="J118" s="1"/>
      <c r="K118" s="1"/>
    </row>
    <row r="119" spans="1:11" x14ac:dyDescent="0.25">
      <c r="A119" s="2">
        <f>B118</f>
        <v>44420</v>
      </c>
      <c r="B119" s="3">
        <v>44421</v>
      </c>
      <c r="C119" s="1" t="s">
        <v>12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5</v>
      </c>
      <c r="H119" s="1" t="s">
        <v>47</v>
      </c>
      <c r="I119" s="1" t="str">
        <f t="shared" si="7"/>
        <v/>
      </c>
      <c r="J119" s="1"/>
      <c r="K119" s="1"/>
    </row>
    <row r="120" spans="1:11" x14ac:dyDescent="0.25">
      <c r="A120" s="2">
        <f>B119</f>
        <v>44421</v>
      </c>
      <c r="B120" s="3">
        <v>44422</v>
      </c>
      <c r="C120" s="1" t="s">
        <v>12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5</v>
      </c>
      <c r="H120" s="1" t="s">
        <v>47</v>
      </c>
      <c r="I120" s="1" t="str">
        <f t="shared" si="7"/>
        <v/>
      </c>
      <c r="J120" s="1"/>
      <c r="K120" s="1"/>
    </row>
    <row r="121" spans="1:11" x14ac:dyDescent="0.25">
      <c r="A121" s="2">
        <f>B120</f>
        <v>44422</v>
      </c>
      <c r="B121" s="3">
        <v>44423</v>
      </c>
      <c r="C121" s="1" t="s">
        <v>12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5</v>
      </c>
      <c r="H121" s="1" t="s">
        <v>47</v>
      </c>
      <c r="I121" s="1" t="str">
        <f t="shared" si="7"/>
        <v/>
      </c>
      <c r="J121" s="1"/>
      <c r="K121" s="1"/>
    </row>
    <row r="122" spans="1:11" x14ac:dyDescent="0.25">
      <c r="A122" s="2">
        <f>B121</f>
        <v>44423</v>
      </c>
      <c r="B122" s="3">
        <v>44425</v>
      </c>
      <c r="C122" s="1" t="s">
        <v>12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19</v>
      </c>
      <c r="H122" s="1" t="s">
        <v>47</v>
      </c>
      <c r="I122" s="1" t="str">
        <f t="shared" si="7"/>
        <v/>
      </c>
      <c r="J122" s="1"/>
      <c r="K122" s="1"/>
    </row>
    <row r="123" spans="1:11" x14ac:dyDescent="0.25">
      <c r="A123" s="2">
        <f>B122</f>
        <v>44425</v>
      </c>
      <c r="B123" s="3">
        <v>44426</v>
      </c>
      <c r="C123" s="1" t="s">
        <v>12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19</v>
      </c>
      <c r="H123" s="1" t="s">
        <v>47</v>
      </c>
      <c r="I123" s="1" t="str">
        <f t="shared" si="7"/>
        <v/>
      </c>
      <c r="J123" s="1"/>
      <c r="K123" s="1"/>
    </row>
    <row r="124" spans="1:11" x14ac:dyDescent="0.25">
      <c r="A124" s="2">
        <f>B123</f>
        <v>44426</v>
      </c>
      <c r="B124" s="3">
        <v>44427</v>
      </c>
      <c r="C124" s="1" t="s">
        <v>12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19</v>
      </c>
      <c r="H124" s="1" t="s">
        <v>47</v>
      </c>
      <c r="I124" s="1" t="str">
        <f t="shared" si="7"/>
        <v/>
      </c>
      <c r="J124" s="1"/>
      <c r="K124" s="1"/>
    </row>
    <row r="125" spans="1:11" x14ac:dyDescent="0.25">
      <c r="A125" s="2">
        <f>B124</f>
        <v>44427</v>
      </c>
      <c r="B125" s="3">
        <v>44428</v>
      </c>
      <c r="C125" s="1" t="s">
        <v>12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</v>
      </c>
      <c r="H125" s="1" t="s">
        <v>48</v>
      </c>
      <c r="I125" s="1" t="str">
        <f t="shared" si="7"/>
        <v/>
      </c>
      <c r="J125" s="1"/>
      <c r="K125" s="1"/>
    </row>
    <row r="126" spans="1:11" x14ac:dyDescent="0.25">
      <c r="A126" s="2">
        <f>B125</f>
        <v>44428</v>
      </c>
      <c r="B126" s="3">
        <v>44429</v>
      </c>
      <c r="C126" s="1" t="s">
        <v>12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</v>
      </c>
      <c r="H126" s="1" t="s">
        <v>48</v>
      </c>
      <c r="I126" s="1" t="str">
        <f t="shared" si="7"/>
        <v/>
      </c>
      <c r="J126" s="1"/>
      <c r="K126" s="1"/>
    </row>
    <row r="127" spans="1:11" x14ac:dyDescent="0.25">
      <c r="A127" s="2">
        <f>B126</f>
        <v>44429</v>
      </c>
      <c r="B127" s="3">
        <v>44430</v>
      </c>
      <c r="C127" s="1" t="s">
        <v>12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</v>
      </c>
      <c r="H127" s="1" t="s">
        <v>48</v>
      </c>
      <c r="I127" s="1" t="str">
        <f t="shared" si="7"/>
        <v/>
      </c>
      <c r="J127" s="1"/>
      <c r="K127" s="1"/>
    </row>
    <row r="128" spans="1:11" x14ac:dyDescent="0.25">
      <c r="A128" s="2">
        <f>B127</f>
        <v>44430</v>
      </c>
      <c r="B128" s="3">
        <v>44431</v>
      </c>
      <c r="C128" s="1" t="s">
        <v>12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17</v>
      </c>
      <c r="H128" s="1" t="s">
        <v>48</v>
      </c>
      <c r="I128" s="1" t="str">
        <f t="shared" si="7"/>
        <v/>
      </c>
      <c r="J128" s="1"/>
      <c r="K128" s="1"/>
    </row>
    <row r="129" spans="1:11" x14ac:dyDescent="0.25">
      <c r="A129" s="2">
        <f>B128</f>
        <v>44431</v>
      </c>
      <c r="B129" s="3">
        <v>44432</v>
      </c>
      <c r="C129" s="1" t="s">
        <v>12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17</v>
      </c>
      <c r="H129" s="1" t="s">
        <v>48</v>
      </c>
      <c r="I129" s="1" t="str">
        <f t="shared" si="7"/>
        <v/>
      </c>
      <c r="J129" s="1"/>
      <c r="K129" s="1"/>
    </row>
    <row r="130" spans="1:11" x14ac:dyDescent="0.25">
      <c r="A130" s="2">
        <f>B129</f>
        <v>44432</v>
      </c>
      <c r="B130" s="3">
        <v>44433</v>
      </c>
      <c r="C130" s="1" t="s">
        <v>12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17</v>
      </c>
      <c r="H130" s="1" t="s">
        <v>48</v>
      </c>
      <c r="I130" s="1" t="str">
        <f t="shared" si="7"/>
        <v/>
      </c>
      <c r="J130" s="1"/>
      <c r="K130" s="1"/>
    </row>
    <row r="131" spans="1:11" x14ac:dyDescent="0.25">
      <c r="A131" s="2">
        <f>B130</f>
        <v>44433</v>
      </c>
      <c r="B131" s="3">
        <v>44434</v>
      </c>
      <c r="C131" s="1" t="s">
        <v>12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19</v>
      </c>
      <c r="H131" s="1" t="s">
        <v>48</v>
      </c>
      <c r="I131" s="1" t="str">
        <f t="shared" si="7"/>
        <v/>
      </c>
      <c r="J131" s="1"/>
      <c r="K131" s="1"/>
    </row>
    <row r="132" spans="1:11" x14ac:dyDescent="0.25">
      <c r="A132" s="2">
        <f>B131</f>
        <v>44434</v>
      </c>
      <c r="B132" s="3">
        <v>44435</v>
      </c>
      <c r="C132" s="1" t="s">
        <v>12</v>
      </c>
      <c r="D132" s="1" t="str">
        <f t="shared" ref="D132:D164" si="8">IF(ISNUMBER(L132),L132+N132+P132+R132+T132+V132+X132+Z132+AB132,"")</f>
        <v/>
      </c>
      <c r="E132" s="1" t="s">
        <v>0</v>
      </c>
      <c r="F132" s="1" t="str">
        <f t="shared" ref="F132:F164" si="9">IF(ISNUMBER(L132),M132+O132+Q132+S132+U132+W132+Y132+AA132+AC132,"")</f>
        <v/>
      </c>
      <c r="G132" s="1" t="s">
        <v>19</v>
      </c>
      <c r="H132" s="1" t="s">
        <v>48</v>
      </c>
      <c r="I132" s="1" t="str">
        <f t="shared" si="7"/>
        <v/>
      </c>
      <c r="J132" s="1"/>
      <c r="K132" s="1"/>
    </row>
    <row r="133" spans="1:11" x14ac:dyDescent="0.25">
      <c r="A133" s="2">
        <f>B132</f>
        <v>44435</v>
      </c>
      <c r="B133" s="3">
        <v>44436</v>
      </c>
      <c r="C133" s="1" t="s">
        <v>12</v>
      </c>
      <c r="D133" s="1" t="str">
        <f t="shared" si="8"/>
        <v/>
      </c>
      <c r="E133" s="1" t="s">
        <v>0</v>
      </c>
      <c r="F133" s="1" t="str">
        <f t="shared" si="9"/>
        <v/>
      </c>
      <c r="G133" s="1" t="s">
        <v>19</v>
      </c>
      <c r="H133" s="1" t="s">
        <v>48</v>
      </c>
      <c r="I133" s="1" t="str">
        <f t="shared" ref="I133:I164" si="10">IF(AND(F133="",D133=""),"",IF(D133&gt;F133,"Win","Loss"))</f>
        <v/>
      </c>
      <c r="J133" s="1"/>
      <c r="K133" s="1"/>
    </row>
    <row r="134" spans="1:11" x14ac:dyDescent="0.25">
      <c r="A134" s="2">
        <f>B133</f>
        <v>44436</v>
      </c>
      <c r="B134" s="3">
        <v>44437</v>
      </c>
      <c r="C134" s="1" t="s">
        <v>12</v>
      </c>
      <c r="D134" s="1" t="str">
        <f t="shared" si="8"/>
        <v/>
      </c>
      <c r="E134" s="1" t="s">
        <v>0</v>
      </c>
      <c r="F134" s="1" t="str">
        <f t="shared" si="9"/>
        <v/>
      </c>
      <c r="G134" s="1" t="s">
        <v>19</v>
      </c>
      <c r="H134" s="1" t="s">
        <v>48</v>
      </c>
      <c r="I134" s="1" t="str">
        <f t="shared" si="10"/>
        <v/>
      </c>
      <c r="J134" s="1"/>
      <c r="K134" s="1"/>
    </row>
    <row r="135" spans="1:11" x14ac:dyDescent="0.25">
      <c r="A135" s="2">
        <f>B134</f>
        <v>44437</v>
      </c>
      <c r="B135" s="3">
        <v>44438</v>
      </c>
      <c r="C135" s="1" t="s">
        <v>12</v>
      </c>
      <c r="D135" s="1" t="str">
        <f t="shared" si="8"/>
        <v/>
      </c>
      <c r="E135" s="1" t="s">
        <v>0</v>
      </c>
      <c r="F135" s="1" t="str">
        <f t="shared" si="9"/>
        <v/>
      </c>
      <c r="G135" s="1" t="s">
        <v>5</v>
      </c>
      <c r="H135" s="1" t="s">
        <v>47</v>
      </c>
      <c r="I135" s="1" t="str">
        <f t="shared" si="10"/>
        <v/>
      </c>
      <c r="J135" s="1"/>
      <c r="K135" s="1"/>
    </row>
    <row r="136" spans="1:11" x14ac:dyDescent="0.25">
      <c r="A136" s="2">
        <f>B135</f>
        <v>44438</v>
      </c>
      <c r="B136" s="3">
        <v>44439</v>
      </c>
      <c r="C136" s="1" t="s">
        <v>12</v>
      </c>
      <c r="D136" s="1" t="str">
        <f t="shared" si="8"/>
        <v/>
      </c>
      <c r="E136" s="1" t="s">
        <v>0</v>
      </c>
      <c r="F136" s="1" t="str">
        <f t="shared" si="9"/>
        <v/>
      </c>
      <c r="G136" s="1" t="s">
        <v>5</v>
      </c>
      <c r="H136" s="1" t="s">
        <v>47</v>
      </c>
      <c r="I136" s="1" t="str">
        <f t="shared" si="10"/>
        <v/>
      </c>
      <c r="J136" s="1"/>
      <c r="K136" s="1"/>
    </row>
    <row r="137" spans="1:11" x14ac:dyDescent="0.25">
      <c r="A137" s="2">
        <f t="shared" ref="A131:A164" si="11">B137</f>
        <v>44440</v>
      </c>
      <c r="B137" s="3">
        <v>44440</v>
      </c>
      <c r="C137" s="1" t="s">
        <v>12</v>
      </c>
      <c r="D137" s="1" t="str">
        <f t="shared" si="8"/>
        <v/>
      </c>
      <c r="E137" s="1" t="s">
        <v>0</v>
      </c>
      <c r="F137" s="1" t="str">
        <f t="shared" si="9"/>
        <v/>
      </c>
      <c r="G137" s="1" t="s">
        <v>5</v>
      </c>
      <c r="H137" s="1" t="s">
        <v>47</v>
      </c>
      <c r="I137" s="1" t="str">
        <f t="shared" si="10"/>
        <v/>
      </c>
      <c r="J137" s="1"/>
      <c r="K137" s="1"/>
    </row>
    <row r="138" spans="1:11" x14ac:dyDescent="0.25">
      <c r="A138" s="2">
        <f>B138</f>
        <v>44442</v>
      </c>
      <c r="B138" s="3">
        <v>44442</v>
      </c>
      <c r="C138" s="1" t="s">
        <v>12</v>
      </c>
      <c r="D138" s="1" t="str">
        <f t="shared" si="8"/>
        <v/>
      </c>
      <c r="E138" s="1" t="s">
        <v>0</v>
      </c>
      <c r="F138" s="1" t="str">
        <f t="shared" si="9"/>
        <v/>
      </c>
      <c r="G138" s="1" t="s">
        <v>6</v>
      </c>
      <c r="H138" s="1" t="s">
        <v>47</v>
      </c>
      <c r="I138" s="1" t="str">
        <f t="shared" si="10"/>
        <v/>
      </c>
      <c r="J138" s="1"/>
      <c r="K138" s="1"/>
    </row>
    <row r="139" spans="1:11" x14ac:dyDescent="0.25">
      <c r="A139" s="2">
        <f>B138</f>
        <v>44442</v>
      </c>
      <c r="B139" s="3">
        <v>44443</v>
      </c>
      <c r="C139" s="1" t="s">
        <v>12</v>
      </c>
      <c r="D139" s="1" t="str">
        <f t="shared" si="8"/>
        <v/>
      </c>
      <c r="E139" s="1" t="s">
        <v>0</v>
      </c>
      <c r="F139" s="1" t="str">
        <f t="shared" si="9"/>
        <v/>
      </c>
      <c r="G139" s="1" t="s">
        <v>6</v>
      </c>
      <c r="H139" s="1" t="s">
        <v>47</v>
      </c>
      <c r="I139" s="1" t="str">
        <f t="shared" si="10"/>
        <v/>
      </c>
      <c r="J139" s="1"/>
      <c r="K139" s="1"/>
    </row>
    <row r="140" spans="1:11" x14ac:dyDescent="0.25">
      <c r="A140" s="2">
        <f>B139</f>
        <v>44443</v>
      </c>
      <c r="B140" s="3">
        <v>44444</v>
      </c>
      <c r="C140" s="1" t="s">
        <v>12</v>
      </c>
      <c r="D140" s="1" t="str">
        <f t="shared" si="8"/>
        <v/>
      </c>
      <c r="E140" s="1" t="s">
        <v>0</v>
      </c>
      <c r="F140" s="1" t="str">
        <f t="shared" si="9"/>
        <v/>
      </c>
      <c r="G140" s="1" t="s">
        <v>6</v>
      </c>
      <c r="H140" s="1" t="s">
        <v>47</v>
      </c>
      <c r="I140" s="1" t="str">
        <f t="shared" si="10"/>
        <v/>
      </c>
      <c r="J140" s="1"/>
      <c r="K140" s="1"/>
    </row>
    <row r="141" spans="1:11" x14ac:dyDescent="0.25">
      <c r="A141" s="2">
        <f>B140</f>
        <v>44444</v>
      </c>
      <c r="B141" s="3">
        <v>44446</v>
      </c>
      <c r="C141" s="1" t="s">
        <v>12</v>
      </c>
      <c r="D141" s="1" t="str">
        <f t="shared" si="8"/>
        <v/>
      </c>
      <c r="E141" s="1" t="s">
        <v>0</v>
      </c>
      <c r="F141" s="1" t="str">
        <f t="shared" si="9"/>
        <v/>
      </c>
      <c r="G141" s="1" t="s">
        <v>18</v>
      </c>
      <c r="H141" s="1" t="s">
        <v>47</v>
      </c>
      <c r="I141" s="1" t="str">
        <f t="shared" si="10"/>
        <v/>
      </c>
      <c r="J141" s="1"/>
      <c r="K141" s="1"/>
    </row>
    <row r="142" spans="1:11" x14ac:dyDescent="0.25">
      <c r="A142" s="2">
        <f>B141</f>
        <v>44446</v>
      </c>
      <c r="B142" s="3">
        <v>44447</v>
      </c>
      <c r="C142" s="1" t="s">
        <v>12</v>
      </c>
      <c r="D142" s="1" t="str">
        <f t="shared" si="8"/>
        <v/>
      </c>
      <c r="E142" s="1" t="s">
        <v>0</v>
      </c>
      <c r="F142" s="1" t="str">
        <f t="shared" si="9"/>
        <v/>
      </c>
      <c r="G142" s="1" t="s">
        <v>18</v>
      </c>
      <c r="H142" s="1" t="s">
        <v>47</v>
      </c>
      <c r="I142" s="1" t="str">
        <f t="shared" si="10"/>
        <v/>
      </c>
      <c r="J142" s="1"/>
      <c r="K142" s="1"/>
    </row>
    <row r="143" spans="1:11" x14ac:dyDescent="0.25">
      <c r="A143" s="2">
        <f>B142</f>
        <v>44447</v>
      </c>
      <c r="B143" s="3">
        <v>44449</v>
      </c>
      <c r="C143" s="1" t="s">
        <v>12</v>
      </c>
      <c r="D143" s="1" t="str">
        <f t="shared" si="8"/>
        <v/>
      </c>
      <c r="E143" s="1" t="s">
        <v>0</v>
      </c>
      <c r="F143" s="1" t="str">
        <f t="shared" si="9"/>
        <v/>
      </c>
      <c r="G143" s="1" t="s">
        <v>6</v>
      </c>
      <c r="H143" s="1" t="s">
        <v>48</v>
      </c>
      <c r="I143" s="1" t="str">
        <f t="shared" si="10"/>
        <v/>
      </c>
      <c r="J143" s="1"/>
      <c r="K143" s="1"/>
    </row>
    <row r="144" spans="1:11" x14ac:dyDescent="0.25">
      <c r="A144" s="2">
        <f>B143</f>
        <v>44449</v>
      </c>
      <c r="B144" s="3">
        <v>44450</v>
      </c>
      <c r="C144" s="1" t="s">
        <v>12</v>
      </c>
      <c r="D144" s="1" t="str">
        <f t="shared" si="8"/>
        <v/>
      </c>
      <c r="E144" s="1" t="s">
        <v>0</v>
      </c>
      <c r="F144" s="1" t="str">
        <f t="shared" si="9"/>
        <v/>
      </c>
      <c r="G144" s="1" t="s">
        <v>6</v>
      </c>
      <c r="H144" s="1" t="s">
        <v>48</v>
      </c>
      <c r="I144" s="1" t="str">
        <f t="shared" si="10"/>
        <v/>
      </c>
      <c r="J144" s="1"/>
      <c r="K144" s="1"/>
    </row>
    <row r="145" spans="1:11" x14ac:dyDescent="0.25">
      <c r="A145" s="2">
        <f>B144</f>
        <v>44450</v>
      </c>
      <c r="B145" s="3">
        <v>44451</v>
      </c>
      <c r="C145" s="1" t="s">
        <v>12</v>
      </c>
      <c r="D145" s="1" t="str">
        <f t="shared" si="8"/>
        <v/>
      </c>
      <c r="E145" s="1" t="s">
        <v>0</v>
      </c>
      <c r="F145" s="1" t="str">
        <f t="shared" si="9"/>
        <v/>
      </c>
      <c r="G145" s="1" t="s">
        <v>6</v>
      </c>
      <c r="H145" s="1" t="s">
        <v>48</v>
      </c>
      <c r="I145" s="1" t="str">
        <f t="shared" si="10"/>
        <v/>
      </c>
      <c r="J145" s="1"/>
      <c r="K145" s="1"/>
    </row>
    <row r="146" spans="1:11" x14ac:dyDescent="0.25">
      <c r="A146" s="2">
        <f>B145</f>
        <v>44451</v>
      </c>
      <c r="B146" s="3">
        <v>44452</v>
      </c>
      <c r="C146" s="1" t="s">
        <v>12</v>
      </c>
      <c r="D146" s="1" t="str">
        <f t="shared" si="8"/>
        <v/>
      </c>
      <c r="E146" s="1" t="s">
        <v>0</v>
      </c>
      <c r="F146" s="1" t="str">
        <f t="shared" si="9"/>
        <v/>
      </c>
      <c r="G146" s="1" t="s">
        <v>1</v>
      </c>
      <c r="H146" s="1" t="s">
        <v>48</v>
      </c>
      <c r="I146" s="1" t="str">
        <f t="shared" si="10"/>
        <v/>
      </c>
      <c r="J146" s="1"/>
      <c r="K146" s="1"/>
    </row>
    <row r="147" spans="1:11" x14ac:dyDescent="0.25">
      <c r="A147" s="2">
        <f>B146</f>
        <v>44452</v>
      </c>
      <c r="B147" s="3">
        <v>44453</v>
      </c>
      <c r="C147" s="1" t="s">
        <v>12</v>
      </c>
      <c r="D147" s="1" t="str">
        <f t="shared" si="8"/>
        <v/>
      </c>
      <c r="E147" s="1" t="s">
        <v>0</v>
      </c>
      <c r="F147" s="1" t="str">
        <f t="shared" si="9"/>
        <v/>
      </c>
      <c r="G147" s="1" t="s">
        <v>1</v>
      </c>
      <c r="H147" s="1" t="s">
        <v>48</v>
      </c>
      <c r="I147" s="1" t="str">
        <f t="shared" si="10"/>
        <v/>
      </c>
      <c r="J147" s="1"/>
      <c r="K147" s="1"/>
    </row>
    <row r="148" spans="1:11" x14ac:dyDescent="0.25">
      <c r="A148" s="2">
        <f>B147</f>
        <v>44453</v>
      </c>
      <c r="B148" s="3">
        <v>44454</v>
      </c>
      <c r="C148" s="1" t="s">
        <v>12</v>
      </c>
      <c r="D148" s="1" t="str">
        <f t="shared" si="8"/>
        <v/>
      </c>
      <c r="E148" s="1" t="s">
        <v>0</v>
      </c>
      <c r="F148" s="1" t="str">
        <f t="shared" si="9"/>
        <v/>
      </c>
      <c r="G148" s="1" t="s">
        <v>1</v>
      </c>
      <c r="H148" s="1" t="s">
        <v>48</v>
      </c>
      <c r="I148" s="1" t="str">
        <f t="shared" si="10"/>
        <v/>
      </c>
      <c r="J148" s="1"/>
      <c r="K148" s="1"/>
    </row>
    <row r="149" spans="1:11" x14ac:dyDescent="0.25">
      <c r="A149" s="2">
        <f>B148</f>
        <v>44454</v>
      </c>
      <c r="B149" s="3">
        <v>44456</v>
      </c>
      <c r="C149" s="1" t="s">
        <v>12</v>
      </c>
      <c r="D149" s="1" t="str">
        <f t="shared" si="8"/>
        <v/>
      </c>
      <c r="E149" s="1" t="s">
        <v>0</v>
      </c>
      <c r="F149" s="1" t="str">
        <f t="shared" si="9"/>
        <v/>
      </c>
      <c r="G149" s="1" t="s">
        <v>14</v>
      </c>
      <c r="H149" s="1" t="s">
        <v>48</v>
      </c>
      <c r="I149" s="1" t="str">
        <f t="shared" si="10"/>
        <v/>
      </c>
      <c r="J149" s="1"/>
      <c r="K149" s="1"/>
    </row>
    <row r="150" spans="1:11" x14ac:dyDescent="0.25">
      <c r="A150" s="2">
        <f>B149</f>
        <v>44456</v>
      </c>
      <c r="B150" s="3">
        <v>44457</v>
      </c>
      <c r="C150" s="1" t="s">
        <v>12</v>
      </c>
      <c r="D150" s="1" t="str">
        <f t="shared" si="8"/>
        <v/>
      </c>
      <c r="E150" s="1" t="s">
        <v>0</v>
      </c>
      <c r="F150" s="1" t="str">
        <f t="shared" si="9"/>
        <v/>
      </c>
      <c r="G150" s="1" t="s">
        <v>14</v>
      </c>
      <c r="H150" s="1" t="s">
        <v>48</v>
      </c>
      <c r="I150" s="1" t="str">
        <f t="shared" si="10"/>
        <v/>
      </c>
      <c r="J150" s="1"/>
      <c r="K150" s="1"/>
    </row>
    <row r="151" spans="1:11" x14ac:dyDescent="0.25">
      <c r="A151" s="2">
        <f>B150</f>
        <v>44457</v>
      </c>
      <c r="B151" s="3">
        <v>44458</v>
      </c>
      <c r="C151" s="1" t="s">
        <v>12</v>
      </c>
      <c r="D151" s="1" t="str">
        <f t="shared" si="8"/>
        <v/>
      </c>
      <c r="E151" s="1" t="s">
        <v>0</v>
      </c>
      <c r="F151" s="1" t="str">
        <f t="shared" si="9"/>
        <v/>
      </c>
      <c r="G151" s="1" t="s">
        <v>14</v>
      </c>
      <c r="H151" s="1" t="s">
        <v>48</v>
      </c>
      <c r="I151" s="1" t="str">
        <f t="shared" si="10"/>
        <v/>
      </c>
      <c r="J151" s="1"/>
      <c r="K151" s="1"/>
    </row>
    <row r="152" spans="1:11" x14ac:dyDescent="0.25">
      <c r="A152" s="2">
        <f>B151</f>
        <v>44458</v>
      </c>
      <c r="B152" s="3">
        <v>44459</v>
      </c>
      <c r="C152" s="1" t="s">
        <v>12</v>
      </c>
      <c r="D152" s="1" t="str">
        <f t="shared" si="8"/>
        <v/>
      </c>
      <c r="E152" s="1" t="s">
        <v>0</v>
      </c>
      <c r="F152" s="1" t="str">
        <f t="shared" si="9"/>
        <v/>
      </c>
      <c r="G152" s="1" t="s">
        <v>16</v>
      </c>
      <c r="H152" s="1" t="s">
        <v>47</v>
      </c>
      <c r="I152" s="1" t="str">
        <f t="shared" si="10"/>
        <v/>
      </c>
      <c r="J152" s="1"/>
      <c r="K152" s="1"/>
    </row>
    <row r="153" spans="1:11" x14ac:dyDescent="0.25">
      <c r="A153" s="2">
        <f>B152</f>
        <v>44459</v>
      </c>
      <c r="B153" s="3">
        <v>44460</v>
      </c>
      <c r="C153" s="1" t="s">
        <v>12</v>
      </c>
      <c r="D153" s="1" t="str">
        <f t="shared" si="8"/>
        <v/>
      </c>
      <c r="E153" s="1" t="s">
        <v>0</v>
      </c>
      <c r="F153" s="1" t="str">
        <f t="shared" si="9"/>
        <v/>
      </c>
      <c r="G153" s="1" t="s">
        <v>16</v>
      </c>
      <c r="H153" s="1" t="s">
        <v>47</v>
      </c>
      <c r="I153" s="1" t="str">
        <f t="shared" si="10"/>
        <v/>
      </c>
      <c r="J153" s="1"/>
      <c r="K153" s="1"/>
    </row>
    <row r="154" spans="1:11" x14ac:dyDescent="0.25">
      <c r="A154" s="2">
        <f>B153</f>
        <v>44460</v>
      </c>
      <c r="B154" s="3">
        <v>44461</v>
      </c>
      <c r="C154" s="1" t="s">
        <v>12</v>
      </c>
      <c r="D154" s="1" t="str">
        <f t="shared" si="8"/>
        <v/>
      </c>
      <c r="E154" s="1" t="s">
        <v>0</v>
      </c>
      <c r="F154" s="1" t="str">
        <f t="shared" si="9"/>
        <v/>
      </c>
      <c r="G154" s="1" t="s">
        <v>16</v>
      </c>
      <c r="H154" s="1" t="s">
        <v>47</v>
      </c>
      <c r="I154" s="1" t="str">
        <f t="shared" si="10"/>
        <v/>
      </c>
      <c r="J154" s="1"/>
      <c r="K154" s="1"/>
    </row>
    <row r="155" spans="1:11" x14ac:dyDescent="0.25">
      <c r="A155" s="2">
        <f>B154</f>
        <v>44461</v>
      </c>
      <c r="B155" s="3">
        <v>44462</v>
      </c>
      <c r="C155" s="1" t="s">
        <v>12</v>
      </c>
      <c r="D155" s="1" t="str">
        <f t="shared" si="8"/>
        <v/>
      </c>
      <c r="E155" s="1" t="s">
        <v>0</v>
      </c>
      <c r="F155" s="1" t="str">
        <f t="shared" si="9"/>
        <v/>
      </c>
      <c r="G155" s="1" t="s">
        <v>16</v>
      </c>
      <c r="H155" s="1" t="s">
        <v>47</v>
      </c>
      <c r="I155" s="1" t="str">
        <f t="shared" si="10"/>
        <v/>
      </c>
      <c r="J155" s="1"/>
      <c r="K155" s="1"/>
    </row>
    <row r="156" spans="1:11" x14ac:dyDescent="0.25">
      <c r="A156" s="2">
        <f>B155</f>
        <v>44462</v>
      </c>
      <c r="B156" s="3">
        <v>44463</v>
      </c>
      <c r="C156" s="1" t="s">
        <v>12</v>
      </c>
      <c r="D156" s="1" t="str">
        <f t="shared" si="8"/>
        <v/>
      </c>
      <c r="E156" s="1" t="s">
        <v>0</v>
      </c>
      <c r="F156" s="1" t="str">
        <f t="shared" si="9"/>
        <v/>
      </c>
      <c r="G156" s="1" t="s">
        <v>1</v>
      </c>
      <c r="H156" s="1" t="s">
        <v>47</v>
      </c>
      <c r="I156" s="1" t="str">
        <f t="shared" si="10"/>
        <v/>
      </c>
      <c r="J156" s="1"/>
      <c r="K156" s="1"/>
    </row>
    <row r="157" spans="1:11" x14ac:dyDescent="0.25">
      <c r="A157" s="2">
        <f>B156</f>
        <v>44463</v>
      </c>
      <c r="B157" s="3">
        <v>44464</v>
      </c>
      <c r="C157" s="1" t="s">
        <v>12</v>
      </c>
      <c r="D157" s="1" t="str">
        <f t="shared" si="8"/>
        <v/>
      </c>
      <c r="E157" s="1" t="s">
        <v>0</v>
      </c>
      <c r="F157" s="1" t="str">
        <f t="shared" si="9"/>
        <v/>
      </c>
      <c r="G157" s="1" t="s">
        <v>1</v>
      </c>
      <c r="H157" s="1" t="s">
        <v>47</v>
      </c>
      <c r="I157" s="1" t="str">
        <f t="shared" si="10"/>
        <v/>
      </c>
      <c r="J157" s="1"/>
      <c r="K157" s="1"/>
    </row>
    <row r="158" spans="1:11" x14ac:dyDescent="0.25">
      <c r="A158" s="2">
        <f>B157</f>
        <v>44464</v>
      </c>
      <c r="B158" s="3">
        <v>44465</v>
      </c>
      <c r="C158" s="1" t="s">
        <v>12</v>
      </c>
      <c r="D158" s="1" t="str">
        <f t="shared" si="8"/>
        <v/>
      </c>
      <c r="E158" s="1" t="s">
        <v>0</v>
      </c>
      <c r="F158" s="1" t="str">
        <f t="shared" si="9"/>
        <v/>
      </c>
      <c r="G158" s="1" t="s">
        <v>1</v>
      </c>
      <c r="H158" s="1" t="s">
        <v>47</v>
      </c>
      <c r="I158" s="1" t="str">
        <f t="shared" si="10"/>
        <v/>
      </c>
      <c r="J158" s="1"/>
      <c r="K158" s="1"/>
    </row>
    <row r="159" spans="1:11" x14ac:dyDescent="0.25">
      <c r="A159" s="2">
        <f>B158</f>
        <v>44465</v>
      </c>
      <c r="B159" s="3">
        <v>44467</v>
      </c>
      <c r="C159" s="1" t="s">
        <v>12</v>
      </c>
      <c r="D159" s="1" t="str">
        <f t="shared" si="8"/>
        <v/>
      </c>
      <c r="E159" s="1" t="s">
        <v>0</v>
      </c>
      <c r="F159" s="1" t="str">
        <f t="shared" si="9"/>
        <v/>
      </c>
      <c r="G159" s="1" t="s">
        <v>13</v>
      </c>
      <c r="H159" s="1" t="s">
        <v>48</v>
      </c>
      <c r="I159" s="1" t="str">
        <f t="shared" si="10"/>
        <v/>
      </c>
      <c r="J159" s="1"/>
      <c r="K159" s="1"/>
    </row>
    <row r="160" spans="1:11" x14ac:dyDescent="0.25">
      <c r="A160" s="2">
        <f>B159</f>
        <v>44467</v>
      </c>
      <c r="B160" s="3">
        <v>44468</v>
      </c>
      <c r="C160" s="1" t="s">
        <v>12</v>
      </c>
      <c r="D160" s="1" t="str">
        <f t="shared" si="8"/>
        <v/>
      </c>
      <c r="E160" s="1" t="s">
        <v>0</v>
      </c>
      <c r="F160" s="1" t="str">
        <f t="shared" si="9"/>
        <v/>
      </c>
      <c r="G160" s="1" t="s">
        <v>13</v>
      </c>
      <c r="H160" s="1" t="s">
        <v>48</v>
      </c>
      <c r="I160" s="1" t="str">
        <f t="shared" si="10"/>
        <v/>
      </c>
      <c r="J160" s="1"/>
      <c r="K160" s="1"/>
    </row>
    <row r="161" spans="1:11" x14ac:dyDescent="0.25">
      <c r="A161" s="2">
        <f>B160</f>
        <v>44468</v>
      </c>
      <c r="B161" s="3">
        <v>44469</v>
      </c>
      <c r="C161" s="1" t="s">
        <v>12</v>
      </c>
      <c r="D161" s="1" t="str">
        <f t="shared" si="8"/>
        <v/>
      </c>
      <c r="E161" s="1" t="s">
        <v>0</v>
      </c>
      <c r="F161" s="1" t="str">
        <f t="shared" si="9"/>
        <v/>
      </c>
      <c r="G161" s="1" t="s">
        <v>13</v>
      </c>
      <c r="H161" s="1" t="s">
        <v>48</v>
      </c>
      <c r="I161" s="1" t="str">
        <f t="shared" si="10"/>
        <v/>
      </c>
      <c r="J161" s="1"/>
      <c r="K161" s="1"/>
    </row>
    <row r="162" spans="1:11" x14ac:dyDescent="0.25">
      <c r="A162" s="2">
        <f t="shared" si="11"/>
        <v>44470</v>
      </c>
      <c r="B162" s="3">
        <v>44470</v>
      </c>
      <c r="C162" s="1" t="s">
        <v>12</v>
      </c>
      <c r="D162" s="1" t="str">
        <f t="shared" si="8"/>
        <v/>
      </c>
      <c r="E162" s="1" t="s">
        <v>0</v>
      </c>
      <c r="F162" s="1" t="str">
        <f t="shared" si="9"/>
        <v/>
      </c>
      <c r="G162" s="1" t="s">
        <v>2</v>
      </c>
      <c r="H162" s="1" t="s">
        <v>47</v>
      </c>
      <c r="I162" s="1" t="str">
        <f t="shared" si="10"/>
        <v/>
      </c>
      <c r="J162" s="1"/>
      <c r="K162" s="1"/>
    </row>
    <row r="163" spans="1:11" x14ac:dyDescent="0.25">
      <c r="A163" s="2">
        <f t="shared" si="11"/>
        <v>44471</v>
      </c>
      <c r="B163" s="3">
        <v>44471</v>
      </c>
      <c r="C163" s="1" t="s">
        <v>12</v>
      </c>
      <c r="D163" s="1" t="str">
        <f t="shared" si="8"/>
        <v/>
      </c>
      <c r="E163" s="1" t="s">
        <v>0</v>
      </c>
      <c r="F163" s="1" t="str">
        <f t="shared" si="9"/>
        <v/>
      </c>
      <c r="G163" s="1" t="s">
        <v>2</v>
      </c>
      <c r="H163" s="1" t="s">
        <v>47</v>
      </c>
      <c r="I163" s="1" t="str">
        <f t="shared" si="10"/>
        <v/>
      </c>
      <c r="J163" s="1"/>
      <c r="K163" s="1"/>
    </row>
    <row r="164" spans="1:11" x14ac:dyDescent="0.25">
      <c r="A164" s="2">
        <f t="shared" si="11"/>
        <v>44472</v>
      </c>
      <c r="B164" s="3">
        <v>44472</v>
      </c>
      <c r="C164" s="1" t="s">
        <v>12</v>
      </c>
      <c r="D164" s="1" t="str">
        <f t="shared" si="8"/>
        <v/>
      </c>
      <c r="E164" s="1" t="s">
        <v>0</v>
      </c>
      <c r="F164" s="1" t="str">
        <f t="shared" si="9"/>
        <v/>
      </c>
      <c r="G164" s="1" t="s">
        <v>2</v>
      </c>
      <c r="H164" s="1" t="s">
        <v>47</v>
      </c>
      <c r="I164" s="1" t="str">
        <f t="shared" si="10"/>
        <v/>
      </c>
      <c r="J164" s="1"/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43" priority="1" operator="containsText" text="Loss">
      <formula>NOT(ISERROR(SEARCH("Loss",I3)))</formula>
    </cfRule>
    <cfRule type="containsText" dxfId="42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A164"/>
  <sheetViews>
    <sheetView zoomScale="90" zoomScaleNormal="90" workbookViewId="0">
      <selection sqref="A1:BA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7"/>
    </row>
    <row r="2" spans="1:53" x14ac:dyDescent="0.25">
      <c r="A2" s="4" t="s">
        <v>40</v>
      </c>
      <c r="B2" s="4" t="s">
        <v>41</v>
      </c>
      <c r="C2" s="4" t="s">
        <v>43</v>
      </c>
      <c r="D2" s="4"/>
      <c r="E2" s="4"/>
      <c r="F2" s="4"/>
      <c r="G2" s="4" t="s">
        <v>42</v>
      </c>
      <c r="H2" s="4" t="s">
        <v>44</v>
      </c>
      <c r="I2" s="4" t="s">
        <v>53</v>
      </c>
      <c r="J2" s="4" t="s">
        <v>45</v>
      </c>
      <c r="K2" s="4" t="s">
        <v>46</v>
      </c>
      <c r="L2" s="4" t="s">
        <v>22</v>
      </c>
      <c r="M2" s="4" t="s">
        <v>31</v>
      </c>
      <c r="N2" s="4" t="s">
        <v>23</v>
      </c>
      <c r="O2" s="4" t="s">
        <v>32</v>
      </c>
      <c r="P2" s="4" t="s">
        <v>24</v>
      </c>
      <c r="Q2" s="4" t="s">
        <v>33</v>
      </c>
      <c r="R2" s="4" t="s">
        <v>25</v>
      </c>
      <c r="S2" s="4" t="s">
        <v>34</v>
      </c>
      <c r="T2" s="4" t="s">
        <v>26</v>
      </c>
      <c r="U2" s="4" t="s">
        <v>35</v>
      </c>
      <c r="V2" s="4" t="s">
        <v>27</v>
      </c>
      <c r="W2" s="4" t="s">
        <v>36</v>
      </c>
      <c r="X2" s="4" t="s">
        <v>28</v>
      </c>
      <c r="Y2" s="4" t="s">
        <v>37</v>
      </c>
      <c r="Z2" s="4" t="s">
        <v>29</v>
      </c>
      <c r="AA2" s="4" t="s">
        <v>38</v>
      </c>
      <c r="AB2" s="4" t="s">
        <v>30</v>
      </c>
      <c r="AC2" s="4" t="s">
        <v>39</v>
      </c>
      <c r="AD2" s="4" t="s">
        <v>49</v>
      </c>
      <c r="AE2" s="4" t="s">
        <v>50</v>
      </c>
      <c r="AF2" s="4" t="s">
        <v>66</v>
      </c>
      <c r="AG2" s="8" t="s">
        <v>51</v>
      </c>
      <c r="AH2" s="8"/>
      <c r="AJ2" s="8" t="s">
        <v>52</v>
      </c>
      <c r="AK2" s="8"/>
      <c r="AM2" s="8" t="s">
        <v>61</v>
      </c>
      <c r="AN2" s="8"/>
    </row>
    <row r="3" spans="1:53" x14ac:dyDescent="0.25">
      <c r="A3" s="2">
        <f>B3</f>
        <v>44287</v>
      </c>
      <c r="B3" s="3">
        <v>44287</v>
      </c>
      <c r="C3" s="1" t="s">
        <v>1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1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1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 s="1" t="str">
        <f t="shared" si="3"/>
        <v/>
      </c>
      <c r="K10" s="1"/>
    </row>
    <row r="11" spans="1:53" x14ac:dyDescent="0.25">
      <c r="A11" s="2">
        <f t="shared" si="0"/>
        <v>44296</v>
      </c>
      <c r="B11" s="3">
        <v>44296</v>
      </c>
      <c r="C11" s="1" t="s">
        <v>1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1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1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1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1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1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1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1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1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1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1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1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1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1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1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1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1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1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1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1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1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1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1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1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1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1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1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1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1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1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1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1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1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1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1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1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1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1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1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1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1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1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1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1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1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1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1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1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1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1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1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1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1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1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1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1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1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1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1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1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1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1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1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1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1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1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1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1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1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1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1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1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1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1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1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1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1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1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1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1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1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1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1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1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1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1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1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1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1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1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1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1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1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1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1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1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1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1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1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1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1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1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1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1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1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1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1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1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1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1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1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1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1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1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41" priority="1" operator="containsText" text="Loss">
      <formula>NOT(ISERROR(SEARCH("Loss",I3)))</formula>
    </cfRule>
    <cfRule type="containsText" dxfId="40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BA164"/>
  <sheetViews>
    <sheetView zoomScale="90" zoomScaleNormal="90" workbookViewId="0">
      <selection sqref="A1:BA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3"/>
    </row>
    <row r="2" spans="1:53" x14ac:dyDescent="0.25">
      <c r="A2" s="62" t="s">
        <v>40</v>
      </c>
      <c r="B2" s="62" t="s">
        <v>41</v>
      </c>
      <c r="C2" s="62" t="s">
        <v>43</v>
      </c>
      <c r="D2" s="62"/>
      <c r="E2" s="62"/>
      <c r="F2" s="62"/>
      <c r="G2" s="62" t="s">
        <v>42</v>
      </c>
      <c r="H2" s="62" t="s">
        <v>44</v>
      </c>
      <c r="I2" s="62" t="s">
        <v>53</v>
      </c>
      <c r="J2" s="62" t="s">
        <v>45</v>
      </c>
      <c r="K2" s="62" t="s">
        <v>46</v>
      </c>
      <c r="L2" s="62" t="s">
        <v>166</v>
      </c>
      <c r="M2" s="62" t="s">
        <v>31</v>
      </c>
      <c r="N2" s="62" t="s">
        <v>167</v>
      </c>
      <c r="O2" s="62" t="s">
        <v>32</v>
      </c>
      <c r="P2" s="62" t="s">
        <v>168</v>
      </c>
      <c r="Q2" s="62" t="s">
        <v>33</v>
      </c>
      <c r="R2" s="62" t="s">
        <v>169</v>
      </c>
      <c r="S2" s="62" t="s">
        <v>34</v>
      </c>
      <c r="T2" s="62" t="s">
        <v>170</v>
      </c>
      <c r="U2" s="62" t="s">
        <v>35</v>
      </c>
      <c r="V2" s="62" t="s">
        <v>175</v>
      </c>
      <c r="W2" s="62" t="s">
        <v>36</v>
      </c>
      <c r="X2" s="62" t="s">
        <v>174</v>
      </c>
      <c r="Y2" s="62" t="s">
        <v>37</v>
      </c>
      <c r="Z2" s="62" t="s">
        <v>173</v>
      </c>
      <c r="AA2" s="62" t="s">
        <v>38</v>
      </c>
      <c r="AB2" s="62" t="s">
        <v>172</v>
      </c>
      <c r="AC2" s="62" t="s">
        <v>39</v>
      </c>
      <c r="AD2" s="62" t="s">
        <v>171</v>
      </c>
      <c r="AE2" s="62" t="s">
        <v>50</v>
      </c>
      <c r="AF2" s="62" t="s">
        <v>66</v>
      </c>
      <c r="AG2" s="63" t="s">
        <v>51</v>
      </c>
      <c r="AH2" s="63"/>
      <c r="AI2" s="64"/>
      <c r="AJ2" s="63" t="s">
        <v>52</v>
      </c>
      <c r="AK2" s="63"/>
      <c r="AL2" s="64"/>
      <c r="AM2" s="63" t="s">
        <v>61</v>
      </c>
      <c r="AN2" s="63"/>
    </row>
    <row r="3" spans="1:53" x14ac:dyDescent="0.25">
      <c r="A3" s="2">
        <f>B3</f>
        <v>44287</v>
      </c>
      <c r="B3" s="3">
        <v>44287</v>
      </c>
      <c r="C3" s="1" t="s">
        <v>13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13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13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13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13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13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13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13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13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13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13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13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13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13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13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13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13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13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13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13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13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13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13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13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13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13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13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13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13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13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13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13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13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13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13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13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13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13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13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13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13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13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13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13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13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13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13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13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13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13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13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13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13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13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13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13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13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13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13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13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13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13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13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13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13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13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13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13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13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13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13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13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13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13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13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13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13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13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13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13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13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13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13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13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13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13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13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13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13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13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13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13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13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13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13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13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13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13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13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13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13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13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13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13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13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13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13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13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13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13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13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13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13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13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13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13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13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13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13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13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13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13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13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13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13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13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13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13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13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13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13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13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13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13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13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13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13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13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13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13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13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13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13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13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13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13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13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13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13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13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13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13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13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13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13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13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13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13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13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13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13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13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39" priority="1" operator="containsText" text="Loss">
      <formula>NOT(ISERROR(SEARCH("Loss",I3)))</formula>
    </cfRule>
    <cfRule type="containsText" dxfId="38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A164"/>
  <sheetViews>
    <sheetView zoomScale="90" zoomScaleNormal="90" workbookViewId="0">
      <selection activeCell="R8" sqref="R8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14" t="s">
        <v>40</v>
      </c>
      <c r="B2" s="14" t="s">
        <v>41</v>
      </c>
      <c r="C2" s="14" t="s">
        <v>43</v>
      </c>
      <c r="D2" s="14"/>
      <c r="E2" s="14"/>
      <c r="F2" s="14"/>
      <c r="G2" s="14" t="s">
        <v>42</v>
      </c>
      <c r="H2" s="14" t="s">
        <v>44</v>
      </c>
      <c r="I2" s="14" t="s">
        <v>53</v>
      </c>
      <c r="J2" s="14" t="s">
        <v>188</v>
      </c>
      <c r="K2" s="14" t="s">
        <v>46</v>
      </c>
      <c r="L2" s="14" t="s">
        <v>176</v>
      </c>
      <c r="M2" s="14" t="s">
        <v>31</v>
      </c>
      <c r="N2" s="14" t="s">
        <v>177</v>
      </c>
      <c r="O2" s="14" t="s">
        <v>32</v>
      </c>
      <c r="P2" s="14" t="s">
        <v>178</v>
      </c>
      <c r="Q2" s="14" t="s">
        <v>33</v>
      </c>
      <c r="R2" s="14" t="s">
        <v>179</v>
      </c>
      <c r="S2" s="14" t="s">
        <v>34</v>
      </c>
      <c r="T2" s="14" t="s">
        <v>180</v>
      </c>
      <c r="U2" s="14" t="s">
        <v>35</v>
      </c>
      <c r="V2" s="14" t="s">
        <v>181</v>
      </c>
      <c r="W2" s="14" t="s">
        <v>36</v>
      </c>
      <c r="X2" s="14" t="s">
        <v>182</v>
      </c>
      <c r="Y2" s="14" t="s">
        <v>37</v>
      </c>
      <c r="Z2" s="14" t="s">
        <v>183</v>
      </c>
      <c r="AA2" s="14" t="s">
        <v>38</v>
      </c>
      <c r="AB2" s="14" t="s">
        <v>184</v>
      </c>
      <c r="AC2" s="14" t="s">
        <v>39</v>
      </c>
      <c r="AD2" s="14" t="s">
        <v>185</v>
      </c>
      <c r="AE2" s="14" t="s">
        <v>50</v>
      </c>
      <c r="AF2" s="14" t="s">
        <v>66</v>
      </c>
      <c r="AG2" s="15" t="s">
        <v>51</v>
      </c>
      <c r="AH2" s="15"/>
      <c r="AI2" s="16"/>
      <c r="AJ2" s="15" t="s">
        <v>52</v>
      </c>
      <c r="AK2" s="15"/>
      <c r="AL2" s="16"/>
      <c r="AM2" s="15" t="s">
        <v>61</v>
      </c>
      <c r="AN2" s="15"/>
    </row>
    <row r="3" spans="1:53" x14ac:dyDescent="0.25">
      <c r="A3" s="2">
        <f>B3</f>
        <v>44287</v>
      </c>
      <c r="B3" s="3">
        <v>44287</v>
      </c>
      <c r="C3" s="1" t="s">
        <v>94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186</v>
      </c>
      <c r="AH3">
        <f>COUNTIFS($H$3:$H$164,"Home",$I$3:$I$164,"Win")</f>
        <v>0</v>
      </c>
      <c r="AJ3" t="s">
        <v>186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94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94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94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94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187</v>
      </c>
      <c r="AH7" t="e">
        <f>AVERAGEIFS($D$3:$D$164,$H$3:$H$164,"Home")</f>
        <v>#DIV/0!</v>
      </c>
      <c r="AJ7" t="s">
        <v>187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94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94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94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94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94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94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94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94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94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94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94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94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94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94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94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94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94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94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94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94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94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94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94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94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94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94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94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94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94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94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94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94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94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94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94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94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94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94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94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94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94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94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94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94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94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94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94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94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94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94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94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94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94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94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94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94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94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94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94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94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94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94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94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94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94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94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94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94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94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94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94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94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94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94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94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94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94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94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94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94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94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94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94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94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94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94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94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94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94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94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94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94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94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94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94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94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94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94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94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94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94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94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94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94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94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94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94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94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94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94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94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94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94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94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94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94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94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94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94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94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94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94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94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94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94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94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94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94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94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94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94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94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94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94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94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94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94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94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94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94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94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94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94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94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94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94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94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94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94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94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94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94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94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94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94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94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94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37" priority="1" operator="containsText" text="Loss">
      <formula>NOT(ISERROR(SEARCH("Loss",I3)))</formula>
    </cfRule>
    <cfRule type="containsText" dxfId="36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BA164"/>
  <sheetViews>
    <sheetView zoomScale="90" zoomScaleNormal="90" workbookViewId="0">
      <selection activeCell="K7" sqref="K7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55" t="s">
        <v>40</v>
      </c>
      <c r="B2" s="55" t="s">
        <v>41</v>
      </c>
      <c r="C2" s="55" t="s">
        <v>43</v>
      </c>
      <c r="D2" s="55"/>
      <c r="E2" s="55"/>
      <c r="F2" s="55"/>
      <c r="G2" s="55" t="s">
        <v>42</v>
      </c>
      <c r="H2" s="55" t="s">
        <v>44</v>
      </c>
      <c r="I2" s="55" t="s">
        <v>53</v>
      </c>
      <c r="J2" s="55" t="s">
        <v>189</v>
      </c>
      <c r="K2" s="55" t="s">
        <v>46</v>
      </c>
      <c r="L2" s="55" t="s">
        <v>190</v>
      </c>
      <c r="M2" s="55" t="s">
        <v>31</v>
      </c>
      <c r="N2" s="55" t="s">
        <v>191</v>
      </c>
      <c r="O2" s="55" t="s">
        <v>32</v>
      </c>
      <c r="P2" s="55" t="s">
        <v>192</v>
      </c>
      <c r="Q2" s="55" t="s">
        <v>33</v>
      </c>
      <c r="R2" s="55" t="s">
        <v>193</v>
      </c>
      <c r="S2" s="55" t="s">
        <v>34</v>
      </c>
      <c r="T2" s="55" t="s">
        <v>194</v>
      </c>
      <c r="U2" s="55" t="s">
        <v>35</v>
      </c>
      <c r="V2" s="55" t="s">
        <v>195</v>
      </c>
      <c r="W2" s="55" t="s">
        <v>36</v>
      </c>
      <c r="X2" s="55" t="s">
        <v>196</v>
      </c>
      <c r="Y2" s="55" t="s">
        <v>37</v>
      </c>
      <c r="Z2" s="55" t="s">
        <v>197</v>
      </c>
      <c r="AA2" s="55" t="s">
        <v>38</v>
      </c>
      <c r="AB2" s="55" t="s">
        <v>198</v>
      </c>
      <c r="AC2" s="55" t="s">
        <v>39</v>
      </c>
      <c r="AD2" s="55" t="s">
        <v>199</v>
      </c>
      <c r="AE2" s="55" t="s">
        <v>50</v>
      </c>
      <c r="AF2" s="55" t="s">
        <v>66</v>
      </c>
      <c r="AG2" s="56" t="s">
        <v>51</v>
      </c>
      <c r="AH2" s="56"/>
      <c r="AI2" s="57"/>
      <c r="AJ2" s="56" t="s">
        <v>52</v>
      </c>
      <c r="AK2" s="56"/>
      <c r="AL2" s="57"/>
      <c r="AM2" s="56" t="s">
        <v>61</v>
      </c>
      <c r="AN2" s="56"/>
    </row>
    <row r="3" spans="1:53" x14ac:dyDescent="0.25">
      <c r="A3" s="2">
        <f>B3</f>
        <v>44287</v>
      </c>
      <c r="B3" s="3">
        <v>44287</v>
      </c>
      <c r="C3" s="1" t="s">
        <v>6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200</v>
      </c>
      <c r="AH3">
        <f>COUNTIFS($H$3:$H$164,"Home",$I$3:$I$164,"Win")</f>
        <v>0</v>
      </c>
      <c r="AJ3" t="s">
        <v>200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6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6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6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6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201</v>
      </c>
      <c r="AH7" t="e">
        <f>AVERAGEIFS($D$3:$D$164,$H$3:$H$164,"Home")</f>
        <v>#DIV/0!</v>
      </c>
      <c r="AJ7" t="s">
        <v>201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6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6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6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6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6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6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6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6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6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6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6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6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6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6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6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6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6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6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6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6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6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6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6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6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6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6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6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6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6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6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6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6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6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6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6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6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6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6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6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6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6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6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6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6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6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6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6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6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6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6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6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6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6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6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6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6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6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6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6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6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6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6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6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6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6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6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6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6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6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6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6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6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6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6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6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6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6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6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6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6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6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6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6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6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6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6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6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6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6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6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6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6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6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6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6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6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6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6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6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6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6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6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6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6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6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6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6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6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6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6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6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6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6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6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6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6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6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6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6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6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6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6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6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6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6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6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6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6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6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6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6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6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6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6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6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6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6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6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6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6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6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6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6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6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6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6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6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6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6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6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6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6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6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6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6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6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6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35" priority="1" operator="containsText" text="Loss">
      <formula>NOT(ISERROR(SEARCH("Loss",I3)))</formula>
    </cfRule>
    <cfRule type="containsText" dxfId="34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BA164"/>
  <sheetViews>
    <sheetView zoomScale="90" zoomScaleNormal="90" workbookViewId="0">
      <selection sqref="A1:BA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3"/>
    </row>
    <row r="2" spans="1:53" x14ac:dyDescent="0.25">
      <c r="A2" s="58" t="s">
        <v>40</v>
      </c>
      <c r="B2" s="58" t="s">
        <v>41</v>
      </c>
      <c r="C2" s="58" t="s">
        <v>43</v>
      </c>
      <c r="D2" s="58"/>
      <c r="E2" s="58"/>
      <c r="F2" s="58"/>
      <c r="G2" s="58" t="s">
        <v>42</v>
      </c>
      <c r="H2" s="58" t="s">
        <v>44</v>
      </c>
      <c r="I2" s="58" t="s">
        <v>53</v>
      </c>
      <c r="J2" s="58" t="s">
        <v>215</v>
      </c>
      <c r="K2" s="58" t="s">
        <v>46</v>
      </c>
      <c r="L2" s="58" t="s">
        <v>190</v>
      </c>
      <c r="M2" s="58" t="s">
        <v>31</v>
      </c>
      <c r="N2" s="58" t="s">
        <v>191</v>
      </c>
      <c r="O2" s="58" t="s">
        <v>32</v>
      </c>
      <c r="P2" s="58" t="s">
        <v>192</v>
      </c>
      <c r="Q2" s="58" t="s">
        <v>33</v>
      </c>
      <c r="R2" s="58" t="s">
        <v>193</v>
      </c>
      <c r="S2" s="58" t="s">
        <v>34</v>
      </c>
      <c r="T2" s="58" t="s">
        <v>194</v>
      </c>
      <c r="U2" s="58" t="s">
        <v>35</v>
      </c>
      <c r="V2" s="58" t="s">
        <v>195</v>
      </c>
      <c r="W2" s="58" t="s">
        <v>36</v>
      </c>
      <c r="X2" s="58" t="s">
        <v>196</v>
      </c>
      <c r="Y2" s="58" t="s">
        <v>37</v>
      </c>
      <c r="Z2" s="58" t="s">
        <v>197</v>
      </c>
      <c r="AA2" s="58" t="s">
        <v>38</v>
      </c>
      <c r="AB2" s="58" t="s">
        <v>198</v>
      </c>
      <c r="AC2" s="58" t="s">
        <v>39</v>
      </c>
      <c r="AD2" s="58" t="s">
        <v>199</v>
      </c>
      <c r="AE2" s="58" t="s">
        <v>50</v>
      </c>
      <c r="AF2" s="58" t="s">
        <v>66</v>
      </c>
      <c r="AG2" s="59" t="s">
        <v>51</v>
      </c>
      <c r="AH2" s="59"/>
      <c r="AI2" s="60"/>
      <c r="AJ2" s="59" t="s">
        <v>52</v>
      </c>
      <c r="AK2" s="59"/>
      <c r="AL2" s="60"/>
      <c r="AM2" s="59" t="s">
        <v>61</v>
      </c>
      <c r="AN2" s="59"/>
    </row>
    <row r="3" spans="1:53" x14ac:dyDescent="0.25">
      <c r="A3" s="2">
        <f>B3</f>
        <v>44287</v>
      </c>
      <c r="B3" s="3">
        <v>44287</v>
      </c>
      <c r="C3" s="1" t="s">
        <v>11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200</v>
      </c>
      <c r="AH3">
        <f>COUNTIFS($H$3:$H$164,"Home",$I$3:$I$164,"Win")</f>
        <v>0</v>
      </c>
      <c r="AJ3" t="s">
        <v>200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11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11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11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11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201</v>
      </c>
      <c r="AH7" t="e">
        <f>AVERAGEIFS($D$3:$D$164,$H$3:$H$164,"Home")</f>
        <v>#DIV/0!</v>
      </c>
      <c r="AJ7" t="s">
        <v>201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11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11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11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 s="1" t="str">
        <f t="shared" si="3"/>
        <v/>
      </c>
      <c r="K10" s="1"/>
    </row>
    <row r="11" spans="1:53" x14ac:dyDescent="0.25">
      <c r="A11" s="2">
        <f t="shared" si="0"/>
        <v>44296</v>
      </c>
      <c r="B11" s="3">
        <v>44296</v>
      </c>
      <c r="C11" s="1" t="s">
        <v>11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11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11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11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11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11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11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11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11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11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11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11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11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11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11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11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11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11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11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11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11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11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11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11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11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11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11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11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11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11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11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11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11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11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11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11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11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11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11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11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11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11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11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11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11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11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11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11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11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11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11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11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11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11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11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11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11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11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11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11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11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11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11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11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11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11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11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11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11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11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11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11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11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11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11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11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11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11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11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11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11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11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11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11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11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11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11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11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11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11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11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11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11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11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11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11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11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11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11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11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11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11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11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11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11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11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11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11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11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11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11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11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11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11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11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11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11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11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11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11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11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11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11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11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11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11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11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11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11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11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11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11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11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11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11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11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11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11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11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11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11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11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11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11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11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11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11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11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11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11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11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11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11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11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164">
    <cfRule type="containsText" dxfId="33" priority="1" operator="containsText" text="Loss">
      <formula>NOT(ISERROR(SEARCH("Loss",I3)))</formula>
    </cfRule>
    <cfRule type="containsText" dxfId="32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BA164"/>
  <sheetViews>
    <sheetView zoomScale="90" zoomScaleNormal="90" workbookViewId="0">
      <selection activeCell="K11" sqref="K1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7"/>
    </row>
    <row r="2" spans="1:53" x14ac:dyDescent="0.25">
      <c r="A2" s="62" t="s">
        <v>40</v>
      </c>
      <c r="B2" s="62" t="s">
        <v>41</v>
      </c>
      <c r="C2" s="62" t="s">
        <v>43</v>
      </c>
      <c r="D2" s="62"/>
      <c r="E2" s="62"/>
      <c r="F2" s="62"/>
      <c r="G2" s="62" t="s">
        <v>42</v>
      </c>
      <c r="H2" s="62" t="s">
        <v>44</v>
      </c>
      <c r="I2" s="62" t="s">
        <v>53</v>
      </c>
      <c r="J2" s="62" t="s">
        <v>214</v>
      </c>
      <c r="K2" s="62" t="s">
        <v>46</v>
      </c>
      <c r="L2" s="62" t="s">
        <v>202</v>
      </c>
      <c r="M2" s="62" t="s">
        <v>31</v>
      </c>
      <c r="N2" s="62" t="s">
        <v>203</v>
      </c>
      <c r="O2" s="62" t="s">
        <v>32</v>
      </c>
      <c r="P2" s="62" t="s">
        <v>204</v>
      </c>
      <c r="Q2" s="62" t="s">
        <v>33</v>
      </c>
      <c r="R2" s="62" t="s">
        <v>205</v>
      </c>
      <c r="S2" s="62" t="s">
        <v>34</v>
      </c>
      <c r="T2" s="62" t="s">
        <v>206</v>
      </c>
      <c r="U2" s="62" t="s">
        <v>35</v>
      </c>
      <c r="V2" s="62" t="s">
        <v>207</v>
      </c>
      <c r="W2" s="62" t="s">
        <v>36</v>
      </c>
      <c r="X2" s="62" t="s">
        <v>208</v>
      </c>
      <c r="Y2" s="62" t="s">
        <v>37</v>
      </c>
      <c r="Z2" s="62" t="s">
        <v>209</v>
      </c>
      <c r="AA2" s="62" t="s">
        <v>38</v>
      </c>
      <c r="AB2" s="62" t="s">
        <v>210</v>
      </c>
      <c r="AC2" s="62" t="s">
        <v>39</v>
      </c>
      <c r="AD2" s="62" t="s">
        <v>211</v>
      </c>
      <c r="AE2" s="62" t="s">
        <v>50</v>
      </c>
      <c r="AF2" s="62" t="s">
        <v>66</v>
      </c>
      <c r="AG2" s="63" t="s">
        <v>51</v>
      </c>
      <c r="AH2" s="63"/>
      <c r="AI2" s="64"/>
      <c r="AJ2" s="63" t="s">
        <v>52</v>
      </c>
      <c r="AK2" s="63"/>
      <c r="AL2" s="64"/>
      <c r="AM2" s="63" t="s">
        <v>61</v>
      </c>
      <c r="AN2" s="63"/>
    </row>
    <row r="3" spans="1:53" x14ac:dyDescent="0.25">
      <c r="A3" s="2">
        <f>B3</f>
        <v>44287</v>
      </c>
      <c r="B3" s="3">
        <v>44287</v>
      </c>
      <c r="C3" s="1" t="s">
        <v>20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212</v>
      </c>
      <c r="AH3">
        <f>COUNTIFS($H$3:$H$164,"Home",$I$3:$I$164,"Win")</f>
        <v>0</v>
      </c>
      <c r="AJ3" t="s">
        <v>212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20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20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20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20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213</v>
      </c>
      <c r="AH7" t="e">
        <f>AVERAGEIFS($D$3:$D$164,$H$3:$H$164,"Home")</f>
        <v>#DIV/0!</v>
      </c>
      <c r="AJ7" t="s">
        <v>213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20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20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20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20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20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20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20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20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20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20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20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20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20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20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20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20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20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20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20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20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20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20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20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20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20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20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20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20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20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20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20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20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20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20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20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20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20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20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20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20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20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20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20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20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20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20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20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20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20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20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20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20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20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20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20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20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20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20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20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20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20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20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20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20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20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20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20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20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20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20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20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20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20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20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20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20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20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20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20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20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20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20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20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20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20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20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20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20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20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20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20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20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20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20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20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20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20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20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20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20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20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20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20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20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20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20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20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20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20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20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20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20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20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20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20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20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20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20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20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20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20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20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20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20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20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20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20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20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20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20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20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20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20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20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20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20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20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20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20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20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20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20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20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20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20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20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20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20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20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20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20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20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20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20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20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20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20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31" priority="1" operator="containsText" text="Loss">
      <formula>NOT(ISERROR(SEARCH("Loss",I3)))</formula>
    </cfRule>
    <cfRule type="containsText" dxfId="30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BA164"/>
  <sheetViews>
    <sheetView zoomScale="90" zoomScaleNormal="90" workbookViewId="0">
      <selection activeCell="L6" sqref="L6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20"/>
    </row>
    <row r="2" spans="1:53" x14ac:dyDescent="0.25">
      <c r="A2" s="45" t="s">
        <v>40</v>
      </c>
      <c r="B2" s="45" t="s">
        <v>41</v>
      </c>
      <c r="C2" s="45" t="s">
        <v>43</v>
      </c>
      <c r="D2" s="45"/>
      <c r="E2" s="45"/>
      <c r="F2" s="45"/>
      <c r="G2" s="45" t="s">
        <v>42</v>
      </c>
      <c r="H2" s="45" t="s">
        <v>44</v>
      </c>
      <c r="I2" s="45" t="s">
        <v>53</v>
      </c>
      <c r="J2" s="45" t="s">
        <v>228</v>
      </c>
      <c r="K2" s="45" t="s">
        <v>46</v>
      </c>
      <c r="L2" s="45" t="s">
        <v>216</v>
      </c>
      <c r="M2" s="45" t="s">
        <v>31</v>
      </c>
      <c r="N2" s="45" t="s">
        <v>217</v>
      </c>
      <c r="O2" s="45" t="s">
        <v>32</v>
      </c>
      <c r="P2" s="45" t="s">
        <v>218</v>
      </c>
      <c r="Q2" s="45" t="s">
        <v>33</v>
      </c>
      <c r="R2" s="45" t="s">
        <v>219</v>
      </c>
      <c r="S2" s="45" t="s">
        <v>34</v>
      </c>
      <c r="T2" s="45" t="s">
        <v>220</v>
      </c>
      <c r="U2" s="45" t="s">
        <v>35</v>
      </c>
      <c r="V2" s="45" t="s">
        <v>221</v>
      </c>
      <c r="W2" s="45" t="s">
        <v>36</v>
      </c>
      <c r="X2" s="45" t="s">
        <v>222</v>
      </c>
      <c r="Y2" s="45" t="s">
        <v>37</v>
      </c>
      <c r="Z2" s="45" t="s">
        <v>223</v>
      </c>
      <c r="AA2" s="45" t="s">
        <v>38</v>
      </c>
      <c r="AB2" s="45" t="s">
        <v>224</v>
      </c>
      <c r="AC2" s="45" t="s">
        <v>39</v>
      </c>
      <c r="AD2" s="45" t="s">
        <v>225</v>
      </c>
      <c r="AE2" s="45" t="s">
        <v>50</v>
      </c>
      <c r="AF2" s="45" t="s">
        <v>66</v>
      </c>
      <c r="AG2" s="46" t="s">
        <v>51</v>
      </c>
      <c r="AH2" s="46"/>
      <c r="AI2" s="47"/>
      <c r="AJ2" s="46" t="s">
        <v>52</v>
      </c>
      <c r="AK2" s="46"/>
      <c r="AL2" s="47"/>
      <c r="AM2" s="46" t="s">
        <v>61</v>
      </c>
      <c r="AN2" s="46"/>
    </row>
    <row r="3" spans="1:53" x14ac:dyDescent="0.25">
      <c r="A3" s="2">
        <f>B3</f>
        <v>44287</v>
      </c>
      <c r="B3" s="3">
        <v>44287</v>
      </c>
      <c r="C3" s="1" t="s">
        <v>4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226</v>
      </c>
      <c r="AH3">
        <f>COUNTIFS($H$3:$H$164,"Home",$I$3:$I$164,"Win")</f>
        <v>0</v>
      </c>
      <c r="AJ3" t="s">
        <v>226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4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4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4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4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227</v>
      </c>
      <c r="AH7" t="e">
        <f>AVERAGEIFS($D$3:$D$164,$H$3:$H$164,"Home")</f>
        <v>#DIV/0!</v>
      </c>
      <c r="AJ7" t="s">
        <v>227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4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4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4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4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4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4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4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4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4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4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4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4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4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4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4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4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4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4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4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4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4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4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4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4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4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4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4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4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4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4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4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4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4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4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4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4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4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4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4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4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4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4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4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4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4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4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4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4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4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4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4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4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4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4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4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4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4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4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4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4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4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4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4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4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4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4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4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4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4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4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4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4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4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4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4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4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4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4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4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4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4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4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4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4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4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4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4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4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4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4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4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4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4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4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4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4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4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4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4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4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4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4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4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4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4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4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4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4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4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4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4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4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4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4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4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4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4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4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4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4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4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4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4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4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4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4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4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4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4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4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4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4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4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4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4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4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4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4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4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4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4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4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4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4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4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4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4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4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4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4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4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4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4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4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4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4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4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29" priority="1" operator="containsText" text="Loss">
      <formula>NOT(ISERROR(SEARCH("Loss",I3)))</formula>
    </cfRule>
    <cfRule type="containsText" dxfId="28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BA164"/>
  <sheetViews>
    <sheetView zoomScale="90" zoomScaleNormal="90" workbookViewId="0">
      <selection activeCell="R9" sqref="R9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2"/>
    </row>
    <row r="2" spans="1:53" x14ac:dyDescent="0.25">
      <c r="A2" s="48" t="s">
        <v>40</v>
      </c>
      <c r="B2" s="48" t="s">
        <v>41</v>
      </c>
      <c r="C2" s="48" t="s">
        <v>43</v>
      </c>
      <c r="D2" s="48"/>
      <c r="E2" s="48"/>
      <c r="F2" s="48"/>
      <c r="G2" s="48" t="s">
        <v>42</v>
      </c>
      <c r="H2" s="48" t="s">
        <v>44</v>
      </c>
      <c r="I2" s="48" t="s">
        <v>53</v>
      </c>
      <c r="J2" s="48" t="s">
        <v>229</v>
      </c>
      <c r="K2" s="48" t="s">
        <v>46</v>
      </c>
      <c r="L2" s="48" t="s">
        <v>230</v>
      </c>
      <c r="M2" s="48" t="s">
        <v>31</v>
      </c>
      <c r="N2" s="48" t="s">
        <v>231</v>
      </c>
      <c r="O2" s="48" t="s">
        <v>32</v>
      </c>
      <c r="P2" s="48" t="s">
        <v>232</v>
      </c>
      <c r="Q2" s="48" t="s">
        <v>33</v>
      </c>
      <c r="R2" s="48" t="s">
        <v>233</v>
      </c>
      <c r="S2" s="48" t="s">
        <v>34</v>
      </c>
      <c r="T2" s="48" t="s">
        <v>234</v>
      </c>
      <c r="U2" s="48" t="s">
        <v>35</v>
      </c>
      <c r="V2" s="48" t="s">
        <v>235</v>
      </c>
      <c r="W2" s="48" t="s">
        <v>36</v>
      </c>
      <c r="X2" s="48" t="s">
        <v>236</v>
      </c>
      <c r="Y2" s="48" t="s">
        <v>37</v>
      </c>
      <c r="Z2" s="48" t="s">
        <v>237</v>
      </c>
      <c r="AA2" s="48" t="s">
        <v>38</v>
      </c>
      <c r="AB2" s="48" t="s">
        <v>238</v>
      </c>
      <c r="AC2" s="48" t="s">
        <v>39</v>
      </c>
      <c r="AD2" s="48" t="s">
        <v>239</v>
      </c>
      <c r="AE2" s="48" t="s">
        <v>50</v>
      </c>
      <c r="AF2" s="48" t="s">
        <v>66</v>
      </c>
      <c r="AG2" s="49" t="s">
        <v>51</v>
      </c>
      <c r="AH2" s="49"/>
      <c r="AI2" s="61"/>
      <c r="AJ2" s="49" t="s">
        <v>52</v>
      </c>
      <c r="AK2" s="49"/>
      <c r="AL2" s="61"/>
      <c r="AM2" s="49" t="s">
        <v>61</v>
      </c>
      <c r="AN2" s="49"/>
    </row>
    <row r="3" spans="1:53" x14ac:dyDescent="0.25">
      <c r="A3" s="2">
        <f>B3</f>
        <v>44287</v>
      </c>
      <c r="B3" s="3">
        <v>44287</v>
      </c>
      <c r="C3" s="1" t="s">
        <v>97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240</v>
      </c>
      <c r="AH3">
        <f>COUNTIFS($H$3:$H$164,"Home",$I$3:$I$164,"Win")</f>
        <v>0</v>
      </c>
      <c r="AJ3" t="s">
        <v>240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97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97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97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97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241</v>
      </c>
      <c r="AH7" t="e">
        <f>AVERAGEIFS($D$3:$D$164,$H$3:$H$164,"Home")</f>
        <v>#DIV/0!</v>
      </c>
      <c r="AJ7" t="s">
        <v>241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97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97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97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97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97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97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97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97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97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97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97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97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97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97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97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97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97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97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97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97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97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97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97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97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97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97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97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97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97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97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97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97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97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97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97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97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97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97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97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97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97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97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97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97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97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97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97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97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97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97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97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97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97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97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97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97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97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97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97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97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97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97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97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97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97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97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97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97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97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97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97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97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97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97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97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97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97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97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97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97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97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97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97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97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97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97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97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97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97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97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97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97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97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97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97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97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97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97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97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97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97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97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97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97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97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97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97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97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97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97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97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97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97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97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97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97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97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97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97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97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97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97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97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97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97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97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97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97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97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97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97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97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97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97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97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97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97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97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97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97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97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97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97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97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97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97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97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97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97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97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97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97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97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97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97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97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97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27" priority="1" operator="containsText" text="Loss">
      <formula>NOT(ISERROR(SEARCH("Loss",I3)))</formula>
    </cfRule>
    <cfRule type="containsText" dxfId="26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BA164"/>
  <sheetViews>
    <sheetView zoomScale="90" zoomScaleNormal="90" workbookViewId="0">
      <selection activeCell="K8" sqref="K8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65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7"/>
    </row>
    <row r="2" spans="1:53" x14ac:dyDescent="0.25">
      <c r="A2" s="50" t="s">
        <v>40</v>
      </c>
      <c r="B2" s="50" t="s">
        <v>41</v>
      </c>
      <c r="C2" s="50" t="s">
        <v>43</v>
      </c>
      <c r="D2" s="50"/>
      <c r="E2" s="50"/>
      <c r="F2" s="50"/>
      <c r="G2" s="50" t="s">
        <v>42</v>
      </c>
      <c r="H2" s="50" t="s">
        <v>44</v>
      </c>
      <c r="I2" s="50" t="s">
        <v>53</v>
      </c>
      <c r="J2" s="50" t="s">
        <v>254</v>
      </c>
      <c r="K2" s="50" t="s">
        <v>46</v>
      </c>
      <c r="L2" s="50" t="s">
        <v>242</v>
      </c>
      <c r="M2" s="50" t="s">
        <v>31</v>
      </c>
      <c r="N2" s="50" t="s">
        <v>243</v>
      </c>
      <c r="O2" s="50" t="s">
        <v>32</v>
      </c>
      <c r="P2" s="50" t="s">
        <v>244</v>
      </c>
      <c r="Q2" s="50" t="s">
        <v>33</v>
      </c>
      <c r="R2" s="50" t="s">
        <v>245</v>
      </c>
      <c r="S2" s="50" t="s">
        <v>34</v>
      </c>
      <c r="T2" s="50" t="s">
        <v>246</v>
      </c>
      <c r="U2" s="50" t="s">
        <v>35</v>
      </c>
      <c r="V2" s="50" t="s">
        <v>247</v>
      </c>
      <c r="W2" s="50" t="s">
        <v>36</v>
      </c>
      <c r="X2" s="50" t="s">
        <v>248</v>
      </c>
      <c r="Y2" s="50" t="s">
        <v>37</v>
      </c>
      <c r="Z2" s="50" t="s">
        <v>249</v>
      </c>
      <c r="AA2" s="50" t="s">
        <v>38</v>
      </c>
      <c r="AB2" s="50" t="s">
        <v>250</v>
      </c>
      <c r="AC2" s="50" t="s">
        <v>39</v>
      </c>
      <c r="AD2" s="50" t="s">
        <v>251</v>
      </c>
      <c r="AE2" s="50" t="s">
        <v>50</v>
      </c>
      <c r="AF2" s="50" t="s">
        <v>66</v>
      </c>
      <c r="AG2" s="51" t="s">
        <v>51</v>
      </c>
      <c r="AH2" s="51"/>
      <c r="AI2" s="52"/>
      <c r="AJ2" s="51" t="s">
        <v>52</v>
      </c>
      <c r="AK2" s="51"/>
      <c r="AL2" s="52"/>
      <c r="AM2" s="51" t="s">
        <v>61</v>
      </c>
      <c r="AN2" s="51"/>
    </row>
    <row r="3" spans="1:53" x14ac:dyDescent="0.25">
      <c r="A3" s="2">
        <f>B3</f>
        <v>44287</v>
      </c>
      <c r="B3" s="3">
        <v>44287</v>
      </c>
      <c r="C3" s="1" t="s">
        <v>5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252</v>
      </c>
      <c r="AH3">
        <f>COUNTIFS($H$3:$H$164,"Home",$I$3:$I$164,"Win")</f>
        <v>0</v>
      </c>
      <c r="AJ3" t="s">
        <v>252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5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5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5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5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253</v>
      </c>
      <c r="AH7" t="e">
        <f>AVERAGEIFS($D$3:$D$164,$H$3:$H$164,"Home")</f>
        <v>#DIV/0!</v>
      </c>
      <c r="AJ7" t="s">
        <v>253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5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5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J9"/>
      <c r="K9" s="1"/>
    </row>
    <row r="10" spans="1:53" x14ac:dyDescent="0.25">
      <c r="A10" s="2">
        <f t="shared" si="0"/>
        <v>44295</v>
      </c>
      <c r="B10" s="3">
        <v>44295</v>
      </c>
      <c r="C10" s="1" t="s">
        <v>5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5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5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5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5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</row>
    <row r="15" spans="1:53" x14ac:dyDescent="0.25">
      <c r="A15" s="2">
        <f t="shared" si="0"/>
        <v>44301</v>
      </c>
      <c r="B15" s="3">
        <v>44301</v>
      </c>
      <c r="C15" s="1" t="s">
        <v>5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5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5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5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5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5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5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5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5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5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5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5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5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5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5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5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5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5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5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5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5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5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5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5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5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5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5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5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5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5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5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5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5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5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5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5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5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5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5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5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5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5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5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5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5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5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5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5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5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5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5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5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5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5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5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5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5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5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5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5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5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5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5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5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5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5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5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5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5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5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5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5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5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5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5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5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5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5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5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5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5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5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5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5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5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5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5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5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5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5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5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5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5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5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5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5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5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5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5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5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5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5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5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5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5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5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5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5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5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5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5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5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5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5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5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5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5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5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5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5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5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5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5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5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5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5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5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5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5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5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5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5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5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5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5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5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5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5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5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5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5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5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5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5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5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5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5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5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5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5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25" priority="1" operator="containsText" text="Loss">
      <formula>NOT(ISERROR(SEARCH("Loss",I3)))</formula>
    </cfRule>
    <cfRule type="containsText" dxfId="24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BA164"/>
  <sheetViews>
    <sheetView zoomScale="90" zoomScaleNormal="90" workbookViewId="0">
      <selection activeCell="Q11" sqref="Q1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21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3"/>
    </row>
    <row r="2" spans="1:53" x14ac:dyDescent="0.25">
      <c r="A2" s="4" t="s">
        <v>40</v>
      </c>
      <c r="B2" s="4" t="s">
        <v>41</v>
      </c>
      <c r="C2" s="4" t="s">
        <v>43</v>
      </c>
      <c r="D2" s="4"/>
      <c r="E2" s="4"/>
      <c r="F2" s="4"/>
      <c r="G2" s="4" t="s">
        <v>42</v>
      </c>
      <c r="H2" s="4" t="s">
        <v>44</v>
      </c>
      <c r="I2" s="4" t="s">
        <v>53</v>
      </c>
      <c r="J2" s="4" t="s">
        <v>255</v>
      </c>
      <c r="K2" s="4" t="s">
        <v>46</v>
      </c>
      <c r="L2" s="4" t="s">
        <v>256</v>
      </c>
      <c r="M2" s="4" t="s">
        <v>31</v>
      </c>
      <c r="N2" s="4" t="s">
        <v>257</v>
      </c>
      <c r="O2" s="4" t="s">
        <v>32</v>
      </c>
      <c r="P2" s="4" t="s">
        <v>258</v>
      </c>
      <c r="Q2" s="4" t="s">
        <v>33</v>
      </c>
      <c r="R2" s="4" t="s">
        <v>259</v>
      </c>
      <c r="S2" s="4" t="s">
        <v>34</v>
      </c>
      <c r="T2" s="4" t="s">
        <v>260</v>
      </c>
      <c r="U2" s="4" t="s">
        <v>35</v>
      </c>
      <c r="V2" s="4" t="s">
        <v>261</v>
      </c>
      <c r="W2" s="4" t="s">
        <v>36</v>
      </c>
      <c r="X2" s="4" t="s">
        <v>262</v>
      </c>
      <c r="Y2" s="4" t="s">
        <v>37</v>
      </c>
      <c r="Z2" s="4" t="s">
        <v>263</v>
      </c>
      <c r="AA2" s="4" t="s">
        <v>38</v>
      </c>
      <c r="AB2" s="4" t="s">
        <v>264</v>
      </c>
      <c r="AC2" s="4" t="s">
        <v>39</v>
      </c>
      <c r="AD2" s="4" t="s">
        <v>265</v>
      </c>
      <c r="AE2" s="4" t="s">
        <v>50</v>
      </c>
      <c r="AF2" s="4" t="s">
        <v>66</v>
      </c>
      <c r="AG2" s="8" t="s">
        <v>51</v>
      </c>
      <c r="AH2" s="8"/>
      <c r="AJ2" s="8" t="s">
        <v>52</v>
      </c>
      <c r="AK2" s="8"/>
      <c r="AM2" s="8" t="s">
        <v>61</v>
      </c>
      <c r="AN2" s="8"/>
    </row>
    <row r="3" spans="1:53" x14ac:dyDescent="0.25">
      <c r="A3" s="2">
        <f>B3</f>
        <v>44287</v>
      </c>
      <c r="B3" s="3">
        <v>44287</v>
      </c>
      <c r="C3" s="1" t="s">
        <v>19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266</v>
      </c>
      <c r="AH3">
        <f>COUNTIFS($H$3:$H$164,"Home",$I$3:$I$164,"Win")</f>
        <v>0</v>
      </c>
      <c r="AJ3" t="s">
        <v>266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19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19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19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19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267</v>
      </c>
      <c r="AH7" t="e">
        <f>AVERAGEIFS($D$3:$D$164,$H$3:$H$164,"Home")</f>
        <v>#DIV/0!</v>
      </c>
      <c r="AJ7" t="s">
        <v>267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19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19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19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19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19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19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19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19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19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19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19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19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19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19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19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19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19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19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19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19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19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19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19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19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19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19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19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19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19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19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19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19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19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19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19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19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19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19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19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19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19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19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19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19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19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19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19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19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19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19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19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19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19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19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19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19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19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19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19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19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19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19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19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19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19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19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19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19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19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19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19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19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19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19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19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19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19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19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19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19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19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19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19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19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19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19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19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19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19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19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19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19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19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19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19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19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19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19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19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19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19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19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19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19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19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19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19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19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19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19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19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19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19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19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19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19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19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19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19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19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19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19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19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19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19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19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19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19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19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19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19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19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19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19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19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19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19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19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19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19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19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19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19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19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19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19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19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19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19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19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19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19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19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19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19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19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19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23" priority="1" operator="containsText" text="Loss">
      <formula>NOT(ISERROR(SEARCH("Loss",I3)))</formula>
    </cfRule>
    <cfRule type="containsText" dxfId="22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BA164"/>
  <sheetViews>
    <sheetView zoomScale="90" zoomScaleNormal="90" workbookViewId="0">
      <selection activeCell="K9" sqref="K9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3"/>
    </row>
    <row r="2" spans="1:53" x14ac:dyDescent="0.25">
      <c r="A2" s="48" t="s">
        <v>40</v>
      </c>
      <c r="B2" s="48" t="s">
        <v>41</v>
      </c>
      <c r="C2" s="48" t="s">
        <v>43</v>
      </c>
      <c r="D2" s="48"/>
      <c r="E2" s="48"/>
      <c r="F2" s="48"/>
      <c r="G2" s="48" t="s">
        <v>42</v>
      </c>
      <c r="H2" s="48" t="s">
        <v>44</v>
      </c>
      <c r="I2" s="48" t="s">
        <v>53</v>
      </c>
      <c r="J2" s="48" t="s">
        <v>280</v>
      </c>
      <c r="K2" s="48" t="s">
        <v>46</v>
      </c>
      <c r="L2" s="48" t="s">
        <v>268</v>
      </c>
      <c r="M2" s="48" t="s">
        <v>31</v>
      </c>
      <c r="N2" s="48" t="s">
        <v>269</v>
      </c>
      <c r="O2" s="48" t="s">
        <v>32</v>
      </c>
      <c r="P2" s="48" t="s">
        <v>270</v>
      </c>
      <c r="Q2" s="48" t="s">
        <v>33</v>
      </c>
      <c r="R2" s="48" t="s">
        <v>271</v>
      </c>
      <c r="S2" s="48" t="s">
        <v>34</v>
      </c>
      <c r="T2" s="48" t="s">
        <v>272</v>
      </c>
      <c r="U2" s="48" t="s">
        <v>35</v>
      </c>
      <c r="V2" s="48" t="s">
        <v>273</v>
      </c>
      <c r="W2" s="48" t="s">
        <v>36</v>
      </c>
      <c r="X2" s="48" t="s">
        <v>274</v>
      </c>
      <c r="Y2" s="48" t="s">
        <v>37</v>
      </c>
      <c r="Z2" s="48" t="s">
        <v>275</v>
      </c>
      <c r="AA2" s="48" t="s">
        <v>38</v>
      </c>
      <c r="AB2" s="48" t="s">
        <v>276</v>
      </c>
      <c r="AC2" s="48" t="s">
        <v>39</v>
      </c>
      <c r="AD2" s="48" t="s">
        <v>277</v>
      </c>
      <c r="AE2" s="48" t="s">
        <v>50</v>
      </c>
      <c r="AF2" s="48" t="s">
        <v>66</v>
      </c>
      <c r="AG2" s="49" t="s">
        <v>51</v>
      </c>
      <c r="AH2" s="49"/>
      <c r="AI2" s="61"/>
      <c r="AJ2" s="49" t="s">
        <v>52</v>
      </c>
      <c r="AK2" s="49"/>
      <c r="AL2" s="61"/>
      <c r="AM2" s="49" t="s">
        <v>61</v>
      </c>
      <c r="AN2" s="49"/>
    </row>
    <row r="3" spans="1:53" x14ac:dyDescent="0.25">
      <c r="A3" s="2">
        <f>B3</f>
        <v>44287</v>
      </c>
      <c r="B3" s="3">
        <v>44287</v>
      </c>
      <c r="C3" s="1" t="s">
        <v>17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278</v>
      </c>
      <c r="AH3">
        <f>COUNTIFS($H$3:$H$164,"Home",$I$3:$I$164,"Win")</f>
        <v>0</v>
      </c>
      <c r="AJ3" t="s">
        <v>278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17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17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17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17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279</v>
      </c>
      <c r="AH7" t="e">
        <f>AVERAGEIFS($D$3:$D$164,$H$3:$H$164,"Home")</f>
        <v>#DIV/0!</v>
      </c>
      <c r="AJ7" t="s">
        <v>279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17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17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17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17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17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17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17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17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17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17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17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17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17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17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17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17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17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17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17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17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17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17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17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17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17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17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17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17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17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17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17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17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17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17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17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17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17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17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17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17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17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17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17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17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17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17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17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17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17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17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17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17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17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17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17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17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17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17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17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17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17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17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17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17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17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17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17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17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17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17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17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17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17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17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17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17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17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17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17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17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17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17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17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17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17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17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17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17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17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17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17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17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17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17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17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17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17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17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17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17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17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17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17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17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17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17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17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17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17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17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17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17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17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17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17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17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17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17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17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17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17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17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17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17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17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17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17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17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17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17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17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17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17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17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17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17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17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17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17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17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17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17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17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17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17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17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17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17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17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17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17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17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17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17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17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17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17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21" priority="1" operator="containsText" text="Loss">
      <formula>NOT(ISERROR(SEARCH("Loss",I3)))</formula>
    </cfRule>
    <cfRule type="containsText" dxfId="20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BA164"/>
  <sheetViews>
    <sheetView zoomScale="90" zoomScaleNormal="90" workbookViewId="0">
      <selection activeCell="Q7" sqref="Q7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7"/>
    </row>
    <row r="2" spans="1:53" x14ac:dyDescent="0.25">
      <c r="A2" s="14" t="s">
        <v>40</v>
      </c>
      <c r="B2" s="14" t="s">
        <v>41</v>
      </c>
      <c r="C2" s="14" t="s">
        <v>43</v>
      </c>
      <c r="D2" s="14"/>
      <c r="E2" s="14"/>
      <c r="F2" s="14"/>
      <c r="G2" s="14" t="s">
        <v>42</v>
      </c>
      <c r="H2" s="14" t="s">
        <v>44</v>
      </c>
      <c r="I2" s="14" t="s">
        <v>53</v>
      </c>
      <c r="J2" s="14" t="s">
        <v>281</v>
      </c>
      <c r="K2" s="14" t="s">
        <v>46</v>
      </c>
      <c r="L2" s="14" t="s">
        <v>282</v>
      </c>
      <c r="M2" s="14" t="s">
        <v>31</v>
      </c>
      <c r="N2" s="14" t="s">
        <v>283</v>
      </c>
      <c r="O2" s="14" t="s">
        <v>32</v>
      </c>
      <c r="P2" s="14" t="s">
        <v>284</v>
      </c>
      <c r="Q2" s="14" t="s">
        <v>33</v>
      </c>
      <c r="R2" s="14" t="s">
        <v>285</v>
      </c>
      <c r="S2" s="14" t="s">
        <v>34</v>
      </c>
      <c r="T2" s="14" t="s">
        <v>286</v>
      </c>
      <c r="U2" s="14" t="s">
        <v>35</v>
      </c>
      <c r="V2" s="14" t="s">
        <v>287</v>
      </c>
      <c r="W2" s="14" t="s">
        <v>36</v>
      </c>
      <c r="X2" s="14" t="s">
        <v>288</v>
      </c>
      <c r="Y2" s="14" t="s">
        <v>37</v>
      </c>
      <c r="Z2" s="14" t="s">
        <v>289</v>
      </c>
      <c r="AA2" s="14" t="s">
        <v>38</v>
      </c>
      <c r="AB2" s="14" t="s">
        <v>290</v>
      </c>
      <c r="AC2" s="14" t="s">
        <v>39</v>
      </c>
      <c r="AD2" s="14" t="s">
        <v>291</v>
      </c>
      <c r="AE2" s="14" t="s">
        <v>50</v>
      </c>
      <c r="AF2" s="14" t="s">
        <v>66</v>
      </c>
      <c r="AG2" s="15" t="s">
        <v>51</v>
      </c>
      <c r="AH2" s="15"/>
      <c r="AI2" s="16"/>
      <c r="AJ2" s="15" t="s">
        <v>52</v>
      </c>
      <c r="AK2" s="15"/>
      <c r="AL2" s="16"/>
      <c r="AM2" s="15" t="s">
        <v>61</v>
      </c>
      <c r="AN2" s="15"/>
    </row>
    <row r="3" spans="1:53" x14ac:dyDescent="0.25">
      <c r="A3" s="2">
        <f>B3</f>
        <v>44287</v>
      </c>
      <c r="B3" s="3">
        <v>44287</v>
      </c>
      <c r="C3" s="1" t="s">
        <v>18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292</v>
      </c>
      <c r="AH3">
        <f>COUNTIFS($H$3:$H$164,"Home",$I$3:$I$164,"Win")</f>
        <v>0</v>
      </c>
      <c r="AJ3" t="s">
        <v>292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18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18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18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18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293</v>
      </c>
      <c r="AH7" t="e">
        <f>AVERAGEIFS($D$3:$D$164,$H$3:$H$164,"Home")</f>
        <v>#DIV/0!</v>
      </c>
      <c r="AJ7" t="s">
        <v>293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18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18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18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18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18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18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18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18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18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18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18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18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18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18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18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18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18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18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18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18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18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18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18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18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18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18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18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18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18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18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18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18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18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18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18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18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18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18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18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18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18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18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18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18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18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18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18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18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18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18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18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18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18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18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18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18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18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18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18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18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18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18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18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18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18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18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18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18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18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18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18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18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18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18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18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18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18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18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18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18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18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18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18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18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18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18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18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18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18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18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18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18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18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18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18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18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18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18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18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18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18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18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18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18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18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18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18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18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18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18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18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18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18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18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18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18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18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18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18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18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18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18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18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18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18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18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18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18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18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18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18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18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18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18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18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18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18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18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18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18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18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18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18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18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18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18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18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18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18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18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18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18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18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18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18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18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18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19" priority="1" operator="containsText" text="Loss">
      <formula>NOT(ISERROR(SEARCH("Loss",I3)))</formula>
    </cfRule>
    <cfRule type="containsText" dxfId="18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A164"/>
  <sheetViews>
    <sheetView zoomScale="90" zoomScaleNormal="90" workbookViewId="0">
      <selection activeCell="S7" sqref="S7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45" t="s">
        <v>40</v>
      </c>
      <c r="B2" s="45" t="s">
        <v>41</v>
      </c>
      <c r="C2" s="45" t="s">
        <v>43</v>
      </c>
      <c r="D2" s="45"/>
      <c r="E2" s="45"/>
      <c r="F2" s="45"/>
      <c r="G2" s="45" t="s">
        <v>42</v>
      </c>
      <c r="H2" s="45" t="s">
        <v>44</v>
      </c>
      <c r="I2" s="45" t="s">
        <v>53</v>
      </c>
      <c r="J2" s="45" t="s">
        <v>294</v>
      </c>
      <c r="K2" s="45" t="s">
        <v>46</v>
      </c>
      <c r="L2" s="45" t="s">
        <v>282</v>
      </c>
      <c r="M2" s="45" t="s">
        <v>31</v>
      </c>
      <c r="N2" s="45" t="s">
        <v>283</v>
      </c>
      <c r="O2" s="45" t="s">
        <v>32</v>
      </c>
      <c r="P2" s="45" t="s">
        <v>284</v>
      </c>
      <c r="Q2" s="45" t="s">
        <v>33</v>
      </c>
      <c r="R2" s="45" t="s">
        <v>285</v>
      </c>
      <c r="S2" s="45" t="s">
        <v>34</v>
      </c>
      <c r="T2" s="45" t="s">
        <v>286</v>
      </c>
      <c r="U2" s="45" t="s">
        <v>35</v>
      </c>
      <c r="V2" s="45" t="s">
        <v>287</v>
      </c>
      <c r="W2" s="45" t="s">
        <v>36</v>
      </c>
      <c r="X2" s="45" t="s">
        <v>288</v>
      </c>
      <c r="Y2" s="45" t="s">
        <v>37</v>
      </c>
      <c r="Z2" s="45" t="s">
        <v>289</v>
      </c>
      <c r="AA2" s="45" t="s">
        <v>38</v>
      </c>
      <c r="AB2" s="45" t="s">
        <v>290</v>
      </c>
      <c r="AC2" s="45" t="s">
        <v>39</v>
      </c>
      <c r="AD2" s="45" t="s">
        <v>291</v>
      </c>
      <c r="AE2" s="45" t="s">
        <v>50</v>
      </c>
      <c r="AF2" s="45" t="s">
        <v>66</v>
      </c>
      <c r="AG2" s="46" t="s">
        <v>51</v>
      </c>
      <c r="AH2" s="46"/>
      <c r="AI2" s="47"/>
      <c r="AJ2" s="46" t="s">
        <v>52</v>
      </c>
      <c r="AK2" s="46"/>
      <c r="AL2" s="47"/>
      <c r="AM2" s="46" t="s">
        <v>61</v>
      </c>
      <c r="AN2" s="46"/>
    </row>
    <row r="3" spans="1:53" x14ac:dyDescent="0.25">
      <c r="A3" s="2">
        <f>B3</f>
        <v>44287</v>
      </c>
      <c r="B3" s="3">
        <v>44287</v>
      </c>
      <c r="C3" s="1" t="s">
        <v>92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292</v>
      </c>
      <c r="AH3">
        <f>COUNTIFS($H$3:$H$164,"Home",$I$3:$I$164,"Win")</f>
        <v>0</v>
      </c>
      <c r="AJ3" t="s">
        <v>292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92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92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92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92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293</v>
      </c>
      <c r="AH7" t="e">
        <f>AVERAGEIFS($D$3:$D$164,$H$3:$H$164,"Home")</f>
        <v>#DIV/0!</v>
      </c>
      <c r="AJ7" t="s">
        <v>293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92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92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92</v>
      </c>
      <c r="D10" s="1" t="str">
        <f t="shared" si="1"/>
        <v/>
      </c>
      <c r="E10" s="1" t="s">
        <v>0</v>
      </c>
      <c r="F10"/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92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92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92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92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92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92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92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92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92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92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92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92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92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92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92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92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92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92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92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92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92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92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92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92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92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92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92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92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92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92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92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92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92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92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92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92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92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92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92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92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92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92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92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92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92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92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92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92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92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92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92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92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92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92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92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92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92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92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92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92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92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92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92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92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92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92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92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92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92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92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92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92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92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92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92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92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92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92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92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92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92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92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92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92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92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92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92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92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92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92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92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92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92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92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92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92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92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92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92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92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92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92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92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92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92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92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92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92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92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92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92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92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92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92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92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92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92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92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92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92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92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92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92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92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92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92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92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92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92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92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92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92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92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92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92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92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92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92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92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92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92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92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92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92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92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92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92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92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92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92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92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92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92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92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17" priority="1" operator="containsText" text="Loss">
      <formula>NOT(ISERROR(SEARCH("Loss",I3)))</formula>
    </cfRule>
    <cfRule type="containsText" dxfId="16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BA164"/>
  <sheetViews>
    <sheetView zoomScale="90" zoomScaleNormal="90" workbookViewId="0">
      <selection activeCell="R8" sqref="R8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70"/>
    </row>
    <row r="2" spans="1:53" x14ac:dyDescent="0.25">
      <c r="A2" s="14" t="s">
        <v>40</v>
      </c>
      <c r="B2" s="14" t="s">
        <v>41</v>
      </c>
      <c r="C2" s="14" t="s">
        <v>43</v>
      </c>
      <c r="D2" s="14"/>
      <c r="E2" s="14"/>
      <c r="F2" s="14"/>
      <c r="G2" s="14" t="s">
        <v>42</v>
      </c>
      <c r="H2" s="14" t="s">
        <v>44</v>
      </c>
      <c r="I2" s="14" t="s">
        <v>53</v>
      </c>
      <c r="J2" s="14" t="s">
        <v>295</v>
      </c>
      <c r="K2" s="14" t="s">
        <v>46</v>
      </c>
      <c r="L2" s="14" t="s">
        <v>296</v>
      </c>
      <c r="M2" s="14" t="s">
        <v>31</v>
      </c>
      <c r="N2" s="14" t="s">
        <v>297</v>
      </c>
      <c r="O2" s="14" t="s">
        <v>32</v>
      </c>
      <c r="P2" s="14" t="s">
        <v>298</v>
      </c>
      <c r="Q2" s="14" t="s">
        <v>33</v>
      </c>
      <c r="R2" s="14" t="s">
        <v>299</v>
      </c>
      <c r="S2" s="14" t="s">
        <v>34</v>
      </c>
      <c r="T2" s="14" t="s">
        <v>300</v>
      </c>
      <c r="U2" s="14" t="s">
        <v>35</v>
      </c>
      <c r="V2" s="14" t="s">
        <v>301</v>
      </c>
      <c r="W2" s="14" t="s">
        <v>36</v>
      </c>
      <c r="X2" s="14" t="s">
        <v>302</v>
      </c>
      <c r="Y2" s="14" t="s">
        <v>37</v>
      </c>
      <c r="Z2" s="14" t="s">
        <v>303</v>
      </c>
      <c r="AA2" s="14" t="s">
        <v>38</v>
      </c>
      <c r="AB2" s="14" t="s">
        <v>304</v>
      </c>
      <c r="AC2" s="14" t="s">
        <v>39</v>
      </c>
      <c r="AD2" s="14" t="s">
        <v>305</v>
      </c>
      <c r="AE2" s="14" t="s">
        <v>50</v>
      </c>
      <c r="AF2" s="14" t="s">
        <v>66</v>
      </c>
      <c r="AG2" s="15" t="s">
        <v>51</v>
      </c>
      <c r="AH2" s="15"/>
      <c r="AI2" s="16"/>
      <c r="AJ2" s="15" t="s">
        <v>52</v>
      </c>
      <c r="AK2" s="15"/>
      <c r="AL2" s="16"/>
      <c r="AM2" s="15" t="s">
        <v>61</v>
      </c>
      <c r="AN2" s="15"/>
    </row>
    <row r="3" spans="1:53" x14ac:dyDescent="0.25">
      <c r="A3" s="2">
        <f>B3</f>
        <v>44287</v>
      </c>
      <c r="B3" s="3">
        <v>44287</v>
      </c>
      <c r="C3" s="1" t="s">
        <v>93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306</v>
      </c>
      <c r="AH3">
        <f>COUNTIFS($H$3:$H$164,"Home",$I$3:$I$164,"Win")</f>
        <v>0</v>
      </c>
      <c r="AJ3" t="s">
        <v>306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93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93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93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93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307</v>
      </c>
      <c r="AH7" t="e">
        <f>AVERAGEIFS($D$3:$D$164,$H$3:$H$164,"Home")</f>
        <v>#DIV/0!</v>
      </c>
      <c r="AJ7" t="s">
        <v>307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93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93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93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93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93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93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93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93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93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93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93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93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93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93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93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93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93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93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93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93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93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93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93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93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93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93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93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93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93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93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93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93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93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93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93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93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93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93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93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93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93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93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93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93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93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93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93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93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93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93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93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93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93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93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93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93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93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93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93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93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93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93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93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93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93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93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93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93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93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93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93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93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93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93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93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93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93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93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93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93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93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93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93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93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93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93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93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93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93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93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93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93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93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93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93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93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93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93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93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93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93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93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93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93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93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93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93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93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93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93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93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93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93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93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93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93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93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93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93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93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93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93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93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93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93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93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93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93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93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93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93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93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93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93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93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93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93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93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93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93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93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93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93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93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93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93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93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93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93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93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93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93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93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93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93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93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93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15" priority="1" operator="containsText" text="Loss">
      <formula>NOT(ISERROR(SEARCH("Loss",I3)))</formula>
    </cfRule>
    <cfRule type="containsText" dxfId="14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BA164"/>
  <sheetViews>
    <sheetView zoomScale="90" zoomScaleNormal="90" workbookViewId="0">
      <selection activeCell="S9" sqref="S9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21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3"/>
    </row>
    <row r="2" spans="1:53" x14ac:dyDescent="0.25">
      <c r="A2" s="53" t="s">
        <v>40</v>
      </c>
      <c r="B2" s="53" t="s">
        <v>41</v>
      </c>
      <c r="C2" s="53" t="s">
        <v>43</v>
      </c>
      <c r="D2" s="53"/>
      <c r="E2" s="53"/>
      <c r="F2" s="53"/>
      <c r="G2" s="53" t="s">
        <v>42</v>
      </c>
      <c r="H2" s="53" t="s">
        <v>44</v>
      </c>
      <c r="I2" s="53" t="s">
        <v>53</v>
      </c>
      <c r="J2" s="53" t="s">
        <v>320</v>
      </c>
      <c r="K2" s="53" t="s">
        <v>46</v>
      </c>
      <c r="L2" s="53" t="s">
        <v>308</v>
      </c>
      <c r="M2" s="53" t="s">
        <v>31</v>
      </c>
      <c r="N2" s="53" t="s">
        <v>309</v>
      </c>
      <c r="O2" s="53" t="s">
        <v>32</v>
      </c>
      <c r="P2" s="53" t="s">
        <v>310</v>
      </c>
      <c r="Q2" s="53" t="s">
        <v>33</v>
      </c>
      <c r="R2" s="53" t="s">
        <v>311</v>
      </c>
      <c r="S2" s="53" t="s">
        <v>34</v>
      </c>
      <c r="T2" s="53" t="s">
        <v>312</v>
      </c>
      <c r="U2" s="53" t="s">
        <v>35</v>
      </c>
      <c r="V2" s="53" t="s">
        <v>313</v>
      </c>
      <c r="W2" s="53" t="s">
        <v>36</v>
      </c>
      <c r="X2" s="53" t="s">
        <v>314</v>
      </c>
      <c r="Y2" s="53" t="s">
        <v>37</v>
      </c>
      <c r="Z2" s="53" t="s">
        <v>315</v>
      </c>
      <c r="AA2" s="53" t="s">
        <v>38</v>
      </c>
      <c r="AB2" s="53" t="s">
        <v>316</v>
      </c>
      <c r="AC2" s="53" t="s">
        <v>39</v>
      </c>
      <c r="AD2" s="53" t="s">
        <v>317</v>
      </c>
      <c r="AE2" s="53" t="s">
        <v>50</v>
      </c>
      <c r="AF2" s="53" t="s">
        <v>66</v>
      </c>
      <c r="AG2" s="54" t="s">
        <v>51</v>
      </c>
      <c r="AH2" s="54"/>
      <c r="AI2" s="17"/>
      <c r="AJ2" s="54" t="s">
        <v>52</v>
      </c>
      <c r="AK2" s="54"/>
      <c r="AL2" s="17"/>
      <c r="AM2" s="54" t="s">
        <v>61</v>
      </c>
      <c r="AN2" s="54"/>
    </row>
    <row r="3" spans="1:53" x14ac:dyDescent="0.25">
      <c r="A3" s="2">
        <f>B3</f>
        <v>44287</v>
      </c>
      <c r="B3" s="3">
        <v>44287</v>
      </c>
      <c r="C3" s="1" t="s">
        <v>7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318</v>
      </c>
      <c r="AH3">
        <f>COUNTIFS($H$3:$H$164,"Home",$I$3:$I$164,"Win")</f>
        <v>0</v>
      </c>
      <c r="AJ3" t="s">
        <v>318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7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7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7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7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319</v>
      </c>
      <c r="AH7" t="e">
        <f>AVERAGEIFS($D$3:$D$164,$H$3:$H$164,"Home")</f>
        <v>#DIV/0!</v>
      </c>
      <c r="AJ7" t="s">
        <v>319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7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7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7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7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7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7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7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7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7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7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7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7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7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7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7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7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7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7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7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7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7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7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7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7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7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7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7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7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7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7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7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7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7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7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7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7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7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7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7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7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7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7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7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7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7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7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7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7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7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7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7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7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7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7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7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7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7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7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7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7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7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7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7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7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7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7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7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7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7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7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7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7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7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7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7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7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7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7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7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7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7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7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7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7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7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7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7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7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7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7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7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7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7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7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7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7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7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7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7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7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7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7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7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7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7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7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7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7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7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7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7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7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7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7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7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7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7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7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7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7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7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7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7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7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7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7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7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7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7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7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7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7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7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7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7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7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7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7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7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7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7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7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7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7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7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7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7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7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7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7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7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7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7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7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7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7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7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13" priority="1" operator="containsText" text="Loss">
      <formula>NOT(ISERROR(SEARCH("Loss",I3)))</formula>
    </cfRule>
    <cfRule type="containsText" dxfId="12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A164"/>
  <sheetViews>
    <sheetView zoomScale="90" zoomScaleNormal="90" workbookViewId="0">
      <selection activeCell="K6" sqref="K6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5"/>
    </row>
    <row r="2" spans="1:53" x14ac:dyDescent="0.25">
      <c r="A2" s="45" t="s">
        <v>40</v>
      </c>
      <c r="B2" s="45" t="s">
        <v>41</v>
      </c>
      <c r="C2" s="45" t="s">
        <v>43</v>
      </c>
      <c r="D2" s="45"/>
      <c r="E2" s="45"/>
      <c r="F2" s="45"/>
      <c r="G2" s="45" t="s">
        <v>42</v>
      </c>
      <c r="H2" s="45" t="s">
        <v>44</v>
      </c>
      <c r="I2" s="45" t="s">
        <v>53</v>
      </c>
      <c r="J2" s="45" t="s">
        <v>321</v>
      </c>
      <c r="K2" s="45" t="s">
        <v>46</v>
      </c>
      <c r="L2" s="45" t="s">
        <v>322</v>
      </c>
      <c r="M2" s="45" t="s">
        <v>31</v>
      </c>
      <c r="N2" s="45" t="s">
        <v>323</v>
      </c>
      <c r="O2" s="45" t="s">
        <v>32</v>
      </c>
      <c r="P2" s="45" t="s">
        <v>324</v>
      </c>
      <c r="Q2" s="45" t="s">
        <v>33</v>
      </c>
      <c r="R2" s="45" t="s">
        <v>325</v>
      </c>
      <c r="S2" s="45" t="s">
        <v>34</v>
      </c>
      <c r="T2" s="45" t="s">
        <v>326</v>
      </c>
      <c r="U2" s="45" t="s">
        <v>35</v>
      </c>
      <c r="V2" s="45" t="s">
        <v>327</v>
      </c>
      <c r="W2" s="45" t="s">
        <v>36</v>
      </c>
      <c r="X2" s="45" t="s">
        <v>328</v>
      </c>
      <c r="Y2" s="45" t="s">
        <v>37</v>
      </c>
      <c r="Z2" s="45" t="s">
        <v>329</v>
      </c>
      <c r="AA2" s="45" t="s">
        <v>38</v>
      </c>
      <c r="AB2" s="45" t="s">
        <v>330</v>
      </c>
      <c r="AC2" s="45" t="s">
        <v>39</v>
      </c>
      <c r="AD2" s="45" t="s">
        <v>331</v>
      </c>
      <c r="AE2" s="45" t="s">
        <v>50</v>
      </c>
      <c r="AF2" s="45" t="s">
        <v>66</v>
      </c>
      <c r="AG2" s="46" t="s">
        <v>51</v>
      </c>
      <c r="AH2" s="46"/>
      <c r="AI2" s="47"/>
      <c r="AJ2" s="46" t="s">
        <v>52</v>
      </c>
      <c r="AK2" s="46"/>
      <c r="AL2" s="47"/>
      <c r="AM2" s="46" t="s">
        <v>61</v>
      </c>
      <c r="AN2" s="46"/>
    </row>
    <row r="3" spans="1:53" x14ac:dyDescent="0.25">
      <c r="A3" s="2">
        <f>B3</f>
        <v>44287</v>
      </c>
      <c r="B3" s="3">
        <v>44287</v>
      </c>
      <c r="C3" s="1" t="s">
        <v>2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332</v>
      </c>
      <c r="AH3">
        <f>COUNTIFS($H$3:$H$164,"Home",$I$3:$I$164,"Win")</f>
        <v>0</v>
      </c>
      <c r="AJ3" t="s">
        <v>332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2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2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2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2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333</v>
      </c>
      <c r="AH7" t="e">
        <f>AVERAGEIFS($D$3:$D$164,$H$3:$H$164,"Home")</f>
        <v>#DIV/0!</v>
      </c>
      <c r="AJ7" t="s">
        <v>333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2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2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2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2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2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2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2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2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2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2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2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2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2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2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2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2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2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2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2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2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2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2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2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2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2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2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2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2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2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2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2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2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2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2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2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2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2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2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2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2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2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2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2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2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2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2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2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2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2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2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2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2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2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2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2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2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2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2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2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2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2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2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2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2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2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2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2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2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2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2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2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2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2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2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2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2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2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2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2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2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2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2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2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2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2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2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2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2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2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2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2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2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2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2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2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2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2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2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2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2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2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2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2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2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2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2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2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2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2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2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2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2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2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2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2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2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2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2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2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2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2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2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2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2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2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2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2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2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2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2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2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2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2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2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2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2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2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2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2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2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2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2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2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2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2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2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2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2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2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2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2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2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2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2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2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2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2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11" priority="1" operator="containsText" text="Loss">
      <formula>NOT(ISERROR(SEARCH("Loss",I3)))</formula>
    </cfRule>
    <cfRule type="containsText" dxfId="10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BA164"/>
  <sheetViews>
    <sheetView zoomScale="90" zoomScaleNormal="90" workbookViewId="0">
      <selection activeCell="R7" sqref="R7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7"/>
    </row>
    <row r="2" spans="1:53" x14ac:dyDescent="0.25">
      <c r="A2" s="4" t="s">
        <v>40</v>
      </c>
      <c r="B2" s="4" t="s">
        <v>41</v>
      </c>
      <c r="C2" s="4" t="s">
        <v>43</v>
      </c>
      <c r="D2" s="4"/>
      <c r="E2" s="4"/>
      <c r="F2" s="4"/>
      <c r="G2" s="4" t="s">
        <v>42</v>
      </c>
      <c r="H2" s="4" t="s">
        <v>44</v>
      </c>
      <c r="I2" s="4" t="s">
        <v>53</v>
      </c>
      <c r="J2" s="4" t="s">
        <v>334</v>
      </c>
      <c r="K2" s="4" t="s">
        <v>46</v>
      </c>
      <c r="L2" s="4" t="s">
        <v>322</v>
      </c>
      <c r="M2" s="4" t="s">
        <v>31</v>
      </c>
      <c r="N2" s="4" t="s">
        <v>323</v>
      </c>
      <c r="O2" s="4" t="s">
        <v>32</v>
      </c>
      <c r="P2" s="4" t="s">
        <v>324</v>
      </c>
      <c r="Q2" s="4" t="s">
        <v>33</v>
      </c>
      <c r="R2" s="4" t="s">
        <v>325</v>
      </c>
      <c r="S2" s="4" t="s">
        <v>34</v>
      </c>
      <c r="T2" s="4" t="s">
        <v>326</v>
      </c>
      <c r="U2" s="4" t="s">
        <v>35</v>
      </c>
      <c r="V2" s="4" t="s">
        <v>327</v>
      </c>
      <c r="W2" s="4" t="s">
        <v>36</v>
      </c>
      <c r="X2" s="4" t="s">
        <v>328</v>
      </c>
      <c r="Y2" s="4" t="s">
        <v>37</v>
      </c>
      <c r="Z2" s="4" t="s">
        <v>329</v>
      </c>
      <c r="AA2" s="4" t="s">
        <v>38</v>
      </c>
      <c r="AB2" s="4" t="s">
        <v>330</v>
      </c>
      <c r="AC2" s="4" t="s">
        <v>39</v>
      </c>
      <c r="AD2" s="4" t="s">
        <v>331</v>
      </c>
      <c r="AE2" s="4" t="s">
        <v>50</v>
      </c>
      <c r="AF2" s="4" t="s">
        <v>66</v>
      </c>
      <c r="AG2" s="8" t="s">
        <v>51</v>
      </c>
      <c r="AH2" s="8"/>
      <c r="AJ2" s="8" t="s">
        <v>52</v>
      </c>
      <c r="AK2" s="8"/>
      <c r="AM2" s="8" t="s">
        <v>61</v>
      </c>
      <c r="AN2" s="8"/>
    </row>
    <row r="3" spans="1:53" x14ac:dyDescent="0.25">
      <c r="A3" s="2">
        <f>B3</f>
        <v>44287</v>
      </c>
      <c r="B3" s="3">
        <v>44287</v>
      </c>
      <c r="C3" s="1" t="s">
        <v>90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332</v>
      </c>
      <c r="AH3">
        <f>COUNTIFS($H$3:$H$164,"Home",$I$3:$I$164,"Win")</f>
        <v>0</v>
      </c>
      <c r="AJ3" t="s">
        <v>332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90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90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90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90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333</v>
      </c>
      <c r="AH7" t="e">
        <f>AVERAGEIFS($D$3:$D$164,$H$3:$H$164,"Home")</f>
        <v>#DIV/0!</v>
      </c>
      <c r="AJ7" t="s">
        <v>333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90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90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90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90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90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90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90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90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90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90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90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90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90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90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90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90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90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90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90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90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90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90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90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90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90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90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90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90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90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90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90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90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90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90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90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90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90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90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90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90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90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90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90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90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90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90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90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90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90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90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90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90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90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90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90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90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90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90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90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90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90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90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90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90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90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90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90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90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90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90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90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90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90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90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90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90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90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90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90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90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90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90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90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90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90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90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90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90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90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90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90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90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90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90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90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90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90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90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90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90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90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90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90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90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90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90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90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90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90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90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90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90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90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90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90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90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90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90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90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90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90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90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90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90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90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90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90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90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90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90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90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90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90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90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90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90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90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90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90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90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90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90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90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90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90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90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90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90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90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90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90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90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90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90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90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90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90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9" priority="1" operator="containsText" text="Loss">
      <formula>NOT(ISERROR(SEARCH("Loss",I3)))</formula>
    </cfRule>
    <cfRule type="containsText" dxfId="8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BA164"/>
  <sheetViews>
    <sheetView zoomScale="90" zoomScaleNormal="90" workbookViewId="0">
      <selection sqref="A1:BA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45" t="s">
        <v>40</v>
      </c>
      <c r="B2" s="45" t="s">
        <v>41</v>
      </c>
      <c r="C2" s="45" t="s">
        <v>43</v>
      </c>
      <c r="D2" s="45"/>
      <c r="E2" s="45"/>
      <c r="F2" s="45"/>
      <c r="G2" s="45" t="s">
        <v>42</v>
      </c>
      <c r="H2" s="45" t="s">
        <v>44</v>
      </c>
      <c r="I2" s="45" t="s">
        <v>53</v>
      </c>
      <c r="J2" s="45" t="s">
        <v>335</v>
      </c>
      <c r="K2" s="45" t="s">
        <v>46</v>
      </c>
      <c r="L2" s="45" t="s">
        <v>336</v>
      </c>
      <c r="M2" s="45" t="s">
        <v>31</v>
      </c>
      <c r="N2" s="45" t="s">
        <v>337</v>
      </c>
      <c r="O2" s="45" t="s">
        <v>32</v>
      </c>
      <c r="P2" s="45" t="s">
        <v>338</v>
      </c>
      <c r="Q2" s="45" t="s">
        <v>33</v>
      </c>
      <c r="R2" s="45" t="s">
        <v>339</v>
      </c>
      <c r="S2" s="45" t="s">
        <v>34</v>
      </c>
      <c r="T2" s="45" t="s">
        <v>340</v>
      </c>
      <c r="U2" s="45" t="s">
        <v>35</v>
      </c>
      <c r="V2" s="45" t="s">
        <v>341</v>
      </c>
      <c r="W2" s="45" t="s">
        <v>36</v>
      </c>
      <c r="X2" s="45" t="s">
        <v>342</v>
      </c>
      <c r="Y2" s="45" t="s">
        <v>37</v>
      </c>
      <c r="Z2" s="45" t="s">
        <v>343</v>
      </c>
      <c r="AA2" s="45" t="s">
        <v>38</v>
      </c>
      <c r="AB2" s="45" t="s">
        <v>344</v>
      </c>
      <c r="AC2" s="45" t="s">
        <v>39</v>
      </c>
      <c r="AD2" s="45" t="s">
        <v>345</v>
      </c>
      <c r="AE2" s="45" t="s">
        <v>50</v>
      </c>
      <c r="AF2" s="45" t="s">
        <v>66</v>
      </c>
      <c r="AG2" s="46" t="s">
        <v>51</v>
      </c>
      <c r="AH2" s="46"/>
      <c r="AI2" s="47"/>
      <c r="AJ2" s="46" t="s">
        <v>52</v>
      </c>
      <c r="AK2" s="46"/>
      <c r="AL2" s="47"/>
      <c r="AM2" s="46" t="s">
        <v>61</v>
      </c>
      <c r="AN2" s="46"/>
    </row>
    <row r="3" spans="1:53" x14ac:dyDescent="0.25">
      <c r="A3" s="2">
        <f>B3</f>
        <v>44287</v>
      </c>
      <c r="B3" s="3">
        <v>44287</v>
      </c>
      <c r="C3" s="1" t="s">
        <v>95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346</v>
      </c>
      <c r="AH3">
        <f>COUNTIFS($H$3:$H$164,"Home",$I$3:$I$164,"Win")</f>
        <v>0</v>
      </c>
      <c r="AJ3" t="s">
        <v>346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95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95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95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95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347</v>
      </c>
      <c r="AH7" t="e">
        <f>AVERAGEIFS($D$3:$D$164,$H$3:$H$164,"Home")</f>
        <v>#DIV/0!</v>
      </c>
      <c r="AJ7" t="s">
        <v>347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95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95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95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95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95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95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95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95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95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95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95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95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95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95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95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95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95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95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95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95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95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95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95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95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95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95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95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95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95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95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95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95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95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95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95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95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95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95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95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95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95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95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95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95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95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95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95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95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95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95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95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95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95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95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95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95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95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95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95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95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95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95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95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95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95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95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95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95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95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95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95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95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95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95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95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95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95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95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95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95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95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95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95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95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95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95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95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95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95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95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95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95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95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95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95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95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95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95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95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95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95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95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95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95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95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95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95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95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95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95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95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95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95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95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95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95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95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95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95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95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95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95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95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95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95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95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95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95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95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95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95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95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95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95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95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95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95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95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95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95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95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95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95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95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95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95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95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95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95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95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95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95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95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95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95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95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95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7" priority="1" operator="containsText" text="Loss">
      <formula>NOT(ISERROR(SEARCH("Loss",I3)))</formula>
    </cfRule>
    <cfRule type="containsText" dxfId="6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BA164"/>
  <sheetViews>
    <sheetView zoomScale="90" zoomScaleNormal="90" workbookViewId="0">
      <selection activeCell="Q4" sqref="Q4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36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8"/>
    </row>
    <row r="2" spans="1:53" x14ac:dyDescent="0.25">
      <c r="A2" s="14" t="s">
        <v>40</v>
      </c>
      <c r="B2" s="14" t="s">
        <v>41</v>
      </c>
      <c r="C2" s="14" t="s">
        <v>43</v>
      </c>
      <c r="D2" s="14"/>
      <c r="E2" s="14"/>
      <c r="F2" s="14"/>
      <c r="G2" s="14" t="s">
        <v>42</v>
      </c>
      <c r="H2" s="14" t="s">
        <v>44</v>
      </c>
      <c r="I2" s="14" t="s">
        <v>53</v>
      </c>
      <c r="J2" s="14" t="s">
        <v>358</v>
      </c>
      <c r="K2" s="14" t="s">
        <v>46</v>
      </c>
      <c r="L2" s="14" t="s">
        <v>348</v>
      </c>
      <c r="M2" s="14" t="s">
        <v>31</v>
      </c>
      <c r="N2" s="14" t="s">
        <v>349</v>
      </c>
      <c r="O2" s="14" t="s">
        <v>32</v>
      </c>
      <c r="P2" s="14" t="s">
        <v>350</v>
      </c>
      <c r="Q2" s="14" t="s">
        <v>33</v>
      </c>
      <c r="R2" s="14" t="s">
        <v>351</v>
      </c>
      <c r="S2" s="14" t="s">
        <v>34</v>
      </c>
      <c r="T2" s="14" t="s">
        <v>352</v>
      </c>
      <c r="U2" s="14" t="s">
        <v>35</v>
      </c>
      <c r="V2" s="14" t="s">
        <v>353</v>
      </c>
      <c r="W2" s="14" t="s">
        <v>36</v>
      </c>
      <c r="X2" s="14" t="s">
        <v>354</v>
      </c>
      <c r="Y2" s="14" t="s">
        <v>37</v>
      </c>
      <c r="Z2" s="14" t="s">
        <v>355</v>
      </c>
      <c r="AA2" s="14" t="s">
        <v>38</v>
      </c>
      <c r="AB2" s="14" t="s">
        <v>356</v>
      </c>
      <c r="AC2" s="14" t="s">
        <v>39</v>
      </c>
      <c r="AD2" s="14" t="s">
        <v>357</v>
      </c>
      <c r="AE2" s="14" t="s">
        <v>50</v>
      </c>
      <c r="AF2" s="14" t="s">
        <v>66</v>
      </c>
      <c r="AG2" s="15" t="s">
        <v>51</v>
      </c>
      <c r="AH2" s="15"/>
      <c r="AI2" s="16"/>
      <c r="AJ2" s="15" t="s">
        <v>52</v>
      </c>
      <c r="AK2" s="15"/>
      <c r="AL2" s="16"/>
      <c r="AM2" s="15" t="s">
        <v>61</v>
      </c>
      <c r="AN2" s="15"/>
    </row>
    <row r="3" spans="1:53" x14ac:dyDescent="0.25">
      <c r="A3" s="2">
        <f>B3</f>
        <v>44287</v>
      </c>
      <c r="B3" s="3">
        <v>44287</v>
      </c>
      <c r="C3" s="1" t="s">
        <v>91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54</v>
      </c>
      <c r="AH3">
        <f>COUNTIFS($H$3:$H$164,"Home",$I$3:$I$164,"Win")</f>
        <v>0</v>
      </c>
      <c r="AJ3" t="s">
        <v>54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91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91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91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91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58</v>
      </c>
      <c r="AH7" t="e">
        <f>AVERAGEIFS($D$3:$D$164,$H$3:$H$164,"Home")</f>
        <v>#DIV/0!</v>
      </c>
      <c r="AJ7" t="s">
        <v>58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91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91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91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91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91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91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91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91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91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91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91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91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91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91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91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91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91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91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91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91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91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91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91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91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91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91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91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91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91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91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91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91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91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91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91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91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91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91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91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91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91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91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91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91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91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91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91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91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91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91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91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91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91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91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91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91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91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91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91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91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91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91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91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91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91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91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91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91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91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91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91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91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91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91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91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91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91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91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91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91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91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91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91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91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91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91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91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91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91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91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91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91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91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91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91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91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91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91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91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91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91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91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91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91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91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91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91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91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91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91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91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91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91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91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91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91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91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91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91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91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91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91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91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91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91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91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91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91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91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91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91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91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91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91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91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91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91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91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91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91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91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91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91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91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91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91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91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91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91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91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91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91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91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91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91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91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91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5" priority="1" operator="containsText" text="Loss">
      <formula>NOT(ISERROR(SEARCH("Loss",I3)))</formula>
    </cfRule>
    <cfRule type="containsText" dxfId="4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A164"/>
  <sheetViews>
    <sheetView zoomScale="90" zoomScaleNormal="90" workbookViewId="0">
      <selection activeCell="N7" sqref="N7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3"/>
    </row>
    <row r="2" spans="1:53" x14ac:dyDescent="0.25">
      <c r="A2" s="48" t="s">
        <v>40</v>
      </c>
      <c r="B2" s="48" t="s">
        <v>41</v>
      </c>
      <c r="C2" s="48" t="s">
        <v>43</v>
      </c>
      <c r="D2" s="48"/>
      <c r="E2" s="48"/>
      <c r="F2" s="48"/>
      <c r="G2" s="48" t="s">
        <v>42</v>
      </c>
      <c r="H2" s="48" t="s">
        <v>44</v>
      </c>
      <c r="I2" s="48" t="s">
        <v>53</v>
      </c>
      <c r="J2" s="48" t="s">
        <v>359</v>
      </c>
      <c r="K2" s="48" t="s">
        <v>46</v>
      </c>
      <c r="L2" s="48" t="s">
        <v>360</v>
      </c>
      <c r="M2" s="48" t="s">
        <v>31</v>
      </c>
      <c r="N2" s="48" t="s">
        <v>361</v>
      </c>
      <c r="O2" s="48" t="s">
        <v>32</v>
      </c>
      <c r="P2" s="48" t="s">
        <v>362</v>
      </c>
      <c r="Q2" s="48" t="s">
        <v>33</v>
      </c>
      <c r="R2" s="48" t="s">
        <v>363</v>
      </c>
      <c r="S2" s="48" t="s">
        <v>34</v>
      </c>
      <c r="T2" s="48" t="s">
        <v>364</v>
      </c>
      <c r="U2" s="48" t="s">
        <v>35</v>
      </c>
      <c r="V2" s="48" t="s">
        <v>365</v>
      </c>
      <c r="W2" s="48" t="s">
        <v>36</v>
      </c>
      <c r="X2" s="48" t="s">
        <v>366</v>
      </c>
      <c r="Y2" s="48" t="s">
        <v>37</v>
      </c>
      <c r="Z2" s="48" t="s">
        <v>367</v>
      </c>
      <c r="AA2" s="48" t="s">
        <v>38</v>
      </c>
      <c r="AB2" s="48" t="s">
        <v>368</v>
      </c>
      <c r="AC2" s="48" t="s">
        <v>39</v>
      </c>
      <c r="AD2" s="48" t="s">
        <v>369</v>
      </c>
      <c r="AE2" s="48" t="s">
        <v>50</v>
      </c>
      <c r="AF2" s="48" t="s">
        <v>66</v>
      </c>
      <c r="AG2" s="49" t="s">
        <v>51</v>
      </c>
      <c r="AH2" s="49"/>
      <c r="AI2" s="61"/>
      <c r="AJ2" s="49" t="s">
        <v>52</v>
      </c>
      <c r="AK2" s="49"/>
      <c r="AL2" s="61"/>
      <c r="AM2" s="49" t="s">
        <v>61</v>
      </c>
      <c r="AN2" s="49"/>
    </row>
    <row r="3" spans="1:53" x14ac:dyDescent="0.25">
      <c r="A3" s="2">
        <f>B3</f>
        <v>44287</v>
      </c>
      <c r="B3" s="3">
        <v>44287</v>
      </c>
      <c r="C3" s="1" t="s">
        <v>88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370</v>
      </c>
      <c r="AH3">
        <f>COUNTIFS($H$3:$H$164,"Home",$I$3:$I$164,"Win")</f>
        <v>0</v>
      </c>
      <c r="AJ3" t="s">
        <v>370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88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88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88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88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371</v>
      </c>
      <c r="AH7" t="e">
        <f>AVERAGEIFS($D$3:$D$164,$H$3:$H$164,"Home")</f>
        <v>#DIV/0!</v>
      </c>
      <c r="AJ7" t="s">
        <v>371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88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88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88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88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88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88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88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88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88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88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88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88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88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88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88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88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88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88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88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88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88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88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88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88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88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88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88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88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88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88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88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88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88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88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88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88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88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88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88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88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88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88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88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88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88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88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88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88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88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88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88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88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88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88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88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88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88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88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88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88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88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88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88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88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88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88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88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88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88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88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88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88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88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88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88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88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88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88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88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88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88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88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88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88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88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88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88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88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88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88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88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88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88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88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88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88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88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88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88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88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88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88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88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88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88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88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88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88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88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88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88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88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88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88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88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88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88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88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88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88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88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88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88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88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88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88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88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88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88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88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88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88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88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88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88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88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88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88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88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88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88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88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88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88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88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88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88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88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88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88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88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88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88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88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88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88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88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3" priority="1" operator="containsText" text="Loss">
      <formula>NOT(ISERROR(SEARCH("Loss",I3)))</formula>
    </cfRule>
    <cfRule type="containsText" dxfId="2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:BA164"/>
  <sheetViews>
    <sheetView zoomScale="90" zoomScaleNormal="90" workbookViewId="0">
      <selection sqref="A1:BA1"/>
    </sheetView>
  </sheetViews>
  <sheetFormatPr baseColWidth="10" defaultRowHeight="15" x14ac:dyDescent="0.25"/>
  <cols>
    <col min="1" max="1" width="11.42578125" style="1"/>
    <col min="2" max="2" width="12.7109375" style="1" customWidth="1"/>
    <col min="3" max="6" width="11.42578125" style="1"/>
    <col min="7" max="7" width="14.140625" style="1" customWidth="1"/>
    <col min="8" max="8" width="11.42578125" style="1"/>
    <col min="9" max="9" width="9.7109375" style="1" customWidth="1"/>
    <col min="10" max="10" width="22.42578125" style="1" customWidth="1"/>
    <col min="11" max="11" width="20.140625" customWidth="1"/>
    <col min="12" max="12" width="6.5703125" customWidth="1"/>
    <col min="13" max="13" width="6" customWidth="1"/>
    <col min="14" max="14" width="6.28515625" customWidth="1"/>
    <col min="15" max="16" width="5.7109375" customWidth="1"/>
    <col min="17" max="17" width="6" customWidth="1"/>
    <col min="18" max="19" width="5.7109375" customWidth="1"/>
    <col min="20" max="20" width="6.5703125" customWidth="1"/>
    <col min="21" max="22" width="6" customWidth="1"/>
    <col min="23" max="23" width="5.5703125" customWidth="1"/>
    <col min="24" max="24" width="6.42578125" customWidth="1"/>
    <col min="25" max="25" width="5.85546875" customWidth="1"/>
    <col min="26" max="26" width="5.7109375" customWidth="1"/>
    <col min="27" max="27" width="6" customWidth="1"/>
    <col min="28" max="28" width="6.28515625" customWidth="1"/>
    <col min="29" max="29" width="5" customWidth="1"/>
    <col min="30" max="30" width="19.7109375" customWidth="1"/>
    <col min="31" max="31" width="20.85546875" customWidth="1"/>
    <col min="32" max="32" width="32.5703125" customWidth="1"/>
  </cols>
  <sheetData>
    <row r="1" spans="1:53" ht="151.5" customHeight="1" x14ac:dyDescent="0.25">
      <c r="A1" s="71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3"/>
    </row>
    <row r="2" spans="1:53" x14ac:dyDescent="0.25">
      <c r="A2" s="74" t="s">
        <v>40</v>
      </c>
      <c r="B2" s="74" t="s">
        <v>41</v>
      </c>
      <c r="C2" s="74" t="s">
        <v>43</v>
      </c>
      <c r="D2" s="74"/>
      <c r="E2" s="74"/>
      <c r="F2" s="74"/>
      <c r="G2" s="74" t="s">
        <v>42</v>
      </c>
      <c r="H2" s="74" t="s">
        <v>44</v>
      </c>
      <c r="I2" s="74" t="s">
        <v>53</v>
      </c>
      <c r="J2" s="74" t="s">
        <v>372</v>
      </c>
      <c r="K2" s="74" t="s">
        <v>46</v>
      </c>
      <c r="L2" s="74" t="s">
        <v>202</v>
      </c>
      <c r="M2" s="74" t="s">
        <v>31</v>
      </c>
      <c r="N2" s="74" t="s">
        <v>203</v>
      </c>
      <c r="O2" s="74" t="s">
        <v>32</v>
      </c>
      <c r="P2" s="74" t="s">
        <v>204</v>
      </c>
      <c r="Q2" s="74" t="s">
        <v>33</v>
      </c>
      <c r="R2" s="74" t="s">
        <v>205</v>
      </c>
      <c r="S2" s="74" t="s">
        <v>34</v>
      </c>
      <c r="T2" s="74" t="s">
        <v>206</v>
      </c>
      <c r="U2" s="74" t="s">
        <v>35</v>
      </c>
      <c r="V2" s="74" t="s">
        <v>207</v>
      </c>
      <c r="W2" s="74" t="s">
        <v>36</v>
      </c>
      <c r="X2" s="74" t="s">
        <v>208</v>
      </c>
      <c r="Y2" s="74" t="s">
        <v>37</v>
      </c>
      <c r="Z2" s="74" t="s">
        <v>209</v>
      </c>
      <c r="AA2" s="74" t="s">
        <v>38</v>
      </c>
      <c r="AB2" s="74" t="s">
        <v>210</v>
      </c>
      <c r="AC2" s="74" t="s">
        <v>39</v>
      </c>
      <c r="AD2" s="74" t="s">
        <v>211</v>
      </c>
      <c r="AE2" s="74" t="s">
        <v>50</v>
      </c>
      <c r="AF2" s="74" t="s">
        <v>66</v>
      </c>
      <c r="AG2" s="75" t="s">
        <v>51</v>
      </c>
      <c r="AH2" s="75"/>
      <c r="AI2" s="76"/>
      <c r="AJ2" s="75" t="s">
        <v>52</v>
      </c>
      <c r="AK2" s="75"/>
      <c r="AL2" s="76"/>
      <c r="AM2" s="75" t="s">
        <v>61</v>
      </c>
      <c r="AN2" s="75"/>
      <c r="AO2" s="76"/>
      <c r="AP2" s="76"/>
      <c r="AQ2" s="76"/>
      <c r="AR2" s="76"/>
      <c r="AS2" s="76"/>
      <c r="AT2" s="47"/>
      <c r="AU2" s="47"/>
      <c r="AV2" s="47"/>
      <c r="AW2" s="47"/>
      <c r="AX2" s="47"/>
      <c r="AY2" s="47"/>
      <c r="AZ2" s="47"/>
      <c r="BA2" s="47"/>
    </row>
    <row r="3" spans="1:53" x14ac:dyDescent="0.25">
      <c r="A3" s="2">
        <f>B3</f>
        <v>44287</v>
      </c>
      <c r="B3" s="3">
        <v>44287</v>
      </c>
      <c r="C3" s="1" t="s">
        <v>96</v>
      </c>
      <c r="D3" s="1" t="str">
        <f>IF(ISNUMBER(L3),L3+N3+P3+R3+T3+V3+X3+Z3+AB3,"")</f>
        <v/>
      </c>
      <c r="E3" s="1" t="s">
        <v>0</v>
      </c>
      <c r="F3" s="1" t="str">
        <f>IF(ISNUMBER(L3),M3+O3+Q3+S3+U3+W3+Y3+AA3+AC3,"")</f>
        <v/>
      </c>
      <c r="G3" s="1" t="s">
        <v>2</v>
      </c>
      <c r="H3" s="1" t="s">
        <v>48</v>
      </c>
      <c r="I3" s="1" t="str">
        <f>IF(AND(F3="",D3=""),"",IF(D3&gt;F3,"Win","Loss"))</f>
        <v/>
      </c>
      <c r="J3" s="1" t="s">
        <v>21</v>
      </c>
      <c r="K3" s="1" t="s">
        <v>21</v>
      </c>
      <c r="AG3" t="s">
        <v>212</v>
      </c>
      <c r="AH3">
        <f>COUNTIFS($H$3:$H$164,"Home",$I$3:$I$164,"Win")</f>
        <v>0</v>
      </c>
      <c r="AJ3" t="s">
        <v>212</v>
      </c>
      <c r="AK3">
        <f>COUNTIFS($H$3:$H$164,"Road",$I$3:$I$164,"Win")</f>
        <v>0</v>
      </c>
      <c r="AM3" t="s">
        <v>62</v>
      </c>
      <c r="AN3">
        <f>COUNTIF($I$3:$I$164,"Win")</f>
        <v>0</v>
      </c>
    </row>
    <row r="4" spans="1:53" x14ac:dyDescent="0.25">
      <c r="A4" s="2">
        <f t="shared" ref="A4:A49" si="0">B4</f>
        <v>44288</v>
      </c>
      <c r="B4" s="3">
        <v>44288</v>
      </c>
      <c r="C4" s="1" t="s">
        <v>96</v>
      </c>
      <c r="D4" s="1" t="str">
        <f t="shared" ref="D4:D67" si="1">IF(ISNUMBER(L4),L4+N4+P4+R4+T4+V4+X4+Z4+AB4,"")</f>
        <v/>
      </c>
      <c r="E4" s="1" t="s">
        <v>0</v>
      </c>
      <c r="F4" s="1" t="str">
        <f t="shared" ref="F4:F67" si="2">IF(ISNUMBER(L4),M4+O4+Q4+S4+U4+W4+Y4+AA4+AC4,"")</f>
        <v/>
      </c>
      <c r="G4" s="1" t="s">
        <v>2</v>
      </c>
      <c r="H4" s="1" t="s">
        <v>48</v>
      </c>
      <c r="I4" s="1" t="str">
        <f>IF(AND(F4="",D4=""),"",IF(D4&gt;F4,"Win","Loss"))</f>
        <v/>
      </c>
      <c r="K4" s="1"/>
      <c r="AG4" t="s">
        <v>55</v>
      </c>
      <c r="AH4">
        <f>COUNTIFS($H$3:$H$164,"Home",$I$3:$I$164,"Loss")</f>
        <v>0</v>
      </c>
      <c r="AJ4" t="s">
        <v>55</v>
      </c>
      <c r="AK4">
        <f>COUNTIFS($H$3:$H$164,"Road",$I$3:$I$164,"Loss")</f>
        <v>0</v>
      </c>
      <c r="AM4" t="s">
        <v>63</v>
      </c>
      <c r="AN4">
        <f>COUNTIF($I$3:$I$164,"Loss")</f>
        <v>0</v>
      </c>
    </row>
    <row r="5" spans="1:53" x14ac:dyDescent="0.25">
      <c r="A5" s="2">
        <f t="shared" si="0"/>
        <v>44289</v>
      </c>
      <c r="B5" s="3">
        <v>44289</v>
      </c>
      <c r="C5" s="1" t="s">
        <v>96</v>
      </c>
      <c r="D5" s="1" t="str">
        <f t="shared" si="1"/>
        <v/>
      </c>
      <c r="E5" s="1" t="s">
        <v>0</v>
      </c>
      <c r="F5" s="1" t="str">
        <f t="shared" si="2"/>
        <v/>
      </c>
      <c r="G5" s="1" t="s">
        <v>2</v>
      </c>
      <c r="H5" s="1" t="s">
        <v>48</v>
      </c>
      <c r="I5" s="1" t="str">
        <f t="shared" ref="I5:I68" si="3">IF(AND(F5="",D5=""),"",IF(D5&gt;F5,"Win","Loss"))</f>
        <v/>
      </c>
      <c r="K5" s="1"/>
      <c r="AG5" t="s">
        <v>56</v>
      </c>
      <c r="AH5">
        <f>SUM(AH3:AH4)</f>
        <v>0</v>
      </c>
      <c r="AJ5" t="s">
        <v>60</v>
      </c>
      <c r="AK5">
        <f>SUM(AK3:AK4)</f>
        <v>0</v>
      </c>
      <c r="AM5" t="s">
        <v>64</v>
      </c>
      <c r="AN5">
        <f>AN3+AN4</f>
        <v>0</v>
      </c>
    </row>
    <row r="6" spans="1:53" x14ac:dyDescent="0.25">
      <c r="A6" s="2">
        <f t="shared" si="0"/>
        <v>44290</v>
      </c>
      <c r="B6" s="3">
        <v>44290</v>
      </c>
      <c r="C6" s="1" t="s">
        <v>96</v>
      </c>
      <c r="D6" s="1" t="str">
        <f t="shared" si="1"/>
        <v/>
      </c>
      <c r="E6" s="1" t="s">
        <v>0</v>
      </c>
      <c r="F6" s="1" t="str">
        <f t="shared" si="2"/>
        <v/>
      </c>
      <c r="G6" s="1" t="s">
        <v>2</v>
      </c>
      <c r="H6" s="1" t="s">
        <v>48</v>
      </c>
      <c r="I6" s="1" t="str">
        <f t="shared" si="3"/>
        <v/>
      </c>
      <c r="K6" s="1"/>
      <c r="AG6" t="s">
        <v>57</v>
      </c>
      <c r="AH6" s="10" t="e">
        <f>AH3/AH5</f>
        <v>#DIV/0!</v>
      </c>
      <c r="AJ6" t="s">
        <v>57</v>
      </c>
      <c r="AK6" s="10" t="e">
        <f>AK3/AK5</f>
        <v>#DIV/0!</v>
      </c>
      <c r="AM6" t="s">
        <v>65</v>
      </c>
      <c r="AN6" s="9" t="e">
        <f>AN3/AN5</f>
        <v>#DIV/0!</v>
      </c>
    </row>
    <row r="7" spans="1:53" x14ac:dyDescent="0.25">
      <c r="A7" s="2">
        <f t="shared" si="0"/>
        <v>44291</v>
      </c>
      <c r="B7" s="3">
        <v>44291</v>
      </c>
      <c r="C7" s="1" t="s">
        <v>96</v>
      </c>
      <c r="D7" s="1" t="str">
        <f t="shared" si="1"/>
        <v/>
      </c>
      <c r="E7" s="1" t="s">
        <v>0</v>
      </c>
      <c r="F7" s="1" t="str">
        <f t="shared" si="2"/>
        <v/>
      </c>
      <c r="G7" s="1" t="s">
        <v>3</v>
      </c>
      <c r="H7" s="1" t="s">
        <v>48</v>
      </c>
      <c r="I7" s="1" t="str">
        <f t="shared" si="3"/>
        <v/>
      </c>
      <c r="K7" s="1"/>
      <c r="AG7" t="s">
        <v>213</v>
      </c>
      <c r="AH7" t="e">
        <f>AVERAGEIFS($D$3:$D$164,$H$3:$H$164,"Home")</f>
        <v>#DIV/0!</v>
      </c>
      <c r="AJ7" t="s">
        <v>213</v>
      </c>
      <c r="AK7" t="e">
        <f>AVERAGEIFS($D$3:$D$164,$H$3:$H$164,"Road")</f>
        <v>#DIV/0!</v>
      </c>
    </row>
    <row r="8" spans="1:53" x14ac:dyDescent="0.25">
      <c r="A8" s="2">
        <f t="shared" si="0"/>
        <v>44292</v>
      </c>
      <c r="B8" s="3">
        <v>44292</v>
      </c>
      <c r="C8" s="1" t="s">
        <v>96</v>
      </c>
      <c r="D8" s="1" t="str">
        <f t="shared" si="1"/>
        <v/>
      </c>
      <c r="E8" s="1" t="s">
        <v>0</v>
      </c>
      <c r="F8" s="1" t="str">
        <f t="shared" si="2"/>
        <v/>
      </c>
      <c r="G8" s="1" t="s">
        <v>3</v>
      </c>
      <c r="H8" s="1" t="s">
        <v>48</v>
      </c>
      <c r="I8" s="1" t="str">
        <f t="shared" si="3"/>
        <v/>
      </c>
      <c r="K8" s="1"/>
      <c r="AG8" t="s">
        <v>59</v>
      </c>
      <c r="AH8" t="e">
        <f>AVERAGEIFS($F$3:$F$164,$H$3:$H$164,"Home")</f>
        <v>#DIV/0!</v>
      </c>
      <c r="AJ8" t="s">
        <v>59</v>
      </c>
      <c r="AK8" t="e">
        <f>AVERAGEIFS($F$3:$F$164,$H$3:$H$164,"Road")</f>
        <v>#DIV/0!</v>
      </c>
    </row>
    <row r="9" spans="1:53" x14ac:dyDescent="0.25">
      <c r="A9" s="2">
        <f t="shared" si="0"/>
        <v>44293</v>
      </c>
      <c r="B9" s="3">
        <v>44293</v>
      </c>
      <c r="C9" s="1" t="s">
        <v>96</v>
      </c>
      <c r="D9" s="1" t="str">
        <f t="shared" si="1"/>
        <v/>
      </c>
      <c r="E9" s="1" t="s">
        <v>0</v>
      </c>
      <c r="F9" s="1" t="str">
        <f t="shared" si="2"/>
        <v/>
      </c>
      <c r="G9" s="1" t="s">
        <v>3</v>
      </c>
      <c r="H9" s="1" t="s">
        <v>48</v>
      </c>
      <c r="I9" s="1" t="str">
        <f t="shared" si="3"/>
        <v/>
      </c>
      <c r="K9" s="1"/>
    </row>
    <row r="10" spans="1:53" x14ac:dyDescent="0.25">
      <c r="A10" s="2">
        <f t="shared" si="0"/>
        <v>44295</v>
      </c>
      <c r="B10" s="3">
        <v>44295</v>
      </c>
      <c r="C10" s="1" t="s">
        <v>96</v>
      </c>
      <c r="D10" s="1" t="str">
        <f t="shared" si="1"/>
        <v/>
      </c>
      <c r="E10" s="1" t="s">
        <v>0</v>
      </c>
      <c r="F10" s="1" t="str">
        <f t="shared" si="2"/>
        <v/>
      </c>
      <c r="G10" s="1" t="s">
        <v>4</v>
      </c>
      <c r="H10" s="1" t="s">
        <v>47</v>
      </c>
      <c r="I10"/>
      <c r="K10" s="1"/>
    </row>
    <row r="11" spans="1:53" x14ac:dyDescent="0.25">
      <c r="A11" s="2">
        <f t="shared" si="0"/>
        <v>44296</v>
      </c>
      <c r="B11" s="3">
        <v>44296</v>
      </c>
      <c r="C11" s="1" t="s">
        <v>96</v>
      </c>
      <c r="D11" s="1" t="str">
        <f t="shared" si="1"/>
        <v/>
      </c>
      <c r="E11" s="1" t="s">
        <v>0</v>
      </c>
      <c r="F11" s="1" t="str">
        <f t="shared" si="2"/>
        <v/>
      </c>
      <c r="G11" s="1" t="s">
        <v>4</v>
      </c>
      <c r="H11" s="1" t="s">
        <v>47</v>
      </c>
      <c r="I11" s="1" t="str">
        <f t="shared" si="3"/>
        <v/>
      </c>
      <c r="K11" s="1"/>
    </row>
    <row r="12" spans="1:53" x14ac:dyDescent="0.25">
      <c r="A12" s="2">
        <f t="shared" si="0"/>
        <v>44297</v>
      </c>
      <c r="B12" s="3">
        <v>44297</v>
      </c>
      <c r="C12" s="1" t="s">
        <v>96</v>
      </c>
      <c r="D12" s="1" t="str">
        <f t="shared" si="1"/>
        <v/>
      </c>
      <c r="E12" s="1" t="s">
        <v>0</v>
      </c>
      <c r="F12" s="1" t="str">
        <f t="shared" si="2"/>
        <v/>
      </c>
      <c r="G12" s="1" t="s">
        <v>4</v>
      </c>
      <c r="H12" s="1" t="s">
        <v>47</v>
      </c>
      <c r="I12" s="1" t="str">
        <f t="shared" si="3"/>
        <v/>
      </c>
      <c r="K12" s="1"/>
    </row>
    <row r="13" spans="1:53" x14ac:dyDescent="0.25">
      <c r="A13" s="2">
        <f t="shared" si="0"/>
        <v>44299</v>
      </c>
      <c r="B13" s="3">
        <v>44299</v>
      </c>
      <c r="C13" s="1" t="s">
        <v>96</v>
      </c>
      <c r="D13" s="1" t="str">
        <f t="shared" si="1"/>
        <v/>
      </c>
      <c r="E13" s="1" t="s">
        <v>0</v>
      </c>
      <c r="F13" s="1" t="str">
        <f t="shared" si="2"/>
        <v/>
      </c>
      <c r="G13" s="1" t="s">
        <v>2</v>
      </c>
      <c r="H13" s="1" t="s">
        <v>47</v>
      </c>
      <c r="I13" s="1" t="str">
        <f t="shared" si="3"/>
        <v/>
      </c>
      <c r="K13" s="1"/>
    </row>
    <row r="14" spans="1:53" x14ac:dyDescent="0.25">
      <c r="A14" s="2">
        <f t="shared" si="0"/>
        <v>44300</v>
      </c>
      <c r="B14" s="3">
        <v>44300</v>
      </c>
      <c r="C14" s="1" t="s">
        <v>96</v>
      </c>
      <c r="D14" s="1" t="str">
        <f t="shared" si="1"/>
        <v/>
      </c>
      <c r="E14" s="1" t="s">
        <v>0</v>
      </c>
      <c r="F14" s="1" t="str">
        <f t="shared" si="2"/>
        <v/>
      </c>
      <c r="G14" s="1" t="s">
        <v>2</v>
      </c>
      <c r="H14" s="1" t="s">
        <v>47</v>
      </c>
      <c r="I14" s="1" t="str">
        <f t="shared" si="3"/>
        <v/>
      </c>
      <c r="K14" s="1"/>
    </row>
    <row r="15" spans="1:53" x14ac:dyDescent="0.25">
      <c r="A15" s="2">
        <f t="shared" si="0"/>
        <v>44301</v>
      </c>
      <c r="B15" s="3">
        <v>44301</v>
      </c>
      <c r="C15" s="1" t="s">
        <v>96</v>
      </c>
      <c r="D15" s="1" t="str">
        <f t="shared" si="1"/>
        <v/>
      </c>
      <c r="E15" s="1" t="s">
        <v>0</v>
      </c>
      <c r="F15" s="1" t="str">
        <f t="shared" si="2"/>
        <v/>
      </c>
      <c r="G15" s="1" t="s">
        <v>2</v>
      </c>
      <c r="H15" s="1" t="s">
        <v>47</v>
      </c>
      <c r="I15" s="1" t="str">
        <f t="shared" si="3"/>
        <v/>
      </c>
      <c r="K15" s="1"/>
    </row>
    <row r="16" spans="1:53" x14ac:dyDescent="0.25">
      <c r="A16" s="2">
        <f t="shared" si="0"/>
        <v>44302</v>
      </c>
      <c r="B16" s="3">
        <v>44302</v>
      </c>
      <c r="C16" s="1" t="s">
        <v>96</v>
      </c>
      <c r="D16" s="1" t="str">
        <f t="shared" si="1"/>
        <v/>
      </c>
      <c r="E16" s="1" t="s">
        <v>0</v>
      </c>
      <c r="F16" s="1" t="str">
        <f t="shared" si="2"/>
        <v/>
      </c>
      <c r="G16" s="1" t="s">
        <v>5</v>
      </c>
      <c r="H16" s="1" t="s">
        <v>48</v>
      </c>
      <c r="I16" s="1" t="str">
        <f t="shared" si="3"/>
        <v/>
      </c>
      <c r="K16" s="1"/>
    </row>
    <row r="17" spans="1:11" x14ac:dyDescent="0.25">
      <c r="A17" s="2">
        <f t="shared" si="0"/>
        <v>44303</v>
      </c>
      <c r="B17" s="3">
        <v>44303</v>
      </c>
      <c r="C17" s="1" t="s">
        <v>96</v>
      </c>
      <c r="D17" s="1" t="str">
        <f t="shared" si="1"/>
        <v/>
      </c>
      <c r="E17" s="1" t="s">
        <v>0</v>
      </c>
      <c r="F17" s="1" t="str">
        <f t="shared" si="2"/>
        <v/>
      </c>
      <c r="G17" s="1" t="s">
        <v>5</v>
      </c>
      <c r="H17" s="1" t="s">
        <v>48</v>
      </c>
      <c r="I17" s="1" t="str">
        <f t="shared" si="3"/>
        <v/>
      </c>
      <c r="K17" s="1"/>
    </row>
    <row r="18" spans="1:11" x14ac:dyDescent="0.25">
      <c r="A18" s="2">
        <f t="shared" si="0"/>
        <v>44304</v>
      </c>
      <c r="B18" s="3">
        <v>44304</v>
      </c>
      <c r="C18" s="1" t="s">
        <v>96</v>
      </c>
      <c r="D18" s="1" t="str">
        <f t="shared" si="1"/>
        <v/>
      </c>
      <c r="E18" s="1" t="s">
        <v>0</v>
      </c>
      <c r="F18" s="1" t="str">
        <f t="shared" si="2"/>
        <v/>
      </c>
      <c r="G18" s="1" t="s">
        <v>5</v>
      </c>
      <c r="H18" s="1" t="s">
        <v>48</v>
      </c>
      <c r="I18" s="1" t="str">
        <f t="shared" si="3"/>
        <v/>
      </c>
      <c r="K18" s="1"/>
    </row>
    <row r="19" spans="1:11" x14ac:dyDescent="0.25">
      <c r="A19" s="2">
        <f t="shared" si="0"/>
        <v>44305</v>
      </c>
      <c r="B19" s="3">
        <v>44305</v>
      </c>
      <c r="C19" s="1" t="s">
        <v>96</v>
      </c>
      <c r="D19" s="1" t="str">
        <f t="shared" si="1"/>
        <v/>
      </c>
      <c r="E19" s="1" t="s">
        <v>0</v>
      </c>
      <c r="F19" s="1" t="str">
        <f t="shared" si="2"/>
        <v/>
      </c>
      <c r="G19" s="1" t="s">
        <v>6</v>
      </c>
      <c r="H19" s="1" t="s">
        <v>48</v>
      </c>
      <c r="I19" s="1" t="str">
        <f t="shared" si="3"/>
        <v/>
      </c>
      <c r="K19" s="1"/>
    </row>
    <row r="20" spans="1:11" x14ac:dyDescent="0.25">
      <c r="A20" s="2">
        <f t="shared" si="0"/>
        <v>44306</v>
      </c>
      <c r="B20" s="3">
        <v>44306</v>
      </c>
      <c r="C20" s="1" t="s">
        <v>96</v>
      </c>
      <c r="D20" s="1" t="str">
        <f t="shared" si="1"/>
        <v/>
      </c>
      <c r="E20" s="1" t="s">
        <v>0</v>
      </c>
      <c r="F20" s="1" t="str">
        <f t="shared" si="2"/>
        <v/>
      </c>
      <c r="G20" s="1" t="s">
        <v>6</v>
      </c>
      <c r="H20" s="1" t="s">
        <v>48</v>
      </c>
      <c r="I20" s="1" t="str">
        <f t="shared" si="3"/>
        <v/>
      </c>
      <c r="K20" s="1"/>
    </row>
    <row r="21" spans="1:11" x14ac:dyDescent="0.25">
      <c r="A21" s="2">
        <f t="shared" si="0"/>
        <v>44308</v>
      </c>
      <c r="B21" s="3">
        <v>44308</v>
      </c>
      <c r="C21" s="1" t="s">
        <v>96</v>
      </c>
      <c r="D21" s="1" t="str">
        <f t="shared" si="1"/>
        <v/>
      </c>
      <c r="E21" s="1" t="s">
        <v>0</v>
      </c>
      <c r="F21" s="1" t="str">
        <f t="shared" si="2"/>
        <v/>
      </c>
      <c r="G21" s="1" t="s">
        <v>5</v>
      </c>
      <c r="H21" s="1" t="s">
        <v>47</v>
      </c>
      <c r="I21" s="1" t="str">
        <f t="shared" si="3"/>
        <v/>
      </c>
      <c r="K21" s="1"/>
    </row>
    <row r="22" spans="1:11" x14ac:dyDescent="0.25">
      <c r="A22" s="2">
        <f t="shared" si="0"/>
        <v>44309</v>
      </c>
      <c r="B22" s="3">
        <v>44309</v>
      </c>
      <c r="C22" s="1" t="s">
        <v>96</v>
      </c>
      <c r="D22" s="1" t="str">
        <f t="shared" si="1"/>
        <v/>
      </c>
      <c r="E22" s="1" t="s">
        <v>0</v>
      </c>
      <c r="F22" s="1" t="str">
        <f t="shared" si="2"/>
        <v/>
      </c>
      <c r="G22" s="1" t="s">
        <v>5</v>
      </c>
      <c r="H22" s="1" t="s">
        <v>47</v>
      </c>
      <c r="I22" s="1" t="str">
        <f t="shared" si="3"/>
        <v/>
      </c>
      <c r="K22" s="1"/>
    </row>
    <row r="23" spans="1:11" x14ac:dyDescent="0.25">
      <c r="A23" s="2">
        <f t="shared" si="0"/>
        <v>44310</v>
      </c>
      <c r="B23" s="3">
        <v>44310</v>
      </c>
      <c r="C23" s="1" t="s">
        <v>96</v>
      </c>
      <c r="D23" s="1" t="str">
        <f t="shared" si="1"/>
        <v/>
      </c>
      <c r="E23" s="1" t="s">
        <v>0</v>
      </c>
      <c r="F23" s="1" t="str">
        <f t="shared" si="2"/>
        <v/>
      </c>
      <c r="G23" s="1" t="s">
        <v>5</v>
      </c>
      <c r="H23" s="1" t="s">
        <v>47</v>
      </c>
      <c r="I23" s="1" t="str">
        <f t="shared" si="3"/>
        <v/>
      </c>
      <c r="K23" s="1"/>
    </row>
    <row r="24" spans="1:11" x14ac:dyDescent="0.25">
      <c r="A24" s="2">
        <f t="shared" si="0"/>
        <v>44311</v>
      </c>
      <c r="B24" s="3">
        <v>44311</v>
      </c>
      <c r="C24" s="1" t="s">
        <v>96</v>
      </c>
      <c r="D24" s="1" t="str">
        <f t="shared" si="1"/>
        <v/>
      </c>
      <c r="E24" s="1" t="s">
        <v>0</v>
      </c>
      <c r="F24" s="1" t="str">
        <f t="shared" si="2"/>
        <v/>
      </c>
      <c r="G24" s="1" t="s">
        <v>5</v>
      </c>
      <c r="H24" s="1" t="s">
        <v>47</v>
      </c>
      <c r="I24" s="1" t="str">
        <f t="shared" si="3"/>
        <v/>
      </c>
      <c r="K24" s="1"/>
    </row>
    <row r="25" spans="1:11" x14ac:dyDescent="0.25">
      <c r="A25" s="2">
        <f t="shared" si="0"/>
        <v>44312</v>
      </c>
      <c r="B25" s="3">
        <v>44312</v>
      </c>
      <c r="C25" s="1" t="s">
        <v>96</v>
      </c>
      <c r="D25" s="1" t="str">
        <f t="shared" si="1"/>
        <v/>
      </c>
      <c r="E25" s="1" t="s">
        <v>0</v>
      </c>
      <c r="F25" s="1" t="str">
        <f t="shared" si="2"/>
        <v/>
      </c>
      <c r="G25" s="1" t="s">
        <v>7</v>
      </c>
      <c r="H25" s="1" t="s">
        <v>47</v>
      </c>
      <c r="I25" s="1" t="str">
        <f t="shared" si="3"/>
        <v/>
      </c>
      <c r="K25" s="1"/>
    </row>
    <row r="26" spans="1:11" x14ac:dyDescent="0.25">
      <c r="A26" s="2">
        <f t="shared" si="0"/>
        <v>44313</v>
      </c>
      <c r="B26" s="3">
        <v>44313</v>
      </c>
      <c r="C26" s="1" t="s">
        <v>96</v>
      </c>
      <c r="D26" s="1" t="str">
        <f t="shared" si="1"/>
        <v/>
      </c>
      <c r="E26" s="1" t="s">
        <v>0</v>
      </c>
      <c r="F26" s="1" t="str">
        <f t="shared" si="2"/>
        <v/>
      </c>
      <c r="G26" s="1" t="s">
        <v>7</v>
      </c>
      <c r="H26" s="1" t="s">
        <v>47</v>
      </c>
      <c r="I26" s="1" t="str">
        <f t="shared" si="3"/>
        <v/>
      </c>
      <c r="K26" s="1"/>
    </row>
    <row r="27" spans="1:11" x14ac:dyDescent="0.25">
      <c r="A27" s="2">
        <f t="shared" si="0"/>
        <v>44314</v>
      </c>
      <c r="B27" s="3">
        <v>44314</v>
      </c>
      <c r="C27" s="1" t="s">
        <v>96</v>
      </c>
      <c r="D27" s="1" t="str">
        <f t="shared" si="1"/>
        <v/>
      </c>
      <c r="E27" s="1" t="s">
        <v>0</v>
      </c>
      <c r="F27" s="1" t="str">
        <f t="shared" si="2"/>
        <v/>
      </c>
      <c r="G27" s="1" t="s">
        <v>7</v>
      </c>
      <c r="H27" s="1" t="s">
        <v>47</v>
      </c>
      <c r="I27" s="1" t="str">
        <f t="shared" si="3"/>
        <v/>
      </c>
      <c r="K27" s="1"/>
    </row>
    <row r="28" spans="1:11" x14ac:dyDescent="0.25">
      <c r="A28" s="2">
        <f t="shared" si="0"/>
        <v>44315</v>
      </c>
      <c r="B28" s="3">
        <v>44315</v>
      </c>
      <c r="C28" s="1" t="s">
        <v>96</v>
      </c>
      <c r="D28" s="1" t="str">
        <f t="shared" si="1"/>
        <v/>
      </c>
      <c r="E28" s="1" t="s">
        <v>0</v>
      </c>
      <c r="F28" s="1" t="str">
        <f t="shared" si="2"/>
        <v/>
      </c>
      <c r="G28" s="1" t="s">
        <v>8</v>
      </c>
      <c r="H28" s="1" t="s">
        <v>48</v>
      </c>
      <c r="I28" s="1" t="str">
        <f t="shared" si="3"/>
        <v/>
      </c>
      <c r="K28" s="1"/>
    </row>
    <row r="29" spans="1:11" x14ac:dyDescent="0.25">
      <c r="A29" s="2">
        <f t="shared" si="0"/>
        <v>44316</v>
      </c>
      <c r="B29" s="3">
        <v>44316</v>
      </c>
      <c r="C29" s="1" t="s">
        <v>96</v>
      </c>
      <c r="D29" s="1" t="str">
        <f t="shared" si="1"/>
        <v/>
      </c>
      <c r="E29" s="1" t="s">
        <v>0</v>
      </c>
      <c r="F29" s="1" t="str">
        <f t="shared" si="2"/>
        <v/>
      </c>
      <c r="G29" s="1" t="s">
        <v>8</v>
      </c>
      <c r="H29" s="1" t="s">
        <v>48</v>
      </c>
      <c r="I29" s="1" t="str">
        <f t="shared" si="3"/>
        <v/>
      </c>
      <c r="K29" s="1"/>
    </row>
    <row r="30" spans="1:11" x14ac:dyDescent="0.25">
      <c r="A30" s="2">
        <f t="shared" si="0"/>
        <v>44317</v>
      </c>
      <c r="B30" s="3">
        <v>44317</v>
      </c>
      <c r="C30" s="1" t="s">
        <v>96</v>
      </c>
      <c r="D30" s="1" t="str">
        <f t="shared" si="1"/>
        <v/>
      </c>
      <c r="E30" s="1" t="s">
        <v>0</v>
      </c>
      <c r="F30" s="1" t="str">
        <f t="shared" si="2"/>
        <v/>
      </c>
      <c r="G30" s="1" t="s">
        <v>8</v>
      </c>
      <c r="H30" s="1" t="s">
        <v>48</v>
      </c>
      <c r="I30" s="1" t="str">
        <f t="shared" si="3"/>
        <v/>
      </c>
      <c r="K30" s="1"/>
    </row>
    <row r="31" spans="1:11" x14ac:dyDescent="0.25">
      <c r="A31" s="2">
        <f t="shared" si="0"/>
        <v>44318</v>
      </c>
      <c r="B31" s="3">
        <v>44318</v>
      </c>
      <c r="C31" s="1" t="s">
        <v>96</v>
      </c>
      <c r="D31" s="1" t="str">
        <f t="shared" si="1"/>
        <v/>
      </c>
      <c r="E31" s="1" t="s">
        <v>0</v>
      </c>
      <c r="F31" s="1" t="str">
        <f t="shared" si="2"/>
        <v/>
      </c>
      <c r="G31" s="1" t="s">
        <v>8</v>
      </c>
      <c r="H31" s="1" t="s">
        <v>48</v>
      </c>
      <c r="I31" s="1" t="str">
        <f t="shared" si="3"/>
        <v/>
      </c>
      <c r="K31" s="1"/>
    </row>
    <row r="32" spans="1:11" x14ac:dyDescent="0.25">
      <c r="A32" s="2">
        <f t="shared" si="0"/>
        <v>44319</v>
      </c>
      <c r="B32" s="3">
        <v>44319</v>
      </c>
      <c r="C32" s="1" t="s">
        <v>96</v>
      </c>
      <c r="D32" s="1" t="str">
        <f t="shared" si="1"/>
        <v/>
      </c>
      <c r="E32" s="1" t="s">
        <v>0</v>
      </c>
      <c r="F32" s="1" t="str">
        <f t="shared" si="2"/>
        <v/>
      </c>
      <c r="G32" s="1" t="s">
        <v>9</v>
      </c>
      <c r="H32" s="1" t="s">
        <v>48</v>
      </c>
      <c r="I32" s="1" t="str">
        <f t="shared" si="3"/>
        <v/>
      </c>
      <c r="K32" s="1"/>
    </row>
    <row r="33" spans="1:11" x14ac:dyDescent="0.25">
      <c r="A33" s="2">
        <f t="shared" si="0"/>
        <v>44320</v>
      </c>
      <c r="B33" s="3">
        <v>44320</v>
      </c>
      <c r="C33" s="1" t="s">
        <v>96</v>
      </c>
      <c r="D33" s="1" t="str">
        <f t="shared" si="1"/>
        <v/>
      </c>
      <c r="E33" s="1" t="s">
        <v>0</v>
      </c>
      <c r="F33" s="1" t="str">
        <f t="shared" si="2"/>
        <v/>
      </c>
      <c r="G33" s="1" t="s">
        <v>9</v>
      </c>
      <c r="H33" s="1" t="s">
        <v>48</v>
      </c>
      <c r="I33" s="1" t="str">
        <f t="shared" si="3"/>
        <v/>
      </c>
      <c r="K33" s="1"/>
    </row>
    <row r="34" spans="1:11" x14ac:dyDescent="0.25">
      <c r="A34" s="2">
        <f t="shared" si="0"/>
        <v>44321</v>
      </c>
      <c r="B34" s="3">
        <v>44321</v>
      </c>
      <c r="C34" s="1" t="s">
        <v>96</v>
      </c>
      <c r="D34" s="1" t="str">
        <f t="shared" si="1"/>
        <v/>
      </c>
      <c r="E34" s="1" t="s">
        <v>0</v>
      </c>
      <c r="F34" s="1" t="str">
        <f t="shared" si="2"/>
        <v/>
      </c>
      <c r="G34" s="1" t="s">
        <v>9</v>
      </c>
      <c r="H34" s="1" t="s">
        <v>48</v>
      </c>
      <c r="I34" s="1" t="str">
        <f t="shared" si="3"/>
        <v/>
      </c>
      <c r="K34" s="1"/>
    </row>
    <row r="35" spans="1:11" x14ac:dyDescent="0.25">
      <c r="A35" s="2">
        <f t="shared" si="0"/>
        <v>44323</v>
      </c>
      <c r="B35" s="3">
        <v>44323</v>
      </c>
      <c r="C35" s="1" t="s">
        <v>96</v>
      </c>
      <c r="D35" s="1" t="str">
        <f t="shared" si="1"/>
        <v/>
      </c>
      <c r="E35" s="1" t="s">
        <v>0</v>
      </c>
      <c r="F35" s="1" t="str">
        <f t="shared" si="2"/>
        <v/>
      </c>
      <c r="G35" s="1" t="s">
        <v>10</v>
      </c>
      <c r="H35" s="1" t="s">
        <v>48</v>
      </c>
      <c r="I35" s="1" t="str">
        <f t="shared" si="3"/>
        <v/>
      </c>
      <c r="K35" s="1"/>
    </row>
    <row r="36" spans="1:11" x14ac:dyDescent="0.25">
      <c r="A36" s="2">
        <f t="shared" si="0"/>
        <v>44324</v>
      </c>
      <c r="B36" s="3">
        <v>44324</v>
      </c>
      <c r="C36" s="1" t="s">
        <v>96</v>
      </c>
      <c r="D36" s="1" t="str">
        <f t="shared" si="1"/>
        <v/>
      </c>
      <c r="E36" s="1" t="s">
        <v>0</v>
      </c>
      <c r="F36" s="1" t="str">
        <f t="shared" si="2"/>
        <v/>
      </c>
      <c r="G36" s="1" t="s">
        <v>10</v>
      </c>
      <c r="H36" s="1" t="s">
        <v>48</v>
      </c>
      <c r="I36" s="1" t="str">
        <f t="shared" si="3"/>
        <v/>
      </c>
      <c r="K36" s="1"/>
    </row>
    <row r="37" spans="1:11" x14ac:dyDescent="0.25">
      <c r="A37" s="2">
        <f t="shared" si="0"/>
        <v>44325</v>
      </c>
      <c r="B37" s="3">
        <v>44325</v>
      </c>
      <c r="C37" s="1" t="s">
        <v>96</v>
      </c>
      <c r="D37" s="1" t="str">
        <f t="shared" si="1"/>
        <v/>
      </c>
      <c r="E37" s="1" t="s">
        <v>0</v>
      </c>
      <c r="F37" s="1" t="str">
        <f t="shared" si="2"/>
        <v/>
      </c>
      <c r="G37" s="1" t="s">
        <v>10</v>
      </c>
      <c r="H37" s="1" t="s">
        <v>48</v>
      </c>
      <c r="I37" s="1" t="str">
        <f t="shared" si="3"/>
        <v/>
      </c>
      <c r="K37" s="1"/>
    </row>
    <row r="38" spans="1:11" x14ac:dyDescent="0.25">
      <c r="A38" s="2">
        <f t="shared" si="0"/>
        <v>44327</v>
      </c>
      <c r="B38" s="3">
        <v>44327</v>
      </c>
      <c r="C38" s="1" t="s">
        <v>96</v>
      </c>
      <c r="D38" s="1" t="str">
        <f t="shared" si="1"/>
        <v/>
      </c>
      <c r="E38" s="1" t="s">
        <v>0</v>
      </c>
      <c r="F38" s="1" t="str">
        <f t="shared" si="2"/>
        <v/>
      </c>
      <c r="G38" s="1" t="s">
        <v>6</v>
      </c>
      <c r="H38" s="1" t="s">
        <v>47</v>
      </c>
      <c r="I38" s="1" t="str">
        <f t="shared" si="3"/>
        <v/>
      </c>
      <c r="K38" s="1"/>
    </row>
    <row r="39" spans="1:11" x14ac:dyDescent="0.25">
      <c r="A39" s="2">
        <f t="shared" si="0"/>
        <v>44328</v>
      </c>
      <c r="B39" s="3">
        <v>44328</v>
      </c>
      <c r="C39" s="1" t="s">
        <v>96</v>
      </c>
      <c r="D39" s="1" t="str">
        <f t="shared" si="1"/>
        <v/>
      </c>
      <c r="E39" s="1" t="s">
        <v>0</v>
      </c>
      <c r="F39" s="1" t="str">
        <f t="shared" si="2"/>
        <v/>
      </c>
      <c r="G39" s="1" t="s">
        <v>6</v>
      </c>
      <c r="H39" s="1" t="s">
        <v>47</v>
      </c>
      <c r="I39" s="1" t="str">
        <f t="shared" si="3"/>
        <v/>
      </c>
      <c r="K39" s="1"/>
    </row>
    <row r="40" spans="1:11" x14ac:dyDescent="0.25">
      <c r="A40" s="2">
        <f t="shared" si="0"/>
        <v>44330</v>
      </c>
      <c r="B40" s="3">
        <v>44330</v>
      </c>
      <c r="C40" s="1" t="s">
        <v>96</v>
      </c>
      <c r="D40" s="1" t="str">
        <f t="shared" si="1"/>
        <v/>
      </c>
      <c r="E40" s="1" t="s">
        <v>0</v>
      </c>
      <c r="F40" s="1" t="str">
        <f t="shared" si="2"/>
        <v/>
      </c>
      <c r="G40" s="1" t="s">
        <v>11</v>
      </c>
      <c r="H40" s="1" t="s">
        <v>47</v>
      </c>
      <c r="I40" s="1" t="str">
        <f t="shared" si="3"/>
        <v/>
      </c>
      <c r="K40" s="1"/>
    </row>
    <row r="41" spans="1:11" x14ac:dyDescent="0.25">
      <c r="A41" s="2">
        <f t="shared" si="0"/>
        <v>44331</v>
      </c>
      <c r="B41" s="3">
        <v>44331</v>
      </c>
      <c r="C41" s="1" t="s">
        <v>96</v>
      </c>
      <c r="D41" s="1" t="str">
        <f t="shared" si="1"/>
        <v/>
      </c>
      <c r="E41" s="1" t="s">
        <v>0</v>
      </c>
      <c r="F41" s="1" t="str">
        <f t="shared" si="2"/>
        <v/>
      </c>
      <c r="G41" s="1" t="s">
        <v>11</v>
      </c>
      <c r="H41" s="1" t="s">
        <v>47</v>
      </c>
      <c r="I41" s="1" t="str">
        <f t="shared" si="3"/>
        <v/>
      </c>
      <c r="K41" s="1"/>
    </row>
    <row r="42" spans="1:11" x14ac:dyDescent="0.25">
      <c r="A42" s="2">
        <f t="shared" si="0"/>
        <v>44332</v>
      </c>
      <c r="B42" s="3">
        <v>44332</v>
      </c>
      <c r="C42" s="1" t="s">
        <v>96</v>
      </c>
      <c r="D42" s="1" t="str">
        <f t="shared" si="1"/>
        <v/>
      </c>
      <c r="E42" s="1" t="s">
        <v>0</v>
      </c>
      <c r="F42" s="1" t="str">
        <f t="shared" si="2"/>
        <v/>
      </c>
      <c r="G42" s="1" t="s">
        <v>11</v>
      </c>
      <c r="H42" s="1" t="s">
        <v>47</v>
      </c>
      <c r="I42" s="1" t="str">
        <f t="shared" si="3"/>
        <v/>
      </c>
      <c r="K42" s="1"/>
    </row>
    <row r="43" spans="1:11" x14ac:dyDescent="0.25">
      <c r="A43" s="2">
        <f t="shared" si="0"/>
        <v>44333</v>
      </c>
      <c r="B43" s="3">
        <v>44333</v>
      </c>
      <c r="C43" s="1" t="s">
        <v>96</v>
      </c>
      <c r="D43" s="1" t="str">
        <f t="shared" si="1"/>
        <v/>
      </c>
      <c r="E43" s="1" t="s">
        <v>0</v>
      </c>
      <c r="F43" s="1" t="str">
        <f t="shared" si="2"/>
        <v/>
      </c>
      <c r="G43" s="1" t="s">
        <v>12</v>
      </c>
      <c r="H43" s="1" t="s">
        <v>47</v>
      </c>
      <c r="I43" s="1" t="str">
        <f t="shared" si="3"/>
        <v/>
      </c>
      <c r="K43" s="1"/>
    </row>
    <row r="44" spans="1:11" x14ac:dyDescent="0.25">
      <c r="A44" s="2">
        <f t="shared" si="0"/>
        <v>44334</v>
      </c>
      <c r="B44" s="3">
        <v>44334</v>
      </c>
      <c r="C44" s="1" t="s">
        <v>96</v>
      </c>
      <c r="D44" s="1" t="str">
        <f t="shared" si="1"/>
        <v/>
      </c>
      <c r="E44" s="1" t="s">
        <v>0</v>
      </c>
      <c r="F44" s="1" t="str">
        <f t="shared" si="2"/>
        <v/>
      </c>
      <c r="G44" s="1" t="s">
        <v>12</v>
      </c>
      <c r="H44" s="1" t="s">
        <v>47</v>
      </c>
      <c r="I44" s="1" t="str">
        <f t="shared" si="3"/>
        <v/>
      </c>
      <c r="K44" s="1"/>
    </row>
    <row r="45" spans="1:11" x14ac:dyDescent="0.25">
      <c r="A45" s="2">
        <f t="shared" si="0"/>
        <v>44335</v>
      </c>
      <c r="B45" s="3">
        <v>44335</v>
      </c>
      <c r="C45" s="1" t="s">
        <v>96</v>
      </c>
      <c r="D45" s="1" t="str">
        <f t="shared" si="1"/>
        <v/>
      </c>
      <c r="E45" s="1" t="s">
        <v>0</v>
      </c>
      <c r="F45" s="1" t="str">
        <f t="shared" si="2"/>
        <v/>
      </c>
      <c r="G45" s="1" t="s">
        <v>12</v>
      </c>
      <c r="H45" s="1" t="s">
        <v>47</v>
      </c>
      <c r="I45" s="1" t="str">
        <f t="shared" si="3"/>
        <v/>
      </c>
      <c r="K45" s="1"/>
    </row>
    <row r="46" spans="1:11" x14ac:dyDescent="0.25">
      <c r="A46" s="2">
        <f t="shared" si="0"/>
        <v>44336</v>
      </c>
      <c r="B46" s="3">
        <v>44336</v>
      </c>
      <c r="C46" s="1" t="s">
        <v>96</v>
      </c>
      <c r="D46" s="1" t="str">
        <f t="shared" si="1"/>
        <v/>
      </c>
      <c r="E46" s="1" t="s">
        <v>0</v>
      </c>
      <c r="F46" s="1" t="str">
        <f t="shared" si="2"/>
        <v/>
      </c>
      <c r="G46" s="1" t="s">
        <v>12</v>
      </c>
      <c r="H46" s="1" t="s">
        <v>47</v>
      </c>
      <c r="I46" s="1" t="str">
        <f t="shared" si="3"/>
        <v/>
      </c>
      <c r="K46" s="1"/>
    </row>
    <row r="47" spans="1:11" x14ac:dyDescent="0.25">
      <c r="A47" s="2">
        <f t="shared" si="0"/>
        <v>44337</v>
      </c>
      <c r="B47" s="3">
        <v>44337</v>
      </c>
      <c r="C47" s="1" t="s">
        <v>96</v>
      </c>
      <c r="D47" s="1" t="str">
        <f t="shared" si="1"/>
        <v/>
      </c>
      <c r="E47" s="1" t="s">
        <v>0</v>
      </c>
      <c r="F47" s="1" t="str">
        <f t="shared" si="2"/>
        <v/>
      </c>
      <c r="G47" s="1" t="s">
        <v>13</v>
      </c>
      <c r="H47" s="1" t="s">
        <v>48</v>
      </c>
      <c r="I47" s="1" t="str">
        <f t="shared" si="3"/>
        <v/>
      </c>
      <c r="K47" s="1"/>
    </row>
    <row r="48" spans="1:11" x14ac:dyDescent="0.25">
      <c r="A48" s="2">
        <f t="shared" si="0"/>
        <v>44338</v>
      </c>
      <c r="B48" s="3">
        <v>44338</v>
      </c>
      <c r="C48" s="1" t="s">
        <v>96</v>
      </c>
      <c r="D48" s="1" t="str">
        <f t="shared" si="1"/>
        <v/>
      </c>
      <c r="E48" s="1" t="s">
        <v>0</v>
      </c>
      <c r="F48" s="1" t="str">
        <f t="shared" si="2"/>
        <v/>
      </c>
      <c r="G48" s="1" t="s">
        <v>13</v>
      </c>
      <c r="H48" s="1" t="s">
        <v>48</v>
      </c>
      <c r="I48" s="1" t="str">
        <f t="shared" si="3"/>
        <v/>
      </c>
      <c r="K48" s="1"/>
    </row>
    <row r="49" spans="1:11" x14ac:dyDescent="0.25">
      <c r="A49" s="2">
        <f t="shared" si="0"/>
        <v>44339</v>
      </c>
      <c r="B49" s="3">
        <v>44339</v>
      </c>
      <c r="C49" s="1" t="s">
        <v>96</v>
      </c>
      <c r="D49" s="1" t="str">
        <f t="shared" si="1"/>
        <v/>
      </c>
      <c r="E49" s="1" t="s">
        <v>0</v>
      </c>
      <c r="F49" s="1" t="str">
        <f t="shared" si="2"/>
        <v/>
      </c>
      <c r="G49" s="1" t="s">
        <v>13</v>
      </c>
      <c r="H49" s="1" t="s">
        <v>48</v>
      </c>
      <c r="I49" s="1" t="str">
        <f t="shared" si="3"/>
        <v/>
      </c>
      <c r="K49" s="1"/>
    </row>
    <row r="50" spans="1:11" x14ac:dyDescent="0.25">
      <c r="A50" s="2">
        <f>B50</f>
        <v>44341</v>
      </c>
      <c r="B50" s="3">
        <v>44341</v>
      </c>
      <c r="C50" s="1" t="s">
        <v>96</v>
      </c>
      <c r="D50" s="1" t="str">
        <f t="shared" si="1"/>
        <v/>
      </c>
      <c r="E50" s="1" t="s">
        <v>0</v>
      </c>
      <c r="F50" s="1" t="str">
        <f t="shared" si="2"/>
        <v/>
      </c>
      <c r="G50" s="1" t="s">
        <v>14</v>
      </c>
      <c r="H50" s="1" t="s">
        <v>48</v>
      </c>
      <c r="I50" s="1" t="str">
        <f t="shared" si="3"/>
        <v/>
      </c>
      <c r="K50" s="1"/>
    </row>
    <row r="51" spans="1:11" x14ac:dyDescent="0.25">
      <c r="A51" s="2">
        <f>B51</f>
        <v>44342</v>
      </c>
      <c r="B51" s="3">
        <v>44342</v>
      </c>
      <c r="C51" s="1" t="s">
        <v>96</v>
      </c>
      <c r="D51" s="1" t="str">
        <f t="shared" si="1"/>
        <v/>
      </c>
      <c r="E51" s="1" t="s">
        <v>0</v>
      </c>
      <c r="F51" s="1" t="str">
        <f t="shared" si="2"/>
        <v/>
      </c>
      <c r="G51" s="1" t="s">
        <v>14</v>
      </c>
      <c r="H51" s="1" t="s">
        <v>48</v>
      </c>
      <c r="I51" s="1" t="str">
        <f t="shared" si="3"/>
        <v/>
      </c>
      <c r="K51" s="1"/>
    </row>
    <row r="52" spans="1:11" x14ac:dyDescent="0.25">
      <c r="A52" s="2">
        <f>B52</f>
        <v>44343</v>
      </c>
      <c r="B52" s="3">
        <v>44343</v>
      </c>
      <c r="C52" s="1" t="s">
        <v>96</v>
      </c>
      <c r="D52" s="1" t="str">
        <f t="shared" si="1"/>
        <v/>
      </c>
      <c r="E52" s="1" t="s">
        <v>0</v>
      </c>
      <c r="F52" s="1" t="str">
        <f t="shared" si="2"/>
        <v/>
      </c>
      <c r="G52" s="1" t="s">
        <v>13</v>
      </c>
      <c r="H52" s="1" t="s">
        <v>47</v>
      </c>
      <c r="I52" s="1" t="str">
        <f t="shared" si="3"/>
        <v/>
      </c>
      <c r="K52" s="1"/>
    </row>
    <row r="53" spans="1:11" x14ac:dyDescent="0.25">
      <c r="A53" s="2">
        <f>B53</f>
        <v>44344</v>
      </c>
      <c r="B53" s="3">
        <v>44344</v>
      </c>
      <c r="C53" s="1" t="s">
        <v>96</v>
      </c>
      <c r="D53" s="1" t="str">
        <f t="shared" si="1"/>
        <v/>
      </c>
      <c r="E53" s="1" t="s">
        <v>0</v>
      </c>
      <c r="F53" s="1" t="str">
        <f t="shared" si="2"/>
        <v/>
      </c>
      <c r="G53" s="1" t="s">
        <v>13</v>
      </c>
      <c r="H53" s="1" t="s">
        <v>47</v>
      </c>
      <c r="I53" s="1" t="str">
        <f t="shared" si="3"/>
        <v/>
      </c>
      <c r="K53" s="1"/>
    </row>
    <row r="54" spans="1:11" x14ac:dyDescent="0.25">
      <c r="A54" s="2">
        <f>B54</f>
        <v>44345</v>
      </c>
      <c r="B54" s="3">
        <v>44345</v>
      </c>
      <c r="C54" s="1" t="s">
        <v>96</v>
      </c>
      <c r="D54" s="1" t="str">
        <f t="shared" si="1"/>
        <v/>
      </c>
      <c r="E54" s="1" t="s">
        <v>0</v>
      </c>
      <c r="F54" s="1" t="str">
        <f t="shared" si="2"/>
        <v/>
      </c>
      <c r="G54" s="1" t="s">
        <v>13</v>
      </c>
      <c r="H54" s="1" t="s">
        <v>47</v>
      </c>
      <c r="I54" s="1" t="str">
        <f t="shared" si="3"/>
        <v/>
      </c>
      <c r="K54" s="1"/>
    </row>
    <row r="55" spans="1:11" x14ac:dyDescent="0.25">
      <c r="A55" s="2">
        <f>B55</f>
        <v>44346</v>
      </c>
      <c r="B55" s="3">
        <v>44346</v>
      </c>
      <c r="C55" s="1" t="s">
        <v>96</v>
      </c>
      <c r="D55" s="1" t="str">
        <f t="shared" si="1"/>
        <v/>
      </c>
      <c r="E55" s="1" t="s">
        <v>0</v>
      </c>
      <c r="F55" s="1" t="str">
        <f t="shared" si="2"/>
        <v/>
      </c>
      <c r="G55" s="1" t="s">
        <v>13</v>
      </c>
      <c r="H55" s="1" t="s">
        <v>47</v>
      </c>
      <c r="I55" s="1" t="str">
        <f t="shared" si="3"/>
        <v/>
      </c>
      <c r="K55" s="1"/>
    </row>
    <row r="56" spans="1:11" x14ac:dyDescent="0.25">
      <c r="A56" s="2">
        <f>B56</f>
        <v>44347</v>
      </c>
      <c r="B56" s="3">
        <v>44347</v>
      </c>
      <c r="C56" s="1" t="s">
        <v>96</v>
      </c>
      <c r="D56" s="1" t="str">
        <f t="shared" si="1"/>
        <v/>
      </c>
      <c r="E56" s="1" t="s">
        <v>0</v>
      </c>
      <c r="F56" s="1" t="str">
        <f t="shared" si="2"/>
        <v/>
      </c>
      <c r="G56" s="1" t="s">
        <v>15</v>
      </c>
      <c r="H56" s="1" t="s">
        <v>47</v>
      </c>
      <c r="I56" s="1" t="str">
        <f t="shared" si="3"/>
        <v/>
      </c>
      <c r="K56" s="1"/>
    </row>
    <row r="57" spans="1:11" x14ac:dyDescent="0.25">
      <c r="A57" s="2">
        <f>B57</f>
        <v>44348</v>
      </c>
      <c r="B57" s="3">
        <v>44348</v>
      </c>
      <c r="C57" s="1" t="s">
        <v>96</v>
      </c>
      <c r="D57" s="1" t="str">
        <f t="shared" si="1"/>
        <v/>
      </c>
      <c r="E57" s="1" t="s">
        <v>0</v>
      </c>
      <c r="F57" s="1" t="str">
        <f t="shared" si="2"/>
        <v/>
      </c>
      <c r="G57" s="1" t="s">
        <v>15</v>
      </c>
      <c r="H57" s="1" t="s">
        <v>47</v>
      </c>
      <c r="I57" s="1" t="str">
        <f t="shared" si="3"/>
        <v/>
      </c>
      <c r="K57" s="1"/>
    </row>
    <row r="58" spans="1:11" x14ac:dyDescent="0.25">
      <c r="A58" s="2">
        <f>B58</f>
        <v>44349</v>
      </c>
      <c r="B58" s="3">
        <v>44349</v>
      </c>
      <c r="C58" s="1" t="s">
        <v>96</v>
      </c>
      <c r="D58" s="1" t="str">
        <f t="shared" si="1"/>
        <v/>
      </c>
      <c r="E58" s="1" t="s">
        <v>0</v>
      </c>
      <c r="F58" s="1" t="str">
        <f t="shared" si="2"/>
        <v/>
      </c>
      <c r="G58" s="1" t="s">
        <v>15</v>
      </c>
      <c r="H58" s="1" t="s">
        <v>47</v>
      </c>
      <c r="I58" s="1" t="str">
        <f t="shared" si="3"/>
        <v/>
      </c>
      <c r="K58" s="1"/>
    </row>
    <row r="59" spans="1:11" x14ac:dyDescent="0.25">
      <c r="A59" s="2">
        <f>B59</f>
        <v>44351</v>
      </c>
      <c r="B59" s="3">
        <v>44351</v>
      </c>
      <c r="C59" s="1" t="s">
        <v>96</v>
      </c>
      <c r="D59" s="1" t="str">
        <f t="shared" si="1"/>
        <v/>
      </c>
      <c r="E59" s="1" t="s">
        <v>0</v>
      </c>
      <c r="F59" s="1" t="str">
        <f t="shared" si="2"/>
        <v/>
      </c>
      <c r="G59" s="1" t="s">
        <v>16</v>
      </c>
      <c r="H59" s="1" t="s">
        <v>48</v>
      </c>
      <c r="I59" s="1" t="str">
        <f t="shared" si="3"/>
        <v/>
      </c>
      <c r="K59" s="1"/>
    </row>
    <row r="60" spans="1:11" x14ac:dyDescent="0.25">
      <c r="A60" s="2">
        <f>B60</f>
        <v>44352</v>
      </c>
      <c r="B60" s="3">
        <v>44352</v>
      </c>
      <c r="C60" s="1" t="s">
        <v>96</v>
      </c>
      <c r="D60" s="1" t="str">
        <f t="shared" si="1"/>
        <v/>
      </c>
      <c r="E60" s="1" t="s">
        <v>0</v>
      </c>
      <c r="F60" s="1" t="str">
        <f t="shared" si="2"/>
        <v/>
      </c>
      <c r="G60" s="1" t="s">
        <v>16</v>
      </c>
      <c r="H60" s="1" t="s">
        <v>48</v>
      </c>
      <c r="I60" s="1" t="str">
        <f t="shared" si="3"/>
        <v/>
      </c>
      <c r="K60" s="1"/>
    </row>
    <row r="61" spans="1:11" x14ac:dyDescent="0.25">
      <c r="A61" s="2">
        <f>B61</f>
        <v>44353</v>
      </c>
      <c r="B61" s="3">
        <v>44353</v>
      </c>
      <c r="C61" s="1" t="s">
        <v>96</v>
      </c>
      <c r="D61" s="1" t="str">
        <f t="shared" si="1"/>
        <v/>
      </c>
      <c r="E61" s="1" t="s">
        <v>0</v>
      </c>
      <c r="F61" s="1" t="str">
        <f t="shared" si="2"/>
        <v/>
      </c>
      <c r="G61" s="1" t="s">
        <v>16</v>
      </c>
      <c r="H61" s="1" t="s">
        <v>48</v>
      </c>
      <c r="I61" s="1" t="str">
        <f t="shared" si="3"/>
        <v/>
      </c>
      <c r="K61" s="1"/>
    </row>
    <row r="62" spans="1:11" x14ac:dyDescent="0.25">
      <c r="A62" s="2">
        <f>B62</f>
        <v>44355</v>
      </c>
      <c r="B62" s="3">
        <v>44355</v>
      </c>
      <c r="C62" s="1" t="s">
        <v>96</v>
      </c>
      <c r="D62" s="1" t="str">
        <f t="shared" si="1"/>
        <v/>
      </c>
      <c r="E62" s="1" t="s">
        <v>0</v>
      </c>
      <c r="F62" s="1" t="str">
        <f t="shared" si="2"/>
        <v/>
      </c>
      <c r="G62" s="1" t="s">
        <v>17</v>
      </c>
      <c r="H62" s="1" t="s">
        <v>48</v>
      </c>
      <c r="I62" s="1" t="str">
        <f t="shared" si="3"/>
        <v/>
      </c>
      <c r="K62" s="1"/>
    </row>
    <row r="63" spans="1:11" x14ac:dyDescent="0.25">
      <c r="A63" s="2">
        <f>B63</f>
        <v>44356</v>
      </c>
      <c r="B63" s="3">
        <v>44356</v>
      </c>
      <c r="C63" s="1" t="s">
        <v>96</v>
      </c>
      <c r="D63" s="1" t="str">
        <f t="shared" si="1"/>
        <v/>
      </c>
      <c r="E63" s="1" t="s">
        <v>0</v>
      </c>
      <c r="F63" s="1" t="str">
        <f t="shared" si="2"/>
        <v/>
      </c>
      <c r="G63" s="1" t="s">
        <v>17</v>
      </c>
      <c r="H63" s="1" t="s">
        <v>48</v>
      </c>
      <c r="I63" s="1" t="str">
        <f t="shared" si="3"/>
        <v/>
      </c>
      <c r="K63" s="1"/>
    </row>
    <row r="64" spans="1:11" x14ac:dyDescent="0.25">
      <c r="A64" s="2">
        <f>B64</f>
        <v>44357</v>
      </c>
      <c r="B64" s="3">
        <v>44357</v>
      </c>
      <c r="C64" s="1" t="s">
        <v>96</v>
      </c>
      <c r="D64" s="1" t="str">
        <f t="shared" si="1"/>
        <v/>
      </c>
      <c r="E64" s="1" t="s">
        <v>0</v>
      </c>
      <c r="F64" s="1" t="str">
        <f t="shared" si="2"/>
        <v/>
      </c>
      <c r="G64" s="1" t="s">
        <v>17</v>
      </c>
      <c r="H64" s="1" t="s">
        <v>48</v>
      </c>
      <c r="I64" s="1" t="str">
        <f t="shared" si="3"/>
        <v/>
      </c>
      <c r="K64" s="1"/>
    </row>
    <row r="65" spans="1:11" x14ac:dyDescent="0.25">
      <c r="A65" s="2">
        <f>B65</f>
        <v>44358</v>
      </c>
      <c r="B65" s="3">
        <v>44358</v>
      </c>
      <c r="C65" s="1" t="s">
        <v>96</v>
      </c>
      <c r="D65" s="1" t="str">
        <f t="shared" si="1"/>
        <v/>
      </c>
      <c r="E65" s="1" t="s">
        <v>0</v>
      </c>
      <c r="F65" s="1" t="str">
        <f t="shared" si="2"/>
        <v/>
      </c>
      <c r="G65" s="1" t="s">
        <v>18</v>
      </c>
      <c r="H65" s="1" t="s">
        <v>47</v>
      </c>
      <c r="I65" s="1" t="str">
        <f t="shared" si="3"/>
        <v/>
      </c>
      <c r="K65" s="1"/>
    </row>
    <row r="66" spans="1:11" x14ac:dyDescent="0.25">
      <c r="A66" s="2">
        <f>B66</f>
        <v>44359</v>
      </c>
      <c r="B66" s="3">
        <v>44359</v>
      </c>
      <c r="C66" s="1" t="s">
        <v>96</v>
      </c>
      <c r="D66" s="1" t="str">
        <f t="shared" si="1"/>
        <v/>
      </c>
      <c r="E66" s="1" t="s">
        <v>0</v>
      </c>
      <c r="F66" s="1" t="str">
        <f t="shared" si="2"/>
        <v/>
      </c>
      <c r="G66" s="1" t="s">
        <v>18</v>
      </c>
      <c r="H66" s="1" t="s">
        <v>47</v>
      </c>
      <c r="I66" s="1" t="str">
        <f t="shared" si="3"/>
        <v/>
      </c>
      <c r="K66" s="1"/>
    </row>
    <row r="67" spans="1:11" x14ac:dyDescent="0.25">
      <c r="A67" s="2">
        <f t="shared" ref="A67:A130" si="4">B67</f>
        <v>44360</v>
      </c>
      <c r="B67" s="3">
        <v>44360</v>
      </c>
      <c r="C67" s="1" t="s">
        <v>96</v>
      </c>
      <c r="D67" s="1" t="str">
        <f t="shared" si="1"/>
        <v/>
      </c>
      <c r="E67" s="1" t="s">
        <v>0</v>
      </c>
      <c r="F67" s="1" t="str">
        <f t="shared" si="2"/>
        <v/>
      </c>
      <c r="G67" s="1" t="s">
        <v>18</v>
      </c>
      <c r="H67" s="1" t="s">
        <v>47</v>
      </c>
      <c r="I67" s="1" t="str">
        <f t="shared" si="3"/>
        <v/>
      </c>
      <c r="K67" s="1"/>
    </row>
    <row r="68" spans="1:11" x14ac:dyDescent="0.25">
      <c r="A68" s="2">
        <f t="shared" si="4"/>
        <v>44361</v>
      </c>
      <c r="B68" s="3">
        <v>44361</v>
      </c>
      <c r="C68" s="1" t="s">
        <v>96</v>
      </c>
      <c r="D68" s="1" t="str">
        <f t="shared" ref="D68:D131" si="5">IF(ISNUMBER(L68),L68+N68+P68+R68+T68+V68+X68+Z68+AB68,"")</f>
        <v/>
      </c>
      <c r="E68" s="1" t="s">
        <v>0</v>
      </c>
      <c r="F68" s="1" t="str">
        <f t="shared" ref="F68:F131" si="6">IF(ISNUMBER(L68),M68+O68+Q68+S68+U68+W68+Y68+AA68+AC68,"")</f>
        <v/>
      </c>
      <c r="G68" s="1" t="s">
        <v>19</v>
      </c>
      <c r="H68" s="1" t="s">
        <v>47</v>
      </c>
      <c r="I68" s="1" t="str">
        <f t="shared" si="3"/>
        <v/>
      </c>
      <c r="K68" s="1"/>
    </row>
    <row r="69" spans="1:11" x14ac:dyDescent="0.25">
      <c r="A69" s="2">
        <f t="shared" si="4"/>
        <v>44362</v>
      </c>
      <c r="B69" s="3">
        <v>44362</v>
      </c>
      <c r="C69" s="1" t="s">
        <v>96</v>
      </c>
      <c r="D69" s="1" t="str">
        <f t="shared" si="5"/>
        <v/>
      </c>
      <c r="E69" s="1" t="s">
        <v>0</v>
      </c>
      <c r="F69" s="1" t="str">
        <f t="shared" si="6"/>
        <v/>
      </c>
      <c r="G69" s="1" t="s">
        <v>19</v>
      </c>
      <c r="H69" s="1" t="s">
        <v>47</v>
      </c>
      <c r="I69" s="1" t="str">
        <f t="shared" ref="I69:I132" si="7">IF(AND(F69="",D69=""),"",IF(D69&gt;F69,"Win","Loss"))</f>
        <v/>
      </c>
      <c r="K69" s="1"/>
    </row>
    <row r="70" spans="1:11" x14ac:dyDescent="0.25">
      <c r="A70" s="2">
        <f t="shared" si="4"/>
        <v>44363</v>
      </c>
      <c r="B70" s="3">
        <v>44363</v>
      </c>
      <c r="C70" s="1" t="s">
        <v>96</v>
      </c>
      <c r="D70" s="1" t="str">
        <f t="shared" si="5"/>
        <v/>
      </c>
      <c r="E70" s="1" t="s">
        <v>0</v>
      </c>
      <c r="F70" s="1" t="str">
        <f t="shared" si="6"/>
        <v/>
      </c>
      <c r="G70" s="1" t="s">
        <v>19</v>
      </c>
      <c r="H70" s="1" t="s">
        <v>47</v>
      </c>
      <c r="I70" s="1" t="str">
        <f t="shared" si="7"/>
        <v/>
      </c>
      <c r="K70" s="1"/>
    </row>
    <row r="71" spans="1:11" x14ac:dyDescent="0.25">
      <c r="A71" s="2">
        <f t="shared" si="4"/>
        <v>44365</v>
      </c>
      <c r="B71" s="3">
        <v>44365</v>
      </c>
      <c r="C71" s="1" t="s">
        <v>96</v>
      </c>
      <c r="D71" s="1" t="str">
        <f t="shared" si="5"/>
        <v/>
      </c>
      <c r="E71" s="1" t="s">
        <v>0</v>
      </c>
      <c r="F71" s="1" t="str">
        <f t="shared" si="6"/>
        <v/>
      </c>
      <c r="G71" s="1" t="s">
        <v>12</v>
      </c>
      <c r="H71" s="1" t="s">
        <v>48</v>
      </c>
      <c r="I71" s="1" t="str">
        <f t="shared" si="7"/>
        <v/>
      </c>
      <c r="K71" s="1"/>
    </row>
    <row r="72" spans="1:11" x14ac:dyDescent="0.25">
      <c r="A72" s="2">
        <f t="shared" si="4"/>
        <v>44366</v>
      </c>
      <c r="B72" s="3">
        <v>44366</v>
      </c>
      <c r="C72" s="1" t="s">
        <v>96</v>
      </c>
      <c r="D72" s="1" t="str">
        <f t="shared" si="5"/>
        <v/>
      </c>
      <c r="E72" s="1" t="s">
        <v>0</v>
      </c>
      <c r="F72" s="1" t="str">
        <f t="shared" si="6"/>
        <v/>
      </c>
      <c r="G72" s="1" t="s">
        <v>12</v>
      </c>
      <c r="H72" s="1" t="s">
        <v>48</v>
      </c>
      <c r="I72" s="1" t="str">
        <f t="shared" si="7"/>
        <v/>
      </c>
      <c r="K72" s="1"/>
    </row>
    <row r="73" spans="1:11" x14ac:dyDescent="0.25">
      <c r="A73" s="2">
        <f t="shared" si="4"/>
        <v>44367</v>
      </c>
      <c r="B73" s="3">
        <v>44367</v>
      </c>
      <c r="C73" s="1" t="s">
        <v>96</v>
      </c>
      <c r="D73" s="1" t="str">
        <f t="shared" si="5"/>
        <v/>
      </c>
      <c r="E73" s="1" t="s">
        <v>0</v>
      </c>
      <c r="F73" s="1" t="str">
        <f t="shared" si="6"/>
        <v/>
      </c>
      <c r="G73" s="1" t="s">
        <v>12</v>
      </c>
      <c r="H73" s="1" t="s">
        <v>48</v>
      </c>
      <c r="I73" s="1" t="str">
        <f t="shared" si="7"/>
        <v/>
      </c>
      <c r="K73" s="1"/>
    </row>
    <row r="74" spans="1:11" x14ac:dyDescent="0.25">
      <c r="A74" s="2">
        <f t="shared" si="4"/>
        <v>44368</v>
      </c>
      <c r="B74" s="3">
        <v>44368</v>
      </c>
      <c r="C74" s="1" t="s">
        <v>96</v>
      </c>
      <c r="D74" s="1" t="str">
        <f t="shared" si="5"/>
        <v/>
      </c>
      <c r="E74" s="1" t="s">
        <v>0</v>
      </c>
      <c r="F74" s="1" t="str">
        <f t="shared" si="6"/>
        <v/>
      </c>
      <c r="G74" s="1" t="s">
        <v>5</v>
      </c>
      <c r="H74" s="1" t="s">
        <v>48</v>
      </c>
      <c r="I74" s="1" t="str">
        <f t="shared" si="7"/>
        <v/>
      </c>
      <c r="K74" s="1"/>
    </row>
    <row r="75" spans="1:11" x14ac:dyDescent="0.25">
      <c r="A75" s="2">
        <f t="shared" si="4"/>
        <v>44369</v>
      </c>
      <c r="B75" s="3">
        <v>44369</v>
      </c>
      <c r="C75" s="1" t="s">
        <v>96</v>
      </c>
      <c r="D75" s="1" t="str">
        <f t="shared" si="5"/>
        <v/>
      </c>
      <c r="E75" s="1" t="s">
        <v>0</v>
      </c>
      <c r="F75" s="1" t="str">
        <f t="shared" si="6"/>
        <v/>
      </c>
      <c r="G75" s="1" t="s">
        <v>5</v>
      </c>
      <c r="H75" s="1" t="s">
        <v>48</v>
      </c>
      <c r="I75" s="1" t="str">
        <f t="shared" si="7"/>
        <v/>
      </c>
      <c r="K75" s="1"/>
    </row>
    <row r="76" spans="1:11" x14ac:dyDescent="0.25">
      <c r="A76" s="2">
        <f t="shared" si="4"/>
        <v>44370</v>
      </c>
      <c r="B76" s="3">
        <v>44370</v>
      </c>
      <c r="C76" s="1" t="s">
        <v>96</v>
      </c>
      <c r="D76" s="1" t="str">
        <f t="shared" si="5"/>
        <v/>
      </c>
      <c r="E76" s="1" t="s">
        <v>0</v>
      </c>
      <c r="F76" s="1" t="str">
        <f t="shared" si="6"/>
        <v/>
      </c>
      <c r="G76" s="1" t="s">
        <v>5</v>
      </c>
      <c r="H76" s="1" t="s">
        <v>48</v>
      </c>
      <c r="I76" s="1" t="str">
        <f t="shared" si="7"/>
        <v/>
      </c>
      <c r="K76" s="1"/>
    </row>
    <row r="77" spans="1:11" x14ac:dyDescent="0.25">
      <c r="A77" s="2">
        <f t="shared" si="4"/>
        <v>44371</v>
      </c>
      <c r="B77" s="3">
        <v>44371</v>
      </c>
      <c r="C77" s="1" t="s">
        <v>96</v>
      </c>
      <c r="D77" s="1" t="str">
        <f t="shared" si="5"/>
        <v/>
      </c>
      <c r="E77" s="1" t="s">
        <v>0</v>
      </c>
      <c r="F77" s="1" t="str">
        <f t="shared" si="6"/>
        <v/>
      </c>
      <c r="G77" s="1" t="s">
        <v>9</v>
      </c>
      <c r="H77" s="1" t="s">
        <v>47</v>
      </c>
      <c r="I77" s="1" t="str">
        <f t="shared" si="7"/>
        <v/>
      </c>
      <c r="K77" s="1"/>
    </row>
    <row r="78" spans="1:11" x14ac:dyDescent="0.25">
      <c r="A78" s="2">
        <f t="shared" si="4"/>
        <v>44372</v>
      </c>
      <c r="B78" s="3">
        <v>44372</v>
      </c>
      <c r="C78" s="1" t="s">
        <v>96</v>
      </c>
      <c r="D78" s="1" t="str">
        <f t="shared" si="5"/>
        <v/>
      </c>
      <c r="E78" s="1" t="s">
        <v>0</v>
      </c>
      <c r="F78" s="1" t="str">
        <f t="shared" si="6"/>
        <v/>
      </c>
      <c r="G78" s="1" t="s">
        <v>9</v>
      </c>
      <c r="H78" s="1" t="s">
        <v>47</v>
      </c>
      <c r="I78" s="1" t="str">
        <f t="shared" si="7"/>
        <v/>
      </c>
      <c r="K78" s="1"/>
    </row>
    <row r="79" spans="1:11" x14ac:dyDescent="0.25">
      <c r="A79" s="2">
        <f t="shared" si="4"/>
        <v>44373</v>
      </c>
      <c r="B79" s="3">
        <v>44373</v>
      </c>
      <c r="C79" s="1" t="s">
        <v>96</v>
      </c>
      <c r="D79" s="1" t="str">
        <f t="shared" si="5"/>
        <v/>
      </c>
      <c r="E79" s="1" t="s">
        <v>0</v>
      </c>
      <c r="F79" s="1" t="str">
        <f t="shared" si="6"/>
        <v/>
      </c>
      <c r="G79" s="1" t="s">
        <v>9</v>
      </c>
      <c r="H79" s="1" t="s">
        <v>47</v>
      </c>
      <c r="I79" s="1" t="str">
        <f t="shared" si="7"/>
        <v/>
      </c>
      <c r="K79" s="1"/>
    </row>
    <row r="80" spans="1:11" x14ac:dyDescent="0.25">
      <c r="A80" s="2">
        <f t="shared" si="4"/>
        <v>44374</v>
      </c>
      <c r="B80" s="3">
        <v>44374</v>
      </c>
      <c r="C80" s="1" t="s">
        <v>96</v>
      </c>
      <c r="D80" s="1" t="str">
        <f t="shared" si="5"/>
        <v/>
      </c>
      <c r="E80" s="1" t="s">
        <v>0</v>
      </c>
      <c r="F80" s="1" t="str">
        <f t="shared" si="6"/>
        <v/>
      </c>
      <c r="G80" s="1" t="s">
        <v>9</v>
      </c>
      <c r="H80" s="1" t="s">
        <v>47</v>
      </c>
      <c r="I80" s="1" t="str">
        <f t="shared" si="7"/>
        <v/>
      </c>
      <c r="K80" s="1"/>
    </row>
    <row r="81" spans="1:11" x14ac:dyDescent="0.25">
      <c r="A81" s="2">
        <f t="shared" si="4"/>
        <v>44375</v>
      </c>
      <c r="B81" s="3">
        <v>44375</v>
      </c>
      <c r="C81" s="1" t="s">
        <v>96</v>
      </c>
      <c r="D81" s="1" t="str">
        <f t="shared" si="5"/>
        <v/>
      </c>
      <c r="E81" s="1" t="s">
        <v>0</v>
      </c>
      <c r="F81" s="1" t="str">
        <f t="shared" si="6"/>
        <v/>
      </c>
      <c r="G81" s="1" t="s">
        <v>13</v>
      </c>
      <c r="H81" s="1" t="s">
        <v>47</v>
      </c>
      <c r="I81" s="1" t="str">
        <f t="shared" si="7"/>
        <v/>
      </c>
      <c r="K81" s="1"/>
    </row>
    <row r="82" spans="1:11" x14ac:dyDescent="0.25">
      <c r="A82" s="2">
        <f t="shared" si="4"/>
        <v>44376</v>
      </c>
      <c r="B82" s="3">
        <v>44376</v>
      </c>
      <c r="C82" s="1" t="s">
        <v>96</v>
      </c>
      <c r="D82" s="1" t="str">
        <f t="shared" si="5"/>
        <v/>
      </c>
      <c r="E82" s="1" t="s">
        <v>0</v>
      </c>
      <c r="F82" s="1" t="str">
        <f t="shared" si="6"/>
        <v/>
      </c>
      <c r="G82" s="1" t="s">
        <v>13</v>
      </c>
      <c r="H82" s="1" t="s">
        <v>47</v>
      </c>
      <c r="I82" s="1" t="str">
        <f t="shared" si="7"/>
        <v/>
      </c>
      <c r="K82" s="1"/>
    </row>
    <row r="83" spans="1:11" x14ac:dyDescent="0.25">
      <c r="A83" s="2">
        <f t="shared" si="4"/>
        <v>44378</v>
      </c>
      <c r="B83" s="3">
        <v>44378</v>
      </c>
      <c r="C83" s="1" t="s">
        <v>96</v>
      </c>
      <c r="D83" s="1" t="str">
        <f t="shared" si="5"/>
        <v/>
      </c>
      <c r="E83" s="1" t="s">
        <v>0</v>
      </c>
      <c r="F83" s="1" t="str">
        <f t="shared" si="6"/>
        <v/>
      </c>
      <c r="G83" s="1" t="s">
        <v>4</v>
      </c>
      <c r="H83" s="1" t="s">
        <v>48</v>
      </c>
      <c r="I83" s="1" t="str">
        <f t="shared" si="7"/>
        <v/>
      </c>
      <c r="K83" s="1"/>
    </row>
    <row r="84" spans="1:11" x14ac:dyDescent="0.25">
      <c r="A84" s="2">
        <f t="shared" si="4"/>
        <v>44379</v>
      </c>
      <c r="B84" s="3">
        <v>44379</v>
      </c>
      <c r="C84" s="1" t="s">
        <v>96</v>
      </c>
      <c r="D84" s="1" t="str">
        <f t="shared" si="5"/>
        <v/>
      </c>
      <c r="E84" s="1" t="s">
        <v>0</v>
      </c>
      <c r="F84" s="1" t="str">
        <f t="shared" si="6"/>
        <v/>
      </c>
      <c r="G84" s="1" t="s">
        <v>4</v>
      </c>
      <c r="H84" s="1" t="s">
        <v>48</v>
      </c>
      <c r="I84" s="1" t="str">
        <f t="shared" si="7"/>
        <v/>
      </c>
      <c r="K84" s="1"/>
    </row>
    <row r="85" spans="1:11" x14ac:dyDescent="0.25">
      <c r="A85" s="2">
        <f t="shared" si="4"/>
        <v>44380</v>
      </c>
      <c r="B85" s="3">
        <v>44380</v>
      </c>
      <c r="C85" s="1" t="s">
        <v>96</v>
      </c>
      <c r="D85" s="1" t="str">
        <f t="shared" si="5"/>
        <v/>
      </c>
      <c r="E85" s="1" t="s">
        <v>0</v>
      </c>
      <c r="F85" s="1" t="str">
        <f t="shared" si="6"/>
        <v/>
      </c>
      <c r="G85" s="1" t="s">
        <v>4</v>
      </c>
      <c r="H85" s="1" t="s">
        <v>48</v>
      </c>
      <c r="I85" s="1" t="str">
        <f t="shared" si="7"/>
        <v/>
      </c>
      <c r="K85" s="1"/>
    </row>
    <row r="86" spans="1:11" x14ac:dyDescent="0.25">
      <c r="A86" s="2">
        <f t="shared" si="4"/>
        <v>44381</v>
      </c>
      <c r="B86" s="3">
        <v>44381</v>
      </c>
      <c r="C86" s="1" t="s">
        <v>96</v>
      </c>
      <c r="D86" s="1" t="str">
        <f t="shared" si="5"/>
        <v/>
      </c>
      <c r="E86" s="1" t="s">
        <v>0</v>
      </c>
      <c r="F86" s="1" t="str">
        <f t="shared" si="6"/>
        <v/>
      </c>
      <c r="G86" s="1" t="s">
        <v>4</v>
      </c>
      <c r="H86" s="1" t="s">
        <v>48</v>
      </c>
      <c r="I86" s="1" t="str">
        <f t="shared" si="7"/>
        <v/>
      </c>
      <c r="K86" s="1"/>
    </row>
    <row r="87" spans="1:11" x14ac:dyDescent="0.25">
      <c r="A87" s="2">
        <f t="shared" si="4"/>
        <v>44382</v>
      </c>
      <c r="B87" s="3">
        <v>44382</v>
      </c>
      <c r="C87" s="1" t="s">
        <v>96</v>
      </c>
      <c r="D87" s="1" t="str">
        <f t="shared" si="5"/>
        <v/>
      </c>
      <c r="E87" s="1" t="s">
        <v>0</v>
      </c>
      <c r="F87" s="1" t="str">
        <f t="shared" si="6"/>
        <v/>
      </c>
      <c r="G87" s="1" t="s">
        <v>11</v>
      </c>
      <c r="H87" s="1" t="s">
        <v>48</v>
      </c>
      <c r="I87" s="1" t="str">
        <f t="shared" si="7"/>
        <v/>
      </c>
      <c r="K87" s="1"/>
    </row>
    <row r="88" spans="1:11" x14ac:dyDescent="0.25">
      <c r="A88" s="2">
        <f t="shared" si="4"/>
        <v>44383</v>
      </c>
      <c r="B88" s="3">
        <v>44383</v>
      </c>
      <c r="C88" s="1" t="s">
        <v>96</v>
      </c>
      <c r="D88" s="1" t="str">
        <f t="shared" si="5"/>
        <v/>
      </c>
      <c r="E88" s="1" t="s">
        <v>0</v>
      </c>
      <c r="F88" s="1" t="str">
        <f t="shared" si="6"/>
        <v/>
      </c>
      <c r="G88" s="1" t="s">
        <v>11</v>
      </c>
      <c r="H88" s="1" t="s">
        <v>48</v>
      </c>
      <c r="I88" s="1" t="str">
        <f t="shared" si="7"/>
        <v/>
      </c>
      <c r="K88" s="1"/>
    </row>
    <row r="89" spans="1:11" x14ac:dyDescent="0.25">
      <c r="A89" s="2">
        <f t="shared" si="4"/>
        <v>44384</v>
      </c>
      <c r="B89" s="3">
        <v>44384</v>
      </c>
      <c r="C89" s="1" t="s">
        <v>96</v>
      </c>
      <c r="D89" s="1" t="str">
        <f t="shared" si="5"/>
        <v/>
      </c>
      <c r="E89" s="1" t="s">
        <v>0</v>
      </c>
      <c r="F89" s="1" t="str">
        <f t="shared" si="6"/>
        <v/>
      </c>
      <c r="G89" s="1" t="s">
        <v>11</v>
      </c>
      <c r="H89" s="1" t="s">
        <v>48</v>
      </c>
      <c r="I89" s="1" t="str">
        <f t="shared" si="7"/>
        <v/>
      </c>
      <c r="K89" s="1"/>
    </row>
    <row r="90" spans="1:11" x14ac:dyDescent="0.25">
      <c r="A90" s="2">
        <f t="shared" si="4"/>
        <v>44385</v>
      </c>
      <c r="B90" s="3">
        <v>44385</v>
      </c>
      <c r="C90" s="1" t="s">
        <v>96</v>
      </c>
      <c r="D90" s="1" t="str">
        <f t="shared" si="5"/>
        <v/>
      </c>
      <c r="E90" s="1" t="s">
        <v>0</v>
      </c>
      <c r="F90" s="1" t="str">
        <f t="shared" si="6"/>
        <v/>
      </c>
      <c r="G90" s="1" t="s">
        <v>11</v>
      </c>
      <c r="H90" s="1" t="s">
        <v>48</v>
      </c>
      <c r="I90" s="1" t="str">
        <f t="shared" si="7"/>
        <v/>
      </c>
      <c r="K90" s="1"/>
    </row>
    <row r="91" spans="1:11" x14ac:dyDescent="0.25">
      <c r="A91" s="2">
        <f t="shared" si="4"/>
        <v>44386</v>
      </c>
      <c r="B91" s="3">
        <v>44386</v>
      </c>
      <c r="C91" s="1" t="s">
        <v>96</v>
      </c>
      <c r="D91" s="1" t="str">
        <f t="shared" si="5"/>
        <v/>
      </c>
      <c r="E91" s="1" t="s">
        <v>0</v>
      </c>
      <c r="F91" s="1" t="str">
        <f t="shared" si="6"/>
        <v/>
      </c>
      <c r="G91" s="1" t="s">
        <v>12</v>
      </c>
      <c r="H91" s="1" t="s">
        <v>47</v>
      </c>
      <c r="I91" s="1" t="str">
        <f t="shared" si="7"/>
        <v/>
      </c>
      <c r="K91" s="1"/>
    </row>
    <row r="92" spans="1:11" x14ac:dyDescent="0.25">
      <c r="A92" s="2">
        <f t="shared" si="4"/>
        <v>44387</v>
      </c>
      <c r="B92" s="3">
        <v>44387</v>
      </c>
      <c r="C92" s="1" t="s">
        <v>96</v>
      </c>
      <c r="D92" s="1" t="str">
        <f t="shared" si="5"/>
        <v/>
      </c>
      <c r="E92" s="1" t="s">
        <v>0</v>
      </c>
      <c r="F92" s="1" t="str">
        <f t="shared" si="6"/>
        <v/>
      </c>
      <c r="G92" s="1" t="s">
        <v>12</v>
      </c>
      <c r="H92" s="1" t="s">
        <v>47</v>
      </c>
      <c r="I92" s="1" t="str">
        <f t="shared" si="7"/>
        <v/>
      </c>
      <c r="K92" s="1"/>
    </row>
    <row r="93" spans="1:11" x14ac:dyDescent="0.25">
      <c r="A93" s="2">
        <f t="shared" si="4"/>
        <v>44388</v>
      </c>
      <c r="B93" s="3">
        <v>44388</v>
      </c>
      <c r="C93" s="1" t="s">
        <v>96</v>
      </c>
      <c r="D93" s="1" t="str">
        <f t="shared" si="5"/>
        <v/>
      </c>
      <c r="E93" s="1" t="s">
        <v>0</v>
      </c>
      <c r="F93" s="1" t="str">
        <f t="shared" si="6"/>
        <v/>
      </c>
      <c r="G93" s="1" t="s">
        <v>12</v>
      </c>
      <c r="H93" s="1" t="s">
        <v>47</v>
      </c>
      <c r="I93" s="1" t="str">
        <f t="shared" si="7"/>
        <v/>
      </c>
      <c r="K93" s="1"/>
    </row>
    <row r="94" spans="1:11" x14ac:dyDescent="0.25">
      <c r="A94" s="2">
        <f t="shared" si="4"/>
        <v>44393</v>
      </c>
      <c r="B94" s="3">
        <v>44393</v>
      </c>
      <c r="C94" s="1" t="s">
        <v>96</v>
      </c>
      <c r="D94" s="1" t="str">
        <f t="shared" si="5"/>
        <v/>
      </c>
      <c r="E94" s="1" t="s">
        <v>0</v>
      </c>
      <c r="F94" s="1" t="str">
        <f t="shared" si="6"/>
        <v/>
      </c>
      <c r="G94" s="1" t="s">
        <v>2</v>
      </c>
      <c r="H94" s="1" t="s">
        <v>48</v>
      </c>
      <c r="I94" s="1" t="str">
        <f t="shared" si="7"/>
        <v/>
      </c>
      <c r="K94" s="1"/>
    </row>
    <row r="95" spans="1:11" x14ac:dyDescent="0.25">
      <c r="A95" s="2">
        <f t="shared" si="4"/>
        <v>44394</v>
      </c>
      <c r="B95" s="3">
        <v>44394</v>
      </c>
      <c r="C95" s="1" t="s">
        <v>96</v>
      </c>
      <c r="D95" s="1" t="str">
        <f t="shared" si="5"/>
        <v/>
      </c>
      <c r="E95" s="1" t="s">
        <v>0</v>
      </c>
      <c r="F95" s="1" t="str">
        <f t="shared" si="6"/>
        <v/>
      </c>
      <c r="G95" s="1" t="s">
        <v>2</v>
      </c>
      <c r="H95" s="1" t="s">
        <v>48</v>
      </c>
      <c r="I95" s="1" t="str">
        <f t="shared" si="7"/>
        <v/>
      </c>
      <c r="K95" s="1"/>
    </row>
    <row r="96" spans="1:11" x14ac:dyDescent="0.25">
      <c r="A96" s="2">
        <f t="shared" si="4"/>
        <v>44395</v>
      </c>
      <c r="B96" s="3">
        <v>44395</v>
      </c>
      <c r="C96" s="1" t="s">
        <v>96</v>
      </c>
      <c r="D96" s="1" t="str">
        <f t="shared" si="5"/>
        <v/>
      </c>
      <c r="E96" s="1" t="s">
        <v>0</v>
      </c>
      <c r="F96" s="1" t="str">
        <f t="shared" si="6"/>
        <v/>
      </c>
      <c r="G96" s="1" t="s">
        <v>2</v>
      </c>
      <c r="H96" s="1" t="s">
        <v>48</v>
      </c>
      <c r="I96" s="1" t="str">
        <f t="shared" si="7"/>
        <v/>
      </c>
      <c r="K96" s="1"/>
    </row>
    <row r="97" spans="1:11" x14ac:dyDescent="0.25">
      <c r="A97" s="2">
        <f t="shared" si="4"/>
        <v>44396</v>
      </c>
      <c r="B97" s="3">
        <v>44396</v>
      </c>
      <c r="C97" s="1" t="s">
        <v>96</v>
      </c>
      <c r="D97" s="1" t="str">
        <f t="shared" si="5"/>
        <v/>
      </c>
      <c r="E97" s="1" t="s">
        <v>0</v>
      </c>
      <c r="F97" s="1" t="str">
        <f t="shared" si="6"/>
        <v/>
      </c>
      <c r="G97" s="1" t="s">
        <v>13</v>
      </c>
      <c r="H97" s="1" t="s">
        <v>47</v>
      </c>
      <c r="I97" s="1" t="str">
        <f t="shared" si="7"/>
        <v/>
      </c>
      <c r="K97" s="1"/>
    </row>
    <row r="98" spans="1:11" x14ac:dyDescent="0.25">
      <c r="A98" s="2">
        <f t="shared" si="4"/>
        <v>44397</v>
      </c>
      <c r="B98" s="3">
        <v>44397</v>
      </c>
      <c r="C98" s="1" t="s">
        <v>96</v>
      </c>
      <c r="D98" s="1" t="str">
        <f t="shared" si="5"/>
        <v/>
      </c>
      <c r="E98" s="1" t="s">
        <v>0</v>
      </c>
      <c r="F98" s="1" t="str">
        <f t="shared" si="6"/>
        <v/>
      </c>
      <c r="G98" s="1" t="s">
        <v>13</v>
      </c>
      <c r="H98" s="1" t="s">
        <v>47</v>
      </c>
      <c r="I98" s="1" t="str">
        <f t="shared" si="7"/>
        <v/>
      </c>
      <c r="K98" s="1"/>
    </row>
    <row r="99" spans="1:11" x14ac:dyDescent="0.25">
      <c r="A99" s="2">
        <f t="shared" si="4"/>
        <v>44398</v>
      </c>
      <c r="B99" s="3">
        <v>44398</v>
      </c>
      <c r="C99" s="1" t="s">
        <v>96</v>
      </c>
      <c r="D99" s="1" t="str">
        <f t="shared" si="5"/>
        <v/>
      </c>
      <c r="E99" s="1" t="s">
        <v>0</v>
      </c>
      <c r="F99" s="1" t="str">
        <f t="shared" si="6"/>
        <v/>
      </c>
      <c r="G99" s="1" t="s">
        <v>13</v>
      </c>
      <c r="H99" s="1" t="s">
        <v>47</v>
      </c>
      <c r="I99" s="1" t="str">
        <f t="shared" si="7"/>
        <v/>
      </c>
      <c r="K99" s="1"/>
    </row>
    <row r="100" spans="1:11" x14ac:dyDescent="0.25">
      <c r="A100" s="2">
        <f t="shared" si="4"/>
        <v>44399</v>
      </c>
      <c r="B100" s="3">
        <v>44399</v>
      </c>
      <c r="C100" s="1" t="s">
        <v>96</v>
      </c>
      <c r="D100" s="1" t="str">
        <f t="shared" si="5"/>
        <v/>
      </c>
      <c r="E100" s="1" t="s">
        <v>0</v>
      </c>
      <c r="F100" s="1" t="str">
        <f t="shared" si="6"/>
        <v/>
      </c>
      <c r="G100" s="1" t="s">
        <v>13</v>
      </c>
      <c r="H100" s="1" t="s">
        <v>47</v>
      </c>
      <c r="I100" s="1" t="str">
        <f t="shared" si="7"/>
        <v/>
      </c>
      <c r="K100" s="1"/>
    </row>
    <row r="101" spans="1:11" x14ac:dyDescent="0.25">
      <c r="A101" s="2">
        <f t="shared" si="4"/>
        <v>44400</v>
      </c>
      <c r="B101" s="3">
        <v>44400</v>
      </c>
      <c r="C101" s="1" t="s">
        <v>96</v>
      </c>
      <c r="D101" s="1" t="str">
        <f t="shared" si="5"/>
        <v/>
      </c>
      <c r="E101" s="1" t="s">
        <v>0</v>
      </c>
      <c r="F101" s="1" t="str">
        <f t="shared" si="6"/>
        <v/>
      </c>
      <c r="G101" s="1" t="s">
        <v>2</v>
      </c>
      <c r="H101" s="1" t="s">
        <v>47</v>
      </c>
      <c r="I101" s="1" t="str">
        <f t="shared" si="7"/>
        <v/>
      </c>
      <c r="K101" s="1"/>
    </row>
    <row r="102" spans="1:11" x14ac:dyDescent="0.25">
      <c r="A102" s="2">
        <f t="shared" si="4"/>
        <v>44401</v>
      </c>
      <c r="B102" s="3">
        <v>44401</v>
      </c>
      <c r="C102" s="1" t="s">
        <v>96</v>
      </c>
      <c r="D102" s="1" t="str">
        <f t="shared" si="5"/>
        <v/>
      </c>
      <c r="E102" s="1" t="s">
        <v>0</v>
      </c>
      <c r="F102" s="1" t="str">
        <f t="shared" si="6"/>
        <v/>
      </c>
      <c r="G102" s="1" t="s">
        <v>2</v>
      </c>
      <c r="H102" s="1" t="s">
        <v>47</v>
      </c>
      <c r="I102" s="1" t="str">
        <f t="shared" si="7"/>
        <v/>
      </c>
      <c r="K102" s="1"/>
    </row>
    <row r="103" spans="1:11" x14ac:dyDescent="0.25">
      <c r="A103" s="2">
        <f t="shared" si="4"/>
        <v>44402</v>
      </c>
      <c r="B103" s="3">
        <v>44402</v>
      </c>
      <c r="C103" s="1" t="s">
        <v>96</v>
      </c>
      <c r="D103" s="1" t="str">
        <f t="shared" si="5"/>
        <v/>
      </c>
      <c r="E103" s="1" t="s">
        <v>0</v>
      </c>
      <c r="F103" s="1" t="str">
        <f t="shared" si="6"/>
        <v/>
      </c>
      <c r="G103" s="1" t="s">
        <v>2</v>
      </c>
      <c r="H103" s="1" t="s">
        <v>47</v>
      </c>
      <c r="I103" s="1" t="str">
        <f t="shared" si="7"/>
        <v/>
      </c>
      <c r="K103" s="1"/>
    </row>
    <row r="104" spans="1:11" x14ac:dyDescent="0.25">
      <c r="A104" s="2">
        <f t="shared" si="4"/>
        <v>44404</v>
      </c>
      <c r="B104" s="3">
        <v>44404</v>
      </c>
      <c r="C104" s="1" t="s">
        <v>96</v>
      </c>
      <c r="D104" s="1" t="str">
        <f t="shared" si="5"/>
        <v/>
      </c>
      <c r="E104" s="1" t="s">
        <v>0</v>
      </c>
      <c r="F104" s="1" t="str">
        <f t="shared" si="6"/>
        <v/>
      </c>
      <c r="G104" s="1" t="s">
        <v>13</v>
      </c>
      <c r="H104" s="1" t="s">
        <v>48</v>
      </c>
      <c r="I104" s="1" t="str">
        <f t="shared" si="7"/>
        <v/>
      </c>
      <c r="K104" s="1"/>
    </row>
    <row r="105" spans="1:11" x14ac:dyDescent="0.25">
      <c r="A105" s="2">
        <f t="shared" si="4"/>
        <v>44405</v>
      </c>
      <c r="B105" s="3">
        <v>44405</v>
      </c>
      <c r="C105" s="1" t="s">
        <v>96</v>
      </c>
      <c r="D105" s="1" t="str">
        <f t="shared" si="5"/>
        <v/>
      </c>
      <c r="E105" s="1" t="s">
        <v>0</v>
      </c>
      <c r="F105" s="1" t="str">
        <f t="shared" si="6"/>
        <v/>
      </c>
      <c r="G105" s="1" t="s">
        <v>13</v>
      </c>
      <c r="H105" s="1" t="s">
        <v>48</v>
      </c>
      <c r="I105" s="1" t="str">
        <f t="shared" si="7"/>
        <v/>
      </c>
      <c r="K105" s="1"/>
    </row>
    <row r="106" spans="1:11" x14ac:dyDescent="0.25">
      <c r="A106" s="2">
        <f t="shared" si="4"/>
        <v>44406</v>
      </c>
      <c r="B106" s="3">
        <v>44406</v>
      </c>
      <c r="C106" s="1" t="s">
        <v>96</v>
      </c>
      <c r="D106" s="1" t="str">
        <f t="shared" si="5"/>
        <v/>
      </c>
      <c r="E106" s="1" t="s">
        <v>0</v>
      </c>
      <c r="F106" s="1" t="str">
        <f t="shared" si="6"/>
        <v/>
      </c>
      <c r="G106" s="1" t="s">
        <v>13</v>
      </c>
      <c r="H106" s="1" t="s">
        <v>48</v>
      </c>
      <c r="I106" s="1" t="str">
        <f t="shared" si="7"/>
        <v/>
      </c>
      <c r="K106" s="1"/>
    </row>
    <row r="107" spans="1:11" x14ac:dyDescent="0.25">
      <c r="A107" s="2">
        <f t="shared" si="4"/>
        <v>44407</v>
      </c>
      <c r="B107" s="3">
        <v>44407</v>
      </c>
      <c r="C107" s="1" t="s">
        <v>96</v>
      </c>
      <c r="D107" s="1" t="str">
        <f t="shared" si="5"/>
        <v/>
      </c>
      <c r="E107" s="1" t="s">
        <v>0</v>
      </c>
      <c r="F107" s="1" t="str">
        <f t="shared" si="6"/>
        <v/>
      </c>
      <c r="G107" s="1" t="s">
        <v>12</v>
      </c>
      <c r="H107" s="1" t="s">
        <v>48</v>
      </c>
      <c r="I107" s="1" t="str">
        <f t="shared" si="7"/>
        <v/>
      </c>
      <c r="K107" s="1"/>
    </row>
    <row r="108" spans="1:11" x14ac:dyDescent="0.25">
      <c r="A108" s="2">
        <f t="shared" si="4"/>
        <v>44408</v>
      </c>
      <c r="B108" s="3">
        <v>44408</v>
      </c>
      <c r="C108" s="1" t="s">
        <v>96</v>
      </c>
      <c r="D108" s="1" t="str">
        <f t="shared" si="5"/>
        <v/>
      </c>
      <c r="E108" s="1" t="s">
        <v>0</v>
      </c>
      <c r="F108" s="1" t="str">
        <f t="shared" si="6"/>
        <v/>
      </c>
      <c r="G108" s="1" t="s">
        <v>12</v>
      </c>
      <c r="H108" s="1" t="s">
        <v>48</v>
      </c>
      <c r="I108" s="1" t="str">
        <f t="shared" si="7"/>
        <v/>
      </c>
      <c r="K108" s="1"/>
    </row>
    <row r="109" spans="1:11" x14ac:dyDescent="0.25">
      <c r="A109" s="2">
        <f t="shared" si="4"/>
        <v>44409</v>
      </c>
      <c r="B109" s="3">
        <v>44409</v>
      </c>
      <c r="C109" s="1" t="s">
        <v>96</v>
      </c>
      <c r="D109" s="1" t="str">
        <f t="shared" si="5"/>
        <v/>
      </c>
      <c r="E109" s="1" t="s">
        <v>0</v>
      </c>
      <c r="F109" s="1" t="str">
        <f t="shared" si="6"/>
        <v/>
      </c>
      <c r="G109" s="1" t="s">
        <v>12</v>
      </c>
      <c r="H109" s="1" t="s">
        <v>48</v>
      </c>
      <c r="I109" s="1" t="str">
        <f t="shared" si="7"/>
        <v/>
      </c>
      <c r="K109" s="1"/>
    </row>
    <row r="110" spans="1:11" x14ac:dyDescent="0.25">
      <c r="A110" s="2">
        <f t="shared" si="4"/>
        <v>44411</v>
      </c>
      <c r="B110" s="3">
        <v>44411</v>
      </c>
      <c r="C110" s="1" t="s">
        <v>96</v>
      </c>
      <c r="D110" s="1" t="str">
        <f t="shared" si="5"/>
        <v/>
      </c>
      <c r="E110" s="1" t="s">
        <v>0</v>
      </c>
      <c r="F110" s="1" t="str">
        <f t="shared" si="6"/>
        <v/>
      </c>
      <c r="G110" s="1" t="s">
        <v>14</v>
      </c>
      <c r="H110" s="1" t="s">
        <v>47</v>
      </c>
      <c r="I110" s="1" t="str">
        <f t="shared" si="7"/>
        <v/>
      </c>
      <c r="K110" s="1"/>
    </row>
    <row r="111" spans="1:11" x14ac:dyDescent="0.25">
      <c r="A111" s="2">
        <f t="shared" si="4"/>
        <v>44412</v>
      </c>
      <c r="B111" s="3">
        <v>44412</v>
      </c>
      <c r="C111" s="1" t="s">
        <v>96</v>
      </c>
      <c r="D111" s="1" t="str">
        <f t="shared" si="5"/>
        <v/>
      </c>
      <c r="E111" s="1" t="s">
        <v>0</v>
      </c>
      <c r="F111" s="1" t="str">
        <f t="shared" si="6"/>
        <v/>
      </c>
      <c r="G111" s="1" t="s">
        <v>14</v>
      </c>
      <c r="H111" s="1" t="s">
        <v>47</v>
      </c>
      <c r="I111" s="1" t="str">
        <f t="shared" si="7"/>
        <v/>
      </c>
      <c r="K111" s="1"/>
    </row>
    <row r="112" spans="1:11" x14ac:dyDescent="0.25">
      <c r="A112" s="2">
        <f t="shared" si="4"/>
        <v>44414</v>
      </c>
      <c r="B112" s="3">
        <v>44414</v>
      </c>
      <c r="C112" s="1" t="s">
        <v>96</v>
      </c>
      <c r="D112" s="1" t="str">
        <f t="shared" si="5"/>
        <v/>
      </c>
      <c r="E112" s="1" t="s">
        <v>0</v>
      </c>
      <c r="F112" s="1" t="str">
        <f t="shared" si="6"/>
        <v/>
      </c>
      <c r="G112" s="1" t="s">
        <v>10</v>
      </c>
      <c r="H112" s="1" t="s">
        <v>47</v>
      </c>
      <c r="I112" s="1" t="str">
        <f t="shared" si="7"/>
        <v/>
      </c>
      <c r="K112" s="1"/>
    </row>
    <row r="113" spans="1:11" x14ac:dyDescent="0.25">
      <c r="A113" s="2">
        <f t="shared" si="4"/>
        <v>44415</v>
      </c>
      <c r="B113" s="3">
        <v>44415</v>
      </c>
      <c r="C113" s="1" t="s">
        <v>96</v>
      </c>
      <c r="D113" s="1" t="str">
        <f t="shared" si="5"/>
        <v/>
      </c>
      <c r="E113" s="1" t="s">
        <v>0</v>
      </c>
      <c r="F113" s="1" t="str">
        <f t="shared" si="6"/>
        <v/>
      </c>
      <c r="G113" s="1" t="s">
        <v>10</v>
      </c>
      <c r="H113" s="1" t="s">
        <v>47</v>
      </c>
      <c r="I113" s="1" t="str">
        <f t="shared" si="7"/>
        <v/>
      </c>
      <c r="K113" s="1"/>
    </row>
    <row r="114" spans="1:11" x14ac:dyDescent="0.25">
      <c r="A114" s="2">
        <f t="shared" si="4"/>
        <v>44416</v>
      </c>
      <c r="B114" s="3">
        <v>44416</v>
      </c>
      <c r="C114" s="1" t="s">
        <v>96</v>
      </c>
      <c r="D114" s="1" t="str">
        <f t="shared" si="5"/>
        <v/>
      </c>
      <c r="E114" s="1" t="s">
        <v>0</v>
      </c>
      <c r="F114" s="1" t="str">
        <f t="shared" si="6"/>
        <v/>
      </c>
      <c r="G114" s="1" t="s">
        <v>10</v>
      </c>
      <c r="H114" s="1" t="s">
        <v>47</v>
      </c>
      <c r="I114" s="1" t="str">
        <f t="shared" si="7"/>
        <v/>
      </c>
      <c r="K114" s="1"/>
    </row>
    <row r="115" spans="1:11" x14ac:dyDescent="0.25">
      <c r="A115" s="2">
        <f t="shared" si="4"/>
        <v>44418</v>
      </c>
      <c r="B115" s="3">
        <v>44418</v>
      </c>
      <c r="C115" s="1" t="s">
        <v>96</v>
      </c>
      <c r="D115" s="1" t="str">
        <f t="shared" si="5"/>
        <v/>
      </c>
      <c r="E115" s="1" t="s">
        <v>0</v>
      </c>
      <c r="F115" s="1" t="str">
        <f t="shared" si="6"/>
        <v/>
      </c>
      <c r="G115" s="1" t="s">
        <v>19</v>
      </c>
      <c r="H115" s="1" t="s">
        <v>48</v>
      </c>
      <c r="I115" s="1" t="str">
        <f t="shared" si="7"/>
        <v/>
      </c>
      <c r="K115" s="1"/>
    </row>
    <row r="116" spans="1:11" x14ac:dyDescent="0.25">
      <c r="A116" s="2">
        <f t="shared" si="4"/>
        <v>44419</v>
      </c>
      <c r="B116" s="3">
        <v>44419</v>
      </c>
      <c r="C116" s="1" t="s">
        <v>96</v>
      </c>
      <c r="D116" s="1" t="str">
        <f t="shared" si="5"/>
        <v/>
      </c>
      <c r="E116" s="1" t="s">
        <v>0</v>
      </c>
      <c r="F116" s="1" t="str">
        <f t="shared" si="6"/>
        <v/>
      </c>
      <c r="G116" s="1" t="s">
        <v>19</v>
      </c>
      <c r="H116" s="1" t="s">
        <v>48</v>
      </c>
      <c r="I116" s="1" t="str">
        <f t="shared" si="7"/>
        <v/>
      </c>
      <c r="K116" s="1"/>
    </row>
    <row r="117" spans="1:11" x14ac:dyDescent="0.25">
      <c r="A117" s="2">
        <f t="shared" si="4"/>
        <v>44420</v>
      </c>
      <c r="B117" s="3">
        <v>44420</v>
      </c>
      <c r="C117" s="1" t="s">
        <v>96</v>
      </c>
      <c r="D117" s="1" t="str">
        <f t="shared" si="5"/>
        <v/>
      </c>
      <c r="E117" s="1" t="s">
        <v>0</v>
      </c>
      <c r="F117" s="1" t="str">
        <f t="shared" si="6"/>
        <v/>
      </c>
      <c r="G117" s="1" t="s">
        <v>19</v>
      </c>
      <c r="H117" s="1" t="s">
        <v>48</v>
      </c>
      <c r="I117" s="1" t="str">
        <f t="shared" si="7"/>
        <v/>
      </c>
      <c r="K117" s="1"/>
    </row>
    <row r="118" spans="1:11" x14ac:dyDescent="0.25">
      <c r="A118" s="2">
        <f t="shared" si="4"/>
        <v>44421</v>
      </c>
      <c r="B118" s="3">
        <v>44421</v>
      </c>
      <c r="C118" s="1" t="s">
        <v>96</v>
      </c>
      <c r="D118" s="1" t="str">
        <f t="shared" si="5"/>
        <v/>
      </c>
      <c r="E118" s="1" t="s">
        <v>0</v>
      </c>
      <c r="F118" s="1" t="str">
        <f t="shared" si="6"/>
        <v/>
      </c>
      <c r="G118" s="1" t="s">
        <v>20</v>
      </c>
      <c r="H118" s="1" t="s">
        <v>48</v>
      </c>
      <c r="I118" s="1" t="str">
        <f t="shared" si="7"/>
        <v/>
      </c>
      <c r="K118" s="1"/>
    </row>
    <row r="119" spans="1:11" x14ac:dyDescent="0.25">
      <c r="A119" s="2">
        <f t="shared" si="4"/>
        <v>44422</v>
      </c>
      <c r="B119" s="3">
        <v>44422</v>
      </c>
      <c r="C119" s="1" t="s">
        <v>96</v>
      </c>
      <c r="D119" s="1" t="str">
        <f t="shared" si="5"/>
        <v/>
      </c>
      <c r="E119" s="1" t="s">
        <v>0</v>
      </c>
      <c r="F119" s="1" t="str">
        <f t="shared" si="6"/>
        <v/>
      </c>
      <c r="G119" s="1" t="s">
        <v>20</v>
      </c>
      <c r="H119" s="1" t="s">
        <v>48</v>
      </c>
      <c r="I119" s="1" t="str">
        <f t="shared" si="7"/>
        <v/>
      </c>
      <c r="K119" s="1"/>
    </row>
    <row r="120" spans="1:11" x14ac:dyDescent="0.25">
      <c r="A120" s="2">
        <f t="shared" si="4"/>
        <v>44423</v>
      </c>
      <c r="B120" s="3">
        <v>44423</v>
      </c>
      <c r="C120" s="1" t="s">
        <v>96</v>
      </c>
      <c r="D120" s="1" t="str">
        <f t="shared" si="5"/>
        <v/>
      </c>
      <c r="E120" s="1" t="s">
        <v>0</v>
      </c>
      <c r="F120" s="1" t="str">
        <f t="shared" si="6"/>
        <v/>
      </c>
      <c r="G120" s="1" t="s">
        <v>20</v>
      </c>
      <c r="H120" s="1" t="s">
        <v>48</v>
      </c>
      <c r="I120" s="1" t="str">
        <f t="shared" si="7"/>
        <v/>
      </c>
      <c r="K120" s="1"/>
    </row>
    <row r="121" spans="1:11" x14ac:dyDescent="0.25">
      <c r="A121" s="2">
        <f t="shared" si="4"/>
        <v>44424</v>
      </c>
      <c r="B121" s="3">
        <v>44424</v>
      </c>
      <c r="C121" s="1" t="s">
        <v>96</v>
      </c>
      <c r="D121" s="1" t="str">
        <f t="shared" si="5"/>
        <v/>
      </c>
      <c r="E121" s="1" t="s">
        <v>0</v>
      </c>
      <c r="F121" s="1" t="str">
        <f t="shared" si="6"/>
        <v/>
      </c>
      <c r="G121" s="1" t="s">
        <v>17</v>
      </c>
      <c r="H121" s="1" t="s">
        <v>47</v>
      </c>
      <c r="I121" s="1" t="str">
        <f t="shared" si="7"/>
        <v/>
      </c>
      <c r="K121" s="1"/>
    </row>
    <row r="122" spans="1:11" x14ac:dyDescent="0.25">
      <c r="A122" s="2">
        <f t="shared" si="4"/>
        <v>44425</v>
      </c>
      <c r="B122" s="3">
        <v>44425</v>
      </c>
      <c r="C122" s="1" t="s">
        <v>96</v>
      </c>
      <c r="D122" s="1" t="str">
        <f t="shared" si="5"/>
        <v/>
      </c>
      <c r="E122" s="1" t="s">
        <v>0</v>
      </c>
      <c r="F122" s="1" t="str">
        <f t="shared" si="6"/>
        <v/>
      </c>
      <c r="G122" s="1" t="s">
        <v>17</v>
      </c>
      <c r="H122" s="1" t="s">
        <v>47</v>
      </c>
      <c r="I122" s="1" t="str">
        <f t="shared" si="7"/>
        <v/>
      </c>
      <c r="K122" s="1"/>
    </row>
    <row r="123" spans="1:11" x14ac:dyDescent="0.25">
      <c r="A123" s="2">
        <f t="shared" si="4"/>
        <v>44426</v>
      </c>
      <c r="B123" s="3">
        <v>44426</v>
      </c>
      <c r="C123" s="1" t="s">
        <v>96</v>
      </c>
      <c r="D123" s="1" t="str">
        <f t="shared" si="5"/>
        <v/>
      </c>
      <c r="E123" s="1" t="s">
        <v>0</v>
      </c>
      <c r="F123" s="1" t="str">
        <f t="shared" si="6"/>
        <v/>
      </c>
      <c r="G123" s="1" t="s">
        <v>17</v>
      </c>
      <c r="H123" s="1" t="s">
        <v>47</v>
      </c>
      <c r="I123" s="1" t="str">
        <f t="shared" si="7"/>
        <v/>
      </c>
      <c r="K123" s="1"/>
    </row>
    <row r="124" spans="1:11" x14ac:dyDescent="0.25">
      <c r="A124" s="2">
        <f t="shared" si="4"/>
        <v>44427</v>
      </c>
      <c r="B124" s="3">
        <v>44427</v>
      </c>
      <c r="C124" s="1" t="s">
        <v>96</v>
      </c>
      <c r="D124" s="1" t="str">
        <f t="shared" si="5"/>
        <v/>
      </c>
      <c r="E124" s="1" t="s">
        <v>0</v>
      </c>
      <c r="F124" s="1" t="str">
        <f t="shared" si="6"/>
        <v/>
      </c>
      <c r="G124" s="1" t="s">
        <v>20</v>
      </c>
      <c r="H124" s="1" t="s">
        <v>47</v>
      </c>
      <c r="I124" s="1" t="str">
        <f t="shared" si="7"/>
        <v/>
      </c>
      <c r="K124" s="1"/>
    </row>
    <row r="125" spans="1:11" x14ac:dyDescent="0.25">
      <c r="A125" s="2">
        <f t="shared" si="4"/>
        <v>44428</v>
      </c>
      <c r="B125" s="3">
        <v>44428</v>
      </c>
      <c r="C125" s="1" t="s">
        <v>96</v>
      </c>
      <c r="D125" s="1" t="str">
        <f t="shared" si="5"/>
        <v/>
      </c>
      <c r="E125" s="1" t="s">
        <v>0</v>
      </c>
      <c r="F125" s="1" t="str">
        <f t="shared" si="6"/>
        <v/>
      </c>
      <c r="G125" s="1" t="s">
        <v>20</v>
      </c>
      <c r="H125" s="1" t="s">
        <v>47</v>
      </c>
      <c r="I125" s="1" t="str">
        <f t="shared" si="7"/>
        <v/>
      </c>
      <c r="K125" s="1"/>
    </row>
    <row r="126" spans="1:11" x14ac:dyDescent="0.25">
      <c r="A126" s="2">
        <f t="shared" si="4"/>
        <v>44429</v>
      </c>
      <c r="B126" s="3">
        <v>44429</v>
      </c>
      <c r="C126" s="1" t="s">
        <v>96</v>
      </c>
      <c r="D126" s="1" t="str">
        <f t="shared" si="5"/>
        <v/>
      </c>
      <c r="E126" s="1" t="s">
        <v>0</v>
      </c>
      <c r="F126" s="1" t="str">
        <f t="shared" si="6"/>
        <v/>
      </c>
      <c r="G126" s="1" t="s">
        <v>20</v>
      </c>
      <c r="H126" s="1" t="s">
        <v>47</v>
      </c>
      <c r="I126" s="1" t="str">
        <f t="shared" si="7"/>
        <v/>
      </c>
      <c r="K126" s="1"/>
    </row>
    <row r="127" spans="1:11" x14ac:dyDescent="0.25">
      <c r="A127" s="2">
        <f t="shared" si="4"/>
        <v>44430</v>
      </c>
      <c r="B127" s="3">
        <v>44430</v>
      </c>
      <c r="C127" s="1" t="s">
        <v>96</v>
      </c>
      <c r="D127" s="1" t="str">
        <f t="shared" si="5"/>
        <v/>
      </c>
      <c r="E127" s="1" t="s">
        <v>0</v>
      </c>
      <c r="F127" s="1" t="str">
        <f t="shared" si="6"/>
        <v/>
      </c>
      <c r="G127" s="1" t="s">
        <v>20</v>
      </c>
      <c r="H127" s="1" t="s">
        <v>47</v>
      </c>
      <c r="I127" s="1" t="str">
        <f t="shared" si="7"/>
        <v/>
      </c>
      <c r="K127" s="1"/>
    </row>
    <row r="128" spans="1:11" x14ac:dyDescent="0.25">
      <c r="A128" s="2">
        <f t="shared" si="4"/>
        <v>44432</v>
      </c>
      <c r="B128" s="3">
        <v>44432</v>
      </c>
      <c r="C128" s="1" t="s">
        <v>96</v>
      </c>
      <c r="D128" s="1" t="str">
        <f t="shared" si="5"/>
        <v/>
      </c>
      <c r="E128" s="1" t="s">
        <v>0</v>
      </c>
      <c r="F128" s="1" t="str">
        <f t="shared" si="6"/>
        <v/>
      </c>
      <c r="G128" s="1" t="s">
        <v>5</v>
      </c>
      <c r="H128" s="1" t="s">
        <v>48</v>
      </c>
      <c r="I128" s="1" t="str">
        <f t="shared" si="7"/>
        <v/>
      </c>
      <c r="K128" s="1"/>
    </row>
    <row r="129" spans="1:11" x14ac:dyDescent="0.25">
      <c r="A129" s="2">
        <f t="shared" si="4"/>
        <v>44433</v>
      </c>
      <c r="B129" s="3">
        <v>44433</v>
      </c>
      <c r="C129" s="1" t="s">
        <v>96</v>
      </c>
      <c r="D129" s="1" t="str">
        <f t="shared" si="5"/>
        <v/>
      </c>
      <c r="E129" s="1" t="s">
        <v>0</v>
      </c>
      <c r="F129" s="1" t="str">
        <f t="shared" si="6"/>
        <v/>
      </c>
      <c r="G129" s="1" t="s">
        <v>5</v>
      </c>
      <c r="H129" s="1" t="s">
        <v>48</v>
      </c>
      <c r="I129" s="1" t="str">
        <f t="shared" si="7"/>
        <v/>
      </c>
      <c r="K129" s="1"/>
    </row>
    <row r="130" spans="1:11" x14ac:dyDescent="0.25">
      <c r="A130" s="2">
        <f t="shared" si="4"/>
        <v>44434</v>
      </c>
      <c r="B130" s="3">
        <v>44434</v>
      </c>
      <c r="C130" s="1" t="s">
        <v>96</v>
      </c>
      <c r="D130" s="1" t="str">
        <f t="shared" si="5"/>
        <v/>
      </c>
      <c r="E130" s="1" t="s">
        <v>0</v>
      </c>
      <c r="F130" s="1" t="str">
        <f t="shared" si="6"/>
        <v/>
      </c>
      <c r="G130" s="1" t="s">
        <v>5</v>
      </c>
      <c r="H130" s="1" t="s">
        <v>48</v>
      </c>
      <c r="I130" s="1" t="str">
        <f t="shared" si="7"/>
        <v/>
      </c>
      <c r="K130" s="1"/>
    </row>
    <row r="131" spans="1:11" x14ac:dyDescent="0.25">
      <c r="A131" s="2">
        <f t="shared" ref="A131:A164" si="8">B131</f>
        <v>44435</v>
      </c>
      <c r="B131" s="3">
        <v>44435</v>
      </c>
      <c r="C131" s="1" t="s">
        <v>96</v>
      </c>
      <c r="D131" s="1" t="str">
        <f t="shared" si="5"/>
        <v/>
      </c>
      <c r="E131" s="1" t="s">
        <v>0</v>
      </c>
      <c r="F131" s="1" t="str">
        <f t="shared" si="6"/>
        <v/>
      </c>
      <c r="G131" s="1" t="s">
        <v>2</v>
      </c>
      <c r="H131" s="1" t="s">
        <v>47</v>
      </c>
      <c r="I131" s="1" t="str">
        <f t="shared" si="7"/>
        <v/>
      </c>
      <c r="K131" s="1"/>
    </row>
    <row r="132" spans="1:11" x14ac:dyDescent="0.25">
      <c r="A132" s="2">
        <f t="shared" si="8"/>
        <v>44436</v>
      </c>
      <c r="B132" s="3">
        <v>44436</v>
      </c>
      <c r="C132" s="1" t="s">
        <v>96</v>
      </c>
      <c r="D132" s="1" t="str">
        <f t="shared" ref="D132:D164" si="9">IF(ISNUMBER(L132),L132+N132+P132+R132+T132+V132+X132+Z132+AB132,"")</f>
        <v/>
      </c>
      <c r="E132" s="1" t="s">
        <v>0</v>
      </c>
      <c r="F132" s="1" t="str">
        <f t="shared" ref="F132:F164" si="10">IF(ISNUMBER(L132),M132+O132+Q132+S132+U132+W132+Y132+AA132+AC132,"")</f>
        <v/>
      </c>
      <c r="G132" s="1" t="s">
        <v>2</v>
      </c>
      <c r="H132" s="1" t="s">
        <v>47</v>
      </c>
      <c r="I132" s="1" t="str">
        <f t="shared" si="7"/>
        <v/>
      </c>
      <c r="K132" s="1"/>
    </row>
    <row r="133" spans="1:11" x14ac:dyDescent="0.25">
      <c r="A133" s="2">
        <f t="shared" si="8"/>
        <v>44437</v>
      </c>
      <c r="B133" s="3">
        <v>44437</v>
      </c>
      <c r="C133" s="1" t="s">
        <v>96</v>
      </c>
      <c r="D133" s="1" t="str">
        <f t="shared" si="9"/>
        <v/>
      </c>
      <c r="E133" s="1" t="s">
        <v>0</v>
      </c>
      <c r="F133" s="1" t="str">
        <f t="shared" si="10"/>
        <v/>
      </c>
      <c r="G133" s="1" t="s">
        <v>2</v>
      </c>
      <c r="H133" s="1" t="s">
        <v>47</v>
      </c>
      <c r="I133" s="1" t="str">
        <f t="shared" ref="I133:I164" si="11">IF(AND(F133="",D133=""),"",IF(D133&gt;F133,"Win","Loss"))</f>
        <v/>
      </c>
      <c r="K133" s="1"/>
    </row>
    <row r="134" spans="1:11" x14ac:dyDescent="0.25">
      <c r="A134" s="2">
        <f t="shared" si="8"/>
        <v>44438</v>
      </c>
      <c r="B134" s="3">
        <v>44438</v>
      </c>
      <c r="C134" s="1" t="s">
        <v>96</v>
      </c>
      <c r="D134" s="1" t="str">
        <f t="shared" si="9"/>
        <v/>
      </c>
      <c r="E134" s="1" t="s">
        <v>0</v>
      </c>
      <c r="F134" s="1" t="str">
        <f t="shared" si="10"/>
        <v/>
      </c>
      <c r="G134" s="1" t="s">
        <v>16</v>
      </c>
      <c r="H134" s="1" t="s">
        <v>47</v>
      </c>
      <c r="I134" s="1" t="str">
        <f t="shared" si="11"/>
        <v/>
      </c>
      <c r="K134" s="1"/>
    </row>
    <row r="135" spans="1:11" x14ac:dyDescent="0.25">
      <c r="A135" s="2">
        <f t="shared" si="8"/>
        <v>44439</v>
      </c>
      <c r="B135" s="3">
        <v>44439</v>
      </c>
      <c r="C135" s="1" t="s">
        <v>96</v>
      </c>
      <c r="D135" s="1" t="str">
        <f t="shared" si="9"/>
        <v/>
      </c>
      <c r="E135" s="1" t="s">
        <v>0</v>
      </c>
      <c r="F135" s="1" t="str">
        <f t="shared" si="10"/>
        <v/>
      </c>
      <c r="G135" s="1" t="s">
        <v>16</v>
      </c>
      <c r="H135" s="1" t="s">
        <v>47</v>
      </c>
      <c r="I135" s="1" t="str">
        <f t="shared" si="11"/>
        <v/>
      </c>
      <c r="K135" s="1"/>
    </row>
    <row r="136" spans="1:11" x14ac:dyDescent="0.25">
      <c r="A136" s="2">
        <f t="shared" si="8"/>
        <v>44440</v>
      </c>
      <c r="B136" s="3">
        <v>44440</v>
      </c>
      <c r="C136" s="1" t="s">
        <v>96</v>
      </c>
      <c r="D136" s="1" t="str">
        <f t="shared" si="9"/>
        <v/>
      </c>
      <c r="E136" s="1" t="s">
        <v>0</v>
      </c>
      <c r="F136" s="1" t="str">
        <f t="shared" si="10"/>
        <v/>
      </c>
      <c r="G136" s="1" t="s">
        <v>16</v>
      </c>
      <c r="H136" s="1" t="s">
        <v>47</v>
      </c>
      <c r="I136" s="1" t="str">
        <f t="shared" si="11"/>
        <v/>
      </c>
      <c r="K136" s="1"/>
    </row>
    <row r="137" spans="1:11" x14ac:dyDescent="0.25">
      <c r="A137" s="2">
        <f t="shared" si="8"/>
        <v>44442</v>
      </c>
      <c r="B137" s="3">
        <v>44442</v>
      </c>
      <c r="C137" s="1" t="s">
        <v>96</v>
      </c>
      <c r="D137" s="1" t="str">
        <f t="shared" si="9"/>
        <v/>
      </c>
      <c r="E137" s="1" t="s">
        <v>0</v>
      </c>
      <c r="F137" s="1" t="str">
        <f t="shared" si="10"/>
        <v/>
      </c>
      <c r="G137" s="1" t="s">
        <v>13</v>
      </c>
      <c r="H137" s="1" t="s">
        <v>48</v>
      </c>
      <c r="I137" s="1" t="str">
        <f t="shared" si="11"/>
        <v/>
      </c>
      <c r="K137" s="1"/>
    </row>
    <row r="138" spans="1:11" x14ac:dyDescent="0.25">
      <c r="A138" s="2">
        <f t="shared" si="8"/>
        <v>44443</v>
      </c>
      <c r="B138" s="3">
        <v>44443</v>
      </c>
      <c r="C138" s="1" t="s">
        <v>96</v>
      </c>
      <c r="D138" s="1" t="str">
        <f t="shared" si="9"/>
        <v/>
      </c>
      <c r="E138" s="1" t="s">
        <v>0</v>
      </c>
      <c r="F138" s="1" t="str">
        <f t="shared" si="10"/>
        <v/>
      </c>
      <c r="G138" s="1" t="s">
        <v>13</v>
      </c>
      <c r="H138" s="1" t="s">
        <v>48</v>
      </c>
      <c r="I138" s="1" t="str">
        <f t="shared" si="11"/>
        <v/>
      </c>
      <c r="K138" s="1"/>
    </row>
    <row r="139" spans="1:11" x14ac:dyDescent="0.25">
      <c r="A139" s="2">
        <f t="shared" si="8"/>
        <v>44444</v>
      </c>
      <c r="B139" s="3">
        <v>44444</v>
      </c>
      <c r="C139" s="1" t="s">
        <v>96</v>
      </c>
      <c r="D139" s="1" t="str">
        <f t="shared" si="9"/>
        <v/>
      </c>
      <c r="E139" s="1" t="s">
        <v>0</v>
      </c>
      <c r="F139" s="1" t="str">
        <f t="shared" si="10"/>
        <v/>
      </c>
      <c r="G139" s="1" t="s">
        <v>13</v>
      </c>
      <c r="H139" s="1" t="s">
        <v>48</v>
      </c>
      <c r="I139" s="1" t="str">
        <f t="shared" si="11"/>
        <v/>
      </c>
      <c r="K139" s="1"/>
    </row>
    <row r="140" spans="1:11" x14ac:dyDescent="0.25">
      <c r="A140" s="2">
        <f t="shared" si="8"/>
        <v>44445</v>
      </c>
      <c r="B140" s="3">
        <v>44445</v>
      </c>
      <c r="C140" s="1" t="s">
        <v>96</v>
      </c>
      <c r="D140" s="1" t="str">
        <f t="shared" si="9"/>
        <v/>
      </c>
      <c r="E140" s="1" t="s">
        <v>0</v>
      </c>
      <c r="F140" s="1" t="str">
        <f t="shared" si="10"/>
        <v/>
      </c>
      <c r="G140" s="1" t="s">
        <v>15</v>
      </c>
      <c r="H140" s="1" t="s">
        <v>48</v>
      </c>
      <c r="I140" s="1" t="str">
        <f t="shared" si="11"/>
        <v/>
      </c>
      <c r="K140" s="1"/>
    </row>
    <row r="141" spans="1:11" x14ac:dyDescent="0.25">
      <c r="A141" s="2">
        <f t="shared" si="8"/>
        <v>44446</v>
      </c>
      <c r="B141" s="3">
        <v>44446</v>
      </c>
      <c r="C141" s="1" t="s">
        <v>96</v>
      </c>
      <c r="D141" s="1" t="str">
        <f t="shared" si="9"/>
        <v/>
      </c>
      <c r="E141" s="1" t="s">
        <v>0</v>
      </c>
      <c r="F141" s="1" t="str">
        <f t="shared" si="10"/>
        <v/>
      </c>
      <c r="G141" s="1" t="s">
        <v>15</v>
      </c>
      <c r="H141" s="1" t="s">
        <v>48</v>
      </c>
      <c r="I141" s="1" t="str">
        <f t="shared" si="11"/>
        <v/>
      </c>
      <c r="K141" s="1"/>
    </row>
    <row r="142" spans="1:11" x14ac:dyDescent="0.25">
      <c r="A142" s="2">
        <f t="shared" si="8"/>
        <v>44447</v>
      </c>
      <c r="B142" s="3">
        <v>44447</v>
      </c>
      <c r="C142" s="1" t="s">
        <v>96</v>
      </c>
      <c r="D142" s="1" t="str">
        <f t="shared" si="9"/>
        <v/>
      </c>
      <c r="E142" s="1" t="s">
        <v>0</v>
      </c>
      <c r="F142" s="1" t="str">
        <f t="shared" si="10"/>
        <v/>
      </c>
      <c r="G142" s="1" t="s">
        <v>15</v>
      </c>
      <c r="H142" s="1" t="s">
        <v>48</v>
      </c>
      <c r="I142" s="1" t="str">
        <f t="shared" si="11"/>
        <v/>
      </c>
      <c r="K142" s="1"/>
    </row>
    <row r="143" spans="1:11" x14ac:dyDescent="0.25">
      <c r="A143" s="2">
        <f t="shared" si="8"/>
        <v>44448</v>
      </c>
      <c r="B143" s="3">
        <v>44448</v>
      </c>
      <c r="C143" s="1" t="s">
        <v>96</v>
      </c>
      <c r="D143" s="1" t="str">
        <f t="shared" si="9"/>
        <v/>
      </c>
      <c r="E143" s="1" t="s">
        <v>0</v>
      </c>
      <c r="F143" s="1" t="str">
        <f t="shared" si="10"/>
        <v/>
      </c>
      <c r="G143" s="1" t="s">
        <v>15</v>
      </c>
      <c r="H143" s="1" t="s">
        <v>48</v>
      </c>
      <c r="I143" s="1" t="str">
        <f t="shared" si="11"/>
        <v/>
      </c>
      <c r="K143" s="1"/>
    </row>
    <row r="144" spans="1:11" x14ac:dyDescent="0.25">
      <c r="A144" s="2">
        <f t="shared" si="8"/>
        <v>44449</v>
      </c>
      <c r="B144" s="3">
        <v>44449</v>
      </c>
      <c r="C144" s="1" t="s">
        <v>96</v>
      </c>
      <c r="D144" s="1" t="str">
        <f t="shared" si="9"/>
        <v/>
      </c>
      <c r="E144" s="1" t="s">
        <v>0</v>
      </c>
      <c r="F144" s="1" t="str">
        <f t="shared" si="10"/>
        <v/>
      </c>
      <c r="G144" s="1" t="s">
        <v>5</v>
      </c>
      <c r="H144" s="1" t="s">
        <v>47</v>
      </c>
      <c r="I144" s="1" t="str">
        <f t="shared" si="11"/>
        <v/>
      </c>
      <c r="K144" s="1"/>
    </row>
    <row r="145" spans="1:11" x14ac:dyDescent="0.25">
      <c r="A145" s="2">
        <f t="shared" si="8"/>
        <v>44450</v>
      </c>
      <c r="B145" s="3">
        <v>44450</v>
      </c>
      <c r="C145" s="1" t="s">
        <v>96</v>
      </c>
      <c r="D145" s="1" t="str">
        <f t="shared" si="9"/>
        <v/>
      </c>
      <c r="E145" s="1" t="s">
        <v>0</v>
      </c>
      <c r="F145" s="1" t="str">
        <f t="shared" si="10"/>
        <v/>
      </c>
      <c r="G145" s="1" t="s">
        <v>5</v>
      </c>
      <c r="H145" s="1" t="s">
        <v>47</v>
      </c>
      <c r="I145" s="1" t="str">
        <f t="shared" si="11"/>
        <v/>
      </c>
      <c r="K145" s="1"/>
    </row>
    <row r="146" spans="1:11" x14ac:dyDescent="0.25">
      <c r="A146" s="2">
        <f t="shared" si="8"/>
        <v>44451</v>
      </c>
      <c r="B146" s="3">
        <v>44451</v>
      </c>
      <c r="C146" s="1" t="s">
        <v>96</v>
      </c>
      <c r="D146" s="1" t="str">
        <f t="shared" si="9"/>
        <v/>
      </c>
      <c r="E146" s="1" t="s">
        <v>0</v>
      </c>
      <c r="F146" s="1" t="str">
        <f t="shared" si="10"/>
        <v/>
      </c>
      <c r="G146" s="1" t="s">
        <v>5</v>
      </c>
      <c r="H146" s="1" t="s">
        <v>47</v>
      </c>
      <c r="I146" s="1" t="str">
        <f t="shared" si="11"/>
        <v/>
      </c>
      <c r="K146" s="1"/>
    </row>
    <row r="147" spans="1:11" x14ac:dyDescent="0.25">
      <c r="A147" s="2">
        <f t="shared" si="8"/>
        <v>44452</v>
      </c>
      <c r="B147" s="3">
        <v>44452</v>
      </c>
      <c r="C147" s="1" t="s">
        <v>96</v>
      </c>
      <c r="D147" s="1" t="str">
        <f t="shared" si="9"/>
        <v/>
      </c>
      <c r="E147" s="1" t="s">
        <v>0</v>
      </c>
      <c r="F147" s="1" t="str">
        <f t="shared" si="10"/>
        <v/>
      </c>
      <c r="G147" s="1" t="s">
        <v>12</v>
      </c>
      <c r="H147" s="1" t="s">
        <v>47</v>
      </c>
      <c r="I147" s="1" t="str">
        <f t="shared" si="11"/>
        <v/>
      </c>
      <c r="K147" s="1"/>
    </row>
    <row r="148" spans="1:11" x14ac:dyDescent="0.25">
      <c r="A148" s="2">
        <f t="shared" si="8"/>
        <v>44453</v>
      </c>
      <c r="B148" s="3">
        <v>44453</v>
      </c>
      <c r="C148" s="1" t="s">
        <v>96</v>
      </c>
      <c r="D148" s="1" t="str">
        <f t="shared" si="9"/>
        <v/>
      </c>
      <c r="E148" s="1" t="s">
        <v>0</v>
      </c>
      <c r="F148" s="1" t="str">
        <f t="shared" si="10"/>
        <v/>
      </c>
      <c r="G148" s="1" t="s">
        <v>12</v>
      </c>
      <c r="H148" s="1" t="s">
        <v>47</v>
      </c>
      <c r="I148" s="1" t="str">
        <f t="shared" si="11"/>
        <v/>
      </c>
      <c r="K148" s="1"/>
    </row>
    <row r="149" spans="1:11" x14ac:dyDescent="0.25">
      <c r="A149" s="2">
        <f t="shared" si="8"/>
        <v>44454</v>
      </c>
      <c r="B149" s="3">
        <v>44454</v>
      </c>
      <c r="C149" s="1" t="s">
        <v>96</v>
      </c>
      <c r="D149" s="1" t="str">
        <f t="shared" si="9"/>
        <v/>
      </c>
      <c r="E149" s="1" t="s">
        <v>0</v>
      </c>
      <c r="F149" s="1" t="str">
        <f t="shared" si="10"/>
        <v/>
      </c>
      <c r="G149" s="1" t="s">
        <v>12</v>
      </c>
      <c r="H149" s="1" t="s">
        <v>47</v>
      </c>
      <c r="I149" s="1" t="str">
        <f t="shared" si="11"/>
        <v/>
      </c>
      <c r="K149" s="1"/>
    </row>
    <row r="150" spans="1:11" x14ac:dyDescent="0.25">
      <c r="A150" s="2">
        <f t="shared" si="8"/>
        <v>44456</v>
      </c>
      <c r="B150" s="3">
        <v>44456</v>
      </c>
      <c r="C150" s="1" t="s">
        <v>96</v>
      </c>
      <c r="D150" s="1" t="str">
        <f t="shared" si="9"/>
        <v/>
      </c>
      <c r="E150" s="1" t="s">
        <v>0</v>
      </c>
      <c r="F150" s="1" t="str">
        <f t="shared" si="10"/>
        <v/>
      </c>
      <c r="G150" s="1" t="s">
        <v>7</v>
      </c>
      <c r="H150" s="1" t="s">
        <v>48</v>
      </c>
      <c r="I150" s="1" t="str">
        <f t="shared" si="11"/>
        <v/>
      </c>
      <c r="K150" s="1"/>
    </row>
    <row r="151" spans="1:11" x14ac:dyDescent="0.25">
      <c r="A151" s="2">
        <f t="shared" si="8"/>
        <v>44457</v>
      </c>
      <c r="B151" s="3">
        <v>44457</v>
      </c>
      <c r="C151" s="1" t="s">
        <v>96</v>
      </c>
      <c r="D151" s="1" t="str">
        <f t="shared" si="9"/>
        <v/>
      </c>
      <c r="E151" s="1" t="s">
        <v>0</v>
      </c>
      <c r="F151" s="1" t="str">
        <f t="shared" si="10"/>
        <v/>
      </c>
      <c r="G151" s="1" t="s">
        <v>7</v>
      </c>
      <c r="H151" s="1" t="s">
        <v>48</v>
      </c>
      <c r="I151" s="1" t="str">
        <f t="shared" si="11"/>
        <v/>
      </c>
      <c r="K151" s="1"/>
    </row>
    <row r="152" spans="1:11" x14ac:dyDescent="0.25">
      <c r="A152" s="2">
        <f t="shared" si="8"/>
        <v>44458</v>
      </c>
      <c r="B152" s="3">
        <v>44458</v>
      </c>
      <c r="C152" s="1" t="s">
        <v>96</v>
      </c>
      <c r="D152" s="1" t="str">
        <f t="shared" si="9"/>
        <v/>
      </c>
      <c r="E152" s="1" t="s">
        <v>0</v>
      </c>
      <c r="F152" s="1" t="str">
        <f t="shared" si="10"/>
        <v/>
      </c>
      <c r="G152" s="1" t="s">
        <v>7</v>
      </c>
      <c r="H152" s="1" t="s">
        <v>48</v>
      </c>
      <c r="I152" s="1" t="str">
        <f t="shared" si="11"/>
        <v/>
      </c>
      <c r="K152" s="1"/>
    </row>
    <row r="153" spans="1:11" x14ac:dyDescent="0.25">
      <c r="A153" s="2">
        <f t="shared" si="8"/>
        <v>44460</v>
      </c>
      <c r="B153" s="3">
        <v>44460</v>
      </c>
      <c r="C153" s="1" t="s">
        <v>96</v>
      </c>
      <c r="D153" s="1" t="str">
        <f t="shared" si="9"/>
        <v/>
      </c>
      <c r="E153" s="1" t="s">
        <v>0</v>
      </c>
      <c r="F153" s="1" t="str">
        <f t="shared" si="10"/>
        <v/>
      </c>
      <c r="G153" s="1" t="s">
        <v>2</v>
      </c>
      <c r="H153" s="1" t="s">
        <v>48</v>
      </c>
      <c r="I153" s="1" t="str">
        <f t="shared" si="11"/>
        <v/>
      </c>
      <c r="K153" s="1"/>
    </row>
    <row r="154" spans="1:11" x14ac:dyDescent="0.25">
      <c r="A154" s="2">
        <f t="shared" si="8"/>
        <v>44461</v>
      </c>
      <c r="B154" s="3">
        <v>44461</v>
      </c>
      <c r="C154" s="1" t="s">
        <v>96</v>
      </c>
      <c r="D154" s="1" t="str">
        <f t="shared" si="9"/>
        <v/>
      </c>
      <c r="E154" s="1" t="s">
        <v>0</v>
      </c>
      <c r="F154" s="1" t="str">
        <f t="shared" si="10"/>
        <v/>
      </c>
      <c r="G154" s="1" t="s">
        <v>2</v>
      </c>
      <c r="H154" s="1" t="s">
        <v>48</v>
      </c>
      <c r="I154" s="1" t="str">
        <f t="shared" si="11"/>
        <v/>
      </c>
      <c r="K154" s="1"/>
    </row>
    <row r="155" spans="1:11" x14ac:dyDescent="0.25">
      <c r="A155" s="2">
        <f t="shared" si="8"/>
        <v>44462</v>
      </c>
      <c r="B155" s="3">
        <v>44462</v>
      </c>
      <c r="C155" s="1" t="s">
        <v>96</v>
      </c>
      <c r="D155" s="1" t="str">
        <f t="shared" si="9"/>
        <v/>
      </c>
      <c r="E155" s="1" t="s">
        <v>0</v>
      </c>
      <c r="F155" s="1" t="str">
        <f t="shared" si="10"/>
        <v/>
      </c>
      <c r="G155" s="1" t="s">
        <v>2</v>
      </c>
      <c r="H155" s="1" t="s">
        <v>48</v>
      </c>
      <c r="I155" s="1" t="str">
        <f t="shared" si="11"/>
        <v/>
      </c>
      <c r="K155" s="1"/>
    </row>
    <row r="156" spans="1:11" x14ac:dyDescent="0.25">
      <c r="A156" s="2">
        <f t="shared" si="8"/>
        <v>44463</v>
      </c>
      <c r="B156" s="3">
        <v>44463</v>
      </c>
      <c r="C156" s="1" t="s">
        <v>96</v>
      </c>
      <c r="D156" s="1" t="str">
        <f t="shared" si="9"/>
        <v/>
      </c>
      <c r="E156" s="1" t="s">
        <v>0</v>
      </c>
      <c r="F156" s="1" t="str">
        <f t="shared" si="10"/>
        <v/>
      </c>
      <c r="G156" s="1" t="s">
        <v>12</v>
      </c>
      <c r="H156" s="1" t="s">
        <v>48</v>
      </c>
      <c r="I156" s="1" t="str">
        <f t="shared" si="11"/>
        <v/>
      </c>
      <c r="K156" s="1"/>
    </row>
    <row r="157" spans="1:11" x14ac:dyDescent="0.25">
      <c r="A157" s="2">
        <f t="shared" si="8"/>
        <v>44464</v>
      </c>
      <c r="B157" s="3">
        <v>44464</v>
      </c>
      <c r="C157" s="1" t="s">
        <v>96</v>
      </c>
      <c r="D157" s="1" t="str">
        <f t="shared" si="9"/>
        <v/>
      </c>
      <c r="E157" s="1" t="s">
        <v>0</v>
      </c>
      <c r="F157" s="1" t="str">
        <f t="shared" si="10"/>
        <v/>
      </c>
      <c r="G157" s="1" t="s">
        <v>12</v>
      </c>
      <c r="H157" s="1" t="s">
        <v>48</v>
      </c>
      <c r="I157" s="1" t="str">
        <f t="shared" si="11"/>
        <v/>
      </c>
      <c r="K157" s="1"/>
    </row>
    <row r="158" spans="1:11" x14ac:dyDescent="0.25">
      <c r="A158" s="2">
        <f t="shared" si="8"/>
        <v>44465</v>
      </c>
      <c r="B158" s="3">
        <v>44465</v>
      </c>
      <c r="C158" s="1" t="s">
        <v>96</v>
      </c>
      <c r="D158" s="1" t="str">
        <f t="shared" si="9"/>
        <v/>
      </c>
      <c r="E158" s="1" t="s">
        <v>0</v>
      </c>
      <c r="F158" s="1" t="str">
        <f t="shared" si="10"/>
        <v/>
      </c>
      <c r="G158" s="1" t="s">
        <v>12</v>
      </c>
      <c r="H158" s="1" t="s">
        <v>48</v>
      </c>
      <c r="I158" s="1" t="str">
        <f t="shared" si="11"/>
        <v/>
      </c>
      <c r="K158" s="1"/>
    </row>
    <row r="159" spans="1:11" x14ac:dyDescent="0.25">
      <c r="A159" s="2">
        <f t="shared" si="8"/>
        <v>44467</v>
      </c>
      <c r="B159" s="3">
        <v>44467</v>
      </c>
      <c r="C159" s="1" t="s">
        <v>96</v>
      </c>
      <c r="D159" s="1" t="str">
        <f t="shared" si="9"/>
        <v/>
      </c>
      <c r="E159" s="1" t="s">
        <v>0</v>
      </c>
      <c r="F159" s="1" t="str">
        <f t="shared" si="10"/>
        <v/>
      </c>
      <c r="G159" s="1" t="s">
        <v>5</v>
      </c>
      <c r="H159" s="1" t="s">
        <v>47</v>
      </c>
      <c r="I159" s="1" t="str">
        <f t="shared" si="11"/>
        <v/>
      </c>
      <c r="K159" s="1"/>
    </row>
    <row r="160" spans="1:11" x14ac:dyDescent="0.25">
      <c r="A160" s="2">
        <f t="shared" si="8"/>
        <v>44468</v>
      </c>
      <c r="B160" s="3">
        <v>44468</v>
      </c>
      <c r="C160" s="1" t="s">
        <v>96</v>
      </c>
      <c r="D160" s="1" t="str">
        <f t="shared" si="9"/>
        <v/>
      </c>
      <c r="E160" s="1" t="s">
        <v>0</v>
      </c>
      <c r="F160" s="1" t="str">
        <f t="shared" si="10"/>
        <v/>
      </c>
      <c r="G160" s="1" t="s">
        <v>5</v>
      </c>
      <c r="H160" s="1" t="s">
        <v>47</v>
      </c>
      <c r="I160" s="1" t="str">
        <f t="shared" si="11"/>
        <v/>
      </c>
      <c r="K160" s="1"/>
    </row>
    <row r="161" spans="1:11" x14ac:dyDescent="0.25">
      <c r="A161" s="2">
        <f t="shared" si="8"/>
        <v>44469</v>
      </c>
      <c r="B161" s="3">
        <v>44469</v>
      </c>
      <c r="C161" s="1" t="s">
        <v>96</v>
      </c>
      <c r="D161" s="1" t="str">
        <f t="shared" si="9"/>
        <v/>
      </c>
      <c r="E161" s="1" t="s">
        <v>0</v>
      </c>
      <c r="F161" s="1" t="str">
        <f t="shared" si="10"/>
        <v/>
      </c>
      <c r="G161" s="1" t="s">
        <v>5</v>
      </c>
      <c r="H161" s="1" t="s">
        <v>47</v>
      </c>
      <c r="I161" s="1" t="str">
        <f t="shared" si="11"/>
        <v/>
      </c>
      <c r="K161" s="1"/>
    </row>
    <row r="162" spans="1:11" x14ac:dyDescent="0.25">
      <c r="A162" s="2">
        <f t="shared" si="8"/>
        <v>44470</v>
      </c>
      <c r="B162" s="3">
        <v>44470</v>
      </c>
      <c r="C162" s="1" t="s">
        <v>96</v>
      </c>
      <c r="D162" s="1" t="str">
        <f t="shared" si="9"/>
        <v/>
      </c>
      <c r="E162" s="1" t="s">
        <v>0</v>
      </c>
      <c r="F162" s="1" t="str">
        <f t="shared" si="10"/>
        <v/>
      </c>
      <c r="G162" s="1" t="s">
        <v>8</v>
      </c>
      <c r="H162" s="1" t="s">
        <v>47</v>
      </c>
      <c r="I162" s="1" t="str">
        <f t="shared" si="11"/>
        <v/>
      </c>
      <c r="K162" s="1"/>
    </row>
    <row r="163" spans="1:11" x14ac:dyDescent="0.25">
      <c r="A163" s="2">
        <f t="shared" si="8"/>
        <v>44471</v>
      </c>
      <c r="B163" s="3">
        <v>44471</v>
      </c>
      <c r="C163" s="1" t="s">
        <v>96</v>
      </c>
      <c r="D163" s="1" t="str">
        <f t="shared" si="9"/>
        <v/>
      </c>
      <c r="E163" s="1" t="s">
        <v>0</v>
      </c>
      <c r="F163" s="1" t="str">
        <f t="shared" si="10"/>
        <v/>
      </c>
      <c r="G163" s="1" t="s">
        <v>8</v>
      </c>
      <c r="H163" s="1" t="s">
        <v>47</v>
      </c>
      <c r="I163" s="1" t="str">
        <f t="shared" si="11"/>
        <v/>
      </c>
      <c r="K163" s="1"/>
    </row>
    <row r="164" spans="1:11" x14ac:dyDescent="0.25">
      <c r="A164" s="2">
        <f t="shared" si="8"/>
        <v>44472</v>
      </c>
      <c r="B164" s="3">
        <v>44472</v>
      </c>
      <c r="C164" s="1" t="s">
        <v>96</v>
      </c>
      <c r="D164" s="1" t="str">
        <f t="shared" si="9"/>
        <v/>
      </c>
      <c r="E164" s="1" t="s">
        <v>0</v>
      </c>
      <c r="F164" s="1" t="str">
        <f t="shared" si="10"/>
        <v/>
      </c>
      <c r="G164" s="1" t="s">
        <v>8</v>
      </c>
      <c r="H164" s="1" t="s">
        <v>47</v>
      </c>
      <c r="I164" s="1" t="str">
        <f t="shared" si="11"/>
        <v/>
      </c>
      <c r="K164" s="1"/>
    </row>
  </sheetData>
  <mergeCells count="4">
    <mergeCell ref="A1:BA1"/>
    <mergeCell ref="AG2:AH2"/>
    <mergeCell ref="AJ2:AK2"/>
    <mergeCell ref="AM2:AN2"/>
  </mergeCells>
  <conditionalFormatting sqref="I3:I9 I11:I164">
    <cfRule type="containsText" dxfId="1" priority="1" operator="containsText" text="Loss">
      <formula>NOT(ISERROR(SEARCH("Loss",I3)))</formula>
    </cfRule>
    <cfRule type="containsText" dxfId="0" priority="2" operator="containsText" text="Win">
      <formula>NOT(ISERROR(SEARCH("Win",I3)))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31</vt:i4>
      </vt:variant>
    </vt:vector>
  </HeadingPairs>
  <TitlesOfParts>
    <vt:vector size="31" baseType="lpstr">
      <vt:lpstr>Menu</vt:lpstr>
      <vt:lpstr>Angels</vt:lpstr>
      <vt:lpstr>Astros</vt:lpstr>
      <vt:lpstr>Athletics</vt:lpstr>
      <vt:lpstr>Blue Jays</vt:lpstr>
      <vt:lpstr>Braves</vt:lpstr>
      <vt:lpstr>Brewers</vt:lpstr>
      <vt:lpstr>Cardinals</vt:lpstr>
      <vt:lpstr>Cubs</vt:lpstr>
      <vt:lpstr>Diamondbacks</vt:lpstr>
      <vt:lpstr>Dodgers</vt:lpstr>
      <vt:lpstr>Giants</vt:lpstr>
      <vt:lpstr>Indians</vt:lpstr>
      <vt:lpstr>Mariners</vt:lpstr>
      <vt:lpstr>Marlins</vt:lpstr>
      <vt:lpstr>Mets</vt:lpstr>
      <vt:lpstr>Nationals</vt:lpstr>
      <vt:lpstr>Orioles</vt:lpstr>
      <vt:lpstr>Padres</vt:lpstr>
      <vt:lpstr>Phillies</vt:lpstr>
      <vt:lpstr>Pirates</vt:lpstr>
      <vt:lpstr>Rangers</vt:lpstr>
      <vt:lpstr>Rays</vt:lpstr>
      <vt:lpstr>Red Sox</vt:lpstr>
      <vt:lpstr>Reds</vt:lpstr>
      <vt:lpstr>Rockies</vt:lpstr>
      <vt:lpstr>Royals</vt:lpstr>
      <vt:lpstr>Tigers</vt:lpstr>
      <vt:lpstr>Twins</vt:lpstr>
      <vt:lpstr>White Sox</vt:lpstr>
      <vt:lpstr>Yankees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mlbstats</dc:title>
  <dc:creator>Montaño</dc:creator>
  <cp:lastModifiedBy>Montaño</cp:lastModifiedBy>
  <dcterms:created xsi:type="dcterms:W3CDTF">2021-03-10T01:11:39Z</dcterms:created>
  <dcterms:modified xsi:type="dcterms:W3CDTF">2021-03-12T21:59:42Z</dcterms:modified>
</cp:coreProperties>
</file>