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lazar/Development/learning/machine_learning/Promidat/module_3/week_2/homework/"/>
    </mc:Choice>
  </mc:AlternateContent>
  <xr:revisionPtr revIDLastSave="0" documentId="13_ncr:1_{95B463CC-262A-6940-98AA-EC0A0EFF2088}" xr6:coauthVersionLast="45" xr6:coauthVersionMax="45" xr10:uidLastSave="{00000000-0000-0000-0000-000000000000}"/>
  <bookViews>
    <workbookView xWindow="2320" yWindow="3060" windowWidth="30900" windowHeight="17440" xr2:uid="{ACCC008A-0381-9244-9F90-6A946227F217}"/>
  </bookViews>
  <sheets>
    <sheet name="Sheet1" sheetId="1" r:id="rId1"/>
    <sheet name="GINI-GENERO" sheetId="3" r:id="rId2"/>
    <sheet name="GINI-TIPO-CARRO" sheetId="4" r:id="rId3"/>
    <sheet name="TALLA" sheetId="5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5" l="1"/>
  <c r="L19" i="5"/>
  <c r="M19" i="5" s="1"/>
  <c r="L18" i="5"/>
  <c r="L17" i="5"/>
  <c r="M17" i="5" s="1"/>
  <c r="L14" i="5"/>
  <c r="L13" i="5"/>
  <c r="M13" i="5" s="1"/>
  <c r="L12" i="5"/>
  <c r="L11" i="5"/>
  <c r="M11" i="5" s="1"/>
  <c r="L8" i="5"/>
  <c r="L7" i="5"/>
  <c r="M7" i="5" s="1"/>
  <c r="L6" i="5"/>
  <c r="L5" i="5"/>
  <c r="M5" i="5" s="1"/>
  <c r="L8" i="4"/>
  <c r="L7" i="4"/>
  <c r="M7" i="4" s="1"/>
  <c r="L6" i="4"/>
  <c r="L5" i="4"/>
  <c r="M5" i="4" s="1"/>
  <c r="M7" i="3"/>
  <c r="N5" i="3" s="1"/>
  <c r="M5" i="3"/>
  <c r="L8" i="3"/>
  <c r="L7" i="3"/>
  <c r="L6" i="3"/>
  <c r="L5" i="3"/>
  <c r="N17" i="5" l="1"/>
  <c r="N11" i="5"/>
  <c r="N5" i="5"/>
  <c r="N5" i="4"/>
</calcChain>
</file>

<file path=xl/sharedStrings.xml><?xml version="1.0" encoding="utf-8"?>
<sst xmlns="http://schemas.openxmlformats.org/spreadsheetml/2006/main" count="541" uniqueCount="69">
  <si>
    <t>ID_Cliente</t>
  </si>
  <si>
    <t>Genero</t>
  </si>
  <si>
    <t>Tipo_Carro</t>
  </si>
  <si>
    <t xml:space="preserve">Talla </t>
  </si>
  <si>
    <t>Clase</t>
  </si>
  <si>
    <t>M</t>
  </si>
  <si>
    <t>F</t>
  </si>
  <si>
    <t>Familiar</t>
  </si>
  <si>
    <t>Deportivo</t>
  </si>
  <si>
    <t>Lujo</t>
  </si>
  <si>
    <t>Pequeno</t>
  </si>
  <si>
    <t>Mediano</t>
  </si>
  <si>
    <t>Grande</t>
  </si>
  <si>
    <t>Extra Grande</t>
  </si>
  <si>
    <t>C0</t>
  </si>
  <si>
    <t>C1</t>
  </si>
  <si>
    <t>Familiar/Lujo</t>
  </si>
  <si>
    <t>Grande/Extra Grande/Pequeño</t>
  </si>
  <si>
    <t>X</t>
  </si>
  <si>
    <t>Gini</t>
  </si>
  <si>
    <t>GENERO</t>
  </si>
  <si>
    <t>CLASE</t>
  </si>
  <si>
    <t>COUNT</t>
  </si>
  <si>
    <t>GINI</t>
  </si>
  <si>
    <t>1-(6/10)^2</t>
  </si>
  <si>
    <t>1-(4/10)^2</t>
  </si>
  <si>
    <t>GINI Split</t>
  </si>
  <si>
    <t>Lujo/Familiar</t>
  </si>
  <si>
    <t>1-(0/8)^2</t>
  </si>
  <si>
    <t>1-(8/8)^2</t>
  </si>
  <si>
    <t>1-(2/12)^2</t>
  </si>
  <si>
    <t>1-(10/12)^2</t>
  </si>
  <si>
    <t>TIPO_CARRO</t>
  </si>
  <si>
    <t>TALLA</t>
  </si>
  <si>
    <t>&gt;Mediano</t>
  </si>
  <si>
    <t>&lt;=Mediano</t>
  </si>
  <si>
    <t>&gt;=Pequeño</t>
  </si>
  <si>
    <t>&lt;Pequeño</t>
  </si>
  <si>
    <t>(6/12)^2</t>
  </si>
  <si>
    <t>(4/8)^2</t>
  </si>
  <si>
    <t>(3/5)^2</t>
  </si>
  <si>
    <t>(2/5)^2</t>
  </si>
  <si>
    <t>(7/15)^2</t>
  </si>
  <si>
    <t>(8/15)^2</t>
  </si>
  <si>
    <t>&lt;=Grande</t>
  </si>
  <si>
    <t>&gt;Grande</t>
  </si>
  <si>
    <t>(2/4)^2</t>
  </si>
  <si>
    <t>(8/16)^2</t>
  </si>
  <si>
    <t>PROB C1</t>
  </si>
  <si>
    <t>PROB C0</t>
  </si>
  <si>
    <t>TABLA</t>
  </si>
  <si>
    <t>imagen</t>
  </si>
  <si>
    <t>media</t>
  </si>
  <si>
    <t>varianza</t>
  </si>
  <si>
    <t>desviacion.estandar</t>
  </si>
  <si>
    <t>entropia</t>
  </si>
  <si>
    <t>asimetria</t>
  </si>
  <si>
    <t>kurtosis</t>
  </si>
  <si>
    <t>contraste</t>
  </si>
  <si>
    <t>energia</t>
  </si>
  <si>
    <t>asm</t>
  </si>
  <si>
    <t>homogeneidad</t>
  </si>
  <si>
    <t>disiminitud</t>
  </si>
  <si>
    <t>correlacion</t>
  </si>
  <si>
    <t>psnr</t>
  </si>
  <si>
    <t>ssim</t>
  </si>
  <si>
    <t>mse</t>
  </si>
  <si>
    <t>dc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</si>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</sst>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4" fontId="0" fillId="0" borderId="1" xfId="0" applyNumberFormat="1" applyFill="1" applyBorder="1"/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4" fontId="0" fillId="7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660400</xdr:colOff>
      <xdr:row>2</xdr:row>
      <xdr:rowOff>12700</xdr:rowOff>
    </xdr:from>
    <xdr:to>
      <xdr:col>10</xdr:col>
      <xdr:colOff>190500</xdr:colOff>
      <xdr:row>4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0F0F8AB-46B3-5F44-B594-F38DFF49DC8F}"/>
            </a:ext>
          </a:extLst>
        </xdr:cNvPr>
        <xdr:cNvSpPr/>
      </xdr:nvSpPr>
      <xdr:spPr>
        <a:xfrm>
          <a:off x="7708900" y="419100"/>
          <a:ext cx="1358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TIPO_CARRO</a:t>
          </a:r>
        </a:p>
      </xdr:txBody>
    </xdr:sp>
    <xdr:clientData/>
  </xdr:twoCellAnchor>
  <xdr:twoCellAnchor>
    <xdr:from>
      <xdr:col>7</xdr:col>
      <xdr:colOff>368300</xdr:colOff>
      <xdr:row>7</xdr:row>
      <xdr:rowOff>12700</xdr:rowOff>
    </xdr:from>
    <xdr:to>
      <xdr:col>8</xdr:col>
      <xdr:colOff>901700</xdr:colOff>
      <xdr:row>9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6A97A8D3-DAC5-EF4C-A237-8CCEE530F3AE}"/>
            </a:ext>
          </a:extLst>
        </xdr:cNvPr>
        <xdr:cNvSpPr/>
      </xdr:nvSpPr>
      <xdr:spPr>
        <a:xfrm>
          <a:off x="6591300" y="1435100"/>
          <a:ext cx="1358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C0</a:t>
          </a:r>
        </a:p>
      </xdr:txBody>
    </xdr:sp>
    <xdr:clientData/>
  </xdr:twoCellAnchor>
  <xdr:twoCellAnchor>
    <xdr:from>
      <xdr:col>8</xdr:col>
      <xdr:colOff>222250</xdr:colOff>
      <xdr:row>2</xdr:row>
      <xdr:rowOff>101600</xdr:rowOff>
    </xdr:from>
    <xdr:to>
      <xdr:col>9</xdr:col>
      <xdr:colOff>381000</xdr:colOff>
      <xdr:row>7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68F708-91F6-714E-A357-56D7B18F858A}"/>
            </a:ext>
          </a:extLst>
        </xdr:cNvPr>
        <xdr:cNvCxnSpPr>
          <a:endCxn id="3" idx="0"/>
        </xdr:cNvCxnSpPr>
      </xdr:nvCxnSpPr>
      <xdr:spPr>
        <a:xfrm flipH="1">
          <a:off x="7270750" y="508000"/>
          <a:ext cx="107315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825500</xdr:colOff>
      <xdr:row>7</xdr:row>
      <xdr:rowOff>12700</xdr:rowOff>
    </xdr:from>
    <xdr:to>
      <xdr:col>11</xdr:col>
      <xdr:colOff>355600</xdr:colOff>
      <xdr:row>9</xdr:row>
      <xdr:rowOff>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FEA47F11-517B-344E-8B8C-28D1C267237D}"/>
            </a:ext>
          </a:extLst>
        </xdr:cNvPr>
        <xdr:cNvSpPr/>
      </xdr:nvSpPr>
      <xdr:spPr>
        <a:xfrm>
          <a:off x="8788400" y="1435100"/>
          <a:ext cx="1358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TALLA</a:t>
          </a:r>
        </a:p>
      </xdr:txBody>
    </xdr:sp>
    <xdr:clientData/>
  </xdr:twoCellAnchor>
  <xdr:twoCellAnchor>
    <xdr:from>
      <xdr:col>9</xdr:col>
      <xdr:colOff>723900</xdr:colOff>
      <xdr:row>3</xdr:row>
      <xdr:rowOff>127000</xdr:rowOff>
    </xdr:from>
    <xdr:to>
      <xdr:col>10</xdr:col>
      <xdr:colOff>590550</xdr:colOff>
      <xdr:row>7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4097618-52A9-8343-8855-DB04768E3A32}"/>
            </a:ext>
          </a:extLst>
        </xdr:cNvPr>
        <xdr:cNvCxnSpPr>
          <a:endCxn id="10" idx="0"/>
        </xdr:cNvCxnSpPr>
      </xdr:nvCxnSpPr>
      <xdr:spPr>
        <a:xfrm>
          <a:off x="8686800" y="736600"/>
          <a:ext cx="78105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12</xdr:row>
      <xdr:rowOff>25400</xdr:rowOff>
    </xdr:from>
    <xdr:to>
      <xdr:col>10</xdr:col>
      <xdr:colOff>0</xdr:colOff>
      <xdr:row>14</xdr:row>
      <xdr:rowOff>12700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1CF40B49-E620-5E4B-BCD4-98B43FE597EB}"/>
            </a:ext>
          </a:extLst>
        </xdr:cNvPr>
        <xdr:cNvSpPr/>
      </xdr:nvSpPr>
      <xdr:spPr>
        <a:xfrm>
          <a:off x="7518400" y="2463800"/>
          <a:ext cx="1358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C1</a:t>
          </a:r>
        </a:p>
      </xdr:txBody>
    </xdr:sp>
    <xdr:clientData/>
  </xdr:twoCellAnchor>
  <xdr:twoCellAnchor>
    <xdr:from>
      <xdr:col>9</xdr:col>
      <xdr:colOff>234950</xdr:colOff>
      <xdr:row>9</xdr:row>
      <xdr:rowOff>0</xdr:rowOff>
    </xdr:from>
    <xdr:to>
      <xdr:col>10</xdr:col>
      <xdr:colOff>254000</xdr:colOff>
      <xdr:row>12</xdr:row>
      <xdr:rowOff>25400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49EB3A7-DB78-B840-9CAE-91D79D3EE0B4}"/>
            </a:ext>
          </a:extLst>
        </xdr:cNvPr>
        <xdr:cNvCxnSpPr>
          <a:endCxn id="13" idx="0"/>
        </xdr:cNvCxnSpPr>
      </xdr:nvCxnSpPr>
      <xdr:spPr>
        <a:xfrm flipH="1">
          <a:off x="8197850" y="1828800"/>
          <a:ext cx="93345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12</xdr:row>
      <xdr:rowOff>0</xdr:rowOff>
    </xdr:from>
    <xdr:to>
      <xdr:col>12</xdr:col>
      <xdr:colOff>596900</xdr:colOff>
      <xdr:row>13</xdr:row>
      <xdr:rowOff>190500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AA641CF6-276F-5E4D-890A-4F491E683701}"/>
            </a:ext>
          </a:extLst>
        </xdr:cNvPr>
        <xdr:cNvSpPr/>
      </xdr:nvSpPr>
      <xdr:spPr>
        <a:xfrm>
          <a:off x="9855200" y="2438400"/>
          <a:ext cx="13589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GENERO</a:t>
          </a:r>
        </a:p>
      </xdr:txBody>
    </xdr:sp>
    <xdr:clientData/>
  </xdr:twoCellAnchor>
  <xdr:twoCellAnchor>
    <xdr:from>
      <xdr:col>10</xdr:col>
      <xdr:colOff>838200</xdr:colOff>
      <xdr:row>8</xdr:row>
      <xdr:rowOff>165100</xdr:rowOff>
    </xdr:from>
    <xdr:to>
      <xdr:col>11</xdr:col>
      <xdr:colOff>742950</xdr:colOff>
      <xdr:row>12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10D00CC-7E6F-D140-9974-F0C67E4823B2}"/>
            </a:ext>
          </a:extLst>
        </xdr:cNvPr>
        <xdr:cNvCxnSpPr>
          <a:endCxn id="17" idx="0"/>
        </xdr:cNvCxnSpPr>
      </xdr:nvCxnSpPr>
      <xdr:spPr>
        <a:xfrm>
          <a:off x="9715500" y="1790700"/>
          <a:ext cx="8191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17</xdr:row>
      <xdr:rowOff>12700</xdr:rowOff>
    </xdr:from>
    <xdr:to>
      <xdr:col>11</xdr:col>
      <xdr:colOff>342900</xdr:colOff>
      <xdr:row>19</xdr:row>
      <xdr:rowOff>127000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70AEFEF8-A7BA-7B4A-A473-7D1DE02E56B1}"/>
            </a:ext>
          </a:extLst>
        </xdr:cNvPr>
        <xdr:cNvSpPr/>
      </xdr:nvSpPr>
      <xdr:spPr>
        <a:xfrm>
          <a:off x="8775700" y="3467100"/>
          <a:ext cx="135890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C0</a:t>
          </a:r>
          <a:r>
            <a:rPr lang="en-US" sz="1100" baseline="0"/>
            <a:t> = 1</a:t>
          </a:r>
        </a:p>
        <a:p>
          <a:pPr algn="ctr"/>
          <a:r>
            <a:rPr lang="en-US" sz="1100" baseline="0"/>
            <a:t>C1 = 3</a:t>
          </a:r>
          <a:endParaRPr lang="en-US" sz="1100"/>
        </a:p>
      </xdr:txBody>
    </xdr:sp>
    <xdr:clientData/>
  </xdr:twoCellAnchor>
  <xdr:twoCellAnchor>
    <xdr:from>
      <xdr:col>10</xdr:col>
      <xdr:colOff>577850</xdr:colOff>
      <xdr:row>13</xdr:row>
      <xdr:rowOff>139700</xdr:rowOff>
    </xdr:from>
    <xdr:to>
      <xdr:col>12</xdr:col>
      <xdr:colOff>50800</xdr:colOff>
      <xdr:row>17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045BB17-7940-734D-8564-DA279662B600}"/>
            </a:ext>
          </a:extLst>
        </xdr:cNvPr>
        <xdr:cNvCxnSpPr>
          <a:endCxn id="11" idx="0"/>
        </xdr:cNvCxnSpPr>
      </xdr:nvCxnSpPr>
      <xdr:spPr>
        <a:xfrm flipH="1">
          <a:off x="9455150" y="2781300"/>
          <a:ext cx="12128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17</xdr:row>
      <xdr:rowOff>12700</xdr:rowOff>
    </xdr:from>
    <xdr:to>
      <xdr:col>14</xdr:col>
      <xdr:colOff>139700</xdr:colOff>
      <xdr:row>19</xdr:row>
      <xdr:rowOff>127000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8405F31-CB7F-1144-B8F6-012EDFC8A758}"/>
            </a:ext>
          </a:extLst>
        </xdr:cNvPr>
        <xdr:cNvSpPr/>
      </xdr:nvSpPr>
      <xdr:spPr>
        <a:xfrm>
          <a:off x="11049000" y="3467100"/>
          <a:ext cx="135890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C0</a:t>
          </a:r>
          <a:r>
            <a:rPr lang="en-US" sz="1100" baseline="0"/>
            <a:t> = 1</a:t>
          </a:r>
        </a:p>
        <a:p>
          <a:pPr algn="ctr"/>
          <a:r>
            <a:rPr lang="en-US" sz="1100" baseline="0"/>
            <a:t>C1 = 3</a:t>
          </a:r>
          <a:endParaRPr lang="en-US" sz="1100"/>
        </a:p>
      </xdr:txBody>
    </xdr:sp>
    <xdr:clientData/>
  </xdr:twoCellAnchor>
  <xdr:twoCellAnchor>
    <xdr:from>
      <xdr:col>12</xdr:col>
      <xdr:colOff>127000</xdr:colOff>
      <xdr:row>13</xdr:row>
      <xdr:rowOff>177800</xdr:rowOff>
    </xdr:from>
    <xdr:to>
      <xdr:col>13</xdr:col>
      <xdr:colOff>285750</xdr:colOff>
      <xdr:row>17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CCF007-1765-C14B-9EB1-CCD80D18F201}"/>
            </a:ext>
          </a:extLst>
        </xdr:cNvPr>
        <xdr:cNvCxnSpPr>
          <a:endCxn id="14" idx="0"/>
        </xdr:cNvCxnSpPr>
      </xdr:nvCxnSpPr>
      <xdr:spPr>
        <a:xfrm>
          <a:off x="10744200" y="2819400"/>
          <a:ext cx="9842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392-0380-0542-9DDC-AEED02F59468}">
  <dimension ref="B2:U1048576"/>
  <sheetViews>
    <sheetView tabSelected="1" topLeftCell="B1" workbookViewId="0">
      <selection activeCell="M31" sqref="M31"/>
    </sheetView>
  </sheetViews>
  <sheetFormatPr baseColWidth="10" defaultRowHeight="16" x14ac:dyDescent="0.2"/>
  <cols>
    <col min="4" max="4" width="12.5" customWidth="1"/>
    <col min="5" max="5" width="15" customWidth="1"/>
    <col min="9" max="11" width="12" style="1" customWidth="1"/>
  </cols>
  <sheetData>
    <row r="2" spans="2:14" x14ac:dyDescent="0.2">
      <c r="B2" s="6" t="s">
        <v>0</v>
      </c>
      <c r="C2" s="2" t="s">
        <v>1</v>
      </c>
      <c r="D2" s="7" t="s">
        <v>2</v>
      </c>
      <c r="E2" s="2" t="s">
        <v>3</v>
      </c>
      <c r="F2" s="8" t="s">
        <v>4</v>
      </c>
    </row>
    <row r="3" spans="2:14" x14ac:dyDescent="0.2">
      <c r="B3" s="3">
        <v>1</v>
      </c>
      <c r="C3" s="5" t="s">
        <v>5</v>
      </c>
      <c r="D3" s="4" t="s">
        <v>7</v>
      </c>
      <c r="E3" s="5" t="s">
        <v>10</v>
      </c>
      <c r="F3" s="9" t="s">
        <v>14</v>
      </c>
    </row>
    <row r="4" spans="2:14" x14ac:dyDescent="0.2">
      <c r="B4" s="14">
        <v>2</v>
      </c>
      <c r="C4" s="15" t="s">
        <v>5</v>
      </c>
      <c r="D4" s="16" t="s">
        <v>8</v>
      </c>
      <c r="E4" s="15" t="s">
        <v>11</v>
      </c>
      <c r="F4" s="9" t="s">
        <v>14</v>
      </c>
    </row>
    <row r="5" spans="2:14" x14ac:dyDescent="0.2">
      <c r="B5" s="14">
        <v>3</v>
      </c>
      <c r="C5" s="15" t="s">
        <v>5</v>
      </c>
      <c r="D5" s="16" t="s">
        <v>8</v>
      </c>
      <c r="E5" s="15" t="s">
        <v>11</v>
      </c>
      <c r="F5" s="9" t="s">
        <v>14</v>
      </c>
    </row>
    <row r="6" spans="2:14" x14ac:dyDescent="0.2">
      <c r="B6" s="14">
        <v>4</v>
      </c>
      <c r="C6" s="15" t="s">
        <v>5</v>
      </c>
      <c r="D6" s="16" t="s">
        <v>8</v>
      </c>
      <c r="E6" s="15" t="s">
        <v>12</v>
      </c>
      <c r="F6" s="9" t="s">
        <v>14</v>
      </c>
      <c r="I6" s="1" t="s">
        <v>8</v>
      </c>
      <c r="K6" s="1" t="s">
        <v>16</v>
      </c>
    </row>
    <row r="7" spans="2:14" x14ac:dyDescent="0.2">
      <c r="B7" s="14">
        <v>5</v>
      </c>
      <c r="C7" s="15" t="s">
        <v>5</v>
      </c>
      <c r="D7" s="16" t="s">
        <v>8</v>
      </c>
      <c r="E7" s="15" t="s">
        <v>13</v>
      </c>
      <c r="F7" s="9" t="s">
        <v>14</v>
      </c>
    </row>
    <row r="8" spans="2:14" x14ac:dyDescent="0.2">
      <c r="B8" s="14">
        <v>6</v>
      </c>
      <c r="C8" s="15" t="s">
        <v>5</v>
      </c>
      <c r="D8" s="16" t="s">
        <v>8</v>
      </c>
      <c r="E8" s="15" t="s">
        <v>13</v>
      </c>
      <c r="F8" s="9" t="s">
        <v>14</v>
      </c>
    </row>
    <row r="9" spans="2:14" x14ac:dyDescent="0.2">
      <c r="B9" s="14">
        <v>7</v>
      </c>
      <c r="C9" s="15" t="s">
        <v>6</v>
      </c>
      <c r="D9" s="16" t="s">
        <v>8</v>
      </c>
      <c r="E9" s="15" t="s">
        <v>10</v>
      </c>
      <c r="F9" s="9" t="s">
        <v>14</v>
      </c>
    </row>
    <row r="10" spans="2:14" x14ac:dyDescent="0.2">
      <c r="B10" s="14">
        <v>8</v>
      </c>
      <c r="C10" s="15" t="s">
        <v>6</v>
      </c>
      <c r="D10" s="16" t="s">
        <v>8</v>
      </c>
      <c r="E10" s="15" t="s">
        <v>10</v>
      </c>
      <c r="F10" s="9" t="s">
        <v>14</v>
      </c>
    </row>
    <row r="11" spans="2:14" x14ac:dyDescent="0.2">
      <c r="B11" s="14">
        <v>9</v>
      </c>
      <c r="C11" s="15" t="s">
        <v>6</v>
      </c>
      <c r="D11" s="16" t="s">
        <v>8</v>
      </c>
      <c r="E11" s="15" t="s">
        <v>11</v>
      </c>
      <c r="F11" s="9" t="s">
        <v>14</v>
      </c>
      <c r="J11" s="1" t="s">
        <v>11</v>
      </c>
      <c r="L11" t="s">
        <v>17</v>
      </c>
    </row>
    <row r="12" spans="2:14" x14ac:dyDescent="0.2">
      <c r="B12" s="11">
        <v>10</v>
      </c>
      <c r="C12" s="12" t="s">
        <v>6</v>
      </c>
      <c r="D12" s="13" t="s">
        <v>9</v>
      </c>
      <c r="E12" s="12" t="s">
        <v>12</v>
      </c>
      <c r="F12" s="9" t="s">
        <v>14</v>
      </c>
    </row>
    <row r="13" spans="2:14" x14ac:dyDescent="0.2">
      <c r="B13" s="11">
        <v>11</v>
      </c>
      <c r="C13" s="12" t="s">
        <v>5</v>
      </c>
      <c r="D13" s="13" t="s">
        <v>7</v>
      </c>
      <c r="E13" s="12" t="s">
        <v>12</v>
      </c>
      <c r="F13" s="9" t="s">
        <v>15</v>
      </c>
    </row>
    <row r="14" spans="2:14" x14ac:dyDescent="0.2">
      <c r="B14" s="11">
        <v>12</v>
      </c>
      <c r="C14" s="12" t="s">
        <v>5</v>
      </c>
      <c r="D14" s="13" t="s">
        <v>7</v>
      </c>
      <c r="E14" s="12" t="s">
        <v>13</v>
      </c>
      <c r="F14" s="9" t="s">
        <v>15</v>
      </c>
    </row>
    <row r="15" spans="2:14" x14ac:dyDescent="0.2">
      <c r="B15" s="60">
        <v>13</v>
      </c>
      <c r="C15" s="61" t="s">
        <v>5</v>
      </c>
      <c r="D15" s="62" t="s">
        <v>7</v>
      </c>
      <c r="E15" s="61" t="s">
        <v>11</v>
      </c>
      <c r="F15" s="9" t="s">
        <v>15</v>
      </c>
    </row>
    <row r="16" spans="2:14" x14ac:dyDescent="0.2">
      <c r="B16" s="11">
        <v>14</v>
      </c>
      <c r="C16" s="12" t="s">
        <v>5</v>
      </c>
      <c r="D16" s="13" t="s">
        <v>9</v>
      </c>
      <c r="E16" s="12" t="s">
        <v>13</v>
      </c>
      <c r="F16" s="9" t="s">
        <v>15</v>
      </c>
      <c r="L16" s="1" t="s">
        <v>5</v>
      </c>
      <c r="N16" t="s">
        <v>6</v>
      </c>
    </row>
    <row r="17" spans="2:21" x14ac:dyDescent="0.2">
      <c r="B17" s="11">
        <v>15</v>
      </c>
      <c r="C17" s="12" t="s">
        <v>6</v>
      </c>
      <c r="D17" s="13" t="s">
        <v>9</v>
      </c>
      <c r="E17" s="12" t="s">
        <v>10</v>
      </c>
      <c r="F17" s="9" t="s">
        <v>15</v>
      </c>
    </row>
    <row r="18" spans="2:21" x14ac:dyDescent="0.2">
      <c r="B18" s="11">
        <v>16</v>
      </c>
      <c r="C18" s="12" t="s">
        <v>6</v>
      </c>
      <c r="D18" s="13" t="s">
        <v>9</v>
      </c>
      <c r="E18" s="12" t="s">
        <v>10</v>
      </c>
      <c r="F18" s="9" t="s">
        <v>15</v>
      </c>
    </row>
    <row r="19" spans="2:21" x14ac:dyDescent="0.2">
      <c r="B19" s="60">
        <v>17</v>
      </c>
      <c r="C19" s="61" t="s">
        <v>6</v>
      </c>
      <c r="D19" s="62" t="s">
        <v>9</v>
      </c>
      <c r="E19" s="61" t="s">
        <v>11</v>
      </c>
      <c r="F19" s="9" t="s">
        <v>15</v>
      </c>
    </row>
    <row r="20" spans="2:21" x14ac:dyDescent="0.2">
      <c r="B20" s="60">
        <v>18</v>
      </c>
      <c r="C20" s="61" t="s">
        <v>6</v>
      </c>
      <c r="D20" s="62" t="s">
        <v>9</v>
      </c>
      <c r="E20" s="61" t="s">
        <v>11</v>
      </c>
      <c r="F20" s="9" t="s">
        <v>15</v>
      </c>
    </row>
    <row r="21" spans="2:21" x14ac:dyDescent="0.2">
      <c r="B21" s="60">
        <v>19</v>
      </c>
      <c r="C21" s="61" t="s">
        <v>6</v>
      </c>
      <c r="D21" s="62" t="s">
        <v>9</v>
      </c>
      <c r="E21" s="61" t="s">
        <v>11</v>
      </c>
      <c r="F21" s="9" t="s">
        <v>15</v>
      </c>
    </row>
    <row r="22" spans="2:21" x14ac:dyDescent="0.2">
      <c r="B22" s="17">
        <v>20</v>
      </c>
      <c r="C22" s="18" t="s">
        <v>6</v>
      </c>
      <c r="D22" s="19" t="s">
        <v>9</v>
      </c>
      <c r="E22" s="18" t="s">
        <v>12</v>
      </c>
      <c r="F22" s="10" t="s">
        <v>15</v>
      </c>
    </row>
    <row r="23" spans="2:21" x14ac:dyDescent="0.2">
      <c r="D23" s="13" t="s">
        <v>18</v>
      </c>
      <c r="E23" s="12"/>
      <c r="I23" s="39" t="s">
        <v>50</v>
      </c>
      <c r="J23" s="39" t="s">
        <v>23</v>
      </c>
    </row>
    <row r="24" spans="2:21" x14ac:dyDescent="0.2">
      <c r="I24" s="37" t="s">
        <v>48</v>
      </c>
      <c r="J24" s="37">
        <v>0.5</v>
      </c>
    </row>
    <row r="25" spans="2:21" x14ac:dyDescent="0.2">
      <c r="I25" s="37" t="s">
        <v>49</v>
      </c>
      <c r="J25" s="37">
        <v>0.5</v>
      </c>
    </row>
    <row r="31" spans="2:21" x14ac:dyDescent="0.2">
      <c r="E31">
        <v>0</v>
      </c>
      <c r="F31">
        <v>1</v>
      </c>
      <c r="G31">
        <v>2</v>
      </c>
      <c r="H3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  <c r="P31" s="1">
        <v>11</v>
      </c>
      <c r="Q31" s="1">
        <v>12</v>
      </c>
      <c r="R31" s="1">
        <v>13</v>
      </c>
      <c r="S31" s="1">
        <v>14</v>
      </c>
      <c r="T31" s="1">
        <v>15</v>
      </c>
      <c r="U31" s="1"/>
    </row>
    <row r="32" spans="2:21" x14ac:dyDescent="0.2"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s="1" t="s">
        <v>56</v>
      </c>
      <c r="J32" s="1" t="s">
        <v>57</v>
      </c>
      <c r="K32" s="1" t="s">
        <v>58</v>
      </c>
      <c r="L32" t="s">
        <v>59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</row>
    <row r="1048576" spans="6:6" x14ac:dyDescent="0.2">
      <c r="F1048576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EA89-C8F7-4046-A3A8-EBDF42873E27}">
  <dimension ref="B2:N22"/>
  <sheetViews>
    <sheetView workbookViewId="0">
      <selection activeCell="H4" sqref="H4:I6"/>
    </sheetView>
  </sheetViews>
  <sheetFormatPr baseColWidth="10" defaultRowHeight="16" x14ac:dyDescent="0.2"/>
  <cols>
    <col min="7" max="7" width="4.5" customWidth="1"/>
  </cols>
  <sheetData>
    <row r="2" spans="2:14" x14ac:dyDescent="0.2">
      <c r="B2" s="6" t="s">
        <v>0</v>
      </c>
      <c r="C2" s="2" t="s">
        <v>1</v>
      </c>
      <c r="D2" s="7" t="s">
        <v>2</v>
      </c>
      <c r="E2" s="2" t="s">
        <v>3</v>
      </c>
      <c r="F2" s="8" t="s">
        <v>4</v>
      </c>
    </row>
    <row r="3" spans="2:14" x14ac:dyDescent="0.2">
      <c r="B3" s="25">
        <v>1</v>
      </c>
      <c r="C3" s="26" t="s">
        <v>5</v>
      </c>
      <c r="D3" s="27" t="s">
        <v>7</v>
      </c>
      <c r="E3" s="26" t="s">
        <v>10</v>
      </c>
      <c r="F3" s="28" t="s">
        <v>14</v>
      </c>
    </row>
    <row r="4" spans="2:14" x14ac:dyDescent="0.2">
      <c r="B4" s="25">
        <v>2</v>
      </c>
      <c r="C4" s="26" t="s">
        <v>5</v>
      </c>
      <c r="D4" s="27" t="s">
        <v>8</v>
      </c>
      <c r="E4" s="26" t="s">
        <v>11</v>
      </c>
      <c r="F4" s="28" t="s">
        <v>14</v>
      </c>
      <c r="H4" s="39" t="s">
        <v>20</v>
      </c>
      <c r="I4" s="39" t="s">
        <v>21</v>
      </c>
      <c r="J4" s="39" t="s">
        <v>22</v>
      </c>
      <c r="K4" s="39"/>
      <c r="L4" s="39"/>
      <c r="M4" s="39" t="s">
        <v>23</v>
      </c>
      <c r="N4" s="39" t="s">
        <v>26</v>
      </c>
    </row>
    <row r="5" spans="2:14" x14ac:dyDescent="0.2">
      <c r="B5" s="25">
        <v>3</v>
      </c>
      <c r="C5" s="26" t="s">
        <v>5</v>
      </c>
      <c r="D5" s="27" t="s">
        <v>8</v>
      </c>
      <c r="E5" s="26" t="s">
        <v>11</v>
      </c>
      <c r="F5" s="28" t="s">
        <v>14</v>
      </c>
      <c r="H5" s="37" t="s">
        <v>5</v>
      </c>
      <c r="I5" s="37" t="s">
        <v>14</v>
      </c>
      <c r="J5" s="38">
        <v>6</v>
      </c>
      <c r="K5" s="37" t="s">
        <v>24</v>
      </c>
      <c r="L5" s="38">
        <f>(J5/SUM(J5:J6))^2</f>
        <v>0.36</v>
      </c>
      <c r="M5" s="55">
        <f>1-L5-L6</f>
        <v>0.48</v>
      </c>
      <c r="N5" s="56">
        <f>(SUM(J7:J8)/SUM(J5:J8))*M7+(SUM(J5:J6)/SUM(J5:J8))*M5</f>
        <v>0.48</v>
      </c>
    </row>
    <row r="6" spans="2:14" x14ac:dyDescent="0.2">
      <c r="B6" s="25">
        <v>4</v>
      </c>
      <c r="C6" s="26" t="s">
        <v>5</v>
      </c>
      <c r="D6" s="27" t="s">
        <v>8</v>
      </c>
      <c r="E6" s="26" t="s">
        <v>12</v>
      </c>
      <c r="F6" s="28" t="s">
        <v>14</v>
      </c>
      <c r="H6" s="37" t="s">
        <v>5</v>
      </c>
      <c r="I6" s="37" t="s">
        <v>15</v>
      </c>
      <c r="J6" s="38">
        <v>4</v>
      </c>
      <c r="K6" s="37" t="s">
        <v>25</v>
      </c>
      <c r="L6" s="38">
        <f>(J6/SUM(J5:J6))^2</f>
        <v>0.16000000000000003</v>
      </c>
      <c r="M6" s="55"/>
      <c r="N6" s="56"/>
    </row>
    <row r="7" spans="2:14" x14ac:dyDescent="0.2">
      <c r="B7" s="25">
        <v>5</v>
      </c>
      <c r="C7" s="26" t="s">
        <v>5</v>
      </c>
      <c r="D7" s="27" t="s">
        <v>8</v>
      </c>
      <c r="E7" s="26" t="s">
        <v>13</v>
      </c>
      <c r="F7" s="28" t="s">
        <v>14</v>
      </c>
      <c r="H7" s="37" t="s">
        <v>6</v>
      </c>
      <c r="I7" s="37" t="s">
        <v>14</v>
      </c>
      <c r="J7" s="38">
        <v>4</v>
      </c>
      <c r="K7" s="37" t="s">
        <v>25</v>
      </c>
      <c r="L7" s="38">
        <f>(J7/SUM(J7:J8))^2</f>
        <v>0.16000000000000003</v>
      </c>
      <c r="M7" s="55">
        <f>1-L7-L8</f>
        <v>0.48</v>
      </c>
      <c r="N7" s="56"/>
    </row>
    <row r="8" spans="2:14" x14ac:dyDescent="0.2">
      <c r="B8" s="25">
        <v>6</v>
      </c>
      <c r="C8" s="26" t="s">
        <v>5</v>
      </c>
      <c r="D8" s="27" t="s">
        <v>8</v>
      </c>
      <c r="E8" s="26" t="s">
        <v>13</v>
      </c>
      <c r="F8" s="28" t="s">
        <v>14</v>
      </c>
      <c r="H8" s="37" t="s">
        <v>6</v>
      </c>
      <c r="I8" s="37" t="s">
        <v>15</v>
      </c>
      <c r="J8" s="38">
        <v>6</v>
      </c>
      <c r="K8" s="37" t="s">
        <v>24</v>
      </c>
      <c r="L8" s="38">
        <f>(J8/SUM(J7:J8))^2</f>
        <v>0.36</v>
      </c>
      <c r="M8" s="55"/>
      <c r="N8" s="56"/>
    </row>
    <row r="9" spans="2:14" x14ac:dyDescent="0.2">
      <c r="B9" s="29">
        <v>7</v>
      </c>
      <c r="C9" s="30" t="s">
        <v>6</v>
      </c>
      <c r="D9" s="31" t="s">
        <v>8</v>
      </c>
      <c r="E9" s="30" t="s">
        <v>10</v>
      </c>
      <c r="F9" s="32" t="s">
        <v>14</v>
      </c>
    </row>
    <row r="10" spans="2:14" x14ac:dyDescent="0.2">
      <c r="B10" s="29">
        <v>8</v>
      </c>
      <c r="C10" s="30" t="s">
        <v>6</v>
      </c>
      <c r="D10" s="31" t="s">
        <v>8</v>
      </c>
      <c r="E10" s="30" t="s">
        <v>10</v>
      </c>
      <c r="F10" s="32" t="s">
        <v>14</v>
      </c>
    </row>
    <row r="11" spans="2:14" x14ac:dyDescent="0.2">
      <c r="B11" s="29">
        <v>9</v>
      </c>
      <c r="C11" s="30" t="s">
        <v>6</v>
      </c>
      <c r="D11" s="31" t="s">
        <v>8</v>
      </c>
      <c r="E11" s="30" t="s">
        <v>11</v>
      </c>
      <c r="F11" s="32" t="s">
        <v>14</v>
      </c>
    </row>
    <row r="12" spans="2:14" x14ac:dyDescent="0.2">
      <c r="B12" s="29">
        <v>10</v>
      </c>
      <c r="C12" s="30" t="s">
        <v>6</v>
      </c>
      <c r="D12" s="31" t="s">
        <v>9</v>
      </c>
      <c r="E12" s="30" t="s">
        <v>12</v>
      </c>
      <c r="F12" s="32" t="s">
        <v>14</v>
      </c>
    </row>
    <row r="13" spans="2:14" x14ac:dyDescent="0.2">
      <c r="B13" s="25">
        <v>11</v>
      </c>
      <c r="C13" s="26" t="s">
        <v>5</v>
      </c>
      <c r="D13" s="27" t="s">
        <v>7</v>
      </c>
      <c r="E13" s="26" t="s">
        <v>12</v>
      </c>
      <c r="F13" s="28" t="s">
        <v>15</v>
      </c>
    </row>
    <row r="14" spans="2:14" x14ac:dyDescent="0.2">
      <c r="B14" s="25">
        <v>12</v>
      </c>
      <c r="C14" s="26" t="s">
        <v>5</v>
      </c>
      <c r="D14" s="27" t="s">
        <v>7</v>
      </c>
      <c r="E14" s="26" t="s">
        <v>13</v>
      </c>
      <c r="F14" s="28" t="s">
        <v>15</v>
      </c>
    </row>
    <row r="15" spans="2:14" x14ac:dyDescent="0.2">
      <c r="B15" s="25">
        <v>13</v>
      </c>
      <c r="C15" s="26" t="s">
        <v>5</v>
      </c>
      <c r="D15" s="27" t="s">
        <v>7</v>
      </c>
      <c r="E15" s="26" t="s">
        <v>11</v>
      </c>
      <c r="F15" s="28" t="s">
        <v>15</v>
      </c>
    </row>
    <row r="16" spans="2:14" x14ac:dyDescent="0.2">
      <c r="B16" s="25">
        <v>14</v>
      </c>
      <c r="C16" s="26" t="s">
        <v>5</v>
      </c>
      <c r="D16" s="27" t="s">
        <v>9</v>
      </c>
      <c r="E16" s="26" t="s">
        <v>13</v>
      </c>
      <c r="F16" s="28" t="s">
        <v>15</v>
      </c>
    </row>
    <row r="17" spans="2:6" x14ac:dyDescent="0.2">
      <c r="B17" s="29">
        <v>15</v>
      </c>
      <c r="C17" s="30" t="s">
        <v>6</v>
      </c>
      <c r="D17" s="31" t="s">
        <v>9</v>
      </c>
      <c r="E17" s="30" t="s">
        <v>10</v>
      </c>
      <c r="F17" s="32" t="s">
        <v>15</v>
      </c>
    </row>
    <row r="18" spans="2:6" x14ac:dyDescent="0.2">
      <c r="B18" s="29">
        <v>16</v>
      </c>
      <c r="C18" s="30" t="s">
        <v>6</v>
      </c>
      <c r="D18" s="31" t="s">
        <v>9</v>
      </c>
      <c r="E18" s="30" t="s">
        <v>10</v>
      </c>
      <c r="F18" s="32" t="s">
        <v>15</v>
      </c>
    </row>
    <row r="19" spans="2:6" x14ac:dyDescent="0.2">
      <c r="B19" s="29">
        <v>17</v>
      </c>
      <c r="C19" s="30" t="s">
        <v>6</v>
      </c>
      <c r="D19" s="31" t="s">
        <v>9</v>
      </c>
      <c r="E19" s="30" t="s">
        <v>11</v>
      </c>
      <c r="F19" s="32" t="s">
        <v>15</v>
      </c>
    </row>
    <row r="20" spans="2:6" x14ac:dyDescent="0.2">
      <c r="B20" s="29">
        <v>18</v>
      </c>
      <c r="C20" s="30" t="s">
        <v>6</v>
      </c>
      <c r="D20" s="31" t="s">
        <v>9</v>
      </c>
      <c r="E20" s="30" t="s">
        <v>11</v>
      </c>
      <c r="F20" s="32" t="s">
        <v>15</v>
      </c>
    </row>
    <row r="21" spans="2:6" x14ac:dyDescent="0.2">
      <c r="B21" s="29">
        <v>19</v>
      </c>
      <c r="C21" s="30" t="s">
        <v>6</v>
      </c>
      <c r="D21" s="31" t="s">
        <v>9</v>
      </c>
      <c r="E21" s="30" t="s">
        <v>11</v>
      </c>
      <c r="F21" s="32" t="s">
        <v>15</v>
      </c>
    </row>
    <row r="22" spans="2:6" x14ac:dyDescent="0.2">
      <c r="B22" s="33">
        <v>20</v>
      </c>
      <c r="C22" s="34" t="s">
        <v>6</v>
      </c>
      <c r="D22" s="35" t="s">
        <v>9</v>
      </c>
      <c r="E22" s="34" t="s">
        <v>12</v>
      </c>
      <c r="F22" s="36" t="s">
        <v>15</v>
      </c>
    </row>
  </sheetData>
  <mergeCells count="3">
    <mergeCell ref="M5:M6"/>
    <mergeCell ref="M7:M8"/>
    <mergeCell ref="N5:N8"/>
  </mergeCells>
  <pageMargins left="0.7" right="0.7" top="0.75" bottom="0.75" header="0.3" footer="0.3"/>
  <ignoredErrors>
    <ignoredError sqref="L5 L7:L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0946-EEDD-B548-B3FD-431DF7E751DF}">
  <dimension ref="B2:N22"/>
  <sheetViews>
    <sheetView workbookViewId="0">
      <selection activeCell="H26" sqref="H26"/>
    </sheetView>
  </sheetViews>
  <sheetFormatPr baseColWidth="10" defaultRowHeight="16" x14ac:dyDescent="0.2"/>
  <cols>
    <col min="7" max="7" width="4.5" customWidth="1"/>
    <col min="8" max="8" width="15.5" customWidth="1"/>
    <col min="12" max="12" width="11.6640625" bestFit="1" customWidth="1"/>
    <col min="13" max="13" width="10.6640625" customWidth="1"/>
  </cols>
  <sheetData>
    <row r="2" spans="2:14" x14ac:dyDescent="0.2">
      <c r="B2" s="6" t="s">
        <v>0</v>
      </c>
      <c r="C2" s="2" t="s">
        <v>1</v>
      </c>
      <c r="D2" s="7" t="s">
        <v>2</v>
      </c>
      <c r="E2" s="2" t="s">
        <v>3</v>
      </c>
      <c r="F2" s="8" t="s">
        <v>4</v>
      </c>
    </row>
    <row r="3" spans="2:14" x14ac:dyDescent="0.2">
      <c r="B3" s="40">
        <v>1</v>
      </c>
      <c r="C3" s="41" t="s">
        <v>5</v>
      </c>
      <c r="D3" s="42" t="s">
        <v>7</v>
      </c>
      <c r="E3" s="41" t="s">
        <v>10</v>
      </c>
      <c r="F3" s="43" t="s">
        <v>14</v>
      </c>
    </row>
    <row r="4" spans="2:14" x14ac:dyDescent="0.2">
      <c r="B4" s="29">
        <v>2</v>
      </c>
      <c r="C4" s="30" t="s">
        <v>5</v>
      </c>
      <c r="D4" s="31" t="s">
        <v>8</v>
      </c>
      <c r="E4" s="30" t="s">
        <v>11</v>
      </c>
      <c r="F4" s="32" t="s">
        <v>14</v>
      </c>
      <c r="H4" s="39" t="s">
        <v>32</v>
      </c>
      <c r="I4" s="39" t="s">
        <v>21</v>
      </c>
      <c r="J4" s="39" t="s">
        <v>22</v>
      </c>
      <c r="K4" s="39"/>
      <c r="L4" s="39"/>
      <c r="M4" s="39" t="s">
        <v>23</v>
      </c>
      <c r="N4" s="39" t="s">
        <v>26</v>
      </c>
    </row>
    <row r="5" spans="2:14" x14ac:dyDescent="0.2">
      <c r="B5" s="29">
        <v>3</v>
      </c>
      <c r="C5" s="30" t="s">
        <v>5</v>
      </c>
      <c r="D5" s="31" t="s">
        <v>8</v>
      </c>
      <c r="E5" s="30" t="s">
        <v>11</v>
      </c>
      <c r="F5" s="32" t="s">
        <v>14</v>
      </c>
      <c r="H5" s="37" t="s">
        <v>8</v>
      </c>
      <c r="I5" s="37" t="s">
        <v>14</v>
      </c>
      <c r="J5" s="38">
        <v>8</v>
      </c>
      <c r="K5" s="37" t="s">
        <v>29</v>
      </c>
      <c r="L5" s="38">
        <f>(J5/SUM(J5:J6))^2</f>
        <v>1</v>
      </c>
      <c r="M5" s="57">
        <f>1-L5-L6</f>
        <v>0</v>
      </c>
      <c r="N5" s="58">
        <f>(SUM(J7:J8)/SUM(J5:J8))*M7+(SUM(J5:J6)/SUM(J5:J8))*M5</f>
        <v>0.1666666666666666</v>
      </c>
    </row>
    <row r="6" spans="2:14" x14ac:dyDescent="0.2">
      <c r="B6" s="29">
        <v>4</v>
      </c>
      <c r="C6" s="30" t="s">
        <v>5</v>
      </c>
      <c r="D6" s="31" t="s">
        <v>8</v>
      </c>
      <c r="E6" s="30" t="s">
        <v>12</v>
      </c>
      <c r="F6" s="32" t="s">
        <v>14</v>
      </c>
      <c r="H6" s="37" t="s">
        <v>8</v>
      </c>
      <c r="I6" s="37" t="s">
        <v>15</v>
      </c>
      <c r="J6" s="38">
        <v>0</v>
      </c>
      <c r="K6" s="37" t="s">
        <v>28</v>
      </c>
      <c r="L6" s="38">
        <f>(J6/SUM(J5:J6))^2</f>
        <v>0</v>
      </c>
      <c r="M6" s="57"/>
      <c r="N6" s="58"/>
    </row>
    <row r="7" spans="2:14" x14ac:dyDescent="0.2">
      <c r="B7" s="29">
        <v>5</v>
      </c>
      <c r="C7" s="30" t="s">
        <v>5</v>
      </c>
      <c r="D7" s="31" t="s">
        <v>8</v>
      </c>
      <c r="E7" s="30" t="s">
        <v>13</v>
      </c>
      <c r="F7" s="32" t="s">
        <v>14</v>
      </c>
      <c r="H7" s="37" t="s">
        <v>27</v>
      </c>
      <c r="I7" s="37" t="s">
        <v>14</v>
      </c>
      <c r="J7" s="38">
        <v>2</v>
      </c>
      <c r="K7" s="37" t="s">
        <v>30</v>
      </c>
      <c r="L7" s="48">
        <f>(J7/SUM(J7:J8))^2</f>
        <v>2.7777777777777776E-2</v>
      </c>
      <c r="M7" s="59">
        <f>1-L7-L8</f>
        <v>0.27777777777777768</v>
      </c>
      <c r="N7" s="58"/>
    </row>
    <row r="8" spans="2:14" x14ac:dyDescent="0.2">
      <c r="B8" s="29">
        <v>6</v>
      </c>
      <c r="C8" s="30" t="s">
        <v>5</v>
      </c>
      <c r="D8" s="31" t="s">
        <v>8</v>
      </c>
      <c r="E8" s="30" t="s">
        <v>13</v>
      </c>
      <c r="F8" s="32" t="s">
        <v>14</v>
      </c>
      <c r="H8" s="37" t="s">
        <v>27</v>
      </c>
      <c r="I8" s="37" t="s">
        <v>15</v>
      </c>
      <c r="J8" s="38">
        <v>10</v>
      </c>
      <c r="K8" s="37" t="s">
        <v>31</v>
      </c>
      <c r="L8" s="48">
        <f>(J8/SUM(J7:J8))^2</f>
        <v>0.69444444444444453</v>
      </c>
      <c r="M8" s="59"/>
      <c r="N8" s="58"/>
    </row>
    <row r="9" spans="2:14" x14ac:dyDescent="0.2">
      <c r="B9" s="29">
        <v>7</v>
      </c>
      <c r="C9" s="30" t="s">
        <v>6</v>
      </c>
      <c r="D9" s="31" t="s">
        <v>8</v>
      </c>
      <c r="E9" s="30" t="s">
        <v>10</v>
      </c>
      <c r="F9" s="32" t="s">
        <v>14</v>
      </c>
    </row>
    <row r="10" spans="2:14" x14ac:dyDescent="0.2">
      <c r="B10" s="29">
        <v>8</v>
      </c>
      <c r="C10" s="30" t="s">
        <v>6</v>
      </c>
      <c r="D10" s="31" t="s">
        <v>8</v>
      </c>
      <c r="E10" s="30" t="s">
        <v>10</v>
      </c>
      <c r="F10" s="32" t="s">
        <v>14</v>
      </c>
    </row>
    <row r="11" spans="2:14" x14ac:dyDescent="0.2">
      <c r="B11" s="29">
        <v>9</v>
      </c>
      <c r="C11" s="30" t="s">
        <v>6</v>
      </c>
      <c r="D11" s="31" t="s">
        <v>8</v>
      </c>
      <c r="E11" s="30" t="s">
        <v>11</v>
      </c>
      <c r="F11" s="32" t="s">
        <v>14</v>
      </c>
    </row>
    <row r="12" spans="2:14" x14ac:dyDescent="0.2">
      <c r="B12" s="40">
        <v>10</v>
      </c>
      <c r="C12" s="41" t="s">
        <v>6</v>
      </c>
      <c r="D12" s="42" t="s">
        <v>9</v>
      </c>
      <c r="E12" s="41" t="s">
        <v>12</v>
      </c>
      <c r="F12" s="43" t="s">
        <v>14</v>
      </c>
    </row>
    <row r="13" spans="2:14" x14ac:dyDescent="0.2">
      <c r="B13" s="40">
        <v>11</v>
      </c>
      <c r="C13" s="41" t="s">
        <v>5</v>
      </c>
      <c r="D13" s="42" t="s">
        <v>7</v>
      </c>
      <c r="E13" s="41" t="s">
        <v>12</v>
      </c>
      <c r="F13" s="43" t="s">
        <v>15</v>
      </c>
    </row>
    <row r="14" spans="2:14" x14ac:dyDescent="0.2">
      <c r="B14" s="40">
        <v>12</v>
      </c>
      <c r="C14" s="41" t="s">
        <v>5</v>
      </c>
      <c r="D14" s="42" t="s">
        <v>7</v>
      </c>
      <c r="E14" s="41" t="s">
        <v>13</v>
      </c>
      <c r="F14" s="43" t="s">
        <v>15</v>
      </c>
    </row>
    <row r="15" spans="2:14" x14ac:dyDescent="0.2">
      <c r="B15" s="40">
        <v>13</v>
      </c>
      <c r="C15" s="41" t="s">
        <v>5</v>
      </c>
      <c r="D15" s="42" t="s">
        <v>7</v>
      </c>
      <c r="E15" s="41" t="s">
        <v>11</v>
      </c>
      <c r="F15" s="43" t="s">
        <v>15</v>
      </c>
    </row>
    <row r="16" spans="2:14" x14ac:dyDescent="0.2">
      <c r="B16" s="40">
        <v>14</v>
      </c>
      <c r="C16" s="41" t="s">
        <v>5</v>
      </c>
      <c r="D16" s="42" t="s">
        <v>9</v>
      </c>
      <c r="E16" s="41" t="s">
        <v>13</v>
      </c>
      <c r="F16" s="43" t="s">
        <v>15</v>
      </c>
    </row>
    <row r="17" spans="2:6" x14ac:dyDescent="0.2">
      <c r="B17" s="40">
        <v>15</v>
      </c>
      <c r="C17" s="41" t="s">
        <v>6</v>
      </c>
      <c r="D17" s="42" t="s">
        <v>9</v>
      </c>
      <c r="E17" s="41" t="s">
        <v>10</v>
      </c>
      <c r="F17" s="43" t="s">
        <v>15</v>
      </c>
    </row>
    <row r="18" spans="2:6" x14ac:dyDescent="0.2">
      <c r="B18" s="40">
        <v>16</v>
      </c>
      <c r="C18" s="41" t="s">
        <v>6</v>
      </c>
      <c r="D18" s="42" t="s">
        <v>9</v>
      </c>
      <c r="E18" s="41" t="s">
        <v>10</v>
      </c>
      <c r="F18" s="43" t="s">
        <v>15</v>
      </c>
    </row>
    <row r="19" spans="2:6" x14ac:dyDescent="0.2">
      <c r="B19" s="40">
        <v>17</v>
      </c>
      <c r="C19" s="41" t="s">
        <v>6</v>
      </c>
      <c r="D19" s="42" t="s">
        <v>9</v>
      </c>
      <c r="E19" s="41" t="s">
        <v>11</v>
      </c>
      <c r="F19" s="43" t="s">
        <v>15</v>
      </c>
    </row>
    <row r="20" spans="2:6" x14ac:dyDescent="0.2">
      <c r="B20" s="40">
        <v>18</v>
      </c>
      <c r="C20" s="41" t="s">
        <v>6</v>
      </c>
      <c r="D20" s="42" t="s">
        <v>9</v>
      </c>
      <c r="E20" s="41" t="s">
        <v>11</v>
      </c>
      <c r="F20" s="43" t="s">
        <v>15</v>
      </c>
    </row>
    <row r="21" spans="2:6" x14ac:dyDescent="0.2">
      <c r="B21" s="40">
        <v>19</v>
      </c>
      <c r="C21" s="41" t="s">
        <v>6</v>
      </c>
      <c r="D21" s="42" t="s">
        <v>9</v>
      </c>
      <c r="E21" s="41" t="s">
        <v>11</v>
      </c>
      <c r="F21" s="43" t="s">
        <v>15</v>
      </c>
    </row>
    <row r="22" spans="2:6" x14ac:dyDescent="0.2">
      <c r="B22" s="44">
        <v>20</v>
      </c>
      <c r="C22" s="45" t="s">
        <v>6</v>
      </c>
      <c r="D22" s="46" t="s">
        <v>9</v>
      </c>
      <c r="E22" s="45" t="s">
        <v>12</v>
      </c>
      <c r="F22" s="47" t="s">
        <v>15</v>
      </c>
    </row>
  </sheetData>
  <mergeCells count="3">
    <mergeCell ref="M5:M6"/>
    <mergeCell ref="N5:N8"/>
    <mergeCell ref="M7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4CA4-9D72-6D47-9DA7-688B7CE39AD7}">
  <dimension ref="B2:N22"/>
  <sheetViews>
    <sheetView workbookViewId="0">
      <selection activeCell="D24" sqref="D24"/>
    </sheetView>
  </sheetViews>
  <sheetFormatPr baseColWidth="10" defaultRowHeight="16" x14ac:dyDescent="0.2"/>
  <cols>
    <col min="7" max="7" width="4.5" customWidth="1"/>
    <col min="8" max="8" width="15.5" customWidth="1"/>
    <col min="12" max="12" width="11.6640625" bestFit="1" customWidth="1"/>
    <col min="13" max="13" width="10.6640625" customWidth="1"/>
  </cols>
  <sheetData>
    <row r="2" spans="2:14" x14ac:dyDescent="0.2">
      <c r="B2" s="6" t="s">
        <v>0</v>
      </c>
      <c r="C2" s="2" t="s">
        <v>1</v>
      </c>
      <c r="D2" s="7" t="s">
        <v>2</v>
      </c>
      <c r="E2" s="2" t="s">
        <v>3</v>
      </c>
      <c r="F2" s="8" t="s">
        <v>4</v>
      </c>
    </row>
    <row r="3" spans="2:14" x14ac:dyDescent="0.2">
      <c r="B3" s="49">
        <v>1</v>
      </c>
      <c r="C3" s="50" t="s">
        <v>5</v>
      </c>
      <c r="D3" s="49" t="s">
        <v>7</v>
      </c>
      <c r="E3" s="50" t="s">
        <v>10</v>
      </c>
      <c r="F3" s="49" t="s">
        <v>14</v>
      </c>
    </row>
    <row r="4" spans="2:14" x14ac:dyDescent="0.2">
      <c r="B4" s="30">
        <v>7</v>
      </c>
      <c r="C4" s="31" t="s">
        <v>6</v>
      </c>
      <c r="D4" s="30" t="s">
        <v>8</v>
      </c>
      <c r="E4" s="31" t="s">
        <v>10</v>
      </c>
      <c r="F4" s="30" t="s">
        <v>14</v>
      </c>
      <c r="H4" s="39" t="s">
        <v>33</v>
      </c>
      <c r="I4" s="39" t="s">
        <v>21</v>
      </c>
      <c r="J4" s="39" t="s">
        <v>22</v>
      </c>
      <c r="K4" s="39"/>
      <c r="L4" s="39"/>
      <c r="M4" s="39" t="s">
        <v>23</v>
      </c>
      <c r="N4" s="39" t="s">
        <v>26</v>
      </c>
    </row>
    <row r="5" spans="2:14" x14ac:dyDescent="0.2">
      <c r="B5" s="30">
        <v>8</v>
      </c>
      <c r="C5" s="31" t="s">
        <v>6</v>
      </c>
      <c r="D5" s="30" t="s">
        <v>8</v>
      </c>
      <c r="E5" s="31" t="s">
        <v>10</v>
      </c>
      <c r="F5" s="30" t="s">
        <v>14</v>
      </c>
      <c r="H5" s="37" t="s">
        <v>35</v>
      </c>
      <c r="I5" s="37" t="s">
        <v>14</v>
      </c>
      <c r="J5" s="38">
        <v>6</v>
      </c>
      <c r="K5" s="37" t="s">
        <v>38</v>
      </c>
      <c r="L5" s="48">
        <f>(J5/SUM(J5:J6))^2</f>
        <v>0.25</v>
      </c>
      <c r="M5" s="57">
        <f>1-L5-L6</f>
        <v>0.5</v>
      </c>
      <c r="N5" s="58">
        <f>(SUM(J7:J8)/SUM(J5:J8))*M7+(SUM(J5:J6)/SUM(J5:J8))*M5</f>
        <v>0.5</v>
      </c>
    </row>
    <row r="6" spans="2:14" x14ac:dyDescent="0.2">
      <c r="B6" s="30">
        <v>15</v>
      </c>
      <c r="C6" s="31" t="s">
        <v>6</v>
      </c>
      <c r="D6" s="30" t="s">
        <v>9</v>
      </c>
      <c r="E6" s="31" t="s">
        <v>10</v>
      </c>
      <c r="F6" s="30" t="s">
        <v>15</v>
      </c>
      <c r="H6" s="37" t="s">
        <v>35</v>
      </c>
      <c r="I6" s="37" t="s">
        <v>15</v>
      </c>
      <c r="J6" s="38">
        <v>6</v>
      </c>
      <c r="K6" s="37" t="s">
        <v>38</v>
      </c>
      <c r="L6" s="48">
        <f>(J6/SUM(J5:J6))^2</f>
        <v>0.25</v>
      </c>
      <c r="M6" s="57"/>
      <c r="N6" s="58"/>
    </row>
    <row r="7" spans="2:14" x14ac:dyDescent="0.2">
      <c r="B7" s="30">
        <v>16</v>
      </c>
      <c r="C7" s="31" t="s">
        <v>6</v>
      </c>
      <c r="D7" s="30" t="s">
        <v>9</v>
      </c>
      <c r="E7" s="31" t="s">
        <v>10</v>
      </c>
      <c r="F7" s="30" t="s">
        <v>15</v>
      </c>
      <c r="H7" s="37" t="s">
        <v>34</v>
      </c>
      <c r="I7" s="37" t="s">
        <v>14</v>
      </c>
      <c r="J7" s="38">
        <v>4</v>
      </c>
      <c r="K7" s="37" t="s">
        <v>39</v>
      </c>
      <c r="L7" s="48">
        <f>(J7/SUM(J7:J8))^2</f>
        <v>0.25</v>
      </c>
      <c r="M7" s="59">
        <f>1-L7-L8</f>
        <v>0.5</v>
      </c>
      <c r="N7" s="58"/>
    </row>
    <row r="8" spans="2:14" x14ac:dyDescent="0.2">
      <c r="B8" s="41">
        <v>2</v>
      </c>
      <c r="C8" s="42" t="s">
        <v>5</v>
      </c>
      <c r="D8" s="41" t="s">
        <v>8</v>
      </c>
      <c r="E8" s="42" t="s">
        <v>11</v>
      </c>
      <c r="F8" s="41" t="s">
        <v>14</v>
      </c>
      <c r="H8" s="37" t="s">
        <v>34</v>
      </c>
      <c r="I8" s="37" t="s">
        <v>15</v>
      </c>
      <c r="J8" s="38">
        <v>4</v>
      </c>
      <c r="K8" s="37" t="s">
        <v>39</v>
      </c>
      <c r="L8" s="48">
        <f>(J8/SUM(J7:J8))^2</f>
        <v>0.25</v>
      </c>
      <c r="M8" s="59"/>
      <c r="N8" s="58"/>
    </row>
    <row r="9" spans="2:14" x14ac:dyDescent="0.2">
      <c r="B9" s="41">
        <v>3</v>
      </c>
      <c r="C9" s="42" t="s">
        <v>5</v>
      </c>
      <c r="D9" s="41" t="s">
        <v>8</v>
      </c>
      <c r="E9" s="42" t="s">
        <v>11</v>
      </c>
      <c r="F9" s="41" t="s">
        <v>14</v>
      </c>
    </row>
    <row r="10" spans="2:14" x14ac:dyDescent="0.2">
      <c r="B10" s="41">
        <v>9</v>
      </c>
      <c r="C10" s="42" t="s">
        <v>6</v>
      </c>
      <c r="D10" s="41" t="s">
        <v>8</v>
      </c>
      <c r="E10" s="42" t="s">
        <v>11</v>
      </c>
      <c r="F10" s="41" t="s">
        <v>14</v>
      </c>
      <c r="H10" s="39" t="s">
        <v>33</v>
      </c>
      <c r="I10" s="39" t="s">
        <v>21</v>
      </c>
      <c r="J10" s="39" t="s">
        <v>22</v>
      </c>
      <c r="K10" s="39"/>
      <c r="L10" s="39"/>
      <c r="M10" s="39" t="s">
        <v>23</v>
      </c>
      <c r="N10" s="39" t="s">
        <v>26</v>
      </c>
    </row>
    <row r="11" spans="2:14" x14ac:dyDescent="0.2">
      <c r="B11" s="41">
        <v>13</v>
      </c>
      <c r="C11" s="42" t="s">
        <v>5</v>
      </c>
      <c r="D11" s="41" t="s">
        <v>7</v>
      </c>
      <c r="E11" s="42" t="s">
        <v>11</v>
      </c>
      <c r="F11" s="41" t="s">
        <v>15</v>
      </c>
      <c r="H11" s="37" t="s">
        <v>36</v>
      </c>
      <c r="I11" s="37" t="s">
        <v>14</v>
      </c>
      <c r="J11" s="38">
        <v>3</v>
      </c>
      <c r="K11" s="37" t="s">
        <v>40</v>
      </c>
      <c r="L11" s="48">
        <f>(J11/SUM(J11:J12))^2</f>
        <v>0.36</v>
      </c>
      <c r="M11" s="57">
        <f>1-L11-L12</f>
        <v>0.48</v>
      </c>
      <c r="N11" s="58">
        <f>(SUM(J13:J14)/SUM(J11:J14))*M13+(SUM(J11:J12)/SUM(J11:J14))*M11</f>
        <v>0.49333333333333329</v>
      </c>
    </row>
    <row r="12" spans="2:14" x14ac:dyDescent="0.2">
      <c r="B12" s="41">
        <v>17</v>
      </c>
      <c r="C12" s="42" t="s">
        <v>6</v>
      </c>
      <c r="D12" s="41" t="s">
        <v>9</v>
      </c>
      <c r="E12" s="42" t="s">
        <v>11</v>
      </c>
      <c r="F12" s="41" t="s">
        <v>15</v>
      </c>
      <c r="H12" s="37" t="s">
        <v>36</v>
      </c>
      <c r="I12" s="37" t="s">
        <v>15</v>
      </c>
      <c r="J12" s="38">
        <v>2</v>
      </c>
      <c r="K12" s="37" t="s">
        <v>41</v>
      </c>
      <c r="L12" s="48">
        <f>(J12/SUM(J11:J12))^2</f>
        <v>0.16000000000000003</v>
      </c>
      <c r="M12" s="57"/>
      <c r="N12" s="58"/>
    </row>
    <row r="13" spans="2:14" x14ac:dyDescent="0.2">
      <c r="B13" s="41">
        <v>18</v>
      </c>
      <c r="C13" s="42" t="s">
        <v>6</v>
      </c>
      <c r="D13" s="41" t="s">
        <v>9</v>
      </c>
      <c r="E13" s="42" t="s">
        <v>11</v>
      </c>
      <c r="F13" s="41" t="s">
        <v>15</v>
      </c>
      <c r="H13" s="37" t="s">
        <v>37</v>
      </c>
      <c r="I13" s="37" t="s">
        <v>14</v>
      </c>
      <c r="J13" s="38">
        <v>7</v>
      </c>
      <c r="K13" s="37" t="s">
        <v>42</v>
      </c>
      <c r="L13" s="48">
        <f>(J13/SUM(J13:J14))^2</f>
        <v>0.21777777777777779</v>
      </c>
      <c r="M13" s="59">
        <f>1-L13-L14</f>
        <v>0.49777777777777771</v>
      </c>
      <c r="N13" s="58"/>
    </row>
    <row r="14" spans="2:14" x14ac:dyDescent="0.2">
      <c r="B14" s="41">
        <v>19</v>
      </c>
      <c r="C14" s="42" t="s">
        <v>6</v>
      </c>
      <c r="D14" s="41" t="s">
        <v>9</v>
      </c>
      <c r="E14" s="42" t="s">
        <v>11</v>
      </c>
      <c r="F14" s="41" t="s">
        <v>15</v>
      </c>
      <c r="H14" s="37" t="s">
        <v>37</v>
      </c>
      <c r="I14" s="37" t="s">
        <v>15</v>
      </c>
      <c r="J14" s="38">
        <v>8</v>
      </c>
      <c r="K14" s="37" t="s">
        <v>43</v>
      </c>
      <c r="L14" s="48">
        <f>(J14/SUM(J13:J14))^2</f>
        <v>0.28444444444444444</v>
      </c>
      <c r="M14" s="59"/>
      <c r="N14" s="58"/>
    </row>
    <row r="15" spans="2:14" x14ac:dyDescent="0.2">
      <c r="B15" s="51">
        <v>4</v>
      </c>
      <c r="C15" s="52" t="s">
        <v>5</v>
      </c>
      <c r="D15" s="51" t="s">
        <v>8</v>
      </c>
      <c r="E15" s="52" t="s">
        <v>12</v>
      </c>
      <c r="F15" s="51" t="s">
        <v>14</v>
      </c>
    </row>
    <row r="16" spans="2:14" x14ac:dyDescent="0.2">
      <c r="B16" s="51">
        <v>10</v>
      </c>
      <c r="C16" s="52" t="s">
        <v>6</v>
      </c>
      <c r="D16" s="51" t="s">
        <v>9</v>
      </c>
      <c r="E16" s="52" t="s">
        <v>12</v>
      </c>
      <c r="F16" s="51" t="s">
        <v>14</v>
      </c>
      <c r="H16" s="39" t="s">
        <v>33</v>
      </c>
      <c r="I16" s="39" t="s">
        <v>21</v>
      </c>
      <c r="J16" s="39" t="s">
        <v>22</v>
      </c>
      <c r="K16" s="39"/>
      <c r="L16" s="39"/>
      <c r="M16" s="39" t="s">
        <v>23</v>
      </c>
      <c r="N16" s="39" t="s">
        <v>26</v>
      </c>
    </row>
    <row r="17" spans="2:14" x14ac:dyDescent="0.2">
      <c r="B17" s="51">
        <v>11</v>
      </c>
      <c r="C17" s="52" t="s">
        <v>5</v>
      </c>
      <c r="D17" s="51" t="s">
        <v>7</v>
      </c>
      <c r="E17" s="52" t="s">
        <v>12</v>
      </c>
      <c r="F17" s="51" t="s">
        <v>15</v>
      </c>
      <c r="H17" s="37" t="s">
        <v>44</v>
      </c>
      <c r="I17" s="37" t="s">
        <v>14</v>
      </c>
      <c r="J17" s="38">
        <v>8</v>
      </c>
      <c r="K17" s="37" t="s">
        <v>47</v>
      </c>
      <c r="L17" s="48">
        <f>(J17/SUM(J17:J18))^2</f>
        <v>0.25</v>
      </c>
      <c r="M17" s="57">
        <f>1-L17-L18</f>
        <v>0.5</v>
      </c>
      <c r="N17" s="58">
        <f>(SUM(J19:J20)/SUM(J17:J20))*M19+(SUM(J17:J18)/SUM(J17:J20))*M17</f>
        <v>0.5</v>
      </c>
    </row>
    <row r="18" spans="2:14" x14ac:dyDescent="0.2">
      <c r="B18" s="51">
        <v>20</v>
      </c>
      <c r="C18" s="52" t="s">
        <v>6</v>
      </c>
      <c r="D18" s="51" t="s">
        <v>9</v>
      </c>
      <c r="E18" s="52" t="s">
        <v>12</v>
      </c>
      <c r="F18" s="51" t="s">
        <v>15</v>
      </c>
      <c r="H18" s="37" t="s">
        <v>44</v>
      </c>
      <c r="I18" s="37" t="s">
        <v>15</v>
      </c>
      <c r="J18" s="38">
        <v>8</v>
      </c>
      <c r="K18" s="37" t="s">
        <v>47</v>
      </c>
      <c r="L18" s="48">
        <f>(J18/SUM(J17:J18))^2</f>
        <v>0.25</v>
      </c>
      <c r="M18" s="57"/>
      <c r="N18" s="58"/>
    </row>
    <row r="19" spans="2:14" x14ac:dyDescent="0.2">
      <c r="B19" s="26">
        <v>5</v>
      </c>
      <c r="C19" s="27" t="s">
        <v>5</v>
      </c>
      <c r="D19" s="26" t="s">
        <v>8</v>
      </c>
      <c r="E19" s="27" t="s">
        <v>13</v>
      </c>
      <c r="F19" s="26" t="s">
        <v>14</v>
      </c>
      <c r="H19" s="37" t="s">
        <v>45</v>
      </c>
      <c r="I19" s="37" t="s">
        <v>14</v>
      </c>
      <c r="J19" s="38">
        <v>2</v>
      </c>
      <c r="K19" s="37" t="s">
        <v>46</v>
      </c>
      <c r="L19" s="48">
        <f>(J19/SUM(J19:J20))^2</f>
        <v>0.25</v>
      </c>
      <c r="M19" s="59">
        <f>1-L19-L20</f>
        <v>0.5</v>
      </c>
      <c r="N19" s="58"/>
    </row>
    <row r="20" spans="2:14" x14ac:dyDescent="0.2">
      <c r="B20" s="26">
        <v>6</v>
      </c>
      <c r="C20" s="27" t="s">
        <v>5</v>
      </c>
      <c r="D20" s="26" t="s">
        <v>8</v>
      </c>
      <c r="E20" s="27" t="s">
        <v>13</v>
      </c>
      <c r="F20" s="26" t="s">
        <v>14</v>
      </c>
      <c r="H20" s="37" t="s">
        <v>45</v>
      </c>
      <c r="I20" s="37" t="s">
        <v>15</v>
      </c>
      <c r="J20" s="38">
        <v>2</v>
      </c>
      <c r="K20" s="37" t="s">
        <v>46</v>
      </c>
      <c r="L20" s="48">
        <f>(J20/SUM(J19:J20))^2</f>
        <v>0.25</v>
      </c>
      <c r="M20" s="59"/>
      <c r="N20" s="58"/>
    </row>
    <row r="21" spans="2:14" x14ac:dyDescent="0.2">
      <c r="B21" s="26">
        <v>12</v>
      </c>
      <c r="C21" s="27" t="s">
        <v>5</v>
      </c>
      <c r="D21" s="26" t="s">
        <v>7</v>
      </c>
      <c r="E21" s="27" t="s">
        <v>13</v>
      </c>
      <c r="F21" s="26" t="s">
        <v>15</v>
      </c>
    </row>
    <row r="22" spans="2:14" x14ac:dyDescent="0.2">
      <c r="B22" s="53">
        <v>14</v>
      </c>
      <c r="C22" s="54" t="s">
        <v>5</v>
      </c>
      <c r="D22" s="53" t="s">
        <v>9</v>
      </c>
      <c r="E22" s="54" t="s">
        <v>13</v>
      </c>
      <c r="F22" s="53" t="s">
        <v>15</v>
      </c>
    </row>
  </sheetData>
  <mergeCells count="9">
    <mergeCell ref="M17:M18"/>
    <mergeCell ref="N17:N20"/>
    <mergeCell ref="M19:M20"/>
    <mergeCell ref="M5:M6"/>
    <mergeCell ref="N5:N8"/>
    <mergeCell ref="M7:M8"/>
    <mergeCell ref="M11:M12"/>
    <mergeCell ref="N11:N14"/>
    <mergeCell ref="M13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1F70-4B2F-7D41-8559-B2303A32AC4F}">
  <dimension ref="B2:H22"/>
  <sheetViews>
    <sheetView workbookViewId="0">
      <selection activeCell="B3" sqref="B3:F22"/>
    </sheetView>
  </sheetViews>
  <sheetFormatPr baseColWidth="10" defaultRowHeight="16" x14ac:dyDescent="0.2"/>
  <sheetData>
    <row r="2" spans="2:8" x14ac:dyDescent="0.2">
      <c r="B2" s="20" t="s">
        <v>0</v>
      </c>
      <c r="C2" s="21" t="s">
        <v>1</v>
      </c>
      <c r="D2" s="22" t="s">
        <v>2</v>
      </c>
      <c r="E2" s="21" t="s">
        <v>3</v>
      </c>
      <c r="F2" s="23" t="s">
        <v>4</v>
      </c>
      <c r="H2" s="24" t="s">
        <v>19</v>
      </c>
    </row>
    <row r="3" spans="2:8" x14ac:dyDescent="0.2">
      <c r="B3" s="49">
        <v>1</v>
      </c>
      <c r="C3" s="50" t="s">
        <v>5</v>
      </c>
      <c r="D3" s="49" t="s">
        <v>7</v>
      </c>
      <c r="E3" s="50" t="s">
        <v>10</v>
      </c>
      <c r="F3" s="49" t="s">
        <v>14</v>
      </c>
    </row>
    <row r="4" spans="2:8" x14ac:dyDescent="0.2">
      <c r="B4" s="30">
        <v>7</v>
      </c>
      <c r="C4" s="31" t="s">
        <v>6</v>
      </c>
      <c r="D4" s="30" t="s">
        <v>8</v>
      </c>
      <c r="E4" s="31" t="s">
        <v>10</v>
      </c>
      <c r="F4" s="30" t="s">
        <v>14</v>
      </c>
    </row>
    <row r="5" spans="2:8" x14ac:dyDescent="0.2">
      <c r="B5" s="30">
        <v>8</v>
      </c>
      <c r="C5" s="31" t="s">
        <v>6</v>
      </c>
      <c r="D5" s="30" t="s">
        <v>8</v>
      </c>
      <c r="E5" s="31" t="s">
        <v>10</v>
      </c>
      <c r="F5" s="30" t="s">
        <v>14</v>
      </c>
    </row>
    <row r="6" spans="2:8" x14ac:dyDescent="0.2">
      <c r="B6" s="30">
        <v>15</v>
      </c>
      <c r="C6" s="31" t="s">
        <v>6</v>
      </c>
      <c r="D6" s="30" t="s">
        <v>9</v>
      </c>
      <c r="E6" s="31" t="s">
        <v>10</v>
      </c>
      <c r="F6" s="30" t="s">
        <v>15</v>
      </c>
    </row>
    <row r="7" spans="2:8" x14ac:dyDescent="0.2">
      <c r="B7" s="30">
        <v>16</v>
      </c>
      <c r="C7" s="31" t="s">
        <v>6</v>
      </c>
      <c r="D7" s="30" t="s">
        <v>9</v>
      </c>
      <c r="E7" s="31" t="s">
        <v>10</v>
      </c>
      <c r="F7" s="30" t="s">
        <v>15</v>
      </c>
    </row>
    <row r="8" spans="2:8" x14ac:dyDescent="0.2">
      <c r="B8" s="41">
        <v>2</v>
      </c>
      <c r="C8" s="42" t="s">
        <v>5</v>
      </c>
      <c r="D8" s="41" t="s">
        <v>8</v>
      </c>
      <c r="E8" s="42" t="s">
        <v>11</v>
      </c>
      <c r="F8" s="41" t="s">
        <v>14</v>
      </c>
    </row>
    <row r="9" spans="2:8" x14ac:dyDescent="0.2">
      <c r="B9" s="41">
        <v>3</v>
      </c>
      <c r="C9" s="42" t="s">
        <v>5</v>
      </c>
      <c r="D9" s="41" t="s">
        <v>8</v>
      </c>
      <c r="E9" s="42" t="s">
        <v>11</v>
      </c>
      <c r="F9" s="41" t="s">
        <v>14</v>
      </c>
    </row>
    <row r="10" spans="2:8" x14ac:dyDescent="0.2">
      <c r="B10" s="41">
        <v>9</v>
      </c>
      <c r="C10" s="42" t="s">
        <v>6</v>
      </c>
      <c r="D10" s="41" t="s">
        <v>8</v>
      </c>
      <c r="E10" s="42" t="s">
        <v>11</v>
      </c>
      <c r="F10" s="41" t="s">
        <v>14</v>
      </c>
    </row>
    <row r="11" spans="2:8" x14ac:dyDescent="0.2">
      <c r="B11" s="41">
        <v>13</v>
      </c>
      <c r="C11" s="42" t="s">
        <v>5</v>
      </c>
      <c r="D11" s="41" t="s">
        <v>7</v>
      </c>
      <c r="E11" s="42" t="s">
        <v>11</v>
      </c>
      <c r="F11" s="41" t="s">
        <v>15</v>
      </c>
    </row>
    <row r="12" spans="2:8" x14ac:dyDescent="0.2">
      <c r="B12" s="41">
        <v>17</v>
      </c>
      <c r="C12" s="42" t="s">
        <v>6</v>
      </c>
      <c r="D12" s="41" t="s">
        <v>9</v>
      </c>
      <c r="E12" s="42" t="s">
        <v>11</v>
      </c>
      <c r="F12" s="41" t="s">
        <v>15</v>
      </c>
    </row>
    <row r="13" spans="2:8" x14ac:dyDescent="0.2">
      <c r="B13" s="41">
        <v>18</v>
      </c>
      <c r="C13" s="42" t="s">
        <v>6</v>
      </c>
      <c r="D13" s="41" t="s">
        <v>9</v>
      </c>
      <c r="E13" s="42" t="s">
        <v>11</v>
      </c>
      <c r="F13" s="41" t="s">
        <v>15</v>
      </c>
    </row>
    <row r="14" spans="2:8" x14ac:dyDescent="0.2">
      <c r="B14" s="41">
        <v>19</v>
      </c>
      <c r="C14" s="42" t="s">
        <v>6</v>
      </c>
      <c r="D14" s="41" t="s">
        <v>9</v>
      </c>
      <c r="E14" s="42" t="s">
        <v>11</v>
      </c>
      <c r="F14" s="41" t="s">
        <v>15</v>
      </c>
    </row>
    <row r="15" spans="2:8" x14ac:dyDescent="0.2">
      <c r="B15" s="51">
        <v>4</v>
      </c>
      <c r="C15" s="52" t="s">
        <v>5</v>
      </c>
      <c r="D15" s="51" t="s">
        <v>8</v>
      </c>
      <c r="E15" s="52" t="s">
        <v>12</v>
      </c>
      <c r="F15" s="51" t="s">
        <v>14</v>
      </c>
    </row>
    <row r="16" spans="2:8" x14ac:dyDescent="0.2">
      <c r="B16" s="51">
        <v>10</v>
      </c>
      <c r="C16" s="52" t="s">
        <v>6</v>
      </c>
      <c r="D16" s="51" t="s">
        <v>9</v>
      </c>
      <c r="E16" s="52" t="s">
        <v>12</v>
      </c>
      <c r="F16" s="51" t="s">
        <v>14</v>
      </c>
    </row>
    <row r="17" spans="2:6" x14ac:dyDescent="0.2">
      <c r="B17" s="51">
        <v>11</v>
      </c>
      <c r="C17" s="52" t="s">
        <v>5</v>
      </c>
      <c r="D17" s="51" t="s">
        <v>7</v>
      </c>
      <c r="E17" s="52" t="s">
        <v>12</v>
      </c>
      <c r="F17" s="51" t="s">
        <v>15</v>
      </c>
    </row>
    <row r="18" spans="2:6" x14ac:dyDescent="0.2">
      <c r="B18" s="51">
        <v>20</v>
      </c>
      <c r="C18" s="52" t="s">
        <v>6</v>
      </c>
      <c r="D18" s="51" t="s">
        <v>9</v>
      </c>
      <c r="E18" s="52" t="s">
        <v>12</v>
      </c>
      <c r="F18" s="51" t="s">
        <v>15</v>
      </c>
    </row>
    <row r="19" spans="2:6" x14ac:dyDescent="0.2">
      <c r="B19" s="26">
        <v>5</v>
      </c>
      <c r="C19" s="27" t="s">
        <v>5</v>
      </c>
      <c r="D19" s="26" t="s">
        <v>8</v>
      </c>
      <c r="E19" s="27" t="s">
        <v>13</v>
      </c>
      <c r="F19" s="26" t="s">
        <v>14</v>
      </c>
    </row>
    <row r="20" spans="2:6" x14ac:dyDescent="0.2">
      <c r="B20" s="26">
        <v>6</v>
      </c>
      <c r="C20" s="27" t="s">
        <v>5</v>
      </c>
      <c r="D20" s="26" t="s">
        <v>8</v>
      </c>
      <c r="E20" s="27" t="s">
        <v>13</v>
      </c>
      <c r="F20" s="26" t="s">
        <v>14</v>
      </c>
    </row>
    <row r="21" spans="2:6" x14ac:dyDescent="0.2">
      <c r="B21" s="26">
        <v>12</v>
      </c>
      <c r="C21" s="27" t="s">
        <v>5</v>
      </c>
      <c r="D21" s="26" t="s">
        <v>7</v>
      </c>
      <c r="E21" s="27" t="s">
        <v>13</v>
      </c>
      <c r="F21" s="26" t="s">
        <v>15</v>
      </c>
    </row>
    <row r="22" spans="2:6" x14ac:dyDescent="0.2">
      <c r="B22" s="53">
        <v>14</v>
      </c>
      <c r="C22" s="54" t="s">
        <v>5</v>
      </c>
      <c r="D22" s="53" t="s">
        <v>9</v>
      </c>
      <c r="E22" s="54" t="s">
        <v>13</v>
      </c>
      <c r="F22" s="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GINI-GENERO</vt:lpstr>
      <vt:lpstr>GINI-TIPO-CARRO</vt:lpstr>
      <vt:lpstr>TALLA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2020-06-05T19:39:24Z</dcterms:created>
  <dcterms:modified xsi:type="dcterms:W3CDTF">2020-06-07T03:46:11Z</dcterms:modified>
</cp:coreProperties>
</file>