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22 Reflective implementation/reproduciblecode/2003_reflectivepear/"/>
    </mc:Choice>
  </mc:AlternateContent>
  <xr:revisionPtr revIDLastSave="53" documentId="13_ncr:1_{16C01EA2-20B8-4F6B-BFF3-D38263C83ED6}" xr6:coauthVersionLast="47" xr6:coauthVersionMax="47" xr10:uidLastSave="{E42B21FC-2C12-43FD-B6CF-6EC4928F158C}"/>
  <bookViews>
    <workbookView xWindow="50310" yWindow="4890" windowWidth="14400" windowHeight="7365" xr2:uid="{00000000-000D-0000-FFFF-FFFF00000000}"/>
  </bookViews>
  <sheets>
    <sheet name="ver1" sheetId="1" r:id="rId1"/>
    <sheet name="ver2" sheetId="2" r:id="rId2"/>
    <sheet name="ver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1" i="3"/>
  <c r="B11" i="3"/>
  <c r="D11" i="3" l="1"/>
  <c r="C11" i="3" l="1"/>
  <c r="E11" i="3"/>
  <c r="F11" i="3"/>
  <c r="G11" i="3"/>
  <c r="H11" i="3"/>
  <c r="I11" i="3"/>
  <c r="J11" i="3"/>
  <c r="K11" i="3"/>
</calcChain>
</file>

<file path=xl/sharedStrings.xml><?xml version="1.0" encoding="utf-8"?>
<sst xmlns="http://schemas.openxmlformats.org/spreadsheetml/2006/main" count="139" uniqueCount="37">
  <si>
    <t>A</t>
  </si>
  <si>
    <t>B</t>
  </si>
  <si>
    <t>trt</t>
  </si>
  <si>
    <t>rep</t>
  </si>
  <si>
    <t>date</t>
  </si>
  <si>
    <t>exp</t>
  </si>
  <si>
    <t>eggs</t>
  </si>
  <si>
    <t>yng</t>
  </si>
  <si>
    <t>old</t>
  </si>
  <si>
    <t>nymphs</t>
  </si>
  <si>
    <t>mummies</t>
  </si>
  <si>
    <t>tsm</t>
  </si>
  <si>
    <t>pred</t>
  </si>
  <si>
    <t>megg</t>
  </si>
  <si>
    <t>Code Book:</t>
  </si>
  <si>
    <t>internal code for Nottingham lab</t>
  </si>
  <si>
    <t>F</t>
  </si>
  <si>
    <t>the date of the obseration</t>
  </si>
  <si>
    <t xml:space="preserve"> </t>
  </si>
  <si>
    <t>C</t>
  </si>
  <si>
    <t>the spatial block in the complete block design</t>
  </si>
  <si>
    <t>D</t>
  </si>
  <si>
    <t>treatment names (A = control, B = reflective fabric)</t>
  </si>
  <si>
    <t>E</t>
  </si>
  <si>
    <t>1905 | Leaves</t>
  </si>
  <si>
    <t>number of eggs from the leaf brush sample</t>
  </si>
  <si>
    <t>Number of pear psylla instars 1-3</t>
  </si>
  <si>
    <t>G</t>
  </si>
  <si>
    <t>H</t>
  </si>
  <si>
    <t>I</t>
  </si>
  <si>
    <t>J</t>
  </si>
  <si>
    <t>K</t>
  </si>
  <si>
    <t>Number of pear psylla instars 4 &amp; 5</t>
  </si>
  <si>
    <t>Number of parasitized pear psylla nymphs</t>
  </si>
  <si>
    <t>number of mite eggs</t>
  </si>
  <si>
    <t>number of spider mites</t>
  </si>
  <si>
    <t>number of predatory 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</si>
</sst>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NumberFormat="1" applyFont="1" applyFill="1" applyBorder="1" applyAlignment="1"/>
    <xf numFmtId="0" fontId="2" fillId="0" borderId="1" xfId="0" applyFont="1" applyFill="1" applyBorder="1"/>
    <xf numFmtId="0" fontId="2" fillId="0" borderId="1" xfId="0" applyFont="1" applyBorder="1"/>
    <xf numFmtId="164" fontId="2" fillId="0" borderId="0" xfId="0" applyNumberFormat="1" applyFont="1"/>
    <xf numFmtId="0" fontId="2" fillId="0" borderId="0" xfId="1" applyFont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5" fillId="3" borderId="8" xfId="0" applyFont="1" applyFill="1" applyBorder="1"/>
    <xf numFmtId="0" fontId="6" fillId="3" borderId="0" xfId="0" applyFont="1" applyFill="1"/>
    <xf numFmtId="0" fontId="6" fillId="3" borderId="9" xfId="0" applyFont="1" applyFill="1" applyBorder="1"/>
    <xf numFmtId="0" fontId="6" fillId="0" borderId="9" xfId="0" applyFont="1" applyBorder="1"/>
    <xf numFmtId="0" fontId="5" fillId="3" borderId="10" xfId="0" applyFont="1" applyFill="1" applyBorder="1"/>
    <xf numFmtId="0" fontId="6" fillId="3" borderId="11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" fontId="5" fillId="3" borderId="8" xfId="0" applyNumberFormat="1" applyFont="1" applyFill="1" applyBorder="1"/>
    <xf numFmtId="1" fontId="5" fillId="3" borderId="10" xfId="0" applyNumberFormat="1" applyFont="1" applyFill="1" applyBorder="1"/>
    <xf numFmtId="0" fontId="6" fillId="3" borderId="12" xfId="0" applyFont="1" applyFill="1" applyBorder="1"/>
    <xf numFmtId="0" fontId="6" fillId="3" borderId="0" xfId="0" applyFont="1" applyFill="1" applyBorder="1"/>
    <xf numFmtId="0" fontId="0" fillId="0" borderId="13" xfId="0" applyBorder="1"/>
    <xf numFmtId="0" fontId="0" fillId="0" borderId="14" xfId="0" applyBorder="1"/>
    <xf numFmtId="0" fontId="4" fillId="4" borderId="5" xfId="0" applyFont="1" applyFill="1" applyBorder="1"/>
    <xf numFmtId="0" fontId="6" fillId="4" borderId="6" xfId="0" applyFont="1" applyFill="1" applyBorder="1"/>
    <xf numFmtId="1" fontId="6" fillId="4" borderId="6" xfId="0" applyNumberFormat="1" applyFont="1" applyFill="1" applyBorder="1"/>
    <xf numFmtId="0" fontId="6" fillId="4" borderId="7" xfId="0" applyFont="1" applyFill="1" applyBorder="1"/>
    <xf numFmtId="0" fontId="6" fillId="0" borderId="0" xfId="0" applyFont="1" applyBorder="1"/>
    <xf numFmtId="1" fontId="6" fillId="4" borderId="3" xfId="0" applyNumberFormat="1" applyFont="1" applyFill="1" applyBorder="1"/>
    <xf numFmtId="0" fontId="6" fillId="4" borderId="3" xfId="0" applyFont="1" applyFill="1" applyBorder="1"/>
    <xf numFmtId="1" fontId="6" fillId="3" borderId="11" xfId="0" applyNumberFormat="1" applyFont="1" applyFill="1" applyBorder="1"/>
    <xf numFmtId="1" fontId="5" fillId="3" borderId="2" xfId="0" applyNumberFormat="1" applyFont="1" applyFill="1" applyBorder="1"/>
    <xf numFmtId="0" fontId="5" fillId="3" borderId="6" xfId="0" applyFont="1" applyFill="1" applyBorder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pane ySplit="10" topLeftCell="A11" activePane="bottomLeft" state="frozen"/>
      <selection sqref="A1:XFD1048576"/>
      <selection pane="bottomLeft"/>
    </sheetView>
  </sheetViews>
  <sheetFormatPr defaultColWidth="8.7265625" defaultRowHeight="13" x14ac:dyDescent="0.3"/>
  <cols>
    <col min="1" max="1" width="6.26953125" style="1" customWidth="1"/>
    <col min="2" max="2" width="9.1796875" style="7" customWidth="1"/>
    <col min="3" max="3" width="3.54296875" style="1" customWidth="1"/>
    <col min="4" max="4" width="2.7265625" style="1" bestFit="1" customWidth="1"/>
    <col min="5" max="5" width="4.54296875" style="1" customWidth="1"/>
    <col min="6" max="6" width="6.26953125" style="1" customWidth="1"/>
    <col min="7" max="7" width="6.54296875" style="1" customWidth="1"/>
    <col min="8" max="8" width="8.453125" style="1" customWidth="1"/>
    <col min="9" max="9" width="9.453125" style="1" customWidth="1"/>
    <col min="10" max="10" width="10.1796875" style="1" customWidth="1"/>
    <col min="11" max="11" width="11.1796875" style="1" customWidth="1"/>
    <col min="12" max="16384" width="8.7265625" style="1"/>
  </cols>
  <sheetData>
    <row r="1" spans="1:12" ht="15" thickBot="1" x14ac:dyDescent="0.4">
      <c r="A1" s="11" t="s">
        <v>24</v>
      </c>
      <c r="B1"/>
      <c r="C1"/>
      <c r="D1"/>
      <c r="E1" s="31"/>
      <c r="F1" s="32"/>
      <c r="G1" s="25"/>
      <c r="H1" s="25"/>
      <c r="I1" s="26"/>
      <c r="J1" s="25"/>
      <c r="K1" s="25"/>
      <c r="L1" s="25"/>
    </row>
    <row r="2" spans="1:12" ht="16" thickBot="1" x14ac:dyDescent="0.4">
      <c r="A2" s="33" t="s">
        <v>14</v>
      </c>
      <c r="B2" s="34"/>
      <c r="C2" s="35"/>
      <c r="D2" s="38"/>
      <c r="E2" s="39"/>
      <c r="F2" s="39"/>
      <c r="G2" s="34"/>
      <c r="H2" s="34"/>
      <c r="I2" s="36"/>
      <c r="J2" s="25"/>
      <c r="K2" s="25"/>
      <c r="L2" s="25"/>
    </row>
    <row r="3" spans="1:12" ht="16" thickBot="1" x14ac:dyDescent="0.4">
      <c r="A3" s="12" t="s">
        <v>0</v>
      </c>
      <c r="B3" s="13" t="s">
        <v>5</v>
      </c>
      <c r="C3" s="13" t="s">
        <v>15</v>
      </c>
      <c r="D3" s="41" t="s">
        <v>16</v>
      </c>
      <c r="E3" s="13" t="s">
        <v>7</v>
      </c>
      <c r="F3" s="14" t="s">
        <v>26</v>
      </c>
      <c r="G3" s="42" t="s">
        <v>31</v>
      </c>
      <c r="H3" s="15" t="s">
        <v>12</v>
      </c>
      <c r="I3" s="16" t="s">
        <v>36</v>
      </c>
      <c r="J3" s="25" t="s">
        <v>18</v>
      </c>
      <c r="K3" s="25"/>
      <c r="L3" s="25"/>
    </row>
    <row r="4" spans="1:12" ht="15.5" x14ac:dyDescent="0.35">
      <c r="A4" s="17" t="s">
        <v>1</v>
      </c>
      <c r="B4" s="18" t="s">
        <v>4</v>
      </c>
      <c r="C4" s="30" t="s">
        <v>17</v>
      </c>
      <c r="D4" s="27" t="s">
        <v>27</v>
      </c>
      <c r="E4" s="30" t="s">
        <v>8</v>
      </c>
      <c r="F4" s="19" t="s">
        <v>32</v>
      </c>
      <c r="G4" s="37" t="s">
        <v>18</v>
      </c>
      <c r="H4" s="37"/>
      <c r="I4" s="20"/>
    </row>
    <row r="5" spans="1:12" ht="15.5" x14ac:dyDescent="0.35">
      <c r="A5" s="17" t="s">
        <v>19</v>
      </c>
      <c r="B5" s="18" t="s">
        <v>3</v>
      </c>
      <c r="C5" s="30" t="s">
        <v>20</v>
      </c>
      <c r="D5" s="27" t="s">
        <v>28</v>
      </c>
      <c r="E5" s="30" t="s">
        <v>10</v>
      </c>
      <c r="F5" s="19" t="s">
        <v>33</v>
      </c>
      <c r="G5" s="37" t="s">
        <v>18</v>
      </c>
      <c r="H5" s="37"/>
      <c r="I5" s="20"/>
    </row>
    <row r="6" spans="1:12" ht="15.5" x14ac:dyDescent="0.35">
      <c r="A6" s="17" t="s">
        <v>21</v>
      </c>
      <c r="B6" s="18" t="s">
        <v>2</v>
      </c>
      <c r="C6" s="30" t="s">
        <v>22</v>
      </c>
      <c r="D6" s="27" t="s">
        <v>29</v>
      </c>
      <c r="E6" s="30" t="s">
        <v>13</v>
      </c>
      <c r="F6" s="19" t="s">
        <v>34</v>
      </c>
      <c r="G6" s="37" t="s">
        <v>18</v>
      </c>
      <c r="H6" s="37"/>
      <c r="I6" s="20"/>
    </row>
    <row r="7" spans="1:12" ht="16" thickBot="1" x14ac:dyDescent="0.4">
      <c r="A7" s="21" t="s">
        <v>23</v>
      </c>
      <c r="B7" s="22" t="s">
        <v>6</v>
      </c>
      <c r="C7" s="40" t="s">
        <v>25</v>
      </c>
      <c r="D7" s="28" t="s">
        <v>30</v>
      </c>
      <c r="E7" s="22" t="s">
        <v>11</v>
      </c>
      <c r="F7" s="29" t="s">
        <v>35</v>
      </c>
      <c r="G7" s="23" t="s">
        <v>18</v>
      </c>
      <c r="H7" s="23"/>
      <c r="I7" s="24"/>
    </row>
    <row r="9" spans="1:12" x14ac:dyDescent="0.3">
      <c r="F9" s="10" t="s">
        <v>9</v>
      </c>
      <c r="G9" s="10"/>
    </row>
    <row r="10" spans="1:12" x14ac:dyDescent="0.3">
      <c r="A10" s="2" t="s">
        <v>5</v>
      </c>
      <c r="B10" s="3" t="s">
        <v>4</v>
      </c>
      <c r="C10" s="4" t="s">
        <v>3</v>
      </c>
      <c r="D10" s="4" t="s">
        <v>2</v>
      </c>
      <c r="E10" s="4" t="s">
        <v>6</v>
      </c>
      <c r="F10" s="4" t="s">
        <v>7</v>
      </c>
      <c r="G10" s="4" t="s">
        <v>8</v>
      </c>
      <c r="H10" s="4" t="s">
        <v>10</v>
      </c>
      <c r="I10" s="4" t="s">
        <v>13</v>
      </c>
      <c r="J10" s="4" t="s">
        <v>11</v>
      </c>
      <c r="K10" s="4" t="s">
        <v>12</v>
      </c>
    </row>
    <row r="11" spans="1:12" x14ac:dyDescent="0.3">
      <c r="A11" s="5">
        <v>1905</v>
      </c>
      <c r="B11" s="9">
        <v>43591</v>
      </c>
      <c r="C11" s="6">
        <v>1</v>
      </c>
      <c r="D11" s="6" t="s">
        <v>0</v>
      </c>
      <c r="E11" s="6">
        <v>0</v>
      </c>
      <c r="F11" s="6">
        <v>30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</row>
    <row r="12" spans="1:12" x14ac:dyDescent="0.3">
      <c r="A12" s="5">
        <v>1905</v>
      </c>
      <c r="B12" s="9">
        <v>43591</v>
      </c>
      <c r="C12" s="6">
        <v>1</v>
      </c>
      <c r="D12" s="6" t="s">
        <v>1</v>
      </c>
      <c r="E12" s="6">
        <v>0</v>
      </c>
      <c r="F12" s="6">
        <v>27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</row>
    <row r="13" spans="1:12" x14ac:dyDescent="0.3">
      <c r="A13" s="5">
        <v>1905</v>
      </c>
      <c r="B13" s="9">
        <v>43591</v>
      </c>
      <c r="C13" s="6">
        <v>2</v>
      </c>
      <c r="D13" s="6" t="s">
        <v>0</v>
      </c>
      <c r="E13" s="6">
        <v>0</v>
      </c>
      <c r="F13" s="6">
        <v>46</v>
      </c>
      <c r="G13" s="6">
        <v>3</v>
      </c>
      <c r="H13" s="6">
        <v>0</v>
      </c>
      <c r="I13" s="6">
        <v>0</v>
      </c>
      <c r="J13" s="6">
        <v>0</v>
      </c>
      <c r="K13" s="6">
        <v>0</v>
      </c>
    </row>
    <row r="14" spans="1:12" x14ac:dyDescent="0.3">
      <c r="A14" s="5">
        <v>1905</v>
      </c>
      <c r="B14" s="9">
        <v>43591</v>
      </c>
      <c r="C14" s="6">
        <v>2</v>
      </c>
      <c r="D14" s="6" t="s">
        <v>1</v>
      </c>
      <c r="E14" s="6">
        <v>0</v>
      </c>
      <c r="F14" s="6">
        <v>9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12" x14ac:dyDescent="0.3">
      <c r="A15" s="5">
        <v>1905</v>
      </c>
      <c r="B15" s="9">
        <v>43591</v>
      </c>
      <c r="C15" s="6">
        <v>3</v>
      </c>
      <c r="D15" s="6" t="s">
        <v>0</v>
      </c>
      <c r="E15" s="6">
        <v>0</v>
      </c>
      <c r="F15" s="6">
        <v>15</v>
      </c>
      <c r="G15" s="6">
        <v>3</v>
      </c>
      <c r="H15" s="6">
        <v>0</v>
      </c>
      <c r="I15" s="6">
        <v>0</v>
      </c>
      <c r="J15" s="6">
        <v>0</v>
      </c>
      <c r="K15" s="6">
        <v>0</v>
      </c>
    </row>
    <row r="16" spans="1:12" x14ac:dyDescent="0.3">
      <c r="A16" s="5">
        <v>1905</v>
      </c>
      <c r="B16" s="9">
        <v>43591</v>
      </c>
      <c r="C16" s="6">
        <v>3</v>
      </c>
      <c r="D16" s="6" t="s">
        <v>1</v>
      </c>
      <c r="E16" s="6">
        <v>0</v>
      </c>
      <c r="F16" s="6">
        <v>33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3">
      <c r="A17" s="5">
        <v>1905</v>
      </c>
      <c r="B17" s="9">
        <v>43598</v>
      </c>
      <c r="C17" s="6">
        <v>1</v>
      </c>
      <c r="D17" s="6" t="s">
        <v>0</v>
      </c>
      <c r="E17" s="6">
        <v>0</v>
      </c>
      <c r="F17" s="6">
        <v>31</v>
      </c>
      <c r="G17" s="6">
        <v>4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3">
      <c r="A18" s="5">
        <v>1905</v>
      </c>
      <c r="B18" s="9">
        <v>43598</v>
      </c>
      <c r="C18" s="6">
        <v>1</v>
      </c>
      <c r="D18" s="6" t="s">
        <v>1</v>
      </c>
      <c r="E18" s="6">
        <v>2</v>
      </c>
      <c r="F18" s="6">
        <v>20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">
      <c r="A19" s="5">
        <v>1905</v>
      </c>
      <c r="B19" s="9">
        <v>43598</v>
      </c>
      <c r="C19" s="6">
        <v>2</v>
      </c>
      <c r="D19" s="6" t="s">
        <v>0</v>
      </c>
      <c r="E19" s="6">
        <v>0</v>
      </c>
      <c r="F19" s="6">
        <v>23</v>
      </c>
      <c r="G19" s="6">
        <v>3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3">
      <c r="A20" s="5">
        <v>1905</v>
      </c>
      <c r="B20" s="9">
        <v>43598</v>
      </c>
      <c r="C20" s="6">
        <v>2</v>
      </c>
      <c r="D20" s="6" t="s">
        <v>1</v>
      </c>
      <c r="E20" s="6">
        <v>0</v>
      </c>
      <c r="F20" s="6">
        <v>22</v>
      </c>
      <c r="G20" s="6">
        <v>6</v>
      </c>
      <c r="H20" s="6">
        <v>0</v>
      </c>
      <c r="I20" s="6">
        <v>0</v>
      </c>
      <c r="J20" s="6">
        <v>0</v>
      </c>
      <c r="K20" s="6">
        <v>0</v>
      </c>
    </row>
    <row r="21" spans="1:11" x14ac:dyDescent="0.3">
      <c r="A21" s="5">
        <v>1905</v>
      </c>
      <c r="B21" s="9">
        <v>43598</v>
      </c>
      <c r="C21" s="6">
        <v>3</v>
      </c>
      <c r="D21" s="6" t="s">
        <v>0</v>
      </c>
      <c r="E21" s="6">
        <v>3</v>
      </c>
      <c r="F21" s="6">
        <v>26</v>
      </c>
      <c r="G21" s="6">
        <v>9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">
      <c r="A22" s="5">
        <v>1905</v>
      </c>
      <c r="B22" s="9">
        <v>43598</v>
      </c>
      <c r="C22" s="6">
        <v>3</v>
      </c>
      <c r="D22" s="6" t="s">
        <v>1</v>
      </c>
      <c r="E22" s="6">
        <v>1</v>
      </c>
      <c r="F22" s="6">
        <v>15</v>
      </c>
      <c r="G22" s="6">
        <v>7</v>
      </c>
      <c r="H22" s="6">
        <v>0</v>
      </c>
      <c r="I22" s="6">
        <v>0</v>
      </c>
      <c r="J22" s="6">
        <v>0</v>
      </c>
      <c r="K22" s="6">
        <v>0</v>
      </c>
    </row>
  </sheetData>
  <mergeCells count="1">
    <mergeCell ref="F9:G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0"/>
  <sheetViews>
    <sheetView workbookViewId="0">
      <pane ySplit="10" topLeftCell="A11" activePane="bottomLeft" state="frozen"/>
      <selection activeCell="J16" sqref="J16"/>
      <selection pane="bottomLeft" activeCell="B21" sqref="B21"/>
    </sheetView>
  </sheetViews>
  <sheetFormatPr defaultColWidth="7.81640625" defaultRowHeight="13" x14ac:dyDescent="0.3"/>
  <cols>
    <col min="1" max="1" width="6.26953125" style="1" customWidth="1"/>
    <col min="2" max="2" width="10.7265625" style="7" customWidth="1"/>
    <col min="3" max="3" width="4.26953125" style="1" customWidth="1"/>
    <col min="4" max="4" width="3.54296875" style="1" customWidth="1"/>
    <col min="5" max="5" width="3.7265625" style="1" customWidth="1"/>
    <col min="6" max="6" width="4.81640625" style="1" customWidth="1"/>
    <col min="7" max="7" width="6.26953125" style="1" customWidth="1"/>
    <col min="8" max="8" width="6.54296875" style="1" customWidth="1"/>
    <col min="9" max="9" width="8.453125" style="1" customWidth="1"/>
    <col min="10" max="10" width="9.453125" style="1" customWidth="1"/>
    <col min="11" max="11" width="10.1796875" style="1" customWidth="1"/>
    <col min="12" max="12" width="11.1796875" style="1" customWidth="1"/>
    <col min="13" max="13" width="9.7265625" style="1" customWidth="1"/>
    <col min="14" max="14" width="7.7265625" style="1" customWidth="1"/>
    <col min="15" max="17" width="8.7265625" style="1"/>
    <col min="18" max="18" width="13.1796875" style="1" customWidth="1"/>
    <col min="19" max="16384" width="7.81640625" style="1"/>
  </cols>
  <sheetData>
    <row r="1" spans="1:11" ht="15" thickBot="1" x14ac:dyDescent="0.4">
      <c r="A1" s="11" t="s">
        <v>24</v>
      </c>
      <c r="B1"/>
      <c r="C1"/>
      <c r="D1"/>
      <c r="E1" s="31"/>
      <c r="F1" s="32"/>
      <c r="G1" s="25"/>
      <c r="H1" s="25"/>
      <c r="I1" s="26"/>
      <c r="J1" s="25"/>
      <c r="K1" s="25"/>
    </row>
    <row r="2" spans="1:11" ht="16" thickBot="1" x14ac:dyDescent="0.4">
      <c r="A2" s="33" t="s">
        <v>14</v>
      </c>
      <c r="B2" s="34"/>
      <c r="C2" s="35"/>
      <c r="D2" s="38"/>
      <c r="E2" s="39"/>
      <c r="F2" s="39"/>
      <c r="G2" s="34"/>
      <c r="H2" s="34"/>
      <c r="I2" s="36"/>
      <c r="J2" s="25"/>
      <c r="K2" s="25"/>
    </row>
    <row r="3" spans="1:11" ht="16" thickBot="1" x14ac:dyDescent="0.4">
      <c r="A3" s="12" t="s">
        <v>0</v>
      </c>
      <c r="B3" s="13" t="s">
        <v>5</v>
      </c>
      <c r="C3" s="13" t="s">
        <v>15</v>
      </c>
      <c r="D3" s="41" t="s">
        <v>16</v>
      </c>
      <c r="E3" s="13" t="s">
        <v>7</v>
      </c>
      <c r="F3" s="14" t="s">
        <v>26</v>
      </c>
      <c r="G3" s="42" t="s">
        <v>31</v>
      </c>
      <c r="H3" s="15" t="s">
        <v>12</v>
      </c>
      <c r="I3" s="16" t="s">
        <v>36</v>
      </c>
      <c r="J3" s="25" t="s">
        <v>18</v>
      </c>
      <c r="K3" s="25"/>
    </row>
    <row r="4" spans="1:11" ht="15.5" x14ac:dyDescent="0.35">
      <c r="A4" s="17" t="s">
        <v>1</v>
      </c>
      <c r="B4" s="18" t="s">
        <v>4</v>
      </c>
      <c r="C4" s="30" t="s">
        <v>17</v>
      </c>
      <c r="D4" s="27" t="s">
        <v>27</v>
      </c>
      <c r="E4" s="30" t="s">
        <v>8</v>
      </c>
      <c r="F4" s="19" t="s">
        <v>32</v>
      </c>
      <c r="G4" s="37" t="s">
        <v>18</v>
      </c>
      <c r="H4" s="37"/>
      <c r="I4" s="20"/>
    </row>
    <row r="5" spans="1:11" ht="15.5" x14ac:dyDescent="0.35">
      <c r="A5" s="17" t="s">
        <v>19</v>
      </c>
      <c r="B5" s="18" t="s">
        <v>3</v>
      </c>
      <c r="C5" s="30" t="s">
        <v>20</v>
      </c>
      <c r="D5" s="27" t="s">
        <v>28</v>
      </c>
      <c r="E5" s="30" t="s">
        <v>10</v>
      </c>
      <c r="F5" s="19" t="s">
        <v>33</v>
      </c>
      <c r="G5" s="37" t="s">
        <v>18</v>
      </c>
      <c r="H5" s="37"/>
      <c r="I5" s="20"/>
    </row>
    <row r="6" spans="1:11" ht="15.5" x14ac:dyDescent="0.35">
      <c r="A6" s="17" t="s">
        <v>21</v>
      </c>
      <c r="B6" s="18" t="s">
        <v>2</v>
      </c>
      <c r="C6" s="30" t="s">
        <v>22</v>
      </c>
      <c r="D6" s="27" t="s">
        <v>29</v>
      </c>
      <c r="E6" s="30" t="s">
        <v>13</v>
      </c>
      <c r="F6" s="19" t="s">
        <v>34</v>
      </c>
      <c r="G6" s="37" t="s">
        <v>18</v>
      </c>
      <c r="H6" s="37"/>
      <c r="I6" s="20"/>
    </row>
    <row r="7" spans="1:11" ht="16" thickBot="1" x14ac:dyDescent="0.4">
      <c r="A7" s="21" t="s">
        <v>23</v>
      </c>
      <c r="B7" s="22" t="s">
        <v>6</v>
      </c>
      <c r="C7" s="40" t="s">
        <v>25</v>
      </c>
      <c r="D7" s="28" t="s">
        <v>30</v>
      </c>
      <c r="E7" s="22" t="s">
        <v>11</v>
      </c>
      <c r="F7" s="29" t="s">
        <v>35</v>
      </c>
      <c r="G7" s="23" t="s">
        <v>18</v>
      </c>
      <c r="H7" s="23"/>
      <c r="I7" s="24"/>
    </row>
    <row r="9" spans="1:11" x14ac:dyDescent="0.3">
      <c r="F9" s="10" t="s">
        <v>9</v>
      </c>
      <c r="G9" s="10"/>
    </row>
    <row r="10" spans="1:11" x14ac:dyDescent="0.3">
      <c r="A10" s="2" t="s">
        <v>5</v>
      </c>
      <c r="B10" s="3" t="s">
        <v>4</v>
      </c>
      <c r="C10" s="4" t="s">
        <v>3</v>
      </c>
      <c r="D10" s="4" t="s">
        <v>2</v>
      </c>
      <c r="E10" s="4" t="s">
        <v>6</v>
      </c>
      <c r="F10" s="4" t="s">
        <v>7</v>
      </c>
      <c r="G10" s="4">
        <v>0</v>
      </c>
      <c r="H10" s="4" t="s">
        <v>10</v>
      </c>
      <c r="I10" s="4" t="s">
        <v>13</v>
      </c>
      <c r="J10" s="4" t="s">
        <v>11</v>
      </c>
      <c r="K10" s="4" t="s">
        <v>12</v>
      </c>
    </row>
    <row r="11" spans="1:11" x14ac:dyDescent="0.3">
      <c r="A11" s="5">
        <v>1905</v>
      </c>
      <c r="B11" s="9">
        <v>43591</v>
      </c>
      <c r="C11" s="6">
        <v>1</v>
      </c>
      <c r="D11" s="6" t="s">
        <v>0</v>
      </c>
      <c r="E11" s="6">
        <v>0</v>
      </c>
      <c r="F11" s="6">
        <v>30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</row>
    <row r="12" spans="1:11" x14ac:dyDescent="0.3">
      <c r="A12" s="5">
        <v>1905</v>
      </c>
      <c r="B12" s="9">
        <v>43591</v>
      </c>
      <c r="C12" s="6">
        <v>1</v>
      </c>
      <c r="D12" s="6" t="s">
        <v>1</v>
      </c>
      <c r="E12" s="6">
        <v>0</v>
      </c>
      <c r="F12" s="6">
        <v>27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</row>
    <row r="13" spans="1:11" x14ac:dyDescent="0.3">
      <c r="A13" s="5">
        <v>1905</v>
      </c>
      <c r="B13" s="9">
        <v>43591</v>
      </c>
      <c r="C13" s="6">
        <v>2</v>
      </c>
      <c r="D13" s="6" t="s">
        <v>0</v>
      </c>
      <c r="E13" s="6">
        <v>0</v>
      </c>
      <c r="F13" s="6">
        <v>46</v>
      </c>
      <c r="G13" s="6">
        <v>3</v>
      </c>
      <c r="H13" s="6">
        <v>0</v>
      </c>
      <c r="I13" s="6">
        <v>0</v>
      </c>
      <c r="J13" s="6">
        <v>0</v>
      </c>
      <c r="K13" s="6">
        <v>0</v>
      </c>
    </row>
    <row r="14" spans="1:11" x14ac:dyDescent="0.3">
      <c r="A14" s="5">
        <v>1905</v>
      </c>
      <c r="B14" s="9">
        <v>43591</v>
      </c>
      <c r="C14" s="6">
        <v>2</v>
      </c>
      <c r="D14" s="6" t="s">
        <v>1</v>
      </c>
      <c r="E14" s="6">
        <v>0</v>
      </c>
      <c r="F14" s="6">
        <v>9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11" x14ac:dyDescent="0.3">
      <c r="A15" s="5">
        <v>1905</v>
      </c>
      <c r="B15" s="9">
        <v>43591</v>
      </c>
      <c r="C15" s="6">
        <v>3</v>
      </c>
      <c r="D15" s="6" t="s">
        <v>0</v>
      </c>
      <c r="E15" s="6">
        <v>0</v>
      </c>
      <c r="F15" s="6">
        <v>15</v>
      </c>
      <c r="G15" s="6">
        <v>3</v>
      </c>
      <c r="H15" s="6">
        <v>0</v>
      </c>
      <c r="I15" s="6">
        <v>0</v>
      </c>
      <c r="J15" s="6">
        <v>0</v>
      </c>
      <c r="K15" s="6">
        <v>0</v>
      </c>
    </row>
    <row r="16" spans="1:11" x14ac:dyDescent="0.3">
      <c r="A16" s="5">
        <v>1905</v>
      </c>
      <c r="B16" s="9">
        <v>43591</v>
      </c>
      <c r="C16" s="6">
        <v>3</v>
      </c>
      <c r="D16" s="6" t="s">
        <v>1</v>
      </c>
      <c r="E16" s="6">
        <v>0</v>
      </c>
      <c r="F16" s="6">
        <v>33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3">
      <c r="A17" s="5">
        <v>1905</v>
      </c>
      <c r="B17" s="9">
        <v>43598</v>
      </c>
      <c r="C17" s="6">
        <v>1</v>
      </c>
      <c r="D17" s="6" t="s">
        <v>0</v>
      </c>
      <c r="E17" s="6">
        <v>0</v>
      </c>
      <c r="F17" s="6">
        <v>31</v>
      </c>
      <c r="G17" s="6">
        <v>4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3">
      <c r="A18" s="5">
        <v>1905</v>
      </c>
      <c r="B18" s="9">
        <v>43598</v>
      </c>
      <c r="C18" s="6">
        <v>1</v>
      </c>
      <c r="D18" s="6" t="s">
        <v>1</v>
      </c>
      <c r="E18" s="6">
        <v>2</v>
      </c>
      <c r="F18" s="6">
        <v>20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">
      <c r="A19" s="5">
        <v>1905</v>
      </c>
      <c r="B19" s="9">
        <v>43598</v>
      </c>
      <c r="C19" s="6">
        <v>2</v>
      </c>
      <c r="D19" s="6" t="s">
        <v>0</v>
      </c>
      <c r="E19" s="6">
        <v>0</v>
      </c>
      <c r="F19" s="6">
        <v>23</v>
      </c>
      <c r="G19" s="6">
        <v>3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3">
      <c r="A20" s="5">
        <v>1905</v>
      </c>
      <c r="B20" s="9">
        <v>43598</v>
      </c>
      <c r="C20" s="6">
        <v>2</v>
      </c>
      <c r="D20" s="6" t="s">
        <v>1</v>
      </c>
      <c r="E20" s="6">
        <v>0</v>
      </c>
      <c r="F20" s="6">
        <v>22</v>
      </c>
      <c r="G20" s="6">
        <v>6</v>
      </c>
      <c r="H20" s="6">
        <v>0</v>
      </c>
      <c r="I20" s="6">
        <v>0</v>
      </c>
      <c r="J20" s="6">
        <v>0</v>
      </c>
      <c r="K20" s="6">
        <v>0</v>
      </c>
    </row>
    <row r="21" spans="1:11" x14ac:dyDescent="0.3">
      <c r="A21" s="5">
        <v>1905</v>
      </c>
      <c r="B21" s="9">
        <v>43598</v>
      </c>
      <c r="C21" s="6">
        <v>3</v>
      </c>
      <c r="D21" s="6" t="s">
        <v>0</v>
      </c>
      <c r="E21" s="6">
        <v>3</v>
      </c>
      <c r="F21" s="6">
        <v>26</v>
      </c>
      <c r="G21" s="6">
        <v>9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">
      <c r="A22" s="5">
        <v>1905</v>
      </c>
      <c r="B22" s="9">
        <v>43598</v>
      </c>
      <c r="C22" s="6">
        <v>3</v>
      </c>
      <c r="D22" s="6" t="s">
        <v>1</v>
      </c>
      <c r="E22" s="6">
        <v>1</v>
      </c>
      <c r="F22" s="6">
        <v>15</v>
      </c>
      <c r="G22" s="6">
        <v>7</v>
      </c>
      <c r="H22" s="6">
        <v>0</v>
      </c>
      <c r="I22" s="6">
        <v>0</v>
      </c>
      <c r="J22" s="6">
        <v>0</v>
      </c>
      <c r="K22" s="6">
        <v>0</v>
      </c>
    </row>
    <row r="23" spans="1:11" x14ac:dyDescent="0.3">
      <c r="B23" s="1"/>
    </row>
    <row r="24" spans="1:11" x14ac:dyDescent="0.3">
      <c r="B24" s="1"/>
    </row>
    <row r="25" spans="1:11" x14ac:dyDescent="0.3">
      <c r="B25" s="1"/>
    </row>
    <row r="26" spans="1:11" x14ac:dyDescent="0.3">
      <c r="B26" s="1"/>
    </row>
    <row r="27" spans="1:11" x14ac:dyDescent="0.3">
      <c r="B27" s="1"/>
    </row>
    <row r="28" spans="1:11" x14ac:dyDescent="0.3">
      <c r="B28" s="1"/>
    </row>
    <row r="29" spans="1:11" x14ac:dyDescent="0.3">
      <c r="B29" s="1"/>
    </row>
    <row r="30" spans="1:11" x14ac:dyDescent="0.3">
      <c r="B30" s="1"/>
    </row>
    <row r="31" spans="1:11" x14ac:dyDescent="0.3">
      <c r="B31" s="1"/>
    </row>
    <row r="32" spans="1:11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</sheetData>
  <mergeCells count="1">
    <mergeCell ref="F9:G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S72"/>
  <sheetViews>
    <sheetView workbookViewId="0">
      <pane ySplit="10" topLeftCell="A11" activePane="bottomLeft" state="frozen"/>
      <selection activeCell="J16" sqref="J16"/>
      <selection pane="bottomLeft" activeCell="B3" sqref="B3"/>
    </sheetView>
  </sheetViews>
  <sheetFormatPr defaultColWidth="8.7265625" defaultRowHeight="13" x14ac:dyDescent="0.3"/>
  <cols>
    <col min="1" max="12" width="8.7265625" style="1"/>
    <col min="13" max="13" width="10.7265625" style="1" customWidth="1"/>
    <col min="14" max="14" width="12.453125" style="1" customWidth="1"/>
    <col min="15" max="17" width="8.7265625" style="1"/>
    <col min="18" max="18" width="13.54296875" style="1" customWidth="1"/>
    <col min="19" max="16384" width="8.7265625" style="1"/>
  </cols>
  <sheetData>
    <row r="9" spans="1:19" x14ac:dyDescent="0.3">
      <c r="F9" s="10" t="s">
        <v>9</v>
      </c>
      <c r="G9" s="10"/>
    </row>
    <row r="10" spans="1:19" x14ac:dyDescent="0.3">
      <c r="A10" s="2" t="s">
        <v>5</v>
      </c>
      <c r="B10" s="3" t="s">
        <v>4</v>
      </c>
      <c r="C10" s="4" t="s">
        <v>3</v>
      </c>
      <c r="D10" s="4" t="s">
        <v>2</v>
      </c>
      <c r="E10" s="4" t="s">
        <v>6</v>
      </c>
      <c r="F10" s="4" t="s">
        <v>7</v>
      </c>
      <c r="G10" s="4" t="s">
        <v>8</v>
      </c>
      <c r="H10" s="4" t="s">
        <v>10</v>
      </c>
      <c r="I10" s="4" t="s">
        <v>13</v>
      </c>
      <c r="J10" s="4" t="s">
        <v>11</v>
      </c>
      <c r="K10" s="4" t="s">
        <v>12</v>
      </c>
    </row>
    <row r="11" spans="1:19" x14ac:dyDescent="0.3">
      <c r="A11" s="8">
        <f>IF(('ver1'!A11-'ver2'!A11)=0,0,"ERROR!!!")</f>
        <v>0</v>
      </c>
      <c r="B11" s="8">
        <f>IF(('ver1'!B11-'ver2'!B11)=0,0,"ERROR!!!")</f>
        <v>0</v>
      </c>
      <c r="C11" s="8">
        <f>IF(('ver1'!C11-'ver2'!C11)=0,0,"ERROR!!!")</f>
        <v>0</v>
      </c>
      <c r="D11" s="8" t="b">
        <f>EXACT('ver1'!D11,'ver2'!D11)</f>
        <v>1</v>
      </c>
      <c r="E11" s="8">
        <f>IF(('ver1'!E11-'ver2'!E11)=0,0,"ERROR!!!")</f>
        <v>0</v>
      </c>
      <c r="F11" s="8">
        <f>IF(('ver1'!F11-'ver2'!F11)=0,0,"ERROR!!!")</f>
        <v>0</v>
      </c>
      <c r="G11" s="8">
        <f>IF(('ver1'!G11-'ver2'!G11)=0,0,"ERROR!!!")</f>
        <v>0</v>
      </c>
      <c r="H11" s="8">
        <f>IF(('ver1'!H11-'ver2'!H11)=0,0,"ERROR!!!")</f>
        <v>0</v>
      </c>
      <c r="I11" s="8">
        <f>IF(('ver1'!I11-'ver2'!I11)=0,0,"ERROR!!!")</f>
        <v>0</v>
      </c>
      <c r="J11" s="8">
        <f>IF(('ver1'!J11-'ver2'!J11)=0,0,"ERROR!!!")</f>
        <v>0</v>
      </c>
      <c r="K11" s="8">
        <f>IF(('ver1'!K11-'ver2'!K11)=0,0,"ERROR!!!")</f>
        <v>0</v>
      </c>
    </row>
    <row r="12" spans="1:19" x14ac:dyDescent="0.3">
      <c r="A12" s="8">
        <f>IF(('ver1'!A12-'ver2'!A12)=0,0,"ERROR!!!")</f>
        <v>0</v>
      </c>
      <c r="B12" s="8">
        <f>IF(('ver1'!B12-'ver2'!B12)=0,0,"ERROR!!!")</f>
        <v>0</v>
      </c>
      <c r="C12" s="8">
        <f>IF(('ver1'!C12-'ver2'!C12)=0,0,"ERROR!!!")</f>
        <v>0</v>
      </c>
      <c r="D12" s="8" t="b">
        <f>EXACT('ver1'!D12,'ver2'!D12)</f>
        <v>1</v>
      </c>
      <c r="E12" s="8">
        <f>IF(('ver1'!E12-'ver2'!E12)=0,0,"ERROR!!!")</f>
        <v>0</v>
      </c>
      <c r="F12" s="8">
        <f>IF(('ver1'!F12-'ver2'!F12)=0,0,"ERROR!!!")</f>
        <v>0</v>
      </c>
      <c r="G12" s="8">
        <f>IF(('ver1'!G12-'ver2'!G12)=0,0,"ERROR!!!")</f>
        <v>0</v>
      </c>
      <c r="H12" s="8">
        <f>IF(('ver1'!H12-'ver2'!H12)=0,0,"ERROR!!!")</f>
        <v>0</v>
      </c>
      <c r="I12" s="8">
        <f>IF(('ver1'!I12-'ver2'!I12)=0,0,"ERROR!!!")</f>
        <v>0</v>
      </c>
      <c r="J12" s="8">
        <f>IF(('ver1'!J12-'ver2'!J12)=0,0,"ERROR!!!")</f>
        <v>0</v>
      </c>
      <c r="K12" s="8">
        <f>IF(('ver1'!K12-'ver2'!K12)=0,0,"ERROR!!!")</f>
        <v>0</v>
      </c>
      <c r="L12" s="8"/>
      <c r="M12" s="8"/>
      <c r="N12" s="8"/>
      <c r="O12" s="8"/>
      <c r="P12" s="8"/>
      <c r="Q12" s="8"/>
      <c r="R12" s="8"/>
      <c r="S12" s="8"/>
    </row>
    <row r="13" spans="1:19" x14ac:dyDescent="0.3">
      <c r="A13" s="8">
        <f>IF(('ver1'!A13-'ver2'!A13)=0,0,"ERROR!!!")</f>
        <v>0</v>
      </c>
      <c r="B13" s="8">
        <f>IF(('ver1'!B13-'ver2'!B13)=0,0,"ERROR!!!")</f>
        <v>0</v>
      </c>
      <c r="C13" s="8">
        <f>IF(('ver1'!C13-'ver2'!C13)=0,0,"ERROR!!!")</f>
        <v>0</v>
      </c>
      <c r="D13" s="8" t="b">
        <f>EXACT('ver1'!D13,'ver2'!D13)</f>
        <v>1</v>
      </c>
      <c r="E13" s="8">
        <f>IF(('ver1'!E13-'ver2'!E13)=0,0,"ERROR!!!")</f>
        <v>0</v>
      </c>
      <c r="F13" s="8">
        <f>IF(('ver1'!F13-'ver2'!F13)=0,0,"ERROR!!!")</f>
        <v>0</v>
      </c>
      <c r="G13" s="8">
        <f>IF(('ver1'!G13-'ver2'!G13)=0,0,"ERROR!!!")</f>
        <v>0</v>
      </c>
      <c r="H13" s="8">
        <f>IF(('ver1'!H13-'ver2'!H13)=0,0,"ERROR!!!")</f>
        <v>0</v>
      </c>
      <c r="I13" s="8">
        <f>IF(('ver1'!I13-'ver2'!I13)=0,0,"ERROR!!!")</f>
        <v>0</v>
      </c>
      <c r="J13" s="8">
        <f>IF(('ver1'!J13-'ver2'!J13)=0,0,"ERROR!!!")</f>
        <v>0</v>
      </c>
      <c r="K13" s="8">
        <f>IF(('ver1'!K13-'ver2'!K13)=0,0,"ERROR!!!")</f>
        <v>0</v>
      </c>
    </row>
    <row r="14" spans="1:19" x14ac:dyDescent="0.3">
      <c r="A14" s="8">
        <f>IF(('ver1'!A14-'ver2'!A14)=0,0,"ERROR!!!")</f>
        <v>0</v>
      </c>
      <c r="B14" s="8">
        <f>IF(('ver1'!B14-'ver2'!B14)=0,0,"ERROR!!!")</f>
        <v>0</v>
      </c>
      <c r="C14" s="8">
        <f>IF(('ver1'!C14-'ver2'!C14)=0,0,"ERROR!!!")</f>
        <v>0</v>
      </c>
      <c r="D14" s="8" t="b">
        <f>EXACT('ver1'!D14,'ver2'!D14)</f>
        <v>1</v>
      </c>
      <c r="E14" s="8">
        <f>IF(('ver1'!E14-'ver2'!E14)=0,0,"ERROR!!!")</f>
        <v>0</v>
      </c>
      <c r="F14" s="8">
        <f>IF(('ver1'!F14-'ver2'!F14)=0,0,"ERROR!!!")</f>
        <v>0</v>
      </c>
      <c r="G14" s="8">
        <f>IF(('ver1'!G14-'ver2'!G14)=0,0,"ERROR!!!")</f>
        <v>0</v>
      </c>
      <c r="H14" s="8">
        <f>IF(('ver1'!H14-'ver2'!H14)=0,0,"ERROR!!!")</f>
        <v>0</v>
      </c>
      <c r="I14" s="8">
        <f>IF(('ver1'!I14-'ver2'!I14)=0,0,"ERROR!!!")</f>
        <v>0</v>
      </c>
      <c r="J14" s="8">
        <f>IF(('ver1'!J14-'ver2'!J14)=0,0,"ERROR!!!")</f>
        <v>0</v>
      </c>
      <c r="K14" s="8">
        <f>IF(('ver1'!K14-'ver2'!K14)=0,0,"ERROR!!!")</f>
        <v>0</v>
      </c>
    </row>
    <row r="15" spans="1:19" x14ac:dyDescent="0.3">
      <c r="A15" s="8">
        <f>IF(('ver1'!A15-'ver2'!A15)=0,0,"ERROR!!!")</f>
        <v>0</v>
      </c>
      <c r="B15" s="8">
        <f>IF(('ver1'!B15-'ver2'!B15)=0,0,"ERROR!!!")</f>
        <v>0</v>
      </c>
      <c r="C15" s="8">
        <f>IF(('ver1'!C15-'ver2'!C15)=0,0,"ERROR!!!")</f>
        <v>0</v>
      </c>
      <c r="D15" s="8" t="b">
        <f>EXACT('ver1'!D15,'ver2'!D15)</f>
        <v>1</v>
      </c>
      <c r="E15" s="8">
        <f>IF(('ver1'!E15-'ver2'!E15)=0,0,"ERROR!!!")</f>
        <v>0</v>
      </c>
      <c r="F15" s="8">
        <f>IF(('ver1'!F15-'ver2'!F15)=0,0,"ERROR!!!")</f>
        <v>0</v>
      </c>
      <c r="G15" s="8">
        <f>IF(('ver1'!G15-'ver2'!G15)=0,0,"ERROR!!!")</f>
        <v>0</v>
      </c>
      <c r="H15" s="8">
        <f>IF(('ver1'!H15-'ver2'!H15)=0,0,"ERROR!!!")</f>
        <v>0</v>
      </c>
      <c r="I15" s="8">
        <f>IF(('ver1'!I15-'ver2'!I15)=0,0,"ERROR!!!")</f>
        <v>0</v>
      </c>
      <c r="J15" s="8">
        <f>IF(('ver1'!J15-'ver2'!J15)=0,0,"ERROR!!!")</f>
        <v>0</v>
      </c>
      <c r="K15" s="8">
        <f>IF(('ver1'!K15-'ver2'!K15)=0,0,"ERROR!!!")</f>
        <v>0</v>
      </c>
    </row>
    <row r="16" spans="1:19" x14ac:dyDescent="0.3">
      <c r="A16" s="8">
        <f>IF(('ver1'!A16-'ver2'!A16)=0,0,"ERROR!!!")</f>
        <v>0</v>
      </c>
      <c r="B16" s="8">
        <f>IF(('ver1'!B16-'ver2'!B16)=0,0,"ERROR!!!")</f>
        <v>0</v>
      </c>
      <c r="C16" s="8">
        <f>IF(('ver1'!C16-'ver2'!C16)=0,0,"ERROR!!!")</f>
        <v>0</v>
      </c>
      <c r="D16" s="8" t="b">
        <f>EXACT('ver1'!D16,'ver2'!D16)</f>
        <v>1</v>
      </c>
      <c r="E16" s="8">
        <f>IF(('ver1'!E16-'ver2'!E16)=0,0,"ERROR!!!")</f>
        <v>0</v>
      </c>
      <c r="F16" s="8">
        <f>IF(('ver1'!F16-'ver2'!F16)=0,0,"ERROR!!!")</f>
        <v>0</v>
      </c>
      <c r="G16" s="8">
        <f>IF(('ver1'!G16-'ver2'!G16)=0,0,"ERROR!!!")</f>
        <v>0</v>
      </c>
      <c r="H16" s="8">
        <f>IF(('ver1'!H16-'ver2'!H16)=0,0,"ERROR!!!")</f>
        <v>0</v>
      </c>
      <c r="I16" s="8">
        <f>IF(('ver1'!I16-'ver2'!I16)=0,0,"ERROR!!!")</f>
        <v>0</v>
      </c>
      <c r="J16" s="8">
        <f>IF(('ver1'!J16-'ver2'!J16)=0,0,"ERROR!!!")</f>
        <v>0</v>
      </c>
      <c r="K16" s="8">
        <f>IF(('ver1'!K16-'ver2'!K16)=0,0,"ERROR!!!")</f>
        <v>0</v>
      </c>
    </row>
    <row r="17" spans="1:11" x14ac:dyDescent="0.3">
      <c r="A17" s="8">
        <f>IF(('ver1'!A17-'ver2'!A17)=0,0,"ERROR!!!")</f>
        <v>0</v>
      </c>
      <c r="B17" s="8">
        <f>IF(('ver1'!B17-'ver2'!B17)=0,0,"ERROR!!!")</f>
        <v>0</v>
      </c>
      <c r="C17" s="8">
        <f>IF(('ver1'!C17-'ver2'!C17)=0,0,"ERROR!!!")</f>
        <v>0</v>
      </c>
      <c r="D17" s="8" t="b">
        <f>EXACT('ver1'!D17,'ver2'!D17)</f>
        <v>1</v>
      </c>
      <c r="E17" s="8">
        <f>IF(('ver1'!E17-'ver2'!E17)=0,0,"ERROR!!!")</f>
        <v>0</v>
      </c>
      <c r="F17" s="8">
        <f>IF(('ver1'!F17-'ver2'!F17)=0,0,"ERROR!!!")</f>
        <v>0</v>
      </c>
      <c r="G17" s="8">
        <f>IF(('ver1'!G17-'ver2'!G17)=0,0,"ERROR!!!")</f>
        <v>0</v>
      </c>
      <c r="H17" s="8">
        <f>IF(('ver1'!H17-'ver2'!H17)=0,0,"ERROR!!!")</f>
        <v>0</v>
      </c>
      <c r="I17" s="8">
        <f>IF(('ver1'!I17-'ver2'!I17)=0,0,"ERROR!!!")</f>
        <v>0</v>
      </c>
      <c r="J17" s="8">
        <f>IF(('ver1'!J17-'ver2'!J17)=0,0,"ERROR!!!")</f>
        <v>0</v>
      </c>
      <c r="K17" s="8">
        <f>IF(('ver1'!K17-'ver2'!K17)=0,0,"ERROR!!!")</f>
        <v>0</v>
      </c>
    </row>
    <row r="18" spans="1:11" x14ac:dyDescent="0.3">
      <c r="A18" s="8">
        <f>IF(('ver1'!A18-'ver2'!A18)=0,0,"ERROR!!!")</f>
        <v>0</v>
      </c>
      <c r="B18" s="8">
        <f>IF(('ver1'!B18-'ver2'!B18)=0,0,"ERROR!!!")</f>
        <v>0</v>
      </c>
      <c r="C18" s="8">
        <f>IF(('ver1'!C18-'ver2'!C18)=0,0,"ERROR!!!")</f>
        <v>0</v>
      </c>
      <c r="D18" s="8" t="b">
        <f>EXACT('ver1'!D18,'ver2'!D18)</f>
        <v>1</v>
      </c>
      <c r="E18" s="8">
        <f>IF(('ver1'!E18-'ver2'!E18)=0,0,"ERROR!!!")</f>
        <v>0</v>
      </c>
      <c r="F18" s="8">
        <f>IF(('ver1'!F18-'ver2'!F18)=0,0,"ERROR!!!")</f>
        <v>0</v>
      </c>
      <c r="G18" s="8">
        <f>IF(('ver1'!G18-'ver2'!G18)=0,0,"ERROR!!!")</f>
        <v>0</v>
      </c>
      <c r="H18" s="8">
        <f>IF(('ver1'!H18-'ver2'!H18)=0,0,"ERROR!!!")</f>
        <v>0</v>
      </c>
      <c r="I18" s="8">
        <f>IF(('ver1'!I18-'ver2'!I18)=0,0,"ERROR!!!")</f>
        <v>0</v>
      </c>
      <c r="J18" s="8">
        <f>IF(('ver1'!J18-'ver2'!J18)=0,0,"ERROR!!!")</f>
        <v>0</v>
      </c>
      <c r="K18" s="8">
        <f>IF(('ver1'!K18-'ver2'!K18)=0,0,"ERROR!!!")</f>
        <v>0</v>
      </c>
    </row>
    <row r="19" spans="1:11" x14ac:dyDescent="0.3">
      <c r="A19" s="8">
        <f>IF(('ver1'!A19-'ver2'!A19)=0,0,"ERROR!!!")</f>
        <v>0</v>
      </c>
      <c r="B19" s="8">
        <f>IF(('ver1'!B19-'ver2'!B19)=0,0,"ERROR!!!")</f>
        <v>0</v>
      </c>
      <c r="C19" s="8">
        <f>IF(('ver1'!C19-'ver2'!C19)=0,0,"ERROR!!!")</f>
        <v>0</v>
      </c>
      <c r="D19" s="8" t="b">
        <f>EXACT('ver1'!D19,'ver2'!D19)</f>
        <v>1</v>
      </c>
      <c r="E19" s="8">
        <f>IF(('ver1'!E19-'ver2'!E19)=0,0,"ERROR!!!")</f>
        <v>0</v>
      </c>
      <c r="F19" s="8">
        <f>IF(('ver1'!F19-'ver2'!F19)=0,0,"ERROR!!!")</f>
        <v>0</v>
      </c>
      <c r="G19" s="8">
        <f>IF(('ver1'!G19-'ver2'!G19)=0,0,"ERROR!!!")</f>
        <v>0</v>
      </c>
      <c r="H19" s="8">
        <f>IF(('ver1'!H19-'ver2'!H19)=0,0,"ERROR!!!")</f>
        <v>0</v>
      </c>
      <c r="I19" s="8">
        <f>IF(('ver1'!I19-'ver2'!I19)=0,0,"ERROR!!!")</f>
        <v>0</v>
      </c>
      <c r="J19" s="8">
        <f>IF(('ver1'!J19-'ver2'!J19)=0,0,"ERROR!!!")</f>
        <v>0</v>
      </c>
      <c r="K19" s="8">
        <f>IF(('ver1'!K19-'ver2'!K19)=0,0,"ERROR!!!")</f>
        <v>0</v>
      </c>
    </row>
    <row r="20" spans="1:11" x14ac:dyDescent="0.3">
      <c r="A20" s="8">
        <f>IF(('ver1'!A20-'ver2'!A20)=0,0,"ERROR!!!")</f>
        <v>0</v>
      </c>
      <c r="B20" s="8">
        <f>IF(('ver1'!B20-'ver2'!B20)=0,0,"ERROR!!!")</f>
        <v>0</v>
      </c>
      <c r="C20" s="8">
        <f>IF(('ver1'!C20-'ver2'!C20)=0,0,"ERROR!!!")</f>
        <v>0</v>
      </c>
      <c r="D20" s="8" t="b">
        <f>EXACT('ver1'!D20,'ver2'!D20)</f>
        <v>1</v>
      </c>
      <c r="E20" s="8">
        <f>IF(('ver1'!E20-'ver2'!E20)=0,0,"ERROR!!!")</f>
        <v>0</v>
      </c>
      <c r="F20" s="8">
        <f>IF(('ver1'!F20-'ver2'!F20)=0,0,"ERROR!!!")</f>
        <v>0</v>
      </c>
      <c r="G20" s="8">
        <f>IF(('ver1'!G20-'ver2'!G20)=0,0,"ERROR!!!")</f>
        <v>0</v>
      </c>
      <c r="H20" s="8">
        <f>IF(('ver1'!H20-'ver2'!H20)=0,0,"ERROR!!!")</f>
        <v>0</v>
      </c>
      <c r="I20" s="8">
        <f>IF(('ver1'!I20-'ver2'!I20)=0,0,"ERROR!!!")</f>
        <v>0</v>
      </c>
      <c r="J20" s="8">
        <f>IF(('ver1'!J20-'ver2'!J20)=0,0,"ERROR!!!")</f>
        <v>0</v>
      </c>
      <c r="K20" s="8">
        <f>IF(('ver1'!K20-'ver2'!K20)=0,0,"ERROR!!!")</f>
        <v>0</v>
      </c>
    </row>
    <row r="21" spans="1:11" x14ac:dyDescent="0.3">
      <c r="A21" s="8">
        <f>IF(('ver1'!A21-'ver2'!A21)=0,0,"ERROR!!!")</f>
        <v>0</v>
      </c>
      <c r="B21" s="8">
        <f>IF(('ver1'!B21-'ver2'!B21)=0,0,"ERROR!!!")</f>
        <v>0</v>
      </c>
      <c r="C21" s="8">
        <f>IF(('ver1'!C21-'ver2'!C21)=0,0,"ERROR!!!")</f>
        <v>0</v>
      </c>
      <c r="D21" s="8" t="b">
        <f>EXACT('ver1'!D21,'ver2'!D21)</f>
        <v>1</v>
      </c>
      <c r="E21" s="8">
        <f>IF(('ver1'!E21-'ver2'!E21)=0,0,"ERROR!!!")</f>
        <v>0</v>
      </c>
      <c r="F21" s="8">
        <f>IF(('ver1'!F21-'ver2'!F21)=0,0,"ERROR!!!")</f>
        <v>0</v>
      </c>
      <c r="G21" s="8">
        <f>IF(('ver1'!G21-'ver2'!G21)=0,0,"ERROR!!!")</f>
        <v>0</v>
      </c>
      <c r="H21" s="8">
        <f>IF(('ver1'!H21-'ver2'!H21)=0,0,"ERROR!!!")</f>
        <v>0</v>
      </c>
      <c r="I21" s="8">
        <f>IF(('ver1'!I21-'ver2'!I21)=0,0,"ERROR!!!")</f>
        <v>0</v>
      </c>
      <c r="J21" s="8">
        <f>IF(('ver1'!J21-'ver2'!J21)=0,0,"ERROR!!!")</f>
        <v>0</v>
      </c>
      <c r="K21" s="8">
        <f>IF(('ver1'!K21-'ver2'!K21)=0,0,"ERROR!!!")</f>
        <v>0</v>
      </c>
    </row>
    <row r="22" spans="1:11" x14ac:dyDescent="0.3">
      <c r="A22" s="8">
        <f>IF(('ver1'!A22-'ver2'!A22)=0,0,"ERROR!!!")</f>
        <v>0</v>
      </c>
      <c r="B22" s="8">
        <f>IF(('ver1'!B22-'ver2'!B22)=0,0,"ERROR!!!")</f>
        <v>0</v>
      </c>
      <c r="C22" s="8">
        <f>IF(('ver1'!C22-'ver2'!C22)=0,0,"ERROR!!!")</f>
        <v>0</v>
      </c>
      <c r="D22" s="8" t="b">
        <f>EXACT('ver1'!D22,'ver2'!D22)</f>
        <v>1</v>
      </c>
      <c r="E22" s="8">
        <f>IF(('ver1'!E22-'ver2'!E22)=0,0,"ERROR!!!")</f>
        <v>0</v>
      </c>
      <c r="F22" s="8">
        <f>IF(('ver1'!F22-'ver2'!F22)=0,0,"ERROR!!!")</f>
        <v>0</v>
      </c>
      <c r="G22" s="8">
        <f>IF(('ver1'!G22-'ver2'!G22)=0,0,"ERROR!!!")</f>
        <v>0</v>
      </c>
      <c r="H22" s="8">
        <f>IF(('ver1'!H22-'ver2'!H22)=0,0,"ERROR!!!")</f>
        <v>0</v>
      </c>
      <c r="I22" s="8">
        <f>IF(('ver1'!I22-'ver2'!I22)=0,0,"ERROR!!!")</f>
        <v>0</v>
      </c>
      <c r="J22" s="8">
        <f>IF(('ver1'!J22-'ver2'!J22)=0,0,"ERROR!!!")</f>
        <v>0</v>
      </c>
      <c r="K22" s="8">
        <f>IF(('ver1'!K22-'ver2'!K22)=0,0,"ERROR!!!")</f>
        <v>0</v>
      </c>
    </row>
    <row r="23" spans="1:1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</sheetData>
  <mergeCells count="1">
    <mergeCell ref="F9:G9"/>
  </mergeCells>
  <conditionalFormatting sqref="L12:S12 A11:S11 A12:K72">
    <cfRule type="containsText" dxfId="2" priority="2" operator="containsText" text="FALSE">
      <formula>NOT(ISERROR(SEARCH("FALSE",A11)))</formula>
    </cfRule>
    <cfRule type="containsText" dxfId="1" priority="3" operator="containsText" text="ERROR">
      <formula>NOT(ISERROR(SEARCH("ERROR",A11)))</formula>
    </cfRule>
  </conditionalFormatting>
  <conditionalFormatting sqref="G11:S11 L12:S12 G12:K7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6" ma:contentTypeDescription="Create a new document." ma:contentTypeScope="" ma:versionID="226101b28577ab50c765070d1efb1191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157d2c313680385dff4ec975dac1664f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da502c-7e40-4002-9fa7-8e5645d13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cdc85-dbb5-4d1a-ba72-479d5e3e3bf3}" ma:internalName="TaxCatchAll" ma:showField="CatchAllData" ma:web="9d11e139-228a-453c-8637-148305bc5c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8355b-24af-4392-b5be-ec299efaed27">
      <Terms xmlns="http://schemas.microsoft.com/office/infopath/2007/PartnerControls"/>
    </lcf76f155ced4ddcb4097134ff3c332f>
    <TaxCatchAll xmlns="9d11e139-228a-453c-8637-148305bc5c80" xsi:nil="true"/>
  </documentManagement>
</p:properties>
</file>

<file path=customXml/itemProps1.xml><?xml version="1.0" encoding="utf-8"?>
<ds:datastoreItem xmlns:ds="http://schemas.openxmlformats.org/officeDocument/2006/customXml" ds:itemID="{5C54363F-9EC1-4B85-B252-D4F90A0823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50BB5F-AC57-4EE0-B710-F82065F9B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E1365D-B27B-4890-A08E-774443E0B899}">
  <ds:schemaRefs>
    <ds:schemaRef ds:uri="http://schemas.microsoft.com/office/2006/metadata/properties"/>
    <ds:schemaRef ds:uri="http://schemas.microsoft.com/office/infopath/2007/PartnerControls"/>
    <ds:schemaRef ds:uri="f868355b-24af-4392-b5be-ec299efaed27"/>
    <ds:schemaRef ds:uri="9d11e139-228a-453c-8637-148305bc5c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ver1</vt:lpstr>
      <vt:lpstr>ver2</vt:lpstr>
      <vt:lpstr>verify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Beers Data Entry</dc:creator>
  <cp:lastModifiedBy> </cp:lastModifiedBy>
  <dcterms:created xsi:type="dcterms:W3CDTF">2017-06-19T17:58:41Z</dcterms:created>
  <dcterms:modified xsi:type="dcterms:W3CDTF">2022-06-22T21:00:16Z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  <property fmtid="{D5CDD505-2E9C-101B-9397-08002B2CF9AE}" pid="3" name="MediaServiceImageTags">
    <vt:lpwstr/>
  </property>
</Properties>
</file>