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enny\Desktop\Introduccion informatica 1\info.repositorio\Mochila-Camada-8-0822\Git_y_Github_Gomez_Yeny\clase_8 memoria principal y secundaria\"/>
    </mc:Choice>
  </mc:AlternateContent>
  <bookViews>
    <workbookView xWindow="0" yWindow="0" windowWidth="20490" windowHeight="8940" activeTab="1"/>
  </bookViews>
  <sheets>
    <sheet name="Hoja1" sheetId="1" r:id="rId1"/>
    <sheet name="Hoja1 (2)" sheetId="2" r:id="rId2"/>
  </sheets>
  <definedNames>
    <definedName name="_xlnm._FilterDatabase" localSheetId="1" hidden="1">'Hoja1 (2)'!$A$5:$H$20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I19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D3" i="2"/>
  <c r="E3" i="2" s="1"/>
  <c r="F3" i="2" s="1"/>
  <c r="G3" i="2" s="1"/>
  <c r="D1" i="2"/>
  <c r="C1" i="2"/>
  <c r="G14" i="1"/>
  <c r="F14" i="1"/>
  <c r="E20" i="1"/>
  <c r="F20" i="1" s="1"/>
  <c r="G20" i="1" s="1"/>
  <c r="E18" i="1"/>
  <c r="F18" i="1" s="1"/>
  <c r="G18" i="1" s="1"/>
  <c r="E16" i="1"/>
  <c r="F16" i="1" s="1"/>
  <c r="G16" i="1" s="1"/>
  <c r="G7" i="1"/>
  <c r="F7" i="1"/>
  <c r="E7" i="1"/>
  <c r="F19" i="1"/>
  <c r="G19" i="1" s="1"/>
  <c r="E19" i="1"/>
  <c r="D19" i="1"/>
  <c r="D17" i="1"/>
  <c r="E17" i="1" s="1"/>
  <c r="F17" i="1" s="1"/>
  <c r="G17" i="1" s="1"/>
  <c r="D15" i="1"/>
  <c r="E15" i="1" s="1"/>
  <c r="F15" i="1" s="1"/>
  <c r="G15" i="1" s="1"/>
  <c r="D13" i="1"/>
  <c r="E13" i="1" s="1"/>
  <c r="F13" i="1" s="1"/>
  <c r="G13" i="1" s="1"/>
  <c r="D11" i="1"/>
  <c r="E11" i="1" s="1"/>
  <c r="F11" i="1" s="1"/>
  <c r="G11" i="1" s="1"/>
  <c r="D10" i="1"/>
  <c r="E10" i="1" s="1"/>
  <c r="F10" i="1" s="1"/>
  <c r="G10" i="1" s="1"/>
  <c r="E9" i="1"/>
  <c r="F9" i="1" s="1"/>
  <c r="G9" i="1" s="1"/>
  <c r="D9" i="1"/>
  <c r="D8" i="1"/>
  <c r="E8" i="1" s="1"/>
  <c r="F8" i="1" s="1"/>
  <c r="G8" i="1" s="1"/>
  <c r="G6" i="1"/>
  <c r="F6" i="1"/>
  <c r="E6" i="1"/>
  <c r="D6" i="1"/>
  <c r="G3" i="1"/>
  <c r="F3" i="1"/>
  <c r="E3" i="1"/>
  <c r="D3" i="1"/>
  <c r="C1" i="1"/>
  <c r="D1" i="1"/>
</calcChain>
</file>

<file path=xl/sharedStrings.xml><?xml version="1.0" encoding="utf-8"?>
<sst xmlns="http://schemas.openxmlformats.org/spreadsheetml/2006/main" count="76" uniqueCount="25">
  <si>
    <t>Juego</t>
  </si>
  <si>
    <t>Peso</t>
  </si>
  <si>
    <t>The Legend of Zelda: Breath of the Wild </t>
  </si>
  <si>
    <t>Mario Kart 8 Deluxe</t>
  </si>
  <si>
    <t>Snipperclips: Cut it Out, Together</t>
  </si>
  <si>
    <t>Disgaea 5</t>
  </si>
  <si>
    <t>Puyo Puyo Tetris </t>
  </si>
  <si>
    <t>I Am Setsuna</t>
  </si>
  <si>
    <t>Dragon Quest Heroes I·II</t>
  </si>
  <si>
    <t>Nobunaga’s Ambition</t>
  </si>
  <si>
    <t>Air Conflicts: Secret Wars</t>
  </si>
  <si>
    <t>Air Conflicts: Pacific Carriers</t>
  </si>
  <si>
    <t>Block-a-Pix Deluxe</t>
  </si>
  <si>
    <t>Cuphead </t>
  </si>
  <si>
    <t>Gems of War </t>
  </si>
  <si>
    <t>Inferno Climber: Reborn </t>
  </si>
  <si>
    <t>Istanbul: Digital Edition </t>
  </si>
  <si>
    <t>GB</t>
  </si>
  <si>
    <t>MB</t>
  </si>
  <si>
    <t>PB</t>
  </si>
  <si>
    <t>KB</t>
  </si>
  <si>
    <t>BIT</t>
  </si>
  <si>
    <t>Nintendo de 32 GB</t>
  </si>
  <si>
    <t>BITE</t>
  </si>
  <si>
    <t>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</si>
</sst>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3">
    <font>
      <sz val="11"/>
      <color theme="1"/>
      <name val="Calibri"/>
      <family val="2"/>
      <scheme val="minor"/>
    </font>
    <font>
      <b/>
      <sz val="11"/>
      <color rgb="FFFFFFFF"/>
      <name val="Open Sans"/>
      <family val="2"/>
    </font>
    <font>
      <sz val="11"/>
      <color rgb="FF00000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ED174C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Border="1" applyAlignment="1">
      <alignment vertical="center" wrapText="1"/>
    </xf>
    <xf numFmtId="2" fontId="0" fillId="0" borderId="0" xfId="0" applyNumberFormat="1"/>
    <xf numFmtId="4" fontId="0" fillId="0" borderId="0" xfId="0" applyNumberFormat="1"/>
    <xf numFmtId="0" fontId="2" fillId="3" borderId="3" xfId="0" applyFont="1" applyFill="1" applyBorder="1" applyAlignment="1">
      <alignment vertical="center" wrapText="1"/>
    </xf>
    <xf numFmtId="2" fontId="2" fillId="3" borderId="4" xfId="0" applyNumberFormat="1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2" fontId="2" fillId="0" borderId="4" xfId="0" applyNumberFormat="1" applyFont="1" applyFill="1" applyBorder="1" applyAlignment="1">
      <alignment vertical="center" wrapText="1"/>
    </xf>
    <xf numFmtId="0" fontId="0" fillId="0" borderId="0" xfId="0" applyFill="1"/>
    <xf numFmtId="4" fontId="0" fillId="0" borderId="0" xfId="0" applyNumberFormat="1" applyFill="1"/>
    <xf numFmtId="164" fontId="2" fillId="0" borderId="4" xfId="0" applyNumberFormat="1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workbookViewId="0">
      <selection activeCell="A6" sqref="A6"/>
    </sheetView>
  </sheetViews>
  <sheetFormatPr baseColWidth="10" defaultRowHeight="15"/>
  <cols>
    <col min="1" max="1" width="45.42578125" customWidth="1"/>
    <col min="2" max="2" width="21.7109375" style="5" customWidth="1"/>
    <col min="4" max="4" width="17.140625" bestFit="1" customWidth="1"/>
    <col min="5" max="5" width="13.28515625" bestFit="1" customWidth="1"/>
    <col min="6" max="6" width="17.140625" bestFit="1" customWidth="1"/>
    <col min="7" max="7" width="18.140625" style="6" bestFit="1" customWidth="1"/>
  </cols>
  <sheetData>
    <row r="1" spans="1:8">
      <c r="C1">
        <f>+D1</f>
        <v>1024</v>
      </c>
      <c r="D1">
        <f>+E1</f>
        <v>1024</v>
      </c>
      <c r="E1">
        <v>1024</v>
      </c>
      <c r="F1">
        <v>8</v>
      </c>
    </row>
    <row r="2" spans="1:8">
      <c r="D2" t="s">
        <v>18</v>
      </c>
      <c r="E2" t="s">
        <v>20</v>
      </c>
      <c r="F2" t="s">
        <v>23</v>
      </c>
      <c r="G2" s="6" t="s">
        <v>21</v>
      </c>
    </row>
    <row r="3" spans="1:8">
      <c r="A3" t="s">
        <v>22</v>
      </c>
      <c r="B3" s="5">
        <v>32</v>
      </c>
      <c r="D3" s="6">
        <f>+B3*1024</f>
        <v>32768</v>
      </c>
      <c r="E3" s="6">
        <f>+D3*1024</f>
        <v>33554432</v>
      </c>
      <c r="F3" s="6">
        <f>+E3*1024</f>
        <v>34359738368</v>
      </c>
      <c r="G3" s="6">
        <f>+F3*8</f>
        <v>274877906944</v>
      </c>
      <c r="H3" t="s">
        <v>24</v>
      </c>
    </row>
    <row r="4" spans="1:8" ht="15.75" thickBot="1"/>
    <row r="5" spans="1:8" ht="15.75" thickBot="1">
      <c r="A5" s="1" t="s">
        <v>0</v>
      </c>
      <c r="B5" s="3" t="s">
        <v>1</v>
      </c>
    </row>
    <row r="6" spans="1:8" s="11" customFormat="1" ht="15.75" thickBot="1">
      <c r="A6" s="9" t="s">
        <v>2</v>
      </c>
      <c r="B6" s="10">
        <v>13.4</v>
      </c>
      <c r="C6" s="11" t="s">
        <v>17</v>
      </c>
      <c r="D6" s="12">
        <f>+B6*1024</f>
        <v>13721.6</v>
      </c>
      <c r="E6" s="12">
        <f>+D6*1024</f>
        <v>14050918.4</v>
      </c>
      <c r="F6" s="12">
        <f>+E6*1024</f>
        <v>14388140441.6</v>
      </c>
      <c r="G6" s="12">
        <f>+F6*8</f>
        <v>115105123532.8</v>
      </c>
    </row>
    <row r="7" spans="1:8" s="11" customFormat="1" ht="15.75" thickBot="1">
      <c r="A7" s="9" t="s">
        <v>3</v>
      </c>
      <c r="B7" s="10">
        <v>7168</v>
      </c>
      <c r="C7" s="11" t="s">
        <v>18</v>
      </c>
      <c r="D7" s="12"/>
      <c r="E7" s="12">
        <f>+B7*1024</f>
        <v>7340032</v>
      </c>
      <c r="F7" s="12">
        <f>+E7*1024</f>
        <v>7516192768</v>
      </c>
      <c r="G7" s="12">
        <f>+F7*8</f>
        <v>60129542144</v>
      </c>
    </row>
    <row r="8" spans="1:8" s="11" customFormat="1" ht="15.75" thickBot="1">
      <c r="A8" s="9" t="s">
        <v>4</v>
      </c>
      <c r="B8" s="10">
        <v>1.6</v>
      </c>
      <c r="C8" s="11" t="s">
        <v>17</v>
      </c>
      <c r="D8" s="12">
        <f t="shared" ref="D8:D11" si="0">+B8*1024</f>
        <v>1638.4</v>
      </c>
      <c r="E8" s="12">
        <f t="shared" ref="E8:F8" si="1">+D8*1024</f>
        <v>1677721.6000000001</v>
      </c>
      <c r="F8" s="12">
        <f t="shared" si="1"/>
        <v>1717986918.4000001</v>
      </c>
      <c r="G8" s="12">
        <f t="shared" ref="G8:G11" si="2">+F8*8</f>
        <v>13743895347.200001</v>
      </c>
    </row>
    <row r="9" spans="1:8" s="11" customFormat="1" ht="15.75" thickBot="1">
      <c r="A9" s="9" t="s">
        <v>5</v>
      </c>
      <c r="B9" s="10">
        <v>5.92</v>
      </c>
      <c r="C9" s="11" t="s">
        <v>17</v>
      </c>
      <c r="D9" s="12">
        <f t="shared" si="0"/>
        <v>6062.08</v>
      </c>
      <c r="E9" s="12">
        <f t="shared" ref="E9:F9" si="3">+D9*1024</f>
        <v>6207569.9199999999</v>
      </c>
      <c r="F9" s="12">
        <f t="shared" si="3"/>
        <v>6356551598.0799999</v>
      </c>
      <c r="G9" s="12">
        <f t="shared" si="2"/>
        <v>50852412784.639999</v>
      </c>
    </row>
    <row r="10" spans="1:8" s="11" customFormat="1" ht="15.75" thickBot="1">
      <c r="A10" s="9" t="s">
        <v>6</v>
      </c>
      <c r="B10" s="10">
        <v>1.0900000000000001</v>
      </c>
      <c r="C10" s="11" t="s">
        <v>17</v>
      </c>
      <c r="D10" s="12">
        <f t="shared" si="0"/>
        <v>1116.1600000000001</v>
      </c>
      <c r="E10" s="12">
        <f t="shared" ref="E10:F10" si="4">+D10*1024</f>
        <v>1142947.8400000001</v>
      </c>
      <c r="F10" s="12">
        <f t="shared" si="4"/>
        <v>1170378588.1600001</v>
      </c>
      <c r="G10" s="12">
        <f t="shared" si="2"/>
        <v>9363028705.2800007</v>
      </c>
    </row>
    <row r="11" spans="1:8" s="11" customFormat="1" ht="15.75" thickBot="1">
      <c r="A11" s="9" t="s">
        <v>7</v>
      </c>
      <c r="B11" s="10">
        <v>1.4</v>
      </c>
      <c r="C11" s="11" t="s">
        <v>17</v>
      </c>
      <c r="D11" s="12">
        <f t="shared" si="0"/>
        <v>1433.6</v>
      </c>
      <c r="E11" s="12">
        <f t="shared" ref="E11:F11" si="5">+D11*1024</f>
        <v>1468006.3999999999</v>
      </c>
      <c r="F11" s="12">
        <f t="shared" si="5"/>
        <v>1503238553.5999999</v>
      </c>
      <c r="G11" s="12">
        <f t="shared" si="2"/>
        <v>12025908428.799999</v>
      </c>
    </row>
    <row r="12" spans="1:8" s="11" customFormat="1" ht="15.75" thickBot="1">
      <c r="A12" s="9" t="s">
        <v>8</v>
      </c>
      <c r="B12" s="13">
        <v>3.0517600000000001E-5</v>
      </c>
      <c r="C12" s="11" t="s">
        <v>19</v>
      </c>
      <c r="D12" s="12"/>
      <c r="E12" s="12"/>
      <c r="F12" s="12"/>
      <c r="G12" s="12">
        <v>0</v>
      </c>
    </row>
    <row r="13" spans="1:8" s="11" customFormat="1" ht="15.75" thickBot="1">
      <c r="A13" s="9" t="s">
        <v>9</v>
      </c>
      <c r="B13" s="10">
        <v>5</v>
      </c>
      <c r="C13" s="11" t="s">
        <v>17</v>
      </c>
      <c r="D13" s="12">
        <f>+B13*1024</f>
        <v>5120</v>
      </c>
      <c r="E13" s="12">
        <f>+D13*1024</f>
        <v>5242880</v>
      </c>
      <c r="F13" s="12">
        <f>+E13*1024</f>
        <v>5368709120</v>
      </c>
      <c r="G13" s="12">
        <f t="shared" ref="G13:G20" si="6">+F13*8</f>
        <v>42949672960</v>
      </c>
    </row>
    <row r="14" spans="1:8" s="11" customFormat="1" ht="15.75" thickBot="1">
      <c r="A14" s="9" t="s">
        <v>10</v>
      </c>
      <c r="B14" s="10">
        <v>1572864</v>
      </c>
      <c r="C14" s="11" t="s">
        <v>20</v>
      </c>
      <c r="D14" s="12"/>
      <c r="E14" s="12"/>
      <c r="F14" s="12">
        <f>+B14*1024</f>
        <v>1610612736</v>
      </c>
      <c r="G14" s="12">
        <f t="shared" si="6"/>
        <v>12884901888</v>
      </c>
    </row>
    <row r="15" spans="1:8" s="11" customFormat="1" ht="15.75" thickBot="1">
      <c r="A15" s="9" t="s">
        <v>11</v>
      </c>
      <c r="B15" s="10">
        <v>1.4</v>
      </c>
      <c r="C15" s="11" t="s">
        <v>17</v>
      </c>
      <c r="D15" s="12">
        <f>+B15*1024</f>
        <v>1433.6</v>
      </c>
      <c r="E15" s="12">
        <f>+D15*1024</f>
        <v>1468006.3999999999</v>
      </c>
      <c r="F15" s="12">
        <f>+E15*1024</f>
        <v>1503238553.5999999</v>
      </c>
      <c r="G15" s="12">
        <f t="shared" si="6"/>
        <v>12025908428.799999</v>
      </c>
    </row>
    <row r="16" spans="1:8" s="11" customFormat="1" ht="15.75" thickBot="1">
      <c r="A16" s="9" t="s">
        <v>12</v>
      </c>
      <c r="B16" s="10">
        <v>84</v>
      </c>
      <c r="C16" s="11" t="s">
        <v>18</v>
      </c>
      <c r="D16" s="12"/>
      <c r="E16" s="12">
        <f>+B16*1024</f>
        <v>86016</v>
      </c>
      <c r="F16" s="12">
        <f>+E16*1024</f>
        <v>88080384</v>
      </c>
      <c r="G16" s="12">
        <f t="shared" si="6"/>
        <v>704643072</v>
      </c>
    </row>
    <row r="17" spans="1:7" s="11" customFormat="1" ht="15.75" thickBot="1">
      <c r="A17" s="9" t="s">
        <v>13</v>
      </c>
      <c r="B17" s="10">
        <v>3.3</v>
      </c>
      <c r="C17" s="11" t="s">
        <v>17</v>
      </c>
      <c r="D17" s="12">
        <f>+B17*1024</f>
        <v>3379.2</v>
      </c>
      <c r="E17" s="12">
        <f>+D17*1024</f>
        <v>3460300.7999999998</v>
      </c>
      <c r="F17" s="12">
        <f>+E17*1024</f>
        <v>3543348019.1999998</v>
      </c>
      <c r="G17" s="12">
        <f t="shared" si="6"/>
        <v>28346784153.599998</v>
      </c>
    </row>
    <row r="18" spans="1:7" s="11" customFormat="1" ht="15.75" thickBot="1">
      <c r="A18" s="9" t="s">
        <v>14</v>
      </c>
      <c r="B18" s="10">
        <v>458</v>
      </c>
      <c r="C18" s="11" t="s">
        <v>18</v>
      </c>
      <c r="D18" s="12"/>
      <c r="E18" s="12">
        <f>+B18*1024</f>
        <v>468992</v>
      </c>
      <c r="F18" s="12">
        <f>+E18*1024</f>
        <v>480247808</v>
      </c>
      <c r="G18" s="12">
        <f t="shared" si="6"/>
        <v>3841982464</v>
      </c>
    </row>
    <row r="19" spans="1:7" s="11" customFormat="1" ht="15.75" thickBot="1">
      <c r="A19" s="9" t="s">
        <v>15</v>
      </c>
      <c r="B19" s="10">
        <v>1.7</v>
      </c>
      <c r="C19" s="11" t="s">
        <v>17</v>
      </c>
      <c r="D19" s="12">
        <f>+B19*1024</f>
        <v>1740.8</v>
      </c>
      <c r="E19" s="12">
        <f>+D19*1024</f>
        <v>1782579.2</v>
      </c>
      <c r="F19" s="12">
        <f>+E19*1024</f>
        <v>1825361100.8</v>
      </c>
      <c r="G19" s="12">
        <f t="shared" si="6"/>
        <v>14602888806.4</v>
      </c>
    </row>
    <row r="20" spans="1:7" ht="15.75" thickBot="1">
      <c r="A20" s="2" t="s">
        <v>16</v>
      </c>
      <c r="B20" s="4">
        <v>330</v>
      </c>
      <c r="C20" t="s">
        <v>18</v>
      </c>
      <c r="E20" s="12">
        <f>+B20*1024</f>
        <v>337920</v>
      </c>
      <c r="F20" s="12">
        <f>+E20*1024</f>
        <v>346030080</v>
      </c>
      <c r="G20" s="12">
        <f t="shared" si="6"/>
        <v>2768240640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Normal="100" workbookViewId="0">
      <selection activeCell="B13" sqref="B13"/>
    </sheetView>
  </sheetViews>
  <sheetFormatPr baseColWidth="10" defaultRowHeight="15"/>
  <cols>
    <col min="1" max="1" width="45.42578125" customWidth="1"/>
    <col min="2" max="2" width="21.7109375" style="5" customWidth="1"/>
    <col min="4" max="4" width="17.140625" bestFit="1" customWidth="1"/>
    <col min="5" max="5" width="13.28515625" bestFit="1" customWidth="1"/>
    <col min="6" max="6" width="17.140625" bestFit="1" customWidth="1"/>
    <col min="7" max="7" width="18.140625" style="6" bestFit="1" customWidth="1"/>
    <col min="8" max="8" width="17" style="6" bestFit="1" customWidth="1"/>
    <col min="9" max="9" width="16.5703125" bestFit="1" customWidth="1"/>
  </cols>
  <sheetData>
    <row r="1" spans="1:8">
      <c r="C1">
        <f>+D1</f>
        <v>1024</v>
      </c>
      <c r="D1">
        <f>+E1</f>
        <v>1024</v>
      </c>
      <c r="E1">
        <v>1024</v>
      </c>
      <c r="F1">
        <v>8</v>
      </c>
    </row>
    <row r="2" spans="1:8">
      <c r="D2" t="s">
        <v>18</v>
      </c>
      <c r="E2" t="s">
        <v>20</v>
      </c>
      <c r="F2" t="s">
        <v>23</v>
      </c>
      <c r="G2" s="6" t="s">
        <v>21</v>
      </c>
    </row>
    <row r="3" spans="1:8">
      <c r="A3" t="s">
        <v>22</v>
      </c>
      <c r="B3" s="5">
        <v>32</v>
      </c>
      <c r="C3" s="5">
        <f>+B3-21-7</f>
        <v>4</v>
      </c>
      <c r="D3" s="6">
        <f>+B3*1024</f>
        <v>32768</v>
      </c>
      <c r="E3" s="6">
        <f>+D3*1024</f>
        <v>33554432</v>
      </c>
      <c r="F3" s="6">
        <f>+E3*1024</f>
        <v>34359738368</v>
      </c>
      <c r="G3" s="6">
        <f>+F3*8</f>
        <v>274877906944</v>
      </c>
      <c r="H3" s="6" t="s">
        <v>24</v>
      </c>
    </row>
    <row r="4" spans="1:8" ht="15.75" thickBot="1"/>
    <row r="5" spans="1:8" ht="15.75" thickBot="1">
      <c r="A5" s="1" t="s">
        <v>0</v>
      </c>
      <c r="B5" s="3" t="s">
        <v>1</v>
      </c>
    </row>
    <row r="6" spans="1:8" s="11" customFormat="1" ht="15.75" thickBot="1">
      <c r="A6" s="7" t="s">
        <v>8</v>
      </c>
      <c r="B6" s="14">
        <v>3.0517600000000001E-5</v>
      </c>
      <c r="C6" s="11" t="s">
        <v>19</v>
      </c>
      <c r="D6" s="12"/>
      <c r="E6" s="12"/>
      <c r="F6" s="12"/>
      <c r="G6" s="12">
        <v>0</v>
      </c>
      <c r="H6" s="12"/>
    </row>
    <row r="7" spans="1:8" s="11" customFormat="1" ht="15.75" thickBot="1">
      <c r="A7" s="7" t="s">
        <v>12</v>
      </c>
      <c r="B7" s="8">
        <v>84</v>
      </c>
      <c r="C7" s="11" t="s">
        <v>18</v>
      </c>
      <c r="D7" s="12"/>
      <c r="E7" s="12">
        <v>86016</v>
      </c>
      <c r="F7" s="12">
        <v>88080384</v>
      </c>
      <c r="G7" s="12">
        <v>704643072</v>
      </c>
      <c r="H7" s="12">
        <f>+SUM($G$6:G7)</f>
        <v>704643072</v>
      </c>
    </row>
    <row r="8" spans="1:8" s="11" customFormat="1" ht="15.75" thickBot="1">
      <c r="A8" s="7" t="s">
        <v>16</v>
      </c>
      <c r="B8" s="8">
        <v>330</v>
      </c>
      <c r="C8" t="s">
        <v>18</v>
      </c>
      <c r="D8"/>
      <c r="E8" s="12">
        <v>337920</v>
      </c>
      <c r="F8" s="12">
        <v>346030080</v>
      </c>
      <c r="G8" s="12">
        <v>2768240640</v>
      </c>
      <c r="H8" s="12">
        <f>+SUM($G$6:G8)</f>
        <v>3472883712</v>
      </c>
    </row>
    <row r="9" spans="1:8" s="11" customFormat="1" ht="15.75" thickBot="1">
      <c r="A9" s="7" t="s">
        <v>14</v>
      </c>
      <c r="B9" s="8">
        <v>458</v>
      </c>
      <c r="C9" s="11" t="s">
        <v>18</v>
      </c>
      <c r="D9" s="12"/>
      <c r="E9" s="12">
        <v>468992</v>
      </c>
      <c r="F9" s="12">
        <v>480247808</v>
      </c>
      <c r="G9" s="12">
        <v>3841982464</v>
      </c>
      <c r="H9" s="12">
        <f>+SUM($G$6:G9)</f>
        <v>7314866176</v>
      </c>
    </row>
    <row r="10" spans="1:8" s="11" customFormat="1" ht="15.75" thickBot="1">
      <c r="A10" s="7" t="s">
        <v>6</v>
      </c>
      <c r="B10" s="8">
        <v>1.0900000000000001</v>
      </c>
      <c r="C10" s="11" t="s">
        <v>17</v>
      </c>
      <c r="D10" s="12">
        <v>1116.1600000000001</v>
      </c>
      <c r="E10" s="12">
        <v>1142947.8400000001</v>
      </c>
      <c r="F10" s="12">
        <v>1170378588.1600001</v>
      </c>
      <c r="G10" s="12">
        <v>9363028705.2800007</v>
      </c>
      <c r="H10" s="12">
        <f>+SUM($G$6:G10)</f>
        <v>16677894881.280001</v>
      </c>
    </row>
    <row r="11" spans="1:8" s="11" customFormat="1" ht="15.75" thickBot="1">
      <c r="A11" s="7" t="s">
        <v>7</v>
      </c>
      <c r="B11" s="8">
        <v>1.4</v>
      </c>
      <c r="C11" s="11" t="s">
        <v>17</v>
      </c>
      <c r="D11" s="12">
        <v>1433.6</v>
      </c>
      <c r="E11" s="12">
        <v>1468006.3999999999</v>
      </c>
      <c r="F11" s="12">
        <v>1503238553.5999999</v>
      </c>
      <c r="G11" s="12">
        <v>12025908428.799999</v>
      </c>
      <c r="H11" s="12">
        <f>+SUM($G$6:G11)</f>
        <v>28703803310.080002</v>
      </c>
    </row>
    <row r="12" spans="1:8" s="11" customFormat="1" ht="15.75" thickBot="1">
      <c r="A12" s="7" t="s">
        <v>11</v>
      </c>
      <c r="B12" s="8">
        <v>1.4</v>
      </c>
      <c r="C12" s="11" t="s">
        <v>17</v>
      </c>
      <c r="D12" s="12">
        <v>1433.6</v>
      </c>
      <c r="E12" s="12">
        <v>1468006.3999999999</v>
      </c>
      <c r="F12" s="12">
        <v>1503238553.5999999</v>
      </c>
      <c r="G12" s="12">
        <v>12025908428.799999</v>
      </c>
      <c r="H12" s="12">
        <f>+SUM($G$6:G12)</f>
        <v>40729711738.880005</v>
      </c>
    </row>
    <row r="13" spans="1:8" s="11" customFormat="1" ht="15.75" thickBot="1">
      <c r="A13" s="7" t="s">
        <v>10</v>
      </c>
      <c r="B13" s="8">
        <v>1572864</v>
      </c>
      <c r="C13" s="11" t="s">
        <v>20</v>
      </c>
      <c r="D13" s="12"/>
      <c r="E13" s="12"/>
      <c r="F13" s="12">
        <v>1610612736</v>
      </c>
      <c r="G13" s="12">
        <v>12884901888</v>
      </c>
      <c r="H13" s="12">
        <f>+SUM($G$6:G13)</f>
        <v>53614613626.880005</v>
      </c>
    </row>
    <row r="14" spans="1:8" s="11" customFormat="1" ht="15.75" thickBot="1">
      <c r="A14" s="7" t="s">
        <v>4</v>
      </c>
      <c r="B14" s="8">
        <v>1.6</v>
      </c>
      <c r="C14" s="11" t="s">
        <v>17</v>
      </c>
      <c r="D14" s="12">
        <v>1638.4</v>
      </c>
      <c r="E14" s="12">
        <v>1677721.6000000001</v>
      </c>
      <c r="F14" s="12">
        <v>1717986918.4000001</v>
      </c>
      <c r="G14" s="12">
        <v>13743895347.200001</v>
      </c>
      <c r="H14" s="12">
        <f>+SUM($G$6:G14)</f>
        <v>67358508974.080002</v>
      </c>
    </row>
    <row r="15" spans="1:8" s="11" customFormat="1" ht="15.75" thickBot="1">
      <c r="A15" s="7" t="s">
        <v>15</v>
      </c>
      <c r="B15" s="8">
        <v>1.7</v>
      </c>
      <c r="C15" s="11" t="s">
        <v>17</v>
      </c>
      <c r="D15" s="12">
        <v>1740.8</v>
      </c>
      <c r="E15" s="12">
        <v>1782579.2</v>
      </c>
      <c r="F15" s="12">
        <v>1825361100.8</v>
      </c>
      <c r="G15" s="12">
        <v>14602888806.4</v>
      </c>
      <c r="H15" s="12">
        <f>+SUM($G$6:G15)</f>
        <v>81961397780.479996</v>
      </c>
    </row>
    <row r="16" spans="1:8" s="11" customFormat="1" ht="15.75" thickBot="1">
      <c r="A16" s="7" t="s">
        <v>13</v>
      </c>
      <c r="B16" s="8">
        <v>3.3</v>
      </c>
      <c r="C16" s="11" t="s">
        <v>17</v>
      </c>
      <c r="D16" s="12">
        <v>3379.2</v>
      </c>
      <c r="E16" s="12">
        <v>3460300.7999999998</v>
      </c>
      <c r="F16" s="12">
        <v>3543348019.1999998</v>
      </c>
      <c r="G16" s="12">
        <v>28346784153.599998</v>
      </c>
      <c r="H16" s="12">
        <f>+SUM($G$6:G16)</f>
        <v>110308181934.07999</v>
      </c>
    </row>
    <row r="17" spans="1:9" s="11" customFormat="1" ht="15.75" thickBot="1">
      <c r="A17" s="7" t="s">
        <v>9</v>
      </c>
      <c r="B17" s="8">
        <v>5</v>
      </c>
      <c r="C17" s="11" t="s">
        <v>17</v>
      </c>
      <c r="D17" s="12">
        <v>5120</v>
      </c>
      <c r="E17" s="12">
        <v>5242880</v>
      </c>
      <c r="F17" s="12">
        <v>5368709120</v>
      </c>
      <c r="G17" s="12">
        <v>42949672960</v>
      </c>
      <c r="H17" s="12">
        <f>+SUM($G$6:G17)</f>
        <v>153257854894.07999</v>
      </c>
    </row>
    <row r="18" spans="1:9" s="11" customFormat="1" ht="15.75" thickBot="1">
      <c r="A18" s="7" t="s">
        <v>5</v>
      </c>
      <c r="B18" s="8">
        <v>5.92</v>
      </c>
      <c r="C18" s="11" t="s">
        <v>17</v>
      </c>
      <c r="D18" s="12">
        <v>6062.08</v>
      </c>
      <c r="E18" s="12">
        <v>6207569.9199999999</v>
      </c>
      <c r="F18" s="12">
        <v>6356551598.0799999</v>
      </c>
      <c r="G18" s="12">
        <v>50852412784.639999</v>
      </c>
      <c r="H18" s="12">
        <f>+SUM($G$6:G18)</f>
        <v>204110267678.71997</v>
      </c>
    </row>
    <row r="19" spans="1:9" s="11" customFormat="1" ht="15.75" thickBot="1">
      <c r="A19" s="7" t="s">
        <v>3</v>
      </c>
      <c r="B19" s="8">
        <v>7168</v>
      </c>
      <c r="C19" s="11" t="s">
        <v>18</v>
      </c>
      <c r="D19" s="12"/>
      <c r="E19" s="12">
        <v>7340032</v>
      </c>
      <c r="F19" s="12">
        <v>7516192768</v>
      </c>
      <c r="G19" s="12">
        <v>60129542144</v>
      </c>
      <c r="H19" s="12">
        <f>+SUM($G$6:G19)</f>
        <v>264239809822.71997</v>
      </c>
      <c r="I19" s="12">
        <f>+G3-H19</f>
        <v>10638097121.280029</v>
      </c>
    </row>
    <row r="20" spans="1:9" ht="15.75" thickBot="1">
      <c r="A20" s="9" t="s">
        <v>2</v>
      </c>
      <c r="B20" s="10">
        <v>13.4</v>
      </c>
      <c r="C20" s="11" t="s">
        <v>17</v>
      </c>
      <c r="D20" s="12">
        <v>13721.6</v>
      </c>
      <c r="E20" s="12">
        <v>14050918.4</v>
      </c>
      <c r="F20" s="12">
        <v>14388140441.6</v>
      </c>
      <c r="G20" s="12">
        <v>115105123532.8</v>
      </c>
      <c r="H20" s="12">
        <f>+SUM($G$6:G20)</f>
        <v>379344933355.51996</v>
      </c>
    </row>
  </sheetData>
  <autoFilter ref="A5:H20">
    <sortState ref="A6:H20">
      <sortCondition ref="G5:G2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Ospina</dc:creator>
  <cp:lastModifiedBy>Jenny</cp:lastModifiedBy>
  <dcterms:created xsi:type="dcterms:W3CDTF">2022-08-18T03:12:59Z</dcterms:created>
  <dcterms:modified xsi:type="dcterms:W3CDTF">2022-08-18T04:01:49Z</dcterms:modified>
</cp:coreProperties>
</file>