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Learning\Bootcamp\PSEG-RUT-VIRT-DATA-PT-10-2023-U-LOLC\02-Homework\01-Excel\Starter_Code\"/>
    </mc:Choice>
  </mc:AlternateContent>
  <xr:revisionPtr revIDLastSave="0" documentId="13_ncr:1_{165D7A39-B0E3-4947-AB60-95660F1909E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Stacked Pivot - Parent Category" sheetId="2" r:id="rId2"/>
    <sheet name="Stacked Pivot - SubCategory" sheetId="3" r:id="rId3"/>
    <sheet name="Line Graph By Month" sheetId="6" r:id="rId4"/>
    <sheet name="Outcomes Based on Goal" sheetId="7" r:id="rId5"/>
    <sheet name="Sheet7" sheetId="8" r:id="rId6"/>
  </sheets>
  <definedNames>
    <definedName name="_xlnm._FilterDatabase" localSheetId="0" hidden="1">Crowdfunding!$A$1:$T$1001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8" l="1"/>
  <c r="L6" i="8"/>
  <c r="L5" i="8"/>
  <c r="L4" i="8"/>
  <c r="L3" i="8"/>
  <c r="L2" i="8"/>
  <c r="E7" i="8"/>
  <c r="E6" i="8"/>
  <c r="E5" i="8"/>
  <c r="E4" i="8"/>
  <c r="E3" i="8"/>
  <c r="E2" i="8"/>
  <c r="D13" i="7"/>
  <c r="D12" i="7"/>
  <c r="D11" i="7"/>
  <c r="D10" i="7"/>
  <c r="D9" i="7"/>
  <c r="D8" i="7"/>
  <c r="D7" i="7"/>
  <c r="D6" i="7"/>
  <c r="D5" i="7"/>
  <c r="D4" i="7"/>
  <c r="D3" i="7"/>
  <c r="C13" i="7"/>
  <c r="C12" i="7"/>
  <c r="C11" i="7"/>
  <c r="C10" i="7"/>
  <c r="C9" i="7"/>
  <c r="C8" i="7"/>
  <c r="C7" i="7"/>
  <c r="C6" i="7"/>
  <c r="C5" i="7"/>
  <c r="C4" i="7"/>
  <c r="C3" i="7"/>
  <c r="D2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7" l="1"/>
  <c r="G2" i="7" s="1"/>
  <c r="E13" i="7"/>
  <c r="G13" i="7" s="1"/>
  <c r="E12" i="7"/>
  <c r="F12" i="7" s="1"/>
  <c r="E11" i="7"/>
  <c r="H11" i="7" s="1"/>
  <c r="E10" i="7"/>
  <c r="G10" i="7" s="1"/>
  <c r="E9" i="7"/>
  <c r="G9" i="7" s="1"/>
  <c r="E8" i="7"/>
  <c r="F8" i="7" s="1"/>
  <c r="E7" i="7"/>
  <c r="F7" i="7" s="1"/>
  <c r="E6" i="7"/>
  <c r="G6" i="7" s="1"/>
  <c r="E5" i="7"/>
  <c r="H5" i="7" s="1"/>
  <c r="E4" i="7"/>
  <c r="E3" i="7"/>
  <c r="H3" i="7" s="1"/>
  <c r="G5" i="7" l="1"/>
  <c r="G11" i="7"/>
  <c r="F11" i="7"/>
  <c r="H10" i="7"/>
  <c r="F6" i="7"/>
  <c r="F10" i="7"/>
  <c r="H9" i="7"/>
  <c r="G8" i="7"/>
  <c r="F9" i="7"/>
  <c r="H8" i="7"/>
  <c r="H6" i="7"/>
  <c r="H13" i="7"/>
  <c r="F5" i="7"/>
  <c r="G4" i="7"/>
  <c r="H4" i="7"/>
  <c r="F3" i="7"/>
  <c r="G12" i="7"/>
  <c r="F2" i="7"/>
  <c r="H2" i="7"/>
  <c r="F13" i="7"/>
  <c r="H12" i="7"/>
  <c r="H7" i="7"/>
  <c r="G3" i="7"/>
  <c r="F4" i="7"/>
  <c r="G7" i="7"/>
</calcChain>
</file>

<file path=xl/sharedStrings.xml><?xml version="1.0" encoding="utf-8"?>
<sst xmlns="http://schemas.openxmlformats.org/spreadsheetml/2006/main" count="9058" uniqueCount="2112">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</sst>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2D2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Pivot - Parent 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793812489871741E-2"/>
          <c:y val="0.13956951033294751"/>
          <c:w val="0.83075091030878812"/>
          <c:h val="0.74178923286763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Pivot -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Pivot -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92A-BEE1-D4CB9321E309}"/>
            </c:ext>
          </c:extLst>
        </c:ser>
        <c:ser>
          <c:idx val="1"/>
          <c:order val="1"/>
          <c:tx>
            <c:strRef>
              <c:f>'Stacked Pivot -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Pivot -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4-492A-BEE1-D4CB9321E309}"/>
            </c:ext>
          </c:extLst>
        </c:ser>
        <c:ser>
          <c:idx val="2"/>
          <c:order val="2"/>
          <c:tx>
            <c:strRef>
              <c:f>'Stacked Pivot -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Pivot -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34-492A-BEE1-D4CB9321E309}"/>
            </c:ext>
          </c:extLst>
        </c:ser>
        <c:ser>
          <c:idx val="3"/>
          <c:order val="3"/>
          <c:tx>
            <c:strRef>
              <c:f>'Stacked Pivot -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Pivot -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Pivot -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34-492A-BEE1-D4CB9321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731024"/>
        <c:axId val="614729616"/>
      </c:barChart>
      <c:catAx>
        <c:axId val="6147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29616"/>
        <c:crosses val="autoZero"/>
        <c:auto val="1"/>
        <c:lblAlgn val="ctr"/>
        <c:lblOffset val="100"/>
        <c:noMultiLvlLbl val="0"/>
      </c:catAx>
      <c:valAx>
        <c:axId val="6147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Pivot - SubCategory!PivotTable2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Pivot -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Pivot - SubCategory'!$A$6:$A$22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'Stacked Pivot - SubCategory'!$B$6:$B$22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7-4E89-886C-B5E82D918F64}"/>
            </c:ext>
          </c:extLst>
        </c:ser>
        <c:ser>
          <c:idx val="1"/>
          <c:order val="1"/>
          <c:tx>
            <c:strRef>
              <c:f>'Stacked Pivot -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Pivot - SubCategory'!$A$6:$A$22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'Stacked Pivot - SubCategory'!$C$6:$C$22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7-4E89-886C-B5E82D918F64}"/>
            </c:ext>
          </c:extLst>
        </c:ser>
        <c:ser>
          <c:idx val="2"/>
          <c:order val="2"/>
          <c:tx>
            <c:strRef>
              <c:f>'Stacked Pivot -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Pivot - SubCategory'!$A$6:$A$22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'Stacked Pivot - SubCategory'!$D$6:$D$22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7-4E89-886C-B5E82D918F64}"/>
            </c:ext>
          </c:extLst>
        </c:ser>
        <c:ser>
          <c:idx val="3"/>
          <c:order val="3"/>
          <c:tx>
            <c:strRef>
              <c:f>'Stacked Pivot -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Pivot - SubCategory'!$A$6:$A$22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'Stacked Pivot - SubCategory'!$E$6:$E$22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27-4E89-886C-B5E82D91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899608"/>
        <c:axId val="698896440"/>
      </c:barChart>
      <c:catAx>
        <c:axId val="69889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96440"/>
        <c:crosses val="autoZero"/>
        <c:auto val="1"/>
        <c:lblAlgn val="ctr"/>
        <c:lblOffset val="100"/>
        <c:noMultiLvlLbl val="0"/>
      </c:catAx>
      <c:valAx>
        <c:axId val="6988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9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 By Month!PivotTable5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7-42C8-B7A4-143D4BB8BF4F}"/>
            </c:ext>
          </c:extLst>
        </c:ser>
        <c:ser>
          <c:idx val="1"/>
          <c:order val="1"/>
          <c:tx>
            <c:strRef>
              <c:f>'Line Graph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7-42C8-B7A4-143D4BB8BF4F}"/>
            </c:ext>
          </c:extLst>
        </c:ser>
        <c:ser>
          <c:idx val="2"/>
          <c:order val="2"/>
          <c:tx>
            <c:strRef>
              <c:f>'Line Graph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7-42C8-B7A4-143D4BB8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34392"/>
        <c:axId val="674533336"/>
      </c:lineChart>
      <c:catAx>
        <c:axId val="67453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33336"/>
        <c:crosses val="autoZero"/>
        <c:auto val="1"/>
        <c:lblAlgn val="ctr"/>
        <c:lblOffset val="100"/>
        <c:noMultiLvlLbl val="0"/>
      </c:catAx>
      <c:valAx>
        <c:axId val="6745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3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7-42AD-98B2-1F6942F41E84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7-42AD-98B2-1F6942F41E84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7-42AD-98B2-1F6942F4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535016"/>
        <c:axId val="703536776"/>
      </c:lineChart>
      <c:catAx>
        <c:axId val="70353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36776"/>
        <c:crosses val="autoZero"/>
        <c:auto val="1"/>
        <c:lblAlgn val="ctr"/>
        <c:lblOffset val="100"/>
        <c:noMultiLvlLbl val="0"/>
      </c:catAx>
      <c:valAx>
        <c:axId val="7035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3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481011</xdr:colOff>
      <xdr:row>1</xdr:row>
      <xdr:rowOff>85724</xdr:rowOff>
    </xdr:from>
    <xdr:to>
      <xdr:col>19</xdr:col>
      <xdr:colOff>428625</xdr:colOff>
      <xdr:row>24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5992F-709D-3ABB-A64F-C1E2DB127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0</xdr:row>
      <xdr:rowOff>200024</xdr:rowOff>
    </xdr:from>
    <xdr:to>
      <xdr:col>19</xdr:col>
      <xdr:colOff>171450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FBCE8-0EBE-6AF0-7661-7645C6B56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214311</xdr:colOff>
      <xdr:row>2</xdr:row>
      <xdr:rowOff>161925</xdr:rowOff>
    </xdr:from>
    <xdr:to>
      <xdr:col>15</xdr:col>
      <xdr:colOff>485774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9AFAE-A388-E719-00B9-014E4E11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180975</xdr:rowOff>
    </xdr:from>
    <xdr:to>
      <xdr:col>7</xdr:col>
      <xdr:colOff>1285875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6EBBD2-D231-9D25-F7F9-F1F829E9F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 Rose" refreshedDate="45217.850539930558" createdVersion="8" refreshedVersion="8" minRefreshableVersion="3" recordCount="1000" xr:uid="{12F6B98A-3D02-4457-A796-E1197967A08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21795-E2BC-416E-AFB1-D0B56782F929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00F8C-1168-4B8C-ACB1-D34E595159D8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2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h="1" x="0"/>
        <item h="1" x="5"/>
        <item h="1" x="3"/>
        <item h="1" x="4"/>
        <item h="1" x="6"/>
        <item h="1"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4DB7F-DA79-4559-9BA1-EA897E449EEE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5" sqref="I5"/>
    </sheetView>
  </sheetViews>
  <sheetFormatPr defaultColWidth="11" defaultRowHeight="15.75" x14ac:dyDescent="0.25"/>
  <cols>
    <col min="1" max="1" width="6.5" bestFit="1" customWidth="1"/>
    <col min="2" max="2" width="30.625" bestFit="1" customWidth="1"/>
    <col min="3" max="3" width="33.5" style="3" customWidth="1"/>
    <col min="6" max="6" width="18.5" bestFit="1" customWidth="1"/>
    <col min="8" max="8" width="17.5" bestFit="1" customWidth="1"/>
    <col min="9" max="9" width="20.5" bestFit="1" customWidth="1"/>
    <col min="12" max="12" width="15.5" bestFit="1" customWidth="1"/>
    <col min="13" max="13" width="26.375" bestFit="1" customWidth="1"/>
    <col min="14" max="14" width="12.25" bestFit="1" customWidth="1"/>
    <col min="15" max="15" width="25" bestFit="1" customWidth="1"/>
    <col min="18" max="18" width="28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2:G1048576">
    <cfRule type="cellIs" dxfId="19" priority="5" operator="equal">
      <formula>"live"</formula>
    </cfRule>
    <cfRule type="cellIs" dxfId="18" priority="8" operator="equal">
      <formula>"failed"</formula>
    </cfRule>
  </conditionalFormatting>
  <conditionalFormatting sqref="G2:G1048576">
    <cfRule type="cellIs" dxfId="17" priority="7" operator="equal">
      <formula>"successful"</formula>
    </cfRule>
  </conditionalFormatting>
  <conditionalFormatting sqref="G2:G1048576">
    <cfRule type="cellIs" dxfId="16" priority="6" operator="equal">
      <formula>"canceled"</formula>
    </cfRule>
  </conditionalFormatting>
  <conditionalFormatting sqref="F2:F1001">
    <cfRule type="cellIs" dxfId="15" priority="2" operator="greaterThan">
      <formula>1.99</formula>
    </cfRule>
    <cfRule type="cellIs" dxfId="14" priority="3" operator="between">
      <formula>1</formula>
      <formula>1.99</formula>
    </cfRule>
    <cfRule type="cellIs" dxfId="13" priority="4" operator="between">
      <formula>0</formula>
      <formula>0.99</formula>
    </cfRule>
  </conditionalFormatting>
  <conditionalFormatting sqref="B1:B1048576">
    <cfRule type="duplicateValues" dxfId="12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8F27-A7F1-4EBC-9E07-C1AE9BC2D3F1}">
  <sheetPr codeName="Sheet2"/>
  <dimension ref="A1:F14"/>
  <sheetViews>
    <sheetView workbookViewId="0">
      <selection activeCell="F20" sqref="F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0A0E-9E35-4A6F-8FCE-70C66EFEDEA2}">
  <sheetPr codeName="Sheet3"/>
  <dimension ref="A1:F22"/>
  <sheetViews>
    <sheetView workbookViewId="0">
      <selection activeCell="F6" sqref="F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26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5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5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5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5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5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5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5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5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5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5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5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5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5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5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5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5">
      <c r="A22" s="7" t="s">
        <v>2067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0B07-A09B-482D-A5DC-66752764D23F}">
  <sheetPr codeName="Sheet4"/>
  <dimension ref="A1:E18"/>
  <sheetViews>
    <sheetView workbookViewId="0">
      <selection activeCell="E36" sqref="E36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2070</v>
      </c>
    </row>
    <row r="2" spans="1:5" x14ac:dyDescent="0.25">
      <c r="A2" s="6" t="s">
        <v>2085</v>
      </c>
      <c r="B2" t="s">
        <v>2070</v>
      </c>
    </row>
    <row r="4" spans="1:5" x14ac:dyDescent="0.25">
      <c r="A4" s="6" t="s">
        <v>2069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7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7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7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7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7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7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7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7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7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7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7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7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8C5B-F78C-4A12-8D00-B11B5CAD8FDA}">
  <sheetPr codeName="Sheet5"/>
  <dimension ref="A1:H13"/>
  <sheetViews>
    <sheetView workbookViewId="0">
      <selection activeCell="I22" sqref="I2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ignoredErrors>
    <ignoredError sqref="C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280B-CA57-4BC7-958E-60062B988C8B}">
  <sheetPr codeName="Sheet6"/>
  <dimension ref="A1:L566"/>
  <sheetViews>
    <sheetView tabSelected="1" workbookViewId="0">
      <selection activeCell="F3" sqref="F3"/>
    </sheetView>
  </sheetViews>
  <sheetFormatPr defaultRowHeight="15.75" x14ac:dyDescent="0.25"/>
  <cols>
    <col min="2" max="2" width="13.5" bestFit="1" customWidth="1"/>
    <col min="4" max="4" width="11.875" bestFit="1" customWidth="1"/>
    <col min="5" max="5" width="13.5" bestFit="1" customWidth="1"/>
    <col min="9" max="9" width="13.5" bestFit="1" customWidth="1"/>
    <col min="12" max="12" width="9.375" bestFit="1" customWidth="1"/>
  </cols>
  <sheetData>
    <row r="1" spans="1:12" x14ac:dyDescent="0.25">
      <c r="A1" s="1" t="s">
        <v>4</v>
      </c>
      <c r="B1" s="1" t="s">
        <v>5</v>
      </c>
      <c r="H1" s="1" t="s">
        <v>4</v>
      </c>
      <c r="I1" s="1" t="s">
        <v>5</v>
      </c>
    </row>
    <row r="2" spans="1:12" x14ac:dyDescent="0.25">
      <c r="A2" t="s">
        <v>20</v>
      </c>
      <c r="B2">
        <v>158</v>
      </c>
      <c r="D2" t="s">
        <v>2106</v>
      </c>
      <c r="E2" s="11">
        <f>AVERAGE(B2:B566)</f>
        <v>851.14690265486729</v>
      </c>
      <c r="H2" t="s">
        <v>14</v>
      </c>
      <c r="I2">
        <v>0</v>
      </c>
      <c r="K2" t="s">
        <v>2106</v>
      </c>
      <c r="L2" s="11">
        <f>AVERAGE(I2:I566)</f>
        <v>585.61538461538464</v>
      </c>
    </row>
    <row r="3" spans="1:12" x14ac:dyDescent="0.25">
      <c r="A3" t="s">
        <v>20</v>
      </c>
      <c r="B3">
        <v>1425</v>
      </c>
      <c r="D3" t="s">
        <v>2107</v>
      </c>
      <c r="E3">
        <f>MEDIAN(B2:B566)</f>
        <v>201</v>
      </c>
      <c r="H3" t="s">
        <v>14</v>
      </c>
      <c r="I3">
        <v>24</v>
      </c>
      <c r="K3" t="s">
        <v>2107</v>
      </c>
      <c r="L3">
        <f>MEDIAN(I2:I566)</f>
        <v>114.5</v>
      </c>
    </row>
    <row r="4" spans="1:12" x14ac:dyDescent="0.25">
      <c r="A4" t="s">
        <v>20</v>
      </c>
      <c r="B4">
        <v>174</v>
      </c>
      <c r="D4" t="s">
        <v>2108</v>
      </c>
      <c r="E4">
        <f>MIN(B2:B566)</f>
        <v>16</v>
      </c>
      <c r="H4" t="s">
        <v>14</v>
      </c>
      <c r="I4">
        <v>53</v>
      </c>
      <c r="K4" t="s">
        <v>2108</v>
      </c>
      <c r="L4">
        <f>MIN(I2:I566)</f>
        <v>0</v>
      </c>
    </row>
    <row r="5" spans="1:12" x14ac:dyDescent="0.25">
      <c r="A5" t="s">
        <v>20</v>
      </c>
      <c r="B5">
        <v>227</v>
      </c>
      <c r="D5" t="s">
        <v>2109</v>
      </c>
      <c r="E5">
        <f>MAX(B2:B566)</f>
        <v>7295</v>
      </c>
      <c r="H5" t="s">
        <v>14</v>
      </c>
      <c r="I5">
        <v>18</v>
      </c>
      <c r="K5" t="s">
        <v>2109</v>
      </c>
      <c r="L5">
        <f>MAX(I2:I566)</f>
        <v>6080</v>
      </c>
    </row>
    <row r="6" spans="1:12" x14ac:dyDescent="0.25">
      <c r="A6" t="s">
        <v>20</v>
      </c>
      <c r="B6">
        <v>220</v>
      </c>
      <c r="D6" t="s">
        <v>2110</v>
      </c>
      <c r="E6" s="5">
        <f>_xlfn.VAR.P(B2:B566)</f>
        <v>1603373.7324019109</v>
      </c>
      <c r="H6" t="s">
        <v>14</v>
      </c>
      <c r="I6">
        <v>44</v>
      </c>
      <c r="K6" t="s">
        <v>2110</v>
      </c>
      <c r="L6" s="5">
        <f>_xlfn.VAR.P(I2:I566)</f>
        <v>921574.68174133555</v>
      </c>
    </row>
    <row r="7" spans="1:12" x14ac:dyDescent="0.25">
      <c r="A7" t="s">
        <v>20</v>
      </c>
      <c r="B7">
        <v>98</v>
      </c>
      <c r="D7" t="s">
        <v>2111</v>
      </c>
      <c r="E7" s="5">
        <f>_xlfn.STDEV.P(B2:B566)</f>
        <v>1266.2439466397898</v>
      </c>
      <c r="H7" t="s">
        <v>14</v>
      </c>
      <c r="I7">
        <v>27</v>
      </c>
      <c r="K7" t="s">
        <v>2111</v>
      </c>
      <c r="L7" s="5">
        <f>_xlfn.STDEV.P(I2:I566)</f>
        <v>959.98681331637863</v>
      </c>
    </row>
    <row r="8" spans="1:12" x14ac:dyDescent="0.25">
      <c r="A8" t="s">
        <v>20</v>
      </c>
      <c r="B8">
        <v>100</v>
      </c>
      <c r="H8" t="s">
        <v>14</v>
      </c>
      <c r="I8">
        <v>55</v>
      </c>
    </row>
    <row r="9" spans="1:12" x14ac:dyDescent="0.25">
      <c r="A9" t="s">
        <v>20</v>
      </c>
      <c r="B9">
        <v>1249</v>
      </c>
      <c r="H9" t="s">
        <v>14</v>
      </c>
      <c r="I9">
        <v>200</v>
      </c>
    </row>
    <row r="10" spans="1:12" x14ac:dyDescent="0.25">
      <c r="A10" t="s">
        <v>20</v>
      </c>
      <c r="B10">
        <v>1396</v>
      </c>
      <c r="H10" t="s">
        <v>14</v>
      </c>
      <c r="I10">
        <v>452</v>
      </c>
    </row>
    <row r="11" spans="1:12" x14ac:dyDescent="0.25">
      <c r="A11" t="s">
        <v>20</v>
      </c>
      <c r="B11">
        <v>890</v>
      </c>
      <c r="H11" t="s">
        <v>14</v>
      </c>
      <c r="I11">
        <v>674</v>
      </c>
    </row>
    <row r="12" spans="1:12" x14ac:dyDescent="0.25">
      <c r="A12" t="s">
        <v>20</v>
      </c>
      <c r="B12">
        <v>142</v>
      </c>
      <c r="H12" t="s">
        <v>14</v>
      </c>
      <c r="I12">
        <v>558</v>
      </c>
    </row>
    <row r="13" spans="1:12" x14ac:dyDescent="0.25">
      <c r="A13" t="s">
        <v>20</v>
      </c>
      <c r="B13">
        <v>2673</v>
      </c>
      <c r="H13" t="s">
        <v>14</v>
      </c>
      <c r="I13">
        <v>15</v>
      </c>
    </row>
    <row r="14" spans="1:12" x14ac:dyDescent="0.25">
      <c r="A14" t="s">
        <v>20</v>
      </c>
      <c r="B14">
        <v>163</v>
      </c>
      <c r="H14" t="s">
        <v>14</v>
      </c>
      <c r="I14">
        <v>2307</v>
      </c>
    </row>
    <row r="15" spans="1:12" x14ac:dyDescent="0.25">
      <c r="A15" t="s">
        <v>20</v>
      </c>
      <c r="B15">
        <v>2220</v>
      </c>
      <c r="H15" t="s">
        <v>14</v>
      </c>
      <c r="I15">
        <v>88</v>
      </c>
    </row>
    <row r="16" spans="1:12" x14ac:dyDescent="0.25">
      <c r="A16" t="s">
        <v>20</v>
      </c>
      <c r="B16">
        <v>1606</v>
      </c>
      <c r="H16" t="s">
        <v>14</v>
      </c>
      <c r="I16">
        <v>48</v>
      </c>
    </row>
    <row r="17" spans="1:9" x14ac:dyDescent="0.25">
      <c r="A17" t="s">
        <v>20</v>
      </c>
      <c r="B17">
        <v>129</v>
      </c>
      <c r="H17" t="s">
        <v>14</v>
      </c>
      <c r="I17">
        <v>1</v>
      </c>
    </row>
    <row r="18" spans="1:9" x14ac:dyDescent="0.25">
      <c r="A18" t="s">
        <v>20</v>
      </c>
      <c r="B18">
        <v>226</v>
      </c>
      <c r="H18" t="s">
        <v>14</v>
      </c>
      <c r="I18">
        <v>1467</v>
      </c>
    </row>
    <row r="19" spans="1:9" x14ac:dyDescent="0.25">
      <c r="A19" t="s">
        <v>20</v>
      </c>
      <c r="B19">
        <v>5419</v>
      </c>
      <c r="H19" t="s">
        <v>14</v>
      </c>
      <c r="I19">
        <v>75</v>
      </c>
    </row>
    <row r="20" spans="1:9" x14ac:dyDescent="0.25">
      <c r="A20" t="s">
        <v>20</v>
      </c>
      <c r="B20">
        <v>165</v>
      </c>
      <c r="H20" t="s">
        <v>14</v>
      </c>
      <c r="I20">
        <v>120</v>
      </c>
    </row>
    <row r="21" spans="1:9" x14ac:dyDescent="0.25">
      <c r="A21" t="s">
        <v>20</v>
      </c>
      <c r="B21">
        <v>1965</v>
      </c>
      <c r="H21" t="s">
        <v>14</v>
      </c>
      <c r="I21">
        <v>2253</v>
      </c>
    </row>
    <row r="22" spans="1:9" x14ac:dyDescent="0.25">
      <c r="A22" t="s">
        <v>20</v>
      </c>
      <c r="B22">
        <v>16</v>
      </c>
      <c r="H22" t="s">
        <v>14</v>
      </c>
      <c r="I22">
        <v>5</v>
      </c>
    </row>
    <row r="23" spans="1:9" x14ac:dyDescent="0.25">
      <c r="A23" t="s">
        <v>20</v>
      </c>
      <c r="B23">
        <v>107</v>
      </c>
      <c r="H23" t="s">
        <v>14</v>
      </c>
      <c r="I23">
        <v>38</v>
      </c>
    </row>
    <row r="24" spans="1:9" x14ac:dyDescent="0.25">
      <c r="A24" t="s">
        <v>20</v>
      </c>
      <c r="B24">
        <v>134</v>
      </c>
      <c r="H24" t="s">
        <v>14</v>
      </c>
      <c r="I24">
        <v>12</v>
      </c>
    </row>
    <row r="25" spans="1:9" x14ac:dyDescent="0.25">
      <c r="A25" t="s">
        <v>20</v>
      </c>
      <c r="B25">
        <v>198</v>
      </c>
      <c r="H25" t="s">
        <v>14</v>
      </c>
      <c r="I25">
        <v>1684</v>
      </c>
    </row>
    <row r="26" spans="1:9" x14ac:dyDescent="0.25">
      <c r="A26" t="s">
        <v>20</v>
      </c>
      <c r="B26">
        <v>111</v>
      </c>
      <c r="H26" t="s">
        <v>14</v>
      </c>
      <c r="I26">
        <v>56</v>
      </c>
    </row>
    <row r="27" spans="1:9" x14ac:dyDescent="0.25">
      <c r="A27" t="s">
        <v>20</v>
      </c>
      <c r="B27">
        <v>222</v>
      </c>
      <c r="H27" t="s">
        <v>14</v>
      </c>
      <c r="I27">
        <v>838</v>
      </c>
    </row>
    <row r="28" spans="1:9" x14ac:dyDescent="0.25">
      <c r="A28" t="s">
        <v>20</v>
      </c>
      <c r="B28">
        <v>6212</v>
      </c>
      <c r="H28" t="s">
        <v>14</v>
      </c>
      <c r="I28">
        <v>1000</v>
      </c>
    </row>
    <row r="29" spans="1:9" x14ac:dyDescent="0.25">
      <c r="A29" t="s">
        <v>20</v>
      </c>
      <c r="B29">
        <v>98</v>
      </c>
      <c r="H29" t="s">
        <v>14</v>
      </c>
      <c r="I29">
        <v>1482</v>
      </c>
    </row>
    <row r="30" spans="1:9" x14ac:dyDescent="0.25">
      <c r="A30" t="s">
        <v>20</v>
      </c>
      <c r="B30">
        <v>92</v>
      </c>
      <c r="H30" t="s">
        <v>14</v>
      </c>
      <c r="I30">
        <v>106</v>
      </c>
    </row>
    <row r="31" spans="1:9" x14ac:dyDescent="0.25">
      <c r="A31" t="s">
        <v>20</v>
      </c>
      <c r="B31">
        <v>149</v>
      </c>
      <c r="H31" t="s">
        <v>14</v>
      </c>
      <c r="I31">
        <v>679</v>
      </c>
    </row>
    <row r="32" spans="1:9" x14ac:dyDescent="0.25">
      <c r="A32" t="s">
        <v>20</v>
      </c>
      <c r="B32">
        <v>2431</v>
      </c>
      <c r="H32" t="s">
        <v>14</v>
      </c>
      <c r="I32">
        <v>1220</v>
      </c>
    </row>
    <row r="33" spans="1:9" x14ac:dyDescent="0.25">
      <c r="A33" t="s">
        <v>20</v>
      </c>
      <c r="B33">
        <v>303</v>
      </c>
      <c r="H33" t="s">
        <v>14</v>
      </c>
      <c r="I33">
        <v>1</v>
      </c>
    </row>
    <row r="34" spans="1:9" x14ac:dyDescent="0.25">
      <c r="A34" t="s">
        <v>20</v>
      </c>
      <c r="B34">
        <v>209</v>
      </c>
      <c r="H34" t="s">
        <v>14</v>
      </c>
      <c r="I34">
        <v>37</v>
      </c>
    </row>
    <row r="35" spans="1:9" x14ac:dyDescent="0.25">
      <c r="A35" t="s">
        <v>20</v>
      </c>
      <c r="B35">
        <v>131</v>
      </c>
      <c r="H35" t="s">
        <v>14</v>
      </c>
      <c r="I35">
        <v>60</v>
      </c>
    </row>
    <row r="36" spans="1:9" x14ac:dyDescent="0.25">
      <c r="A36" t="s">
        <v>20</v>
      </c>
      <c r="B36">
        <v>164</v>
      </c>
      <c r="H36" t="s">
        <v>14</v>
      </c>
      <c r="I36">
        <v>296</v>
      </c>
    </row>
    <row r="37" spans="1:9" x14ac:dyDescent="0.25">
      <c r="A37" t="s">
        <v>20</v>
      </c>
      <c r="B37">
        <v>201</v>
      </c>
      <c r="H37" t="s">
        <v>14</v>
      </c>
      <c r="I37">
        <v>3304</v>
      </c>
    </row>
    <row r="38" spans="1:9" x14ac:dyDescent="0.25">
      <c r="A38" t="s">
        <v>20</v>
      </c>
      <c r="B38">
        <v>211</v>
      </c>
      <c r="H38" t="s">
        <v>14</v>
      </c>
      <c r="I38">
        <v>73</v>
      </c>
    </row>
    <row r="39" spans="1:9" x14ac:dyDescent="0.25">
      <c r="A39" t="s">
        <v>20</v>
      </c>
      <c r="B39">
        <v>128</v>
      </c>
      <c r="H39" t="s">
        <v>14</v>
      </c>
      <c r="I39">
        <v>3387</v>
      </c>
    </row>
    <row r="40" spans="1:9" x14ac:dyDescent="0.25">
      <c r="A40" t="s">
        <v>20</v>
      </c>
      <c r="B40">
        <v>1600</v>
      </c>
      <c r="H40" t="s">
        <v>14</v>
      </c>
      <c r="I40">
        <v>662</v>
      </c>
    </row>
    <row r="41" spans="1:9" x14ac:dyDescent="0.25">
      <c r="A41" t="s">
        <v>20</v>
      </c>
      <c r="B41">
        <v>249</v>
      </c>
      <c r="H41" t="s">
        <v>14</v>
      </c>
      <c r="I41">
        <v>774</v>
      </c>
    </row>
    <row r="42" spans="1:9" x14ac:dyDescent="0.25">
      <c r="A42" t="s">
        <v>20</v>
      </c>
      <c r="B42">
        <v>236</v>
      </c>
      <c r="H42" t="s">
        <v>14</v>
      </c>
      <c r="I42">
        <v>672</v>
      </c>
    </row>
    <row r="43" spans="1:9" x14ac:dyDescent="0.25">
      <c r="A43" t="s">
        <v>20</v>
      </c>
      <c r="B43">
        <v>4065</v>
      </c>
      <c r="H43" t="s">
        <v>14</v>
      </c>
      <c r="I43">
        <v>940</v>
      </c>
    </row>
    <row r="44" spans="1:9" x14ac:dyDescent="0.25">
      <c r="A44" t="s">
        <v>20</v>
      </c>
      <c r="B44">
        <v>246</v>
      </c>
      <c r="H44" t="s">
        <v>14</v>
      </c>
      <c r="I44">
        <v>117</v>
      </c>
    </row>
    <row r="45" spans="1:9" x14ac:dyDescent="0.25">
      <c r="A45" t="s">
        <v>20</v>
      </c>
      <c r="B45">
        <v>2475</v>
      </c>
      <c r="H45" t="s">
        <v>14</v>
      </c>
      <c r="I45">
        <v>115</v>
      </c>
    </row>
    <row r="46" spans="1:9" x14ac:dyDescent="0.25">
      <c r="A46" t="s">
        <v>20</v>
      </c>
      <c r="B46">
        <v>76</v>
      </c>
      <c r="H46" t="s">
        <v>14</v>
      </c>
      <c r="I46">
        <v>326</v>
      </c>
    </row>
    <row r="47" spans="1:9" x14ac:dyDescent="0.25">
      <c r="A47" t="s">
        <v>20</v>
      </c>
      <c r="B47">
        <v>54</v>
      </c>
      <c r="H47" t="s">
        <v>14</v>
      </c>
      <c r="I47">
        <v>1</v>
      </c>
    </row>
    <row r="48" spans="1:9" x14ac:dyDescent="0.25">
      <c r="A48" t="s">
        <v>20</v>
      </c>
      <c r="B48">
        <v>88</v>
      </c>
      <c r="H48" t="s">
        <v>14</v>
      </c>
      <c r="I48">
        <v>1467</v>
      </c>
    </row>
    <row r="49" spans="1:9" x14ac:dyDescent="0.25">
      <c r="A49" t="s">
        <v>20</v>
      </c>
      <c r="B49">
        <v>85</v>
      </c>
      <c r="H49" t="s">
        <v>14</v>
      </c>
      <c r="I49">
        <v>5681</v>
      </c>
    </row>
    <row r="50" spans="1:9" x14ac:dyDescent="0.25">
      <c r="A50" t="s">
        <v>20</v>
      </c>
      <c r="B50">
        <v>170</v>
      </c>
      <c r="H50" t="s">
        <v>14</v>
      </c>
      <c r="I50">
        <v>1059</v>
      </c>
    </row>
    <row r="51" spans="1:9" x14ac:dyDescent="0.25">
      <c r="A51" t="s">
        <v>20</v>
      </c>
      <c r="B51">
        <v>330</v>
      </c>
      <c r="H51" t="s">
        <v>14</v>
      </c>
      <c r="I51">
        <v>1194</v>
      </c>
    </row>
    <row r="52" spans="1:9" x14ac:dyDescent="0.25">
      <c r="A52" t="s">
        <v>20</v>
      </c>
      <c r="B52">
        <v>127</v>
      </c>
      <c r="H52" t="s">
        <v>14</v>
      </c>
      <c r="I52">
        <v>30</v>
      </c>
    </row>
    <row r="53" spans="1:9" x14ac:dyDescent="0.25">
      <c r="A53" t="s">
        <v>20</v>
      </c>
      <c r="B53">
        <v>411</v>
      </c>
      <c r="H53" t="s">
        <v>14</v>
      </c>
      <c r="I53">
        <v>75</v>
      </c>
    </row>
    <row r="54" spans="1:9" x14ac:dyDescent="0.25">
      <c r="A54" t="s">
        <v>20</v>
      </c>
      <c r="B54">
        <v>180</v>
      </c>
      <c r="H54" t="s">
        <v>14</v>
      </c>
      <c r="I54">
        <v>955</v>
      </c>
    </row>
    <row r="55" spans="1:9" x14ac:dyDescent="0.25">
      <c r="A55" t="s">
        <v>20</v>
      </c>
      <c r="B55">
        <v>374</v>
      </c>
      <c r="H55" t="s">
        <v>14</v>
      </c>
      <c r="I55">
        <v>67</v>
      </c>
    </row>
    <row r="56" spans="1:9" x14ac:dyDescent="0.25">
      <c r="A56" t="s">
        <v>20</v>
      </c>
      <c r="B56">
        <v>71</v>
      </c>
      <c r="H56" t="s">
        <v>14</v>
      </c>
      <c r="I56">
        <v>5</v>
      </c>
    </row>
    <row r="57" spans="1:9" x14ac:dyDescent="0.25">
      <c r="A57" t="s">
        <v>20</v>
      </c>
      <c r="B57">
        <v>203</v>
      </c>
      <c r="H57" t="s">
        <v>14</v>
      </c>
      <c r="I57">
        <v>26</v>
      </c>
    </row>
    <row r="58" spans="1:9" x14ac:dyDescent="0.25">
      <c r="A58" t="s">
        <v>20</v>
      </c>
      <c r="B58">
        <v>113</v>
      </c>
      <c r="H58" t="s">
        <v>14</v>
      </c>
      <c r="I58">
        <v>1130</v>
      </c>
    </row>
    <row r="59" spans="1:9" x14ac:dyDescent="0.25">
      <c r="A59" t="s">
        <v>20</v>
      </c>
      <c r="B59">
        <v>96</v>
      </c>
      <c r="H59" t="s">
        <v>14</v>
      </c>
      <c r="I59">
        <v>782</v>
      </c>
    </row>
    <row r="60" spans="1:9" x14ac:dyDescent="0.25">
      <c r="A60" t="s">
        <v>20</v>
      </c>
      <c r="B60">
        <v>498</v>
      </c>
      <c r="H60" t="s">
        <v>14</v>
      </c>
      <c r="I60">
        <v>210</v>
      </c>
    </row>
    <row r="61" spans="1:9" x14ac:dyDescent="0.25">
      <c r="A61" t="s">
        <v>20</v>
      </c>
      <c r="B61">
        <v>180</v>
      </c>
      <c r="H61" t="s">
        <v>14</v>
      </c>
      <c r="I61">
        <v>136</v>
      </c>
    </row>
    <row r="62" spans="1:9" x14ac:dyDescent="0.25">
      <c r="A62" t="s">
        <v>20</v>
      </c>
      <c r="B62">
        <v>27</v>
      </c>
      <c r="H62" t="s">
        <v>14</v>
      </c>
      <c r="I62">
        <v>86</v>
      </c>
    </row>
    <row r="63" spans="1:9" x14ac:dyDescent="0.25">
      <c r="A63" t="s">
        <v>20</v>
      </c>
      <c r="B63">
        <v>2331</v>
      </c>
      <c r="H63" t="s">
        <v>14</v>
      </c>
      <c r="I63">
        <v>19</v>
      </c>
    </row>
    <row r="64" spans="1:9" x14ac:dyDescent="0.25">
      <c r="A64" t="s">
        <v>20</v>
      </c>
      <c r="B64">
        <v>113</v>
      </c>
      <c r="H64" t="s">
        <v>14</v>
      </c>
      <c r="I64">
        <v>886</v>
      </c>
    </row>
    <row r="65" spans="1:9" x14ac:dyDescent="0.25">
      <c r="A65" t="s">
        <v>20</v>
      </c>
      <c r="B65">
        <v>164</v>
      </c>
      <c r="H65" t="s">
        <v>14</v>
      </c>
      <c r="I65">
        <v>35</v>
      </c>
    </row>
    <row r="66" spans="1:9" x14ac:dyDescent="0.25">
      <c r="A66" t="s">
        <v>20</v>
      </c>
      <c r="B66">
        <v>164</v>
      </c>
      <c r="H66" t="s">
        <v>14</v>
      </c>
      <c r="I66">
        <v>24</v>
      </c>
    </row>
    <row r="67" spans="1:9" x14ac:dyDescent="0.25">
      <c r="A67" t="s">
        <v>20</v>
      </c>
      <c r="B67">
        <v>336</v>
      </c>
      <c r="H67" t="s">
        <v>14</v>
      </c>
      <c r="I67">
        <v>86</v>
      </c>
    </row>
    <row r="68" spans="1:9" x14ac:dyDescent="0.25">
      <c r="A68" t="s">
        <v>20</v>
      </c>
      <c r="B68">
        <v>1917</v>
      </c>
      <c r="H68" t="s">
        <v>14</v>
      </c>
      <c r="I68">
        <v>243</v>
      </c>
    </row>
    <row r="69" spans="1:9" x14ac:dyDescent="0.25">
      <c r="A69" t="s">
        <v>20</v>
      </c>
      <c r="B69">
        <v>95</v>
      </c>
      <c r="H69" t="s">
        <v>14</v>
      </c>
      <c r="I69">
        <v>65</v>
      </c>
    </row>
    <row r="70" spans="1:9" x14ac:dyDescent="0.25">
      <c r="A70" t="s">
        <v>20</v>
      </c>
      <c r="B70">
        <v>147</v>
      </c>
      <c r="H70" t="s">
        <v>14</v>
      </c>
      <c r="I70">
        <v>100</v>
      </c>
    </row>
    <row r="71" spans="1:9" x14ac:dyDescent="0.25">
      <c r="A71" t="s">
        <v>20</v>
      </c>
      <c r="B71">
        <v>86</v>
      </c>
      <c r="H71" t="s">
        <v>14</v>
      </c>
      <c r="I71">
        <v>168</v>
      </c>
    </row>
    <row r="72" spans="1:9" x14ac:dyDescent="0.25">
      <c r="A72" t="s">
        <v>20</v>
      </c>
      <c r="B72">
        <v>83</v>
      </c>
      <c r="H72" t="s">
        <v>14</v>
      </c>
      <c r="I72">
        <v>13</v>
      </c>
    </row>
    <row r="73" spans="1:9" x14ac:dyDescent="0.25">
      <c r="A73" t="s">
        <v>20</v>
      </c>
      <c r="B73">
        <v>676</v>
      </c>
      <c r="H73" t="s">
        <v>14</v>
      </c>
      <c r="I73">
        <v>1</v>
      </c>
    </row>
    <row r="74" spans="1:9" x14ac:dyDescent="0.25">
      <c r="A74" t="s">
        <v>20</v>
      </c>
      <c r="B74">
        <v>361</v>
      </c>
      <c r="H74" t="s">
        <v>14</v>
      </c>
      <c r="I74">
        <v>40</v>
      </c>
    </row>
    <row r="75" spans="1:9" x14ac:dyDescent="0.25">
      <c r="A75" t="s">
        <v>20</v>
      </c>
      <c r="B75">
        <v>131</v>
      </c>
      <c r="H75" t="s">
        <v>14</v>
      </c>
      <c r="I75">
        <v>226</v>
      </c>
    </row>
    <row r="76" spans="1:9" x14ac:dyDescent="0.25">
      <c r="A76" t="s">
        <v>20</v>
      </c>
      <c r="B76">
        <v>126</v>
      </c>
      <c r="H76" t="s">
        <v>14</v>
      </c>
      <c r="I76">
        <v>1625</v>
      </c>
    </row>
    <row r="77" spans="1:9" x14ac:dyDescent="0.25">
      <c r="A77" t="s">
        <v>20</v>
      </c>
      <c r="B77">
        <v>275</v>
      </c>
      <c r="H77" t="s">
        <v>14</v>
      </c>
      <c r="I77">
        <v>143</v>
      </c>
    </row>
    <row r="78" spans="1:9" x14ac:dyDescent="0.25">
      <c r="A78" t="s">
        <v>20</v>
      </c>
      <c r="B78">
        <v>67</v>
      </c>
      <c r="H78" t="s">
        <v>14</v>
      </c>
      <c r="I78">
        <v>934</v>
      </c>
    </row>
    <row r="79" spans="1:9" x14ac:dyDescent="0.25">
      <c r="A79" t="s">
        <v>20</v>
      </c>
      <c r="B79">
        <v>154</v>
      </c>
      <c r="H79" t="s">
        <v>14</v>
      </c>
      <c r="I79">
        <v>17</v>
      </c>
    </row>
    <row r="80" spans="1:9" x14ac:dyDescent="0.25">
      <c r="A80" t="s">
        <v>20</v>
      </c>
      <c r="B80">
        <v>1782</v>
      </c>
      <c r="H80" t="s">
        <v>14</v>
      </c>
      <c r="I80">
        <v>2179</v>
      </c>
    </row>
    <row r="81" spans="1:9" x14ac:dyDescent="0.25">
      <c r="A81" t="s">
        <v>20</v>
      </c>
      <c r="B81">
        <v>903</v>
      </c>
      <c r="H81" t="s">
        <v>14</v>
      </c>
      <c r="I81">
        <v>931</v>
      </c>
    </row>
    <row r="82" spans="1:9" x14ac:dyDescent="0.25">
      <c r="A82" t="s">
        <v>20</v>
      </c>
      <c r="B82">
        <v>94</v>
      </c>
      <c r="H82" t="s">
        <v>14</v>
      </c>
      <c r="I82">
        <v>92</v>
      </c>
    </row>
    <row r="83" spans="1:9" x14ac:dyDescent="0.25">
      <c r="A83" t="s">
        <v>20</v>
      </c>
      <c r="B83">
        <v>180</v>
      </c>
      <c r="H83" t="s">
        <v>14</v>
      </c>
      <c r="I83">
        <v>57</v>
      </c>
    </row>
    <row r="84" spans="1:9" x14ac:dyDescent="0.25">
      <c r="A84" t="s">
        <v>20</v>
      </c>
      <c r="B84">
        <v>533</v>
      </c>
      <c r="H84" t="s">
        <v>14</v>
      </c>
      <c r="I84">
        <v>41</v>
      </c>
    </row>
    <row r="85" spans="1:9" x14ac:dyDescent="0.25">
      <c r="A85" t="s">
        <v>20</v>
      </c>
      <c r="B85">
        <v>2443</v>
      </c>
      <c r="H85" t="s">
        <v>14</v>
      </c>
      <c r="I85">
        <v>1</v>
      </c>
    </row>
    <row r="86" spans="1:9" x14ac:dyDescent="0.25">
      <c r="A86" t="s">
        <v>20</v>
      </c>
      <c r="B86">
        <v>89</v>
      </c>
      <c r="H86" t="s">
        <v>14</v>
      </c>
      <c r="I86">
        <v>101</v>
      </c>
    </row>
    <row r="87" spans="1:9" x14ac:dyDescent="0.25">
      <c r="A87" t="s">
        <v>20</v>
      </c>
      <c r="B87">
        <v>159</v>
      </c>
      <c r="H87" t="s">
        <v>14</v>
      </c>
      <c r="I87">
        <v>1335</v>
      </c>
    </row>
    <row r="88" spans="1:9" x14ac:dyDescent="0.25">
      <c r="A88" t="s">
        <v>20</v>
      </c>
      <c r="B88">
        <v>50</v>
      </c>
      <c r="H88" t="s">
        <v>14</v>
      </c>
      <c r="I88">
        <v>15</v>
      </c>
    </row>
    <row r="89" spans="1:9" x14ac:dyDescent="0.25">
      <c r="A89" t="s">
        <v>20</v>
      </c>
      <c r="B89">
        <v>186</v>
      </c>
      <c r="H89" t="s">
        <v>14</v>
      </c>
      <c r="I89">
        <v>454</v>
      </c>
    </row>
    <row r="90" spans="1:9" x14ac:dyDescent="0.25">
      <c r="A90" t="s">
        <v>20</v>
      </c>
      <c r="B90">
        <v>1071</v>
      </c>
      <c r="H90" t="s">
        <v>14</v>
      </c>
      <c r="I90">
        <v>3182</v>
      </c>
    </row>
    <row r="91" spans="1:9" x14ac:dyDescent="0.25">
      <c r="A91" t="s">
        <v>20</v>
      </c>
      <c r="B91">
        <v>117</v>
      </c>
      <c r="H91" t="s">
        <v>14</v>
      </c>
      <c r="I91">
        <v>15</v>
      </c>
    </row>
    <row r="92" spans="1:9" x14ac:dyDescent="0.25">
      <c r="A92" t="s">
        <v>20</v>
      </c>
      <c r="B92">
        <v>70</v>
      </c>
      <c r="H92" t="s">
        <v>14</v>
      </c>
      <c r="I92">
        <v>133</v>
      </c>
    </row>
    <row r="93" spans="1:9" x14ac:dyDescent="0.25">
      <c r="A93" t="s">
        <v>20</v>
      </c>
      <c r="B93">
        <v>135</v>
      </c>
      <c r="H93" t="s">
        <v>14</v>
      </c>
      <c r="I93">
        <v>2062</v>
      </c>
    </row>
    <row r="94" spans="1:9" x14ac:dyDescent="0.25">
      <c r="A94" t="s">
        <v>20</v>
      </c>
      <c r="B94">
        <v>768</v>
      </c>
      <c r="H94" t="s">
        <v>14</v>
      </c>
      <c r="I94">
        <v>29</v>
      </c>
    </row>
    <row r="95" spans="1:9" x14ac:dyDescent="0.25">
      <c r="A95" t="s">
        <v>20</v>
      </c>
      <c r="B95">
        <v>199</v>
      </c>
      <c r="H95" t="s">
        <v>14</v>
      </c>
      <c r="I95">
        <v>132</v>
      </c>
    </row>
    <row r="96" spans="1:9" x14ac:dyDescent="0.25">
      <c r="A96" t="s">
        <v>20</v>
      </c>
      <c r="B96">
        <v>107</v>
      </c>
      <c r="H96" t="s">
        <v>14</v>
      </c>
      <c r="I96">
        <v>137</v>
      </c>
    </row>
    <row r="97" spans="1:9" x14ac:dyDescent="0.25">
      <c r="A97" t="s">
        <v>20</v>
      </c>
      <c r="B97">
        <v>195</v>
      </c>
      <c r="H97" t="s">
        <v>14</v>
      </c>
      <c r="I97">
        <v>908</v>
      </c>
    </row>
    <row r="98" spans="1:9" x14ac:dyDescent="0.25">
      <c r="A98" t="s">
        <v>20</v>
      </c>
      <c r="B98">
        <v>3376</v>
      </c>
      <c r="H98" t="s">
        <v>14</v>
      </c>
      <c r="I98">
        <v>10</v>
      </c>
    </row>
    <row r="99" spans="1:9" x14ac:dyDescent="0.25">
      <c r="A99" t="s">
        <v>20</v>
      </c>
      <c r="B99">
        <v>41</v>
      </c>
      <c r="H99" t="s">
        <v>14</v>
      </c>
      <c r="I99">
        <v>1910</v>
      </c>
    </row>
    <row r="100" spans="1:9" x14ac:dyDescent="0.25">
      <c r="A100" t="s">
        <v>20</v>
      </c>
      <c r="B100">
        <v>1821</v>
      </c>
      <c r="H100" t="s">
        <v>14</v>
      </c>
      <c r="I100">
        <v>38</v>
      </c>
    </row>
    <row r="101" spans="1:9" x14ac:dyDescent="0.25">
      <c r="A101" t="s">
        <v>20</v>
      </c>
      <c r="B101">
        <v>164</v>
      </c>
      <c r="H101" t="s">
        <v>14</v>
      </c>
      <c r="I101">
        <v>104</v>
      </c>
    </row>
    <row r="102" spans="1:9" x14ac:dyDescent="0.25">
      <c r="A102" t="s">
        <v>20</v>
      </c>
      <c r="B102">
        <v>157</v>
      </c>
      <c r="H102" t="s">
        <v>14</v>
      </c>
      <c r="I102">
        <v>49</v>
      </c>
    </row>
    <row r="103" spans="1:9" x14ac:dyDescent="0.25">
      <c r="A103" t="s">
        <v>20</v>
      </c>
      <c r="B103">
        <v>246</v>
      </c>
      <c r="H103" t="s">
        <v>14</v>
      </c>
      <c r="I103">
        <v>1</v>
      </c>
    </row>
    <row r="104" spans="1:9" x14ac:dyDescent="0.25">
      <c r="A104" t="s">
        <v>20</v>
      </c>
      <c r="B104">
        <v>1396</v>
      </c>
      <c r="H104" t="s">
        <v>14</v>
      </c>
      <c r="I104">
        <v>245</v>
      </c>
    </row>
    <row r="105" spans="1:9" x14ac:dyDescent="0.25">
      <c r="A105" t="s">
        <v>20</v>
      </c>
      <c r="B105">
        <v>2506</v>
      </c>
      <c r="H105" t="s">
        <v>14</v>
      </c>
      <c r="I105">
        <v>32</v>
      </c>
    </row>
    <row r="106" spans="1:9" x14ac:dyDescent="0.25">
      <c r="A106" t="s">
        <v>20</v>
      </c>
      <c r="B106">
        <v>244</v>
      </c>
      <c r="H106" t="s">
        <v>14</v>
      </c>
      <c r="I106">
        <v>7</v>
      </c>
    </row>
    <row r="107" spans="1:9" x14ac:dyDescent="0.25">
      <c r="A107" t="s">
        <v>20</v>
      </c>
      <c r="B107">
        <v>146</v>
      </c>
      <c r="H107" t="s">
        <v>14</v>
      </c>
      <c r="I107">
        <v>803</v>
      </c>
    </row>
    <row r="108" spans="1:9" x14ac:dyDescent="0.25">
      <c r="A108" t="s">
        <v>20</v>
      </c>
      <c r="B108">
        <v>1267</v>
      </c>
      <c r="H108" t="s">
        <v>14</v>
      </c>
      <c r="I108">
        <v>16</v>
      </c>
    </row>
    <row r="109" spans="1:9" x14ac:dyDescent="0.25">
      <c r="A109" t="s">
        <v>20</v>
      </c>
      <c r="B109">
        <v>1561</v>
      </c>
      <c r="H109" t="s">
        <v>14</v>
      </c>
      <c r="I109">
        <v>31</v>
      </c>
    </row>
    <row r="110" spans="1:9" x14ac:dyDescent="0.25">
      <c r="A110" t="s">
        <v>20</v>
      </c>
      <c r="B110">
        <v>48</v>
      </c>
      <c r="H110" t="s">
        <v>14</v>
      </c>
      <c r="I110">
        <v>108</v>
      </c>
    </row>
    <row r="111" spans="1:9" x14ac:dyDescent="0.25">
      <c r="A111" t="s">
        <v>20</v>
      </c>
      <c r="B111">
        <v>2739</v>
      </c>
      <c r="H111" t="s">
        <v>14</v>
      </c>
      <c r="I111">
        <v>30</v>
      </c>
    </row>
    <row r="112" spans="1:9" x14ac:dyDescent="0.25">
      <c r="A112" t="s">
        <v>20</v>
      </c>
      <c r="B112">
        <v>3537</v>
      </c>
      <c r="H112" t="s">
        <v>14</v>
      </c>
      <c r="I112">
        <v>17</v>
      </c>
    </row>
    <row r="113" spans="1:9" x14ac:dyDescent="0.25">
      <c r="A113" t="s">
        <v>20</v>
      </c>
      <c r="B113">
        <v>2107</v>
      </c>
      <c r="H113" t="s">
        <v>14</v>
      </c>
      <c r="I113">
        <v>80</v>
      </c>
    </row>
    <row r="114" spans="1:9" x14ac:dyDescent="0.25">
      <c r="A114" t="s">
        <v>20</v>
      </c>
      <c r="B114">
        <v>3318</v>
      </c>
      <c r="H114" t="s">
        <v>14</v>
      </c>
      <c r="I114">
        <v>2468</v>
      </c>
    </row>
    <row r="115" spans="1:9" x14ac:dyDescent="0.25">
      <c r="A115" t="s">
        <v>20</v>
      </c>
      <c r="B115">
        <v>340</v>
      </c>
      <c r="H115" t="s">
        <v>14</v>
      </c>
      <c r="I115">
        <v>26</v>
      </c>
    </row>
    <row r="116" spans="1:9" x14ac:dyDescent="0.25">
      <c r="A116" t="s">
        <v>20</v>
      </c>
      <c r="B116">
        <v>1442</v>
      </c>
      <c r="H116" t="s">
        <v>14</v>
      </c>
      <c r="I116">
        <v>73</v>
      </c>
    </row>
    <row r="117" spans="1:9" x14ac:dyDescent="0.25">
      <c r="A117" t="s">
        <v>20</v>
      </c>
      <c r="B117">
        <v>126</v>
      </c>
      <c r="H117" t="s">
        <v>14</v>
      </c>
      <c r="I117">
        <v>128</v>
      </c>
    </row>
    <row r="118" spans="1:9" x14ac:dyDescent="0.25">
      <c r="A118" t="s">
        <v>20</v>
      </c>
      <c r="B118">
        <v>524</v>
      </c>
      <c r="H118" t="s">
        <v>14</v>
      </c>
      <c r="I118">
        <v>33</v>
      </c>
    </row>
    <row r="119" spans="1:9" x14ac:dyDescent="0.25">
      <c r="A119" t="s">
        <v>20</v>
      </c>
      <c r="B119">
        <v>1989</v>
      </c>
      <c r="H119" t="s">
        <v>14</v>
      </c>
      <c r="I119">
        <v>1072</v>
      </c>
    </row>
    <row r="120" spans="1:9" x14ac:dyDescent="0.25">
      <c r="A120" t="s">
        <v>20</v>
      </c>
      <c r="B120">
        <v>157</v>
      </c>
      <c r="H120" t="s">
        <v>14</v>
      </c>
      <c r="I120">
        <v>393</v>
      </c>
    </row>
    <row r="121" spans="1:9" x14ac:dyDescent="0.25">
      <c r="A121" t="s">
        <v>20</v>
      </c>
      <c r="B121">
        <v>4498</v>
      </c>
      <c r="H121" t="s">
        <v>14</v>
      </c>
      <c r="I121">
        <v>1257</v>
      </c>
    </row>
    <row r="122" spans="1:9" x14ac:dyDescent="0.25">
      <c r="A122" t="s">
        <v>20</v>
      </c>
      <c r="B122">
        <v>80</v>
      </c>
      <c r="H122" t="s">
        <v>14</v>
      </c>
      <c r="I122">
        <v>328</v>
      </c>
    </row>
    <row r="123" spans="1:9" x14ac:dyDescent="0.25">
      <c r="A123" t="s">
        <v>20</v>
      </c>
      <c r="B123">
        <v>43</v>
      </c>
      <c r="H123" t="s">
        <v>14</v>
      </c>
      <c r="I123">
        <v>147</v>
      </c>
    </row>
    <row r="124" spans="1:9" x14ac:dyDescent="0.25">
      <c r="A124" t="s">
        <v>20</v>
      </c>
      <c r="B124">
        <v>2053</v>
      </c>
      <c r="H124" t="s">
        <v>14</v>
      </c>
      <c r="I124">
        <v>830</v>
      </c>
    </row>
    <row r="125" spans="1:9" x14ac:dyDescent="0.25">
      <c r="A125" t="s">
        <v>20</v>
      </c>
      <c r="B125">
        <v>168</v>
      </c>
      <c r="H125" t="s">
        <v>14</v>
      </c>
      <c r="I125">
        <v>331</v>
      </c>
    </row>
    <row r="126" spans="1:9" x14ac:dyDescent="0.25">
      <c r="A126" t="s">
        <v>20</v>
      </c>
      <c r="B126">
        <v>4289</v>
      </c>
      <c r="H126" t="s">
        <v>14</v>
      </c>
      <c r="I126">
        <v>25</v>
      </c>
    </row>
    <row r="127" spans="1:9" x14ac:dyDescent="0.25">
      <c r="A127" t="s">
        <v>20</v>
      </c>
      <c r="B127">
        <v>165</v>
      </c>
      <c r="H127" t="s">
        <v>14</v>
      </c>
      <c r="I127">
        <v>3483</v>
      </c>
    </row>
    <row r="128" spans="1:9" x14ac:dyDescent="0.25">
      <c r="A128" t="s">
        <v>20</v>
      </c>
      <c r="B128">
        <v>1815</v>
      </c>
      <c r="H128" t="s">
        <v>14</v>
      </c>
      <c r="I128">
        <v>923</v>
      </c>
    </row>
    <row r="129" spans="1:9" x14ac:dyDescent="0.25">
      <c r="A129" t="s">
        <v>20</v>
      </c>
      <c r="B129">
        <v>397</v>
      </c>
      <c r="H129" t="s">
        <v>14</v>
      </c>
      <c r="I129">
        <v>1</v>
      </c>
    </row>
    <row r="130" spans="1:9" x14ac:dyDescent="0.25">
      <c r="A130" t="s">
        <v>20</v>
      </c>
      <c r="B130">
        <v>1539</v>
      </c>
      <c r="H130" t="s">
        <v>14</v>
      </c>
      <c r="I130">
        <v>33</v>
      </c>
    </row>
    <row r="131" spans="1:9" x14ac:dyDescent="0.25">
      <c r="A131" t="s">
        <v>20</v>
      </c>
      <c r="B131">
        <v>138</v>
      </c>
      <c r="H131" t="s">
        <v>14</v>
      </c>
      <c r="I131">
        <v>40</v>
      </c>
    </row>
    <row r="132" spans="1:9" x14ac:dyDescent="0.25">
      <c r="A132" t="s">
        <v>20</v>
      </c>
      <c r="B132">
        <v>3594</v>
      </c>
      <c r="H132" t="s">
        <v>14</v>
      </c>
      <c r="I132">
        <v>23</v>
      </c>
    </row>
    <row r="133" spans="1:9" x14ac:dyDescent="0.25">
      <c r="A133" t="s">
        <v>20</v>
      </c>
      <c r="B133">
        <v>5880</v>
      </c>
      <c r="H133" t="s">
        <v>14</v>
      </c>
      <c r="I133">
        <v>75</v>
      </c>
    </row>
    <row r="134" spans="1:9" x14ac:dyDescent="0.25">
      <c r="A134" t="s">
        <v>20</v>
      </c>
      <c r="B134">
        <v>112</v>
      </c>
      <c r="H134" t="s">
        <v>14</v>
      </c>
      <c r="I134">
        <v>2176</v>
      </c>
    </row>
    <row r="135" spans="1:9" x14ac:dyDescent="0.25">
      <c r="A135" t="s">
        <v>20</v>
      </c>
      <c r="B135">
        <v>943</v>
      </c>
      <c r="H135" t="s">
        <v>14</v>
      </c>
      <c r="I135">
        <v>441</v>
      </c>
    </row>
    <row r="136" spans="1:9" x14ac:dyDescent="0.25">
      <c r="A136" t="s">
        <v>20</v>
      </c>
      <c r="B136">
        <v>2468</v>
      </c>
      <c r="H136" t="s">
        <v>14</v>
      </c>
      <c r="I136">
        <v>25</v>
      </c>
    </row>
    <row r="137" spans="1:9" x14ac:dyDescent="0.25">
      <c r="A137" t="s">
        <v>20</v>
      </c>
      <c r="B137">
        <v>2551</v>
      </c>
      <c r="H137" t="s">
        <v>14</v>
      </c>
      <c r="I137">
        <v>127</v>
      </c>
    </row>
    <row r="138" spans="1:9" x14ac:dyDescent="0.25">
      <c r="A138" t="s">
        <v>20</v>
      </c>
      <c r="B138">
        <v>101</v>
      </c>
      <c r="H138" t="s">
        <v>14</v>
      </c>
      <c r="I138">
        <v>355</v>
      </c>
    </row>
    <row r="139" spans="1:9" x14ac:dyDescent="0.25">
      <c r="A139" t="s">
        <v>20</v>
      </c>
      <c r="B139">
        <v>92</v>
      </c>
      <c r="H139" t="s">
        <v>14</v>
      </c>
      <c r="I139">
        <v>44</v>
      </c>
    </row>
    <row r="140" spans="1:9" x14ac:dyDescent="0.25">
      <c r="A140" t="s">
        <v>20</v>
      </c>
      <c r="B140">
        <v>62</v>
      </c>
      <c r="H140" t="s">
        <v>14</v>
      </c>
      <c r="I140">
        <v>67</v>
      </c>
    </row>
    <row r="141" spans="1:9" x14ac:dyDescent="0.25">
      <c r="A141" t="s">
        <v>20</v>
      </c>
      <c r="B141">
        <v>149</v>
      </c>
      <c r="H141" t="s">
        <v>14</v>
      </c>
      <c r="I141">
        <v>1068</v>
      </c>
    </row>
    <row r="142" spans="1:9" x14ac:dyDescent="0.25">
      <c r="A142" t="s">
        <v>20</v>
      </c>
      <c r="B142">
        <v>329</v>
      </c>
      <c r="H142" t="s">
        <v>14</v>
      </c>
      <c r="I142">
        <v>424</v>
      </c>
    </row>
    <row r="143" spans="1:9" x14ac:dyDescent="0.25">
      <c r="A143" t="s">
        <v>20</v>
      </c>
      <c r="B143">
        <v>97</v>
      </c>
      <c r="H143" t="s">
        <v>14</v>
      </c>
      <c r="I143">
        <v>151</v>
      </c>
    </row>
    <row r="144" spans="1:9" x14ac:dyDescent="0.25">
      <c r="A144" t="s">
        <v>20</v>
      </c>
      <c r="B144">
        <v>1784</v>
      </c>
      <c r="H144" t="s">
        <v>14</v>
      </c>
      <c r="I144">
        <v>1608</v>
      </c>
    </row>
    <row r="145" spans="1:9" x14ac:dyDescent="0.25">
      <c r="A145" t="s">
        <v>20</v>
      </c>
      <c r="B145">
        <v>1684</v>
      </c>
      <c r="H145" t="s">
        <v>14</v>
      </c>
      <c r="I145">
        <v>941</v>
      </c>
    </row>
    <row r="146" spans="1:9" x14ac:dyDescent="0.25">
      <c r="A146" t="s">
        <v>20</v>
      </c>
      <c r="B146">
        <v>250</v>
      </c>
      <c r="H146" t="s">
        <v>14</v>
      </c>
      <c r="I146">
        <v>1</v>
      </c>
    </row>
    <row r="147" spans="1:9" x14ac:dyDescent="0.25">
      <c r="A147" t="s">
        <v>20</v>
      </c>
      <c r="B147">
        <v>238</v>
      </c>
      <c r="H147" t="s">
        <v>14</v>
      </c>
      <c r="I147">
        <v>40</v>
      </c>
    </row>
    <row r="148" spans="1:9" x14ac:dyDescent="0.25">
      <c r="A148" t="s">
        <v>20</v>
      </c>
      <c r="B148">
        <v>53</v>
      </c>
      <c r="H148" t="s">
        <v>14</v>
      </c>
      <c r="I148">
        <v>3015</v>
      </c>
    </row>
    <row r="149" spans="1:9" x14ac:dyDescent="0.25">
      <c r="A149" t="s">
        <v>20</v>
      </c>
      <c r="B149">
        <v>214</v>
      </c>
      <c r="H149" t="s">
        <v>14</v>
      </c>
      <c r="I149">
        <v>435</v>
      </c>
    </row>
    <row r="150" spans="1:9" x14ac:dyDescent="0.25">
      <c r="A150" t="s">
        <v>20</v>
      </c>
      <c r="B150">
        <v>222</v>
      </c>
      <c r="H150" t="s">
        <v>14</v>
      </c>
      <c r="I150">
        <v>714</v>
      </c>
    </row>
    <row r="151" spans="1:9" x14ac:dyDescent="0.25">
      <c r="A151" t="s">
        <v>20</v>
      </c>
      <c r="B151">
        <v>1884</v>
      </c>
      <c r="H151" t="s">
        <v>14</v>
      </c>
      <c r="I151">
        <v>5497</v>
      </c>
    </row>
    <row r="152" spans="1:9" x14ac:dyDescent="0.25">
      <c r="A152" t="s">
        <v>20</v>
      </c>
      <c r="B152">
        <v>218</v>
      </c>
      <c r="H152" t="s">
        <v>14</v>
      </c>
      <c r="I152">
        <v>418</v>
      </c>
    </row>
    <row r="153" spans="1:9" x14ac:dyDescent="0.25">
      <c r="A153" t="s">
        <v>20</v>
      </c>
      <c r="B153">
        <v>6465</v>
      </c>
      <c r="H153" t="s">
        <v>14</v>
      </c>
      <c r="I153">
        <v>1439</v>
      </c>
    </row>
    <row r="154" spans="1:9" x14ac:dyDescent="0.25">
      <c r="A154" t="s">
        <v>20</v>
      </c>
      <c r="B154">
        <v>59</v>
      </c>
      <c r="H154" t="s">
        <v>14</v>
      </c>
      <c r="I154">
        <v>15</v>
      </c>
    </row>
    <row r="155" spans="1:9" x14ac:dyDescent="0.25">
      <c r="A155" t="s">
        <v>20</v>
      </c>
      <c r="B155">
        <v>88</v>
      </c>
      <c r="H155" t="s">
        <v>14</v>
      </c>
      <c r="I155">
        <v>1999</v>
      </c>
    </row>
    <row r="156" spans="1:9" x14ac:dyDescent="0.25">
      <c r="A156" t="s">
        <v>20</v>
      </c>
      <c r="B156">
        <v>1697</v>
      </c>
      <c r="H156" t="s">
        <v>14</v>
      </c>
      <c r="I156">
        <v>118</v>
      </c>
    </row>
    <row r="157" spans="1:9" x14ac:dyDescent="0.25">
      <c r="A157" t="s">
        <v>20</v>
      </c>
      <c r="B157">
        <v>92</v>
      </c>
      <c r="H157" t="s">
        <v>14</v>
      </c>
      <c r="I157">
        <v>162</v>
      </c>
    </row>
    <row r="158" spans="1:9" x14ac:dyDescent="0.25">
      <c r="A158" t="s">
        <v>20</v>
      </c>
      <c r="B158">
        <v>186</v>
      </c>
      <c r="H158" t="s">
        <v>14</v>
      </c>
      <c r="I158">
        <v>83</v>
      </c>
    </row>
    <row r="159" spans="1:9" x14ac:dyDescent="0.25">
      <c r="A159" t="s">
        <v>20</v>
      </c>
      <c r="B159">
        <v>138</v>
      </c>
      <c r="H159" t="s">
        <v>14</v>
      </c>
      <c r="I159">
        <v>747</v>
      </c>
    </row>
    <row r="160" spans="1:9" x14ac:dyDescent="0.25">
      <c r="A160" t="s">
        <v>20</v>
      </c>
      <c r="B160">
        <v>261</v>
      </c>
      <c r="H160" t="s">
        <v>14</v>
      </c>
      <c r="I160">
        <v>84</v>
      </c>
    </row>
    <row r="161" spans="1:9" x14ac:dyDescent="0.25">
      <c r="A161" t="s">
        <v>20</v>
      </c>
      <c r="B161">
        <v>107</v>
      </c>
      <c r="H161" t="s">
        <v>14</v>
      </c>
      <c r="I161">
        <v>91</v>
      </c>
    </row>
    <row r="162" spans="1:9" x14ac:dyDescent="0.25">
      <c r="A162" t="s">
        <v>20</v>
      </c>
      <c r="B162">
        <v>199</v>
      </c>
      <c r="H162" t="s">
        <v>14</v>
      </c>
      <c r="I162">
        <v>792</v>
      </c>
    </row>
    <row r="163" spans="1:9" x14ac:dyDescent="0.25">
      <c r="A163" t="s">
        <v>20</v>
      </c>
      <c r="B163">
        <v>5512</v>
      </c>
      <c r="H163" t="s">
        <v>14</v>
      </c>
      <c r="I163">
        <v>32</v>
      </c>
    </row>
    <row r="164" spans="1:9" x14ac:dyDescent="0.25">
      <c r="A164" t="s">
        <v>20</v>
      </c>
      <c r="B164">
        <v>86</v>
      </c>
      <c r="H164" t="s">
        <v>14</v>
      </c>
      <c r="I164">
        <v>186</v>
      </c>
    </row>
    <row r="165" spans="1:9" x14ac:dyDescent="0.25">
      <c r="A165" t="s">
        <v>20</v>
      </c>
      <c r="B165">
        <v>2768</v>
      </c>
      <c r="H165" t="s">
        <v>14</v>
      </c>
      <c r="I165">
        <v>605</v>
      </c>
    </row>
    <row r="166" spans="1:9" x14ac:dyDescent="0.25">
      <c r="A166" t="s">
        <v>20</v>
      </c>
      <c r="B166">
        <v>48</v>
      </c>
      <c r="H166" t="s">
        <v>14</v>
      </c>
      <c r="I166">
        <v>1</v>
      </c>
    </row>
    <row r="167" spans="1:9" x14ac:dyDescent="0.25">
      <c r="A167" t="s">
        <v>20</v>
      </c>
      <c r="B167">
        <v>87</v>
      </c>
      <c r="H167" t="s">
        <v>14</v>
      </c>
      <c r="I167">
        <v>31</v>
      </c>
    </row>
    <row r="168" spans="1:9" x14ac:dyDescent="0.25">
      <c r="A168" t="s">
        <v>20</v>
      </c>
      <c r="B168">
        <v>1894</v>
      </c>
      <c r="H168" t="s">
        <v>14</v>
      </c>
      <c r="I168">
        <v>1181</v>
      </c>
    </row>
    <row r="169" spans="1:9" x14ac:dyDescent="0.25">
      <c r="A169" t="s">
        <v>20</v>
      </c>
      <c r="B169">
        <v>282</v>
      </c>
      <c r="H169" t="s">
        <v>14</v>
      </c>
      <c r="I169">
        <v>39</v>
      </c>
    </row>
    <row r="170" spans="1:9" x14ac:dyDescent="0.25">
      <c r="A170" t="s">
        <v>20</v>
      </c>
      <c r="B170">
        <v>116</v>
      </c>
      <c r="H170" t="s">
        <v>14</v>
      </c>
      <c r="I170">
        <v>46</v>
      </c>
    </row>
    <row r="171" spans="1:9" x14ac:dyDescent="0.25">
      <c r="A171" t="s">
        <v>20</v>
      </c>
      <c r="B171">
        <v>83</v>
      </c>
      <c r="H171" t="s">
        <v>14</v>
      </c>
      <c r="I171">
        <v>105</v>
      </c>
    </row>
    <row r="172" spans="1:9" x14ac:dyDescent="0.25">
      <c r="A172" t="s">
        <v>20</v>
      </c>
      <c r="B172">
        <v>91</v>
      </c>
      <c r="H172" t="s">
        <v>14</v>
      </c>
      <c r="I172">
        <v>535</v>
      </c>
    </row>
    <row r="173" spans="1:9" x14ac:dyDescent="0.25">
      <c r="A173" t="s">
        <v>20</v>
      </c>
      <c r="B173">
        <v>546</v>
      </c>
      <c r="H173" t="s">
        <v>14</v>
      </c>
      <c r="I173">
        <v>16</v>
      </c>
    </row>
    <row r="174" spans="1:9" x14ac:dyDescent="0.25">
      <c r="A174" t="s">
        <v>20</v>
      </c>
      <c r="B174">
        <v>393</v>
      </c>
      <c r="H174" t="s">
        <v>14</v>
      </c>
      <c r="I174">
        <v>575</v>
      </c>
    </row>
    <row r="175" spans="1:9" x14ac:dyDescent="0.25">
      <c r="A175" t="s">
        <v>20</v>
      </c>
      <c r="B175">
        <v>133</v>
      </c>
      <c r="H175" t="s">
        <v>14</v>
      </c>
      <c r="I175">
        <v>1120</v>
      </c>
    </row>
    <row r="176" spans="1:9" x14ac:dyDescent="0.25">
      <c r="A176" t="s">
        <v>20</v>
      </c>
      <c r="B176">
        <v>254</v>
      </c>
      <c r="H176" t="s">
        <v>14</v>
      </c>
      <c r="I176">
        <v>113</v>
      </c>
    </row>
    <row r="177" spans="1:9" x14ac:dyDescent="0.25">
      <c r="A177" t="s">
        <v>20</v>
      </c>
      <c r="B177">
        <v>176</v>
      </c>
      <c r="H177" t="s">
        <v>14</v>
      </c>
      <c r="I177">
        <v>1538</v>
      </c>
    </row>
    <row r="178" spans="1:9" x14ac:dyDescent="0.25">
      <c r="A178" t="s">
        <v>20</v>
      </c>
      <c r="B178">
        <v>337</v>
      </c>
      <c r="H178" t="s">
        <v>14</v>
      </c>
      <c r="I178">
        <v>9</v>
      </c>
    </row>
    <row r="179" spans="1:9" x14ac:dyDescent="0.25">
      <c r="A179" t="s">
        <v>20</v>
      </c>
      <c r="B179">
        <v>107</v>
      </c>
      <c r="H179" t="s">
        <v>14</v>
      </c>
      <c r="I179">
        <v>554</v>
      </c>
    </row>
    <row r="180" spans="1:9" x14ac:dyDescent="0.25">
      <c r="A180" t="s">
        <v>20</v>
      </c>
      <c r="B180">
        <v>183</v>
      </c>
      <c r="H180" t="s">
        <v>14</v>
      </c>
      <c r="I180">
        <v>648</v>
      </c>
    </row>
    <row r="181" spans="1:9" x14ac:dyDescent="0.25">
      <c r="A181" t="s">
        <v>20</v>
      </c>
      <c r="B181">
        <v>72</v>
      </c>
      <c r="H181" t="s">
        <v>14</v>
      </c>
      <c r="I181">
        <v>21</v>
      </c>
    </row>
    <row r="182" spans="1:9" x14ac:dyDescent="0.25">
      <c r="A182" t="s">
        <v>20</v>
      </c>
      <c r="B182">
        <v>295</v>
      </c>
      <c r="H182" t="s">
        <v>14</v>
      </c>
      <c r="I182">
        <v>54</v>
      </c>
    </row>
    <row r="183" spans="1:9" x14ac:dyDescent="0.25">
      <c r="A183" t="s">
        <v>20</v>
      </c>
      <c r="B183">
        <v>142</v>
      </c>
      <c r="H183" t="s">
        <v>14</v>
      </c>
      <c r="I183">
        <v>120</v>
      </c>
    </row>
    <row r="184" spans="1:9" x14ac:dyDescent="0.25">
      <c r="A184" t="s">
        <v>20</v>
      </c>
      <c r="B184">
        <v>85</v>
      </c>
      <c r="H184" t="s">
        <v>14</v>
      </c>
      <c r="I184">
        <v>579</v>
      </c>
    </row>
    <row r="185" spans="1:9" x14ac:dyDescent="0.25">
      <c r="A185" t="s">
        <v>20</v>
      </c>
      <c r="B185">
        <v>659</v>
      </c>
      <c r="H185" t="s">
        <v>14</v>
      </c>
      <c r="I185">
        <v>2072</v>
      </c>
    </row>
    <row r="186" spans="1:9" x14ac:dyDescent="0.25">
      <c r="A186" t="s">
        <v>20</v>
      </c>
      <c r="B186">
        <v>121</v>
      </c>
      <c r="H186" t="s">
        <v>14</v>
      </c>
      <c r="I186">
        <v>0</v>
      </c>
    </row>
    <row r="187" spans="1:9" x14ac:dyDescent="0.25">
      <c r="A187" t="s">
        <v>20</v>
      </c>
      <c r="B187">
        <v>3742</v>
      </c>
      <c r="H187" t="s">
        <v>14</v>
      </c>
      <c r="I187">
        <v>1796</v>
      </c>
    </row>
    <row r="188" spans="1:9" x14ac:dyDescent="0.25">
      <c r="A188" t="s">
        <v>20</v>
      </c>
      <c r="B188">
        <v>223</v>
      </c>
      <c r="H188" t="s">
        <v>14</v>
      </c>
      <c r="I188">
        <v>62</v>
      </c>
    </row>
    <row r="189" spans="1:9" x14ac:dyDescent="0.25">
      <c r="A189" t="s">
        <v>20</v>
      </c>
      <c r="B189">
        <v>133</v>
      </c>
      <c r="H189" t="s">
        <v>14</v>
      </c>
      <c r="I189">
        <v>347</v>
      </c>
    </row>
    <row r="190" spans="1:9" x14ac:dyDescent="0.25">
      <c r="A190" t="s">
        <v>20</v>
      </c>
      <c r="B190">
        <v>5168</v>
      </c>
      <c r="H190" t="s">
        <v>14</v>
      </c>
      <c r="I190">
        <v>19</v>
      </c>
    </row>
    <row r="191" spans="1:9" x14ac:dyDescent="0.25">
      <c r="A191" t="s">
        <v>20</v>
      </c>
      <c r="B191">
        <v>307</v>
      </c>
      <c r="H191" t="s">
        <v>14</v>
      </c>
      <c r="I191">
        <v>1258</v>
      </c>
    </row>
    <row r="192" spans="1:9" x14ac:dyDescent="0.25">
      <c r="A192" t="s">
        <v>20</v>
      </c>
      <c r="B192">
        <v>2441</v>
      </c>
      <c r="H192" t="s">
        <v>14</v>
      </c>
      <c r="I192">
        <v>362</v>
      </c>
    </row>
    <row r="193" spans="1:9" x14ac:dyDescent="0.25">
      <c r="A193" t="s">
        <v>20</v>
      </c>
      <c r="B193">
        <v>1385</v>
      </c>
      <c r="H193" t="s">
        <v>14</v>
      </c>
      <c r="I193">
        <v>133</v>
      </c>
    </row>
    <row r="194" spans="1:9" x14ac:dyDescent="0.25">
      <c r="A194" t="s">
        <v>20</v>
      </c>
      <c r="B194">
        <v>190</v>
      </c>
      <c r="H194" t="s">
        <v>14</v>
      </c>
      <c r="I194">
        <v>846</v>
      </c>
    </row>
    <row r="195" spans="1:9" x14ac:dyDescent="0.25">
      <c r="A195" t="s">
        <v>20</v>
      </c>
      <c r="B195">
        <v>470</v>
      </c>
      <c r="H195" t="s">
        <v>14</v>
      </c>
      <c r="I195">
        <v>10</v>
      </c>
    </row>
    <row r="196" spans="1:9" x14ac:dyDescent="0.25">
      <c r="A196" t="s">
        <v>20</v>
      </c>
      <c r="B196">
        <v>253</v>
      </c>
      <c r="H196" t="s">
        <v>14</v>
      </c>
      <c r="I196">
        <v>191</v>
      </c>
    </row>
    <row r="197" spans="1:9" x14ac:dyDescent="0.25">
      <c r="A197" t="s">
        <v>20</v>
      </c>
      <c r="B197">
        <v>1113</v>
      </c>
      <c r="H197" t="s">
        <v>14</v>
      </c>
      <c r="I197">
        <v>1979</v>
      </c>
    </row>
    <row r="198" spans="1:9" x14ac:dyDescent="0.25">
      <c r="A198" t="s">
        <v>20</v>
      </c>
      <c r="B198">
        <v>2283</v>
      </c>
      <c r="H198" t="s">
        <v>14</v>
      </c>
      <c r="I198">
        <v>63</v>
      </c>
    </row>
    <row r="199" spans="1:9" x14ac:dyDescent="0.25">
      <c r="A199" t="s">
        <v>20</v>
      </c>
      <c r="B199">
        <v>1095</v>
      </c>
      <c r="H199" t="s">
        <v>14</v>
      </c>
      <c r="I199">
        <v>6080</v>
      </c>
    </row>
    <row r="200" spans="1:9" x14ac:dyDescent="0.25">
      <c r="A200" t="s">
        <v>20</v>
      </c>
      <c r="B200">
        <v>1690</v>
      </c>
      <c r="H200" t="s">
        <v>14</v>
      </c>
      <c r="I200">
        <v>80</v>
      </c>
    </row>
    <row r="201" spans="1:9" x14ac:dyDescent="0.25">
      <c r="A201" t="s">
        <v>20</v>
      </c>
      <c r="B201">
        <v>191</v>
      </c>
      <c r="H201" t="s">
        <v>14</v>
      </c>
      <c r="I201">
        <v>9</v>
      </c>
    </row>
    <row r="202" spans="1:9" x14ac:dyDescent="0.25">
      <c r="A202" t="s">
        <v>20</v>
      </c>
      <c r="B202">
        <v>2013</v>
      </c>
      <c r="H202" t="s">
        <v>14</v>
      </c>
      <c r="I202">
        <v>1784</v>
      </c>
    </row>
    <row r="203" spans="1:9" x14ac:dyDescent="0.25">
      <c r="A203" t="s">
        <v>20</v>
      </c>
      <c r="B203">
        <v>1703</v>
      </c>
      <c r="H203" t="s">
        <v>14</v>
      </c>
      <c r="I203">
        <v>243</v>
      </c>
    </row>
    <row r="204" spans="1:9" x14ac:dyDescent="0.25">
      <c r="A204" t="s">
        <v>20</v>
      </c>
      <c r="B204">
        <v>80</v>
      </c>
      <c r="H204" t="s">
        <v>14</v>
      </c>
      <c r="I204">
        <v>1296</v>
      </c>
    </row>
    <row r="205" spans="1:9" x14ac:dyDescent="0.25">
      <c r="A205" t="s">
        <v>20</v>
      </c>
      <c r="B205">
        <v>41</v>
      </c>
      <c r="H205" t="s">
        <v>14</v>
      </c>
      <c r="I205">
        <v>77</v>
      </c>
    </row>
    <row r="206" spans="1:9" x14ac:dyDescent="0.25">
      <c r="A206" t="s">
        <v>20</v>
      </c>
      <c r="B206">
        <v>187</v>
      </c>
      <c r="H206" t="s">
        <v>14</v>
      </c>
      <c r="I206">
        <v>395</v>
      </c>
    </row>
    <row r="207" spans="1:9" x14ac:dyDescent="0.25">
      <c r="A207" t="s">
        <v>20</v>
      </c>
      <c r="B207">
        <v>2875</v>
      </c>
      <c r="H207" t="s">
        <v>14</v>
      </c>
      <c r="I207">
        <v>49</v>
      </c>
    </row>
    <row r="208" spans="1:9" x14ac:dyDescent="0.25">
      <c r="A208" t="s">
        <v>20</v>
      </c>
      <c r="B208">
        <v>88</v>
      </c>
      <c r="H208" t="s">
        <v>14</v>
      </c>
      <c r="I208">
        <v>180</v>
      </c>
    </row>
    <row r="209" spans="1:9" x14ac:dyDescent="0.25">
      <c r="A209" t="s">
        <v>20</v>
      </c>
      <c r="B209">
        <v>191</v>
      </c>
      <c r="H209" t="s">
        <v>14</v>
      </c>
      <c r="I209">
        <v>2690</v>
      </c>
    </row>
    <row r="210" spans="1:9" x14ac:dyDescent="0.25">
      <c r="A210" t="s">
        <v>20</v>
      </c>
      <c r="B210">
        <v>139</v>
      </c>
      <c r="H210" t="s">
        <v>14</v>
      </c>
      <c r="I210">
        <v>2779</v>
      </c>
    </row>
    <row r="211" spans="1:9" x14ac:dyDescent="0.25">
      <c r="A211" t="s">
        <v>20</v>
      </c>
      <c r="B211">
        <v>186</v>
      </c>
      <c r="H211" t="s">
        <v>14</v>
      </c>
      <c r="I211">
        <v>92</v>
      </c>
    </row>
    <row r="212" spans="1:9" x14ac:dyDescent="0.25">
      <c r="A212" t="s">
        <v>20</v>
      </c>
      <c r="B212">
        <v>112</v>
      </c>
      <c r="H212" t="s">
        <v>14</v>
      </c>
      <c r="I212">
        <v>1028</v>
      </c>
    </row>
    <row r="213" spans="1:9" x14ac:dyDescent="0.25">
      <c r="A213" t="s">
        <v>20</v>
      </c>
      <c r="B213">
        <v>101</v>
      </c>
      <c r="H213" t="s">
        <v>14</v>
      </c>
      <c r="I213">
        <v>26</v>
      </c>
    </row>
    <row r="214" spans="1:9" x14ac:dyDescent="0.25">
      <c r="A214" t="s">
        <v>20</v>
      </c>
      <c r="B214">
        <v>206</v>
      </c>
      <c r="H214" t="s">
        <v>14</v>
      </c>
      <c r="I214">
        <v>1790</v>
      </c>
    </row>
    <row r="215" spans="1:9" x14ac:dyDescent="0.25">
      <c r="A215" t="s">
        <v>20</v>
      </c>
      <c r="B215">
        <v>154</v>
      </c>
      <c r="H215" t="s">
        <v>14</v>
      </c>
      <c r="I215">
        <v>37</v>
      </c>
    </row>
    <row r="216" spans="1:9" x14ac:dyDescent="0.25">
      <c r="A216" t="s">
        <v>20</v>
      </c>
      <c r="B216">
        <v>5966</v>
      </c>
      <c r="H216" t="s">
        <v>14</v>
      </c>
      <c r="I216">
        <v>35</v>
      </c>
    </row>
    <row r="217" spans="1:9" x14ac:dyDescent="0.25">
      <c r="A217" t="s">
        <v>20</v>
      </c>
      <c r="B217">
        <v>169</v>
      </c>
      <c r="H217" t="s">
        <v>14</v>
      </c>
      <c r="I217">
        <v>558</v>
      </c>
    </row>
    <row r="218" spans="1:9" x14ac:dyDescent="0.25">
      <c r="A218" t="s">
        <v>20</v>
      </c>
      <c r="B218">
        <v>2106</v>
      </c>
      <c r="H218" t="s">
        <v>14</v>
      </c>
      <c r="I218">
        <v>64</v>
      </c>
    </row>
    <row r="219" spans="1:9" x14ac:dyDescent="0.25">
      <c r="A219" t="s">
        <v>20</v>
      </c>
      <c r="B219">
        <v>131</v>
      </c>
      <c r="H219" t="s">
        <v>14</v>
      </c>
      <c r="I219">
        <v>245</v>
      </c>
    </row>
    <row r="220" spans="1:9" x14ac:dyDescent="0.25">
      <c r="A220" t="s">
        <v>20</v>
      </c>
      <c r="B220">
        <v>84</v>
      </c>
      <c r="H220" t="s">
        <v>14</v>
      </c>
      <c r="I220">
        <v>71</v>
      </c>
    </row>
    <row r="221" spans="1:9" x14ac:dyDescent="0.25">
      <c r="A221" t="s">
        <v>20</v>
      </c>
      <c r="B221">
        <v>155</v>
      </c>
      <c r="H221" t="s">
        <v>14</v>
      </c>
      <c r="I221">
        <v>42</v>
      </c>
    </row>
    <row r="222" spans="1:9" x14ac:dyDescent="0.25">
      <c r="A222" t="s">
        <v>20</v>
      </c>
      <c r="B222">
        <v>189</v>
      </c>
      <c r="H222" t="s">
        <v>14</v>
      </c>
      <c r="I222">
        <v>156</v>
      </c>
    </row>
    <row r="223" spans="1:9" x14ac:dyDescent="0.25">
      <c r="A223" t="s">
        <v>20</v>
      </c>
      <c r="B223">
        <v>4799</v>
      </c>
      <c r="H223" t="s">
        <v>14</v>
      </c>
      <c r="I223">
        <v>1368</v>
      </c>
    </row>
    <row r="224" spans="1:9" x14ac:dyDescent="0.25">
      <c r="A224" t="s">
        <v>20</v>
      </c>
      <c r="B224">
        <v>1137</v>
      </c>
      <c r="H224" t="s">
        <v>14</v>
      </c>
      <c r="I224">
        <v>102</v>
      </c>
    </row>
    <row r="225" spans="1:9" x14ac:dyDescent="0.25">
      <c r="A225" t="s">
        <v>20</v>
      </c>
      <c r="B225">
        <v>1152</v>
      </c>
      <c r="H225" t="s">
        <v>14</v>
      </c>
      <c r="I225">
        <v>86</v>
      </c>
    </row>
    <row r="226" spans="1:9" x14ac:dyDescent="0.25">
      <c r="A226" t="s">
        <v>20</v>
      </c>
      <c r="B226">
        <v>50</v>
      </c>
      <c r="H226" t="s">
        <v>14</v>
      </c>
      <c r="I226">
        <v>253</v>
      </c>
    </row>
    <row r="227" spans="1:9" x14ac:dyDescent="0.25">
      <c r="A227" t="s">
        <v>20</v>
      </c>
      <c r="B227">
        <v>3059</v>
      </c>
      <c r="H227" t="s">
        <v>14</v>
      </c>
      <c r="I227">
        <v>157</v>
      </c>
    </row>
    <row r="228" spans="1:9" x14ac:dyDescent="0.25">
      <c r="A228" t="s">
        <v>20</v>
      </c>
      <c r="B228">
        <v>34</v>
      </c>
      <c r="H228" t="s">
        <v>14</v>
      </c>
      <c r="I228">
        <v>183</v>
      </c>
    </row>
    <row r="229" spans="1:9" x14ac:dyDescent="0.25">
      <c r="A229" t="s">
        <v>20</v>
      </c>
      <c r="B229">
        <v>220</v>
      </c>
      <c r="H229" t="s">
        <v>14</v>
      </c>
      <c r="I229">
        <v>82</v>
      </c>
    </row>
    <row r="230" spans="1:9" x14ac:dyDescent="0.25">
      <c r="A230" t="s">
        <v>20</v>
      </c>
      <c r="B230">
        <v>1604</v>
      </c>
      <c r="H230" t="s">
        <v>14</v>
      </c>
      <c r="I230">
        <v>1</v>
      </c>
    </row>
    <row r="231" spans="1:9" x14ac:dyDescent="0.25">
      <c r="A231" t="s">
        <v>20</v>
      </c>
      <c r="B231">
        <v>454</v>
      </c>
      <c r="H231" t="s">
        <v>14</v>
      </c>
      <c r="I231">
        <v>1198</v>
      </c>
    </row>
    <row r="232" spans="1:9" x14ac:dyDescent="0.25">
      <c r="A232" t="s">
        <v>20</v>
      </c>
      <c r="B232">
        <v>123</v>
      </c>
      <c r="H232" t="s">
        <v>14</v>
      </c>
      <c r="I232">
        <v>648</v>
      </c>
    </row>
    <row r="233" spans="1:9" x14ac:dyDescent="0.25">
      <c r="A233" t="s">
        <v>20</v>
      </c>
      <c r="B233">
        <v>299</v>
      </c>
      <c r="H233" t="s">
        <v>14</v>
      </c>
      <c r="I233">
        <v>64</v>
      </c>
    </row>
    <row r="234" spans="1:9" x14ac:dyDescent="0.25">
      <c r="A234" t="s">
        <v>20</v>
      </c>
      <c r="B234">
        <v>2237</v>
      </c>
      <c r="H234" t="s">
        <v>14</v>
      </c>
      <c r="I234">
        <v>62</v>
      </c>
    </row>
    <row r="235" spans="1:9" x14ac:dyDescent="0.25">
      <c r="A235" t="s">
        <v>20</v>
      </c>
      <c r="B235">
        <v>645</v>
      </c>
      <c r="H235" t="s">
        <v>14</v>
      </c>
      <c r="I235">
        <v>750</v>
      </c>
    </row>
    <row r="236" spans="1:9" x14ac:dyDescent="0.25">
      <c r="A236" t="s">
        <v>20</v>
      </c>
      <c r="B236">
        <v>484</v>
      </c>
      <c r="H236" t="s">
        <v>14</v>
      </c>
      <c r="I236">
        <v>105</v>
      </c>
    </row>
    <row r="237" spans="1:9" x14ac:dyDescent="0.25">
      <c r="A237" t="s">
        <v>20</v>
      </c>
      <c r="B237">
        <v>154</v>
      </c>
      <c r="H237" t="s">
        <v>14</v>
      </c>
      <c r="I237">
        <v>2604</v>
      </c>
    </row>
    <row r="238" spans="1:9" x14ac:dyDescent="0.25">
      <c r="A238" t="s">
        <v>20</v>
      </c>
      <c r="B238">
        <v>82</v>
      </c>
      <c r="H238" t="s">
        <v>14</v>
      </c>
      <c r="I238">
        <v>65</v>
      </c>
    </row>
    <row r="239" spans="1:9" x14ac:dyDescent="0.25">
      <c r="A239" t="s">
        <v>20</v>
      </c>
      <c r="B239">
        <v>134</v>
      </c>
      <c r="H239" t="s">
        <v>14</v>
      </c>
      <c r="I239">
        <v>94</v>
      </c>
    </row>
    <row r="240" spans="1:9" x14ac:dyDescent="0.25">
      <c r="A240" t="s">
        <v>20</v>
      </c>
      <c r="B240">
        <v>5203</v>
      </c>
      <c r="H240" t="s">
        <v>14</v>
      </c>
      <c r="I240">
        <v>257</v>
      </c>
    </row>
    <row r="241" spans="1:9" x14ac:dyDescent="0.25">
      <c r="A241" t="s">
        <v>20</v>
      </c>
      <c r="B241">
        <v>94</v>
      </c>
      <c r="H241" t="s">
        <v>14</v>
      </c>
      <c r="I241">
        <v>2928</v>
      </c>
    </row>
    <row r="242" spans="1:9" x14ac:dyDescent="0.25">
      <c r="A242" t="s">
        <v>20</v>
      </c>
      <c r="B242">
        <v>205</v>
      </c>
      <c r="H242" t="s">
        <v>14</v>
      </c>
      <c r="I242">
        <v>4697</v>
      </c>
    </row>
    <row r="243" spans="1:9" x14ac:dyDescent="0.25">
      <c r="A243" t="s">
        <v>20</v>
      </c>
      <c r="B243">
        <v>92</v>
      </c>
      <c r="H243" t="s">
        <v>14</v>
      </c>
      <c r="I243">
        <v>2915</v>
      </c>
    </row>
    <row r="244" spans="1:9" x14ac:dyDescent="0.25">
      <c r="A244" t="s">
        <v>20</v>
      </c>
      <c r="B244">
        <v>219</v>
      </c>
      <c r="H244" t="s">
        <v>14</v>
      </c>
      <c r="I244">
        <v>18</v>
      </c>
    </row>
    <row r="245" spans="1:9" x14ac:dyDescent="0.25">
      <c r="A245" t="s">
        <v>20</v>
      </c>
      <c r="B245">
        <v>2526</v>
      </c>
      <c r="H245" t="s">
        <v>14</v>
      </c>
      <c r="I245">
        <v>602</v>
      </c>
    </row>
    <row r="246" spans="1:9" x14ac:dyDescent="0.25">
      <c r="A246" t="s">
        <v>20</v>
      </c>
      <c r="B246">
        <v>94</v>
      </c>
      <c r="H246" t="s">
        <v>14</v>
      </c>
      <c r="I246">
        <v>1</v>
      </c>
    </row>
    <row r="247" spans="1:9" x14ac:dyDescent="0.25">
      <c r="A247" t="s">
        <v>20</v>
      </c>
      <c r="B247">
        <v>1713</v>
      </c>
      <c r="H247" t="s">
        <v>14</v>
      </c>
      <c r="I247">
        <v>3868</v>
      </c>
    </row>
    <row r="248" spans="1:9" x14ac:dyDescent="0.25">
      <c r="A248" t="s">
        <v>20</v>
      </c>
      <c r="B248">
        <v>249</v>
      </c>
      <c r="H248" t="s">
        <v>14</v>
      </c>
      <c r="I248">
        <v>504</v>
      </c>
    </row>
    <row r="249" spans="1:9" x14ac:dyDescent="0.25">
      <c r="A249" t="s">
        <v>20</v>
      </c>
      <c r="B249">
        <v>192</v>
      </c>
      <c r="H249" t="s">
        <v>14</v>
      </c>
      <c r="I249">
        <v>14</v>
      </c>
    </row>
    <row r="250" spans="1:9" x14ac:dyDescent="0.25">
      <c r="A250" t="s">
        <v>20</v>
      </c>
      <c r="B250">
        <v>247</v>
      </c>
      <c r="H250" t="s">
        <v>14</v>
      </c>
      <c r="I250">
        <v>750</v>
      </c>
    </row>
    <row r="251" spans="1:9" x14ac:dyDescent="0.25">
      <c r="A251" t="s">
        <v>20</v>
      </c>
      <c r="B251">
        <v>2293</v>
      </c>
      <c r="H251" t="s">
        <v>14</v>
      </c>
      <c r="I251">
        <v>77</v>
      </c>
    </row>
    <row r="252" spans="1:9" x14ac:dyDescent="0.25">
      <c r="A252" t="s">
        <v>20</v>
      </c>
      <c r="B252">
        <v>3131</v>
      </c>
      <c r="H252" t="s">
        <v>14</v>
      </c>
      <c r="I252">
        <v>752</v>
      </c>
    </row>
    <row r="253" spans="1:9" x14ac:dyDescent="0.25">
      <c r="A253" t="s">
        <v>20</v>
      </c>
      <c r="B253">
        <v>143</v>
      </c>
      <c r="H253" t="s">
        <v>14</v>
      </c>
      <c r="I253">
        <v>131</v>
      </c>
    </row>
    <row r="254" spans="1:9" x14ac:dyDescent="0.25">
      <c r="A254" t="s">
        <v>20</v>
      </c>
      <c r="B254">
        <v>296</v>
      </c>
      <c r="H254" t="s">
        <v>14</v>
      </c>
      <c r="I254">
        <v>87</v>
      </c>
    </row>
    <row r="255" spans="1:9" x14ac:dyDescent="0.25">
      <c r="A255" t="s">
        <v>20</v>
      </c>
      <c r="B255">
        <v>170</v>
      </c>
      <c r="H255" t="s">
        <v>14</v>
      </c>
      <c r="I255">
        <v>1063</v>
      </c>
    </row>
    <row r="256" spans="1:9" x14ac:dyDescent="0.25">
      <c r="A256" t="s">
        <v>20</v>
      </c>
      <c r="B256">
        <v>86</v>
      </c>
      <c r="H256" t="s">
        <v>14</v>
      </c>
      <c r="I256">
        <v>76</v>
      </c>
    </row>
    <row r="257" spans="1:9" x14ac:dyDescent="0.25">
      <c r="A257" t="s">
        <v>20</v>
      </c>
      <c r="B257">
        <v>6286</v>
      </c>
      <c r="H257" t="s">
        <v>14</v>
      </c>
      <c r="I257">
        <v>4428</v>
      </c>
    </row>
    <row r="258" spans="1:9" x14ac:dyDescent="0.25">
      <c r="A258" t="s">
        <v>20</v>
      </c>
      <c r="B258">
        <v>3727</v>
      </c>
      <c r="H258" t="s">
        <v>14</v>
      </c>
      <c r="I258">
        <v>58</v>
      </c>
    </row>
    <row r="259" spans="1:9" x14ac:dyDescent="0.25">
      <c r="A259" t="s">
        <v>20</v>
      </c>
      <c r="B259">
        <v>1605</v>
      </c>
      <c r="H259" t="s">
        <v>14</v>
      </c>
      <c r="I259">
        <v>111</v>
      </c>
    </row>
    <row r="260" spans="1:9" x14ac:dyDescent="0.25">
      <c r="A260" t="s">
        <v>20</v>
      </c>
      <c r="B260">
        <v>2120</v>
      </c>
      <c r="H260" t="s">
        <v>14</v>
      </c>
      <c r="I260">
        <v>2955</v>
      </c>
    </row>
    <row r="261" spans="1:9" x14ac:dyDescent="0.25">
      <c r="A261" t="s">
        <v>20</v>
      </c>
      <c r="B261">
        <v>50</v>
      </c>
      <c r="H261" t="s">
        <v>14</v>
      </c>
      <c r="I261">
        <v>1657</v>
      </c>
    </row>
    <row r="262" spans="1:9" x14ac:dyDescent="0.25">
      <c r="A262" t="s">
        <v>20</v>
      </c>
      <c r="B262">
        <v>2080</v>
      </c>
      <c r="H262" t="s">
        <v>14</v>
      </c>
      <c r="I262">
        <v>926</v>
      </c>
    </row>
    <row r="263" spans="1:9" x14ac:dyDescent="0.25">
      <c r="A263" t="s">
        <v>20</v>
      </c>
      <c r="B263">
        <v>2105</v>
      </c>
      <c r="H263" t="s">
        <v>14</v>
      </c>
      <c r="I263">
        <v>77</v>
      </c>
    </row>
    <row r="264" spans="1:9" x14ac:dyDescent="0.25">
      <c r="A264" t="s">
        <v>20</v>
      </c>
      <c r="B264">
        <v>2436</v>
      </c>
      <c r="H264" t="s">
        <v>14</v>
      </c>
      <c r="I264">
        <v>1748</v>
      </c>
    </row>
    <row r="265" spans="1:9" x14ac:dyDescent="0.25">
      <c r="A265" t="s">
        <v>20</v>
      </c>
      <c r="B265">
        <v>80</v>
      </c>
      <c r="H265" t="s">
        <v>14</v>
      </c>
      <c r="I265">
        <v>79</v>
      </c>
    </row>
    <row r="266" spans="1:9" x14ac:dyDescent="0.25">
      <c r="A266" t="s">
        <v>20</v>
      </c>
      <c r="B266">
        <v>42</v>
      </c>
      <c r="H266" t="s">
        <v>14</v>
      </c>
      <c r="I266">
        <v>889</v>
      </c>
    </row>
    <row r="267" spans="1:9" x14ac:dyDescent="0.25">
      <c r="A267" t="s">
        <v>20</v>
      </c>
      <c r="B267">
        <v>139</v>
      </c>
      <c r="H267" t="s">
        <v>14</v>
      </c>
      <c r="I267">
        <v>56</v>
      </c>
    </row>
    <row r="268" spans="1:9" x14ac:dyDescent="0.25">
      <c r="A268" t="s">
        <v>20</v>
      </c>
      <c r="B268">
        <v>159</v>
      </c>
      <c r="H268" t="s">
        <v>14</v>
      </c>
      <c r="I268">
        <v>1</v>
      </c>
    </row>
    <row r="269" spans="1:9" x14ac:dyDescent="0.25">
      <c r="A269" t="s">
        <v>20</v>
      </c>
      <c r="B269">
        <v>381</v>
      </c>
      <c r="H269" t="s">
        <v>14</v>
      </c>
      <c r="I269">
        <v>83</v>
      </c>
    </row>
    <row r="270" spans="1:9" x14ac:dyDescent="0.25">
      <c r="A270" t="s">
        <v>20</v>
      </c>
      <c r="B270">
        <v>194</v>
      </c>
      <c r="H270" t="s">
        <v>14</v>
      </c>
      <c r="I270">
        <v>2025</v>
      </c>
    </row>
    <row r="271" spans="1:9" x14ac:dyDescent="0.25">
      <c r="A271" t="s">
        <v>20</v>
      </c>
      <c r="B271">
        <v>106</v>
      </c>
      <c r="H271" t="s">
        <v>14</v>
      </c>
      <c r="I271">
        <v>14</v>
      </c>
    </row>
    <row r="272" spans="1:9" x14ac:dyDescent="0.25">
      <c r="A272" t="s">
        <v>20</v>
      </c>
      <c r="B272">
        <v>142</v>
      </c>
      <c r="H272" t="s">
        <v>14</v>
      </c>
      <c r="I272">
        <v>656</v>
      </c>
    </row>
    <row r="273" spans="1:9" x14ac:dyDescent="0.25">
      <c r="A273" t="s">
        <v>20</v>
      </c>
      <c r="B273">
        <v>211</v>
      </c>
      <c r="H273" t="s">
        <v>14</v>
      </c>
      <c r="I273">
        <v>1596</v>
      </c>
    </row>
    <row r="274" spans="1:9" x14ac:dyDescent="0.25">
      <c r="A274" t="s">
        <v>20</v>
      </c>
      <c r="B274">
        <v>2756</v>
      </c>
      <c r="H274" t="s">
        <v>14</v>
      </c>
      <c r="I274">
        <v>10</v>
      </c>
    </row>
    <row r="275" spans="1:9" x14ac:dyDescent="0.25">
      <c r="A275" t="s">
        <v>20</v>
      </c>
      <c r="B275">
        <v>173</v>
      </c>
      <c r="H275" t="s">
        <v>14</v>
      </c>
      <c r="I275">
        <v>1121</v>
      </c>
    </row>
    <row r="276" spans="1:9" x14ac:dyDescent="0.25">
      <c r="A276" t="s">
        <v>20</v>
      </c>
      <c r="B276">
        <v>87</v>
      </c>
      <c r="H276" t="s">
        <v>14</v>
      </c>
      <c r="I276">
        <v>15</v>
      </c>
    </row>
    <row r="277" spans="1:9" x14ac:dyDescent="0.25">
      <c r="A277" t="s">
        <v>20</v>
      </c>
      <c r="B277">
        <v>1572</v>
      </c>
      <c r="H277" t="s">
        <v>14</v>
      </c>
      <c r="I277">
        <v>191</v>
      </c>
    </row>
    <row r="278" spans="1:9" x14ac:dyDescent="0.25">
      <c r="A278" t="s">
        <v>20</v>
      </c>
      <c r="B278">
        <v>2346</v>
      </c>
      <c r="H278" t="s">
        <v>14</v>
      </c>
      <c r="I278">
        <v>16</v>
      </c>
    </row>
    <row r="279" spans="1:9" x14ac:dyDescent="0.25">
      <c r="A279" t="s">
        <v>20</v>
      </c>
      <c r="B279">
        <v>115</v>
      </c>
      <c r="H279" t="s">
        <v>14</v>
      </c>
      <c r="I279">
        <v>17</v>
      </c>
    </row>
    <row r="280" spans="1:9" x14ac:dyDescent="0.25">
      <c r="A280" t="s">
        <v>20</v>
      </c>
      <c r="B280">
        <v>85</v>
      </c>
      <c r="H280" t="s">
        <v>14</v>
      </c>
      <c r="I280">
        <v>34</v>
      </c>
    </row>
    <row r="281" spans="1:9" x14ac:dyDescent="0.25">
      <c r="A281" t="s">
        <v>20</v>
      </c>
      <c r="B281">
        <v>144</v>
      </c>
      <c r="H281" t="s">
        <v>14</v>
      </c>
      <c r="I281">
        <v>1</v>
      </c>
    </row>
    <row r="282" spans="1:9" x14ac:dyDescent="0.25">
      <c r="A282" t="s">
        <v>20</v>
      </c>
      <c r="B282">
        <v>2443</v>
      </c>
      <c r="H282" t="s">
        <v>14</v>
      </c>
      <c r="I282">
        <v>1274</v>
      </c>
    </row>
    <row r="283" spans="1:9" x14ac:dyDescent="0.25">
      <c r="A283" t="s">
        <v>20</v>
      </c>
      <c r="B283">
        <v>64</v>
      </c>
      <c r="H283" t="s">
        <v>14</v>
      </c>
      <c r="I283">
        <v>210</v>
      </c>
    </row>
    <row r="284" spans="1:9" x14ac:dyDescent="0.25">
      <c r="A284" t="s">
        <v>20</v>
      </c>
      <c r="B284">
        <v>268</v>
      </c>
      <c r="H284" t="s">
        <v>14</v>
      </c>
      <c r="I284">
        <v>248</v>
      </c>
    </row>
    <row r="285" spans="1:9" x14ac:dyDescent="0.25">
      <c r="A285" t="s">
        <v>20</v>
      </c>
      <c r="B285">
        <v>195</v>
      </c>
      <c r="H285" t="s">
        <v>14</v>
      </c>
      <c r="I285">
        <v>513</v>
      </c>
    </row>
    <row r="286" spans="1:9" x14ac:dyDescent="0.25">
      <c r="A286" t="s">
        <v>20</v>
      </c>
      <c r="B286">
        <v>186</v>
      </c>
      <c r="H286" t="s">
        <v>14</v>
      </c>
      <c r="I286">
        <v>3410</v>
      </c>
    </row>
    <row r="287" spans="1:9" x14ac:dyDescent="0.25">
      <c r="A287" t="s">
        <v>20</v>
      </c>
      <c r="B287">
        <v>460</v>
      </c>
      <c r="H287" t="s">
        <v>14</v>
      </c>
      <c r="I287">
        <v>10</v>
      </c>
    </row>
    <row r="288" spans="1:9" x14ac:dyDescent="0.25">
      <c r="A288" t="s">
        <v>20</v>
      </c>
      <c r="B288">
        <v>2528</v>
      </c>
      <c r="H288" t="s">
        <v>14</v>
      </c>
      <c r="I288">
        <v>2201</v>
      </c>
    </row>
    <row r="289" spans="1:9" x14ac:dyDescent="0.25">
      <c r="A289" t="s">
        <v>20</v>
      </c>
      <c r="B289">
        <v>3657</v>
      </c>
      <c r="H289" t="s">
        <v>14</v>
      </c>
      <c r="I289">
        <v>676</v>
      </c>
    </row>
    <row r="290" spans="1:9" x14ac:dyDescent="0.25">
      <c r="A290" t="s">
        <v>20</v>
      </c>
      <c r="B290">
        <v>131</v>
      </c>
      <c r="H290" t="s">
        <v>14</v>
      </c>
      <c r="I290">
        <v>831</v>
      </c>
    </row>
    <row r="291" spans="1:9" x14ac:dyDescent="0.25">
      <c r="A291" t="s">
        <v>20</v>
      </c>
      <c r="B291">
        <v>239</v>
      </c>
      <c r="H291" t="s">
        <v>14</v>
      </c>
      <c r="I291">
        <v>859</v>
      </c>
    </row>
    <row r="292" spans="1:9" x14ac:dyDescent="0.25">
      <c r="A292" t="s">
        <v>20</v>
      </c>
      <c r="B292">
        <v>78</v>
      </c>
      <c r="H292" t="s">
        <v>14</v>
      </c>
      <c r="I292">
        <v>45</v>
      </c>
    </row>
    <row r="293" spans="1:9" x14ac:dyDescent="0.25">
      <c r="A293" t="s">
        <v>20</v>
      </c>
      <c r="B293">
        <v>1773</v>
      </c>
      <c r="H293" t="s">
        <v>14</v>
      </c>
      <c r="I293">
        <v>6</v>
      </c>
    </row>
    <row r="294" spans="1:9" x14ac:dyDescent="0.25">
      <c r="A294" t="s">
        <v>20</v>
      </c>
      <c r="B294">
        <v>32</v>
      </c>
      <c r="H294" t="s">
        <v>14</v>
      </c>
      <c r="I294">
        <v>7</v>
      </c>
    </row>
    <row r="295" spans="1:9" x14ac:dyDescent="0.25">
      <c r="A295" t="s">
        <v>20</v>
      </c>
      <c r="B295">
        <v>369</v>
      </c>
      <c r="H295" t="s">
        <v>14</v>
      </c>
      <c r="I295">
        <v>31</v>
      </c>
    </row>
    <row r="296" spans="1:9" x14ac:dyDescent="0.25">
      <c r="A296" t="s">
        <v>20</v>
      </c>
      <c r="B296">
        <v>89</v>
      </c>
      <c r="H296" t="s">
        <v>14</v>
      </c>
      <c r="I296">
        <v>78</v>
      </c>
    </row>
    <row r="297" spans="1:9" x14ac:dyDescent="0.25">
      <c r="A297" t="s">
        <v>20</v>
      </c>
      <c r="B297">
        <v>147</v>
      </c>
      <c r="H297" t="s">
        <v>14</v>
      </c>
      <c r="I297">
        <v>1225</v>
      </c>
    </row>
    <row r="298" spans="1:9" x14ac:dyDescent="0.25">
      <c r="A298" t="s">
        <v>20</v>
      </c>
      <c r="B298">
        <v>126</v>
      </c>
      <c r="H298" t="s">
        <v>14</v>
      </c>
      <c r="I298">
        <v>1</v>
      </c>
    </row>
    <row r="299" spans="1:9" x14ac:dyDescent="0.25">
      <c r="A299" t="s">
        <v>20</v>
      </c>
      <c r="B299">
        <v>2218</v>
      </c>
      <c r="H299" t="s">
        <v>14</v>
      </c>
      <c r="I299">
        <v>67</v>
      </c>
    </row>
    <row r="300" spans="1:9" x14ac:dyDescent="0.25">
      <c r="A300" t="s">
        <v>20</v>
      </c>
      <c r="B300">
        <v>202</v>
      </c>
      <c r="H300" t="s">
        <v>14</v>
      </c>
      <c r="I300">
        <v>19</v>
      </c>
    </row>
    <row r="301" spans="1:9" x14ac:dyDescent="0.25">
      <c r="A301" t="s">
        <v>20</v>
      </c>
      <c r="B301">
        <v>140</v>
      </c>
      <c r="H301" t="s">
        <v>14</v>
      </c>
      <c r="I301">
        <v>2108</v>
      </c>
    </row>
    <row r="302" spans="1:9" x14ac:dyDescent="0.25">
      <c r="A302" t="s">
        <v>20</v>
      </c>
      <c r="B302">
        <v>1052</v>
      </c>
      <c r="H302" t="s">
        <v>14</v>
      </c>
      <c r="I302">
        <v>679</v>
      </c>
    </row>
    <row r="303" spans="1:9" x14ac:dyDescent="0.25">
      <c r="A303" t="s">
        <v>20</v>
      </c>
      <c r="B303">
        <v>247</v>
      </c>
      <c r="H303" t="s">
        <v>14</v>
      </c>
      <c r="I303">
        <v>36</v>
      </c>
    </row>
    <row r="304" spans="1:9" x14ac:dyDescent="0.25">
      <c r="A304" t="s">
        <v>20</v>
      </c>
      <c r="B304">
        <v>84</v>
      </c>
      <c r="H304" t="s">
        <v>14</v>
      </c>
      <c r="I304">
        <v>47</v>
      </c>
    </row>
    <row r="305" spans="1:9" x14ac:dyDescent="0.25">
      <c r="A305" t="s">
        <v>20</v>
      </c>
      <c r="B305">
        <v>88</v>
      </c>
      <c r="H305" t="s">
        <v>14</v>
      </c>
      <c r="I305">
        <v>70</v>
      </c>
    </row>
    <row r="306" spans="1:9" x14ac:dyDescent="0.25">
      <c r="A306" t="s">
        <v>20</v>
      </c>
      <c r="B306">
        <v>156</v>
      </c>
      <c r="H306" t="s">
        <v>14</v>
      </c>
      <c r="I306">
        <v>154</v>
      </c>
    </row>
    <row r="307" spans="1:9" x14ac:dyDescent="0.25">
      <c r="A307" t="s">
        <v>20</v>
      </c>
      <c r="B307">
        <v>2985</v>
      </c>
      <c r="H307" t="s">
        <v>14</v>
      </c>
      <c r="I307">
        <v>22</v>
      </c>
    </row>
    <row r="308" spans="1:9" x14ac:dyDescent="0.25">
      <c r="A308" t="s">
        <v>20</v>
      </c>
      <c r="B308">
        <v>762</v>
      </c>
      <c r="H308" t="s">
        <v>14</v>
      </c>
      <c r="I308">
        <v>1758</v>
      </c>
    </row>
    <row r="309" spans="1:9" x14ac:dyDescent="0.25">
      <c r="A309" t="s">
        <v>20</v>
      </c>
      <c r="B309">
        <v>554</v>
      </c>
      <c r="H309" t="s">
        <v>14</v>
      </c>
      <c r="I309">
        <v>94</v>
      </c>
    </row>
    <row r="310" spans="1:9" x14ac:dyDescent="0.25">
      <c r="A310" t="s">
        <v>20</v>
      </c>
      <c r="B310">
        <v>135</v>
      </c>
      <c r="H310" t="s">
        <v>14</v>
      </c>
      <c r="I310">
        <v>33</v>
      </c>
    </row>
    <row r="311" spans="1:9" x14ac:dyDescent="0.25">
      <c r="A311" t="s">
        <v>20</v>
      </c>
      <c r="B311">
        <v>122</v>
      </c>
      <c r="H311" t="s">
        <v>14</v>
      </c>
      <c r="I311">
        <v>1</v>
      </c>
    </row>
    <row r="312" spans="1:9" x14ac:dyDescent="0.25">
      <c r="A312" t="s">
        <v>20</v>
      </c>
      <c r="B312">
        <v>221</v>
      </c>
      <c r="H312" t="s">
        <v>14</v>
      </c>
      <c r="I312">
        <v>31</v>
      </c>
    </row>
    <row r="313" spans="1:9" x14ac:dyDescent="0.25">
      <c r="A313" t="s">
        <v>20</v>
      </c>
      <c r="B313">
        <v>126</v>
      </c>
      <c r="H313" t="s">
        <v>14</v>
      </c>
      <c r="I313">
        <v>35</v>
      </c>
    </row>
    <row r="314" spans="1:9" x14ac:dyDescent="0.25">
      <c r="A314" t="s">
        <v>20</v>
      </c>
      <c r="B314">
        <v>1022</v>
      </c>
      <c r="H314" t="s">
        <v>14</v>
      </c>
      <c r="I314">
        <v>63</v>
      </c>
    </row>
    <row r="315" spans="1:9" x14ac:dyDescent="0.25">
      <c r="A315" t="s">
        <v>20</v>
      </c>
      <c r="B315">
        <v>3177</v>
      </c>
      <c r="H315" t="s">
        <v>14</v>
      </c>
      <c r="I315">
        <v>526</v>
      </c>
    </row>
    <row r="316" spans="1:9" x14ac:dyDescent="0.25">
      <c r="A316" t="s">
        <v>20</v>
      </c>
      <c r="B316">
        <v>198</v>
      </c>
      <c r="H316" t="s">
        <v>14</v>
      </c>
      <c r="I316">
        <v>121</v>
      </c>
    </row>
    <row r="317" spans="1:9" x14ac:dyDescent="0.25">
      <c r="A317" t="s">
        <v>20</v>
      </c>
      <c r="B317">
        <v>85</v>
      </c>
      <c r="H317" t="s">
        <v>14</v>
      </c>
      <c r="I317">
        <v>67</v>
      </c>
    </row>
    <row r="318" spans="1:9" x14ac:dyDescent="0.25">
      <c r="A318" t="s">
        <v>20</v>
      </c>
      <c r="B318">
        <v>3596</v>
      </c>
      <c r="H318" t="s">
        <v>14</v>
      </c>
      <c r="I318">
        <v>57</v>
      </c>
    </row>
    <row r="319" spans="1:9" x14ac:dyDescent="0.25">
      <c r="A319" t="s">
        <v>20</v>
      </c>
      <c r="B319">
        <v>244</v>
      </c>
      <c r="H319" t="s">
        <v>14</v>
      </c>
      <c r="I319">
        <v>1229</v>
      </c>
    </row>
    <row r="320" spans="1:9" x14ac:dyDescent="0.25">
      <c r="A320" t="s">
        <v>20</v>
      </c>
      <c r="B320">
        <v>5180</v>
      </c>
      <c r="H320" t="s">
        <v>14</v>
      </c>
      <c r="I320">
        <v>12</v>
      </c>
    </row>
    <row r="321" spans="1:9" x14ac:dyDescent="0.25">
      <c r="A321" t="s">
        <v>20</v>
      </c>
      <c r="B321">
        <v>589</v>
      </c>
      <c r="H321" t="s">
        <v>14</v>
      </c>
      <c r="I321">
        <v>452</v>
      </c>
    </row>
    <row r="322" spans="1:9" x14ac:dyDescent="0.25">
      <c r="A322" t="s">
        <v>20</v>
      </c>
      <c r="B322">
        <v>2725</v>
      </c>
      <c r="H322" t="s">
        <v>14</v>
      </c>
      <c r="I322">
        <v>1886</v>
      </c>
    </row>
    <row r="323" spans="1:9" x14ac:dyDescent="0.25">
      <c r="A323" t="s">
        <v>20</v>
      </c>
      <c r="B323">
        <v>300</v>
      </c>
      <c r="H323" t="s">
        <v>14</v>
      </c>
      <c r="I323">
        <v>1825</v>
      </c>
    </row>
    <row r="324" spans="1:9" x14ac:dyDescent="0.25">
      <c r="A324" t="s">
        <v>20</v>
      </c>
      <c r="B324">
        <v>144</v>
      </c>
      <c r="H324" t="s">
        <v>14</v>
      </c>
      <c r="I324">
        <v>31</v>
      </c>
    </row>
    <row r="325" spans="1:9" x14ac:dyDescent="0.25">
      <c r="A325" t="s">
        <v>20</v>
      </c>
      <c r="B325">
        <v>87</v>
      </c>
      <c r="H325" t="s">
        <v>14</v>
      </c>
      <c r="I325">
        <v>107</v>
      </c>
    </row>
    <row r="326" spans="1:9" x14ac:dyDescent="0.25">
      <c r="A326" t="s">
        <v>20</v>
      </c>
      <c r="B326">
        <v>3116</v>
      </c>
      <c r="H326" t="s">
        <v>14</v>
      </c>
      <c r="I326">
        <v>27</v>
      </c>
    </row>
    <row r="327" spans="1:9" x14ac:dyDescent="0.25">
      <c r="A327" t="s">
        <v>20</v>
      </c>
      <c r="B327">
        <v>909</v>
      </c>
      <c r="H327" t="s">
        <v>14</v>
      </c>
      <c r="I327">
        <v>1221</v>
      </c>
    </row>
    <row r="328" spans="1:9" x14ac:dyDescent="0.25">
      <c r="A328" t="s">
        <v>20</v>
      </c>
      <c r="B328">
        <v>1613</v>
      </c>
      <c r="H328" t="s">
        <v>14</v>
      </c>
      <c r="I328">
        <v>1</v>
      </c>
    </row>
    <row r="329" spans="1:9" x14ac:dyDescent="0.25">
      <c r="A329" t="s">
        <v>20</v>
      </c>
      <c r="B329">
        <v>136</v>
      </c>
      <c r="H329" t="s">
        <v>14</v>
      </c>
      <c r="I329">
        <v>16</v>
      </c>
    </row>
    <row r="330" spans="1:9" x14ac:dyDescent="0.25">
      <c r="A330" t="s">
        <v>20</v>
      </c>
      <c r="B330">
        <v>130</v>
      </c>
      <c r="H330" t="s">
        <v>14</v>
      </c>
      <c r="I330">
        <v>41</v>
      </c>
    </row>
    <row r="331" spans="1:9" x14ac:dyDescent="0.25">
      <c r="A331" t="s">
        <v>20</v>
      </c>
      <c r="B331">
        <v>102</v>
      </c>
      <c r="H331" t="s">
        <v>14</v>
      </c>
      <c r="I331">
        <v>523</v>
      </c>
    </row>
    <row r="332" spans="1:9" x14ac:dyDescent="0.25">
      <c r="A332" t="s">
        <v>20</v>
      </c>
      <c r="B332">
        <v>4006</v>
      </c>
      <c r="H332" t="s">
        <v>14</v>
      </c>
      <c r="I332">
        <v>141</v>
      </c>
    </row>
    <row r="333" spans="1:9" x14ac:dyDescent="0.25">
      <c r="A333" t="s">
        <v>20</v>
      </c>
      <c r="B333">
        <v>1629</v>
      </c>
      <c r="H333" t="s">
        <v>14</v>
      </c>
      <c r="I333">
        <v>52</v>
      </c>
    </row>
    <row r="334" spans="1:9" x14ac:dyDescent="0.25">
      <c r="A334" t="s">
        <v>20</v>
      </c>
      <c r="B334">
        <v>2188</v>
      </c>
      <c r="H334" t="s">
        <v>14</v>
      </c>
      <c r="I334">
        <v>225</v>
      </c>
    </row>
    <row r="335" spans="1:9" x14ac:dyDescent="0.25">
      <c r="A335" t="s">
        <v>20</v>
      </c>
      <c r="B335">
        <v>2409</v>
      </c>
      <c r="H335" t="s">
        <v>14</v>
      </c>
      <c r="I335">
        <v>38</v>
      </c>
    </row>
    <row r="336" spans="1:9" x14ac:dyDescent="0.25">
      <c r="A336" t="s">
        <v>20</v>
      </c>
      <c r="B336">
        <v>194</v>
      </c>
      <c r="H336" t="s">
        <v>14</v>
      </c>
      <c r="I336">
        <v>15</v>
      </c>
    </row>
    <row r="337" spans="1:9" x14ac:dyDescent="0.25">
      <c r="A337" t="s">
        <v>20</v>
      </c>
      <c r="B337">
        <v>1140</v>
      </c>
      <c r="H337" t="s">
        <v>14</v>
      </c>
      <c r="I337">
        <v>37</v>
      </c>
    </row>
    <row r="338" spans="1:9" x14ac:dyDescent="0.25">
      <c r="A338" t="s">
        <v>20</v>
      </c>
      <c r="B338">
        <v>102</v>
      </c>
      <c r="H338" t="s">
        <v>14</v>
      </c>
      <c r="I338">
        <v>112</v>
      </c>
    </row>
    <row r="339" spans="1:9" x14ac:dyDescent="0.25">
      <c r="A339" t="s">
        <v>20</v>
      </c>
      <c r="B339">
        <v>2857</v>
      </c>
      <c r="H339" t="s">
        <v>14</v>
      </c>
      <c r="I339">
        <v>21</v>
      </c>
    </row>
    <row r="340" spans="1:9" x14ac:dyDescent="0.25">
      <c r="A340" t="s">
        <v>20</v>
      </c>
      <c r="B340">
        <v>107</v>
      </c>
      <c r="H340" t="s">
        <v>14</v>
      </c>
      <c r="I340">
        <v>67</v>
      </c>
    </row>
    <row r="341" spans="1:9" x14ac:dyDescent="0.25">
      <c r="A341" t="s">
        <v>20</v>
      </c>
      <c r="B341">
        <v>160</v>
      </c>
      <c r="H341" t="s">
        <v>14</v>
      </c>
      <c r="I341">
        <v>78</v>
      </c>
    </row>
    <row r="342" spans="1:9" x14ac:dyDescent="0.25">
      <c r="A342" t="s">
        <v>20</v>
      </c>
      <c r="B342">
        <v>2230</v>
      </c>
      <c r="H342" t="s">
        <v>14</v>
      </c>
      <c r="I342">
        <v>67</v>
      </c>
    </row>
    <row r="343" spans="1:9" x14ac:dyDescent="0.25">
      <c r="A343" t="s">
        <v>20</v>
      </c>
      <c r="B343">
        <v>316</v>
      </c>
      <c r="H343" t="s">
        <v>14</v>
      </c>
      <c r="I343">
        <v>263</v>
      </c>
    </row>
    <row r="344" spans="1:9" x14ac:dyDescent="0.25">
      <c r="A344" t="s">
        <v>20</v>
      </c>
      <c r="B344">
        <v>117</v>
      </c>
      <c r="H344" t="s">
        <v>14</v>
      </c>
      <c r="I344">
        <v>1691</v>
      </c>
    </row>
    <row r="345" spans="1:9" x14ac:dyDescent="0.25">
      <c r="A345" t="s">
        <v>20</v>
      </c>
      <c r="B345">
        <v>6406</v>
      </c>
      <c r="H345" t="s">
        <v>14</v>
      </c>
      <c r="I345">
        <v>181</v>
      </c>
    </row>
    <row r="346" spans="1:9" x14ac:dyDescent="0.25">
      <c r="A346" t="s">
        <v>20</v>
      </c>
      <c r="B346">
        <v>192</v>
      </c>
      <c r="H346" t="s">
        <v>14</v>
      </c>
      <c r="I346">
        <v>13</v>
      </c>
    </row>
    <row r="347" spans="1:9" x14ac:dyDescent="0.25">
      <c r="A347" t="s">
        <v>20</v>
      </c>
      <c r="B347">
        <v>26</v>
      </c>
      <c r="H347" t="s">
        <v>14</v>
      </c>
      <c r="I347">
        <v>1</v>
      </c>
    </row>
    <row r="348" spans="1:9" x14ac:dyDescent="0.25">
      <c r="A348" t="s">
        <v>20</v>
      </c>
      <c r="B348">
        <v>723</v>
      </c>
      <c r="H348" t="s">
        <v>14</v>
      </c>
      <c r="I348">
        <v>21</v>
      </c>
    </row>
    <row r="349" spans="1:9" x14ac:dyDescent="0.25">
      <c r="A349" t="s">
        <v>20</v>
      </c>
      <c r="B349">
        <v>170</v>
      </c>
      <c r="H349" t="s">
        <v>14</v>
      </c>
      <c r="I349">
        <v>830</v>
      </c>
    </row>
    <row r="350" spans="1:9" x14ac:dyDescent="0.25">
      <c r="A350" t="s">
        <v>20</v>
      </c>
      <c r="B350">
        <v>238</v>
      </c>
      <c r="H350" t="s">
        <v>14</v>
      </c>
      <c r="I350">
        <v>130</v>
      </c>
    </row>
    <row r="351" spans="1:9" x14ac:dyDescent="0.25">
      <c r="A351" t="s">
        <v>20</v>
      </c>
      <c r="B351">
        <v>55</v>
      </c>
      <c r="H351" t="s">
        <v>14</v>
      </c>
      <c r="I351">
        <v>55</v>
      </c>
    </row>
    <row r="352" spans="1:9" x14ac:dyDescent="0.25">
      <c r="A352" t="s">
        <v>20</v>
      </c>
      <c r="B352">
        <v>128</v>
      </c>
      <c r="H352" t="s">
        <v>14</v>
      </c>
      <c r="I352">
        <v>114</v>
      </c>
    </row>
    <row r="353" spans="1:9" x14ac:dyDescent="0.25">
      <c r="A353" t="s">
        <v>20</v>
      </c>
      <c r="B353">
        <v>2144</v>
      </c>
      <c r="H353" t="s">
        <v>14</v>
      </c>
      <c r="I353">
        <v>594</v>
      </c>
    </row>
    <row r="354" spans="1:9" x14ac:dyDescent="0.25">
      <c r="A354" t="s">
        <v>20</v>
      </c>
      <c r="B354">
        <v>2693</v>
      </c>
      <c r="H354" t="s">
        <v>14</v>
      </c>
      <c r="I354">
        <v>24</v>
      </c>
    </row>
    <row r="355" spans="1:9" x14ac:dyDescent="0.25">
      <c r="A355" t="s">
        <v>20</v>
      </c>
      <c r="B355">
        <v>432</v>
      </c>
      <c r="H355" t="s">
        <v>14</v>
      </c>
      <c r="I355">
        <v>252</v>
      </c>
    </row>
    <row r="356" spans="1:9" x14ac:dyDescent="0.25">
      <c r="A356" t="s">
        <v>20</v>
      </c>
      <c r="B356">
        <v>189</v>
      </c>
      <c r="H356" t="s">
        <v>14</v>
      </c>
      <c r="I356">
        <v>67</v>
      </c>
    </row>
    <row r="357" spans="1:9" x14ac:dyDescent="0.25">
      <c r="A357" t="s">
        <v>20</v>
      </c>
      <c r="B357">
        <v>154</v>
      </c>
      <c r="H357" t="s">
        <v>14</v>
      </c>
      <c r="I357">
        <v>742</v>
      </c>
    </row>
    <row r="358" spans="1:9" x14ac:dyDescent="0.25">
      <c r="A358" t="s">
        <v>20</v>
      </c>
      <c r="B358">
        <v>96</v>
      </c>
      <c r="H358" t="s">
        <v>14</v>
      </c>
      <c r="I358">
        <v>75</v>
      </c>
    </row>
    <row r="359" spans="1:9" x14ac:dyDescent="0.25">
      <c r="A359" t="s">
        <v>20</v>
      </c>
      <c r="B359">
        <v>3063</v>
      </c>
      <c r="H359" t="s">
        <v>14</v>
      </c>
      <c r="I359">
        <v>4405</v>
      </c>
    </row>
    <row r="360" spans="1:9" x14ac:dyDescent="0.25">
      <c r="A360" t="s">
        <v>20</v>
      </c>
      <c r="B360">
        <v>2266</v>
      </c>
      <c r="H360" t="s">
        <v>14</v>
      </c>
      <c r="I360">
        <v>92</v>
      </c>
    </row>
    <row r="361" spans="1:9" x14ac:dyDescent="0.25">
      <c r="A361" t="s">
        <v>20</v>
      </c>
      <c r="B361">
        <v>194</v>
      </c>
      <c r="H361" t="s">
        <v>14</v>
      </c>
      <c r="I361">
        <v>64</v>
      </c>
    </row>
    <row r="362" spans="1:9" x14ac:dyDescent="0.25">
      <c r="A362" t="s">
        <v>20</v>
      </c>
      <c r="B362">
        <v>129</v>
      </c>
      <c r="H362" t="s">
        <v>14</v>
      </c>
      <c r="I362">
        <v>64</v>
      </c>
    </row>
    <row r="363" spans="1:9" x14ac:dyDescent="0.25">
      <c r="A363" t="s">
        <v>20</v>
      </c>
      <c r="B363">
        <v>375</v>
      </c>
      <c r="H363" t="s">
        <v>14</v>
      </c>
      <c r="I363">
        <v>842</v>
      </c>
    </row>
    <row r="364" spans="1:9" x14ac:dyDescent="0.25">
      <c r="A364" t="s">
        <v>20</v>
      </c>
      <c r="B364">
        <v>409</v>
      </c>
      <c r="H364" t="s">
        <v>14</v>
      </c>
      <c r="I364">
        <v>112</v>
      </c>
    </row>
    <row r="365" spans="1:9" x14ac:dyDescent="0.25">
      <c r="A365" t="s">
        <v>20</v>
      </c>
      <c r="B365">
        <v>234</v>
      </c>
      <c r="H365" t="s">
        <v>14</v>
      </c>
      <c r="I365">
        <v>374</v>
      </c>
    </row>
    <row r="366" spans="1:9" x14ac:dyDescent="0.25">
      <c r="A366" t="s">
        <v>20</v>
      </c>
      <c r="B366">
        <v>3016</v>
      </c>
    </row>
    <row r="367" spans="1:9" x14ac:dyDescent="0.25">
      <c r="A367" t="s">
        <v>20</v>
      </c>
      <c r="B367">
        <v>264</v>
      </c>
    </row>
    <row r="368" spans="1:9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8" operator="equal">
      <formula>"failed"</formula>
    </cfRule>
  </conditionalFormatting>
  <conditionalFormatting sqref="A2:A566">
    <cfRule type="cellIs" dxfId="5" priority="7" operator="equal">
      <formula>"successful"</formula>
    </cfRule>
  </conditionalFormatting>
  <conditionalFormatting sqref="A2:A566">
    <cfRule type="cellIs" dxfId="4" priority="6" operator="equal">
      <formula>"canceled"</formula>
    </cfRule>
  </conditionalFormatting>
  <conditionalFormatting sqref="H2:H365">
    <cfRule type="cellIs" dxfId="3" priority="1" operator="equal">
      <formula>"live"</formula>
    </cfRule>
    <cfRule type="cellIs" dxfId="2" priority="4" operator="equal">
      <formula>"failed"</formula>
    </cfRule>
  </conditionalFormatting>
  <conditionalFormatting sqref="H2:H365">
    <cfRule type="cellIs" dxfId="1" priority="3" operator="equal">
      <formula>"successful"</formula>
    </cfRule>
  </conditionalFormatting>
  <conditionalFormatting sqref="H2:H365">
    <cfRule type="cellIs" dxfId="0" priority="2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 Pivot - Parent Category</vt:lpstr>
      <vt:lpstr>Stacked Pivot - SubCategory</vt:lpstr>
      <vt:lpstr>Line Graph By Month</vt:lpstr>
      <vt:lpstr>Outcomes Based on Goal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Bob Rose</cp:lastModifiedBy>
  <dcterms:created xsi:type="dcterms:W3CDTF">2021-09-29T18:52:28Z</dcterms:created>
  <dcterms:modified xsi:type="dcterms:W3CDTF">2023-10-20T00:03:39Z</dcterms:modified>
</cp:coreProperties>
</file>