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95"/>
  </bookViews>
  <sheets>
    <sheet name="DaisyRogue" sheetId="1" r:id="rId1"/>
    <sheet name="Annotated" sheetId="2" r:id="rId2"/>
  </sheets>
  <calcPr calcId="125725"/>
</workbook>
</file>

<file path=xl/calcChain.xml><?xml version="1.0" encoding="utf-8"?>
<calcChain xmlns="http://schemas.openxmlformats.org/spreadsheetml/2006/main">
  <c r="L35" i="1"/>
  <c r="L5"/>
  <c r="L32"/>
  <c r="L30"/>
  <c r="L29"/>
  <c r="K16"/>
  <c r="K28"/>
  <c r="K17"/>
  <c r="K22"/>
  <c r="K8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K33"/>
  <c r="K27"/>
  <c r="K26"/>
  <c r="K25"/>
  <c r="K24"/>
  <c r="K23"/>
  <c r="K20"/>
  <c r="K19"/>
  <c r="K15"/>
  <c r="K14"/>
  <c r="K13"/>
  <c r="K12"/>
  <c r="K11"/>
  <c r="K10"/>
  <c r="K9"/>
  <c r="K7"/>
  <c r="K6"/>
</calcChain>
</file>

<file path=xl/sharedStrings.xml><?xml version="1.0" encoding="utf-8"?>
<sst xmlns="http://schemas.openxmlformats.org/spreadsheetml/2006/main" count="332" uniqueCount="190">
  <si>
    <t>Value</t>
  </si>
  <si>
    <t>Footprint</t>
  </si>
  <si>
    <t>Vendor</t>
  </si>
  <si>
    <t xml:space="preserve">A1, </t>
  </si>
  <si>
    <t xml:space="preserve">C1, C22, C27, C30, </t>
  </si>
  <si>
    <t>10uF</t>
  </si>
  <si>
    <t>1.0uF</t>
  </si>
  <si>
    <t xml:space="preserve">C3, C4, C5, C6, C7, C8, C9, C10, </t>
  </si>
  <si>
    <t>22uF</t>
  </si>
  <si>
    <t xml:space="preserve">C19, C25, </t>
  </si>
  <si>
    <t>2.2uF</t>
  </si>
  <si>
    <t xml:space="preserve">C24, </t>
  </si>
  <si>
    <t>10nF</t>
  </si>
  <si>
    <t xml:space="preserve">C26, C28, C29, </t>
  </si>
  <si>
    <t>0.1uF</t>
  </si>
  <si>
    <t xml:space="preserve">D1, </t>
  </si>
  <si>
    <t>D_Schottky</t>
  </si>
  <si>
    <t xml:space="preserve">FB1, FB2, </t>
  </si>
  <si>
    <t>600R</t>
  </si>
  <si>
    <t xml:space="preserve">J4, </t>
  </si>
  <si>
    <t>PJ-059A</t>
  </si>
  <si>
    <t xml:space="preserve">J5, </t>
  </si>
  <si>
    <t>MEM2061-01-188-00-A_REVA</t>
  </si>
  <si>
    <t>10K</t>
  </si>
  <si>
    <t>100K</t>
  </si>
  <si>
    <t xml:space="preserve">U1, </t>
  </si>
  <si>
    <t>H11L1STA</t>
  </si>
  <si>
    <t xml:space="preserve">U2, </t>
  </si>
  <si>
    <t>PCM1681TPWPQ1</t>
  </si>
  <si>
    <t xml:space="preserve">U3, </t>
  </si>
  <si>
    <t xml:space="preserve">U4, </t>
  </si>
  <si>
    <t xml:space="preserve">U5, </t>
  </si>
  <si>
    <t xml:space="preserve">U6, </t>
  </si>
  <si>
    <t>AT25DF256-SSHN-T</t>
  </si>
  <si>
    <t>Item #</t>
  </si>
  <si>
    <t>Reference</t>
  </si>
  <si>
    <t>Qty</t>
  </si>
  <si>
    <t>Do Not Popluate</t>
  </si>
  <si>
    <t>Manufacturer Part #</t>
  </si>
  <si>
    <t>Manufacturer</t>
  </si>
  <si>
    <t>Vendor Part #</t>
  </si>
  <si>
    <t>DNP</t>
  </si>
  <si>
    <t>C_0805_2012Metric</t>
  </si>
  <si>
    <t>C_0603_1608Metric</t>
  </si>
  <si>
    <t>D_SMA</t>
  </si>
  <si>
    <t>L_0603_1608Metric</t>
  </si>
  <si>
    <t>R_0603_1608Metric</t>
  </si>
  <si>
    <t>GCT_USB4105_REVA</t>
  </si>
  <si>
    <t>CUI_PJ-059A</t>
  </si>
  <si>
    <t>C0603C105K4PAC7867</t>
  </si>
  <si>
    <t>Kemet</t>
  </si>
  <si>
    <t>399-C0603C105K4PAC7867CT-ND</t>
  </si>
  <si>
    <t>Digikey</t>
  </si>
  <si>
    <t>CC0805KRX5R6BB106</t>
  </si>
  <si>
    <t>Yageo</t>
  </si>
  <si>
    <t>Price</t>
  </si>
  <si>
    <t>311-3424-1-ND</t>
  </si>
  <si>
    <t>TL8W9226M010C</t>
  </si>
  <si>
    <t>Vishay</t>
  </si>
  <si>
    <t>718-1917-1-ND</t>
  </si>
  <si>
    <t>Daisy Seed</t>
  </si>
  <si>
    <t>ElectroSmith</t>
  </si>
  <si>
    <t>C0603C225K4PAC7867</t>
  </si>
  <si>
    <t>399-C0603C225K4PAC7867CT-ND</t>
  </si>
  <si>
    <t>C0603C104K9PAC7867</t>
  </si>
  <si>
    <t>399-17575-1-ND</t>
  </si>
  <si>
    <t>C0603C103M5RAC7411</t>
  </si>
  <si>
    <t>399-C0603C103M5RAC7411CT-ND</t>
  </si>
  <si>
    <t>SS14-E3/5AT</t>
  </si>
  <si>
    <t>MI0603J601R-10</t>
  </si>
  <si>
    <t>Laird</t>
  </si>
  <si>
    <t>240-2371-1-ND</t>
  </si>
  <si>
    <t>USB-A1HSW6</t>
  </si>
  <si>
    <t>ED2989-ND</t>
  </si>
  <si>
    <t>On Shore</t>
  </si>
  <si>
    <t>Stackpole</t>
  </si>
  <si>
    <t>RMCF0603JT10K0</t>
  </si>
  <si>
    <t>RMCF0603JT10K0CT-ND</t>
  </si>
  <si>
    <t>RMCF0603JT220R</t>
  </si>
  <si>
    <t>RMCF0603JT220RCT-ND</t>
  </si>
  <si>
    <t>RMCF0603JT100K</t>
  </si>
  <si>
    <t>RMCF0603JT100KCT-ND</t>
  </si>
  <si>
    <t>Everlight</t>
  </si>
  <si>
    <t>1080-1201-1-ND</t>
  </si>
  <si>
    <t>Adesto</t>
  </si>
  <si>
    <t>1265-1111-1-ND</t>
  </si>
  <si>
    <t>TI</t>
  </si>
  <si>
    <t>Arrow</t>
  </si>
  <si>
    <t>28-HTSSOP</t>
  </si>
  <si>
    <t>6-SMD</t>
  </si>
  <si>
    <t>LP2985AIM5X-5.0/NOPB</t>
  </si>
  <si>
    <t>LP2985AIM5X-5.0/NOPBCT-ND</t>
  </si>
  <si>
    <t>SOT-23-5</t>
  </si>
  <si>
    <t>TO-252-3</t>
  </si>
  <si>
    <t>8-SOIC</t>
  </si>
  <si>
    <t>LM1117IDT-5.0/NOPB</t>
  </si>
  <si>
    <t xml:space="preserve"> 
MEM2061-01-188-00-A</t>
  </si>
  <si>
    <t>GCT</t>
  </si>
  <si>
    <t>2073-MEM2061-01-188-00-ACT-ND</t>
  </si>
  <si>
    <t>CUI</t>
  </si>
  <si>
    <t>CP-059A-ND</t>
  </si>
  <si>
    <t>Extended Price</t>
  </si>
  <si>
    <t>Daisy Rogue Audio Board Rev1</t>
  </si>
  <si>
    <t>Sullins</t>
  </si>
  <si>
    <t>DAISY SEED</t>
  </si>
  <si>
    <t>USBLC6-2SC6</t>
  </si>
  <si>
    <t xml:space="preserve">J1, J2, </t>
  </si>
  <si>
    <t>P1,</t>
  </si>
  <si>
    <t>J3</t>
  </si>
  <si>
    <t>1x2, 0.1" Header</t>
  </si>
  <si>
    <t>2x13, 0.1" Header</t>
  </si>
  <si>
    <t>SOT-23-6</t>
  </si>
  <si>
    <t>2.2K</t>
  </si>
  <si>
    <t xml:space="preserve">R13, </t>
  </si>
  <si>
    <t>R14,</t>
  </si>
  <si>
    <t xml:space="preserve">R15, R16, R21, </t>
  </si>
  <si>
    <t>R17, R18, R19, R20,</t>
  </si>
  <si>
    <t xml:space="preserve">C2, C20, C21, C23, </t>
  </si>
  <si>
    <t>3300pF</t>
  </si>
  <si>
    <t>C11, C12, C13, C14, C15, C16, C17, C18,</t>
  </si>
  <si>
    <t>C_1206_3216Metric</t>
  </si>
  <si>
    <t xml:space="preserve">Suggested Sub </t>
  </si>
  <si>
    <t>CL21A106KAYNNNF</t>
  </si>
  <si>
    <t xml:space="preserve">C2, C11, C12, C13, C14, C15, C16, C17, C18, C20, C21, C23, </t>
  </si>
  <si>
    <t>CL10B105KA8NNNL</t>
  </si>
  <si>
    <t>Suggest 1206 package: 1206X226K250CG</t>
  </si>
  <si>
    <t>GRM188R61E225MA12J</t>
  </si>
  <si>
    <t>CGA3E1C0G2A103J080AC</t>
  </si>
  <si>
    <t>Suggest 0402 package: CC0402KPX5R8BB104 (0603 OK too)</t>
  </si>
  <si>
    <t>CPDT-5V0U-HF</t>
  </si>
  <si>
    <t>Comchip</t>
  </si>
  <si>
    <t>TVS DIODE 5VWM 10VC</t>
  </si>
  <si>
    <t>SOT-323</t>
  </si>
  <si>
    <t>USBLC6-2SC6TR (Different package, double check specs)</t>
  </si>
  <si>
    <t xml:space="preserve">D2, </t>
  </si>
  <si>
    <t>NSR1020MW2T3G (Different package, double check specs)</t>
  </si>
  <si>
    <t>FBH160808T-601Y-S</t>
  </si>
  <si>
    <t xml:space="preserve">R2, R4, </t>
  </si>
  <si>
    <t>RC0603FR-07220RL</t>
  </si>
  <si>
    <t xml:space="preserve">R5, R6, R7, R8, R9, R10, R11, R12, </t>
  </si>
  <si>
    <t>RMCF0603FT10K0</t>
  </si>
  <si>
    <t>10, 1%</t>
  </si>
  <si>
    <t>CR16-10R0-FY</t>
  </si>
  <si>
    <t>RMCF0603ZT0R00</t>
  </si>
  <si>
    <t>CR16-0000-FY</t>
  </si>
  <si>
    <t>RC0603FR-1310KL</t>
  </si>
  <si>
    <t xml:space="preserve">R17, R18, R19, R20, </t>
  </si>
  <si>
    <t>Suggest 0402 package: RC0402FR-13100KL (0603 OK too)</t>
  </si>
  <si>
    <t>H11L1SR2M</t>
  </si>
  <si>
    <t>LD1117S50CTR</t>
  </si>
  <si>
    <t>Substitution Notes</t>
  </si>
  <si>
    <t>&gt;= 10V, X7R</t>
  </si>
  <si>
    <t>CL10B105KA8NNNL Okay</t>
  </si>
  <si>
    <t>C1608C0G1H332J080AA</t>
  </si>
  <si>
    <t>TDK</t>
  </si>
  <si>
    <t>445-1599-1-N</t>
  </si>
  <si>
    <t>&gt;=10V</t>
  </si>
  <si>
    <t>&gt;=10V, &lt;= 5%, COG/NP0</t>
  </si>
  <si>
    <t>&gt;=10V, Tantalum</t>
  </si>
  <si>
    <t>&gt;=10V, X7R</t>
  </si>
  <si>
    <t>FBH160808T-601Y-S Okay</t>
  </si>
  <si>
    <t>RMCF0603ZT0R00CT-ND</t>
  </si>
  <si>
    <t>STMicro</t>
  </si>
  <si>
    <t>497-5235-1-ND</t>
  </si>
  <si>
    <t>497-1243-1-ND</t>
  </si>
  <si>
    <t>SOT-223</t>
  </si>
  <si>
    <t>1%  - 5%</t>
  </si>
  <si>
    <t>NSR1020MW2T3G</t>
  </si>
  <si>
    <t>Onsemi</t>
  </si>
  <si>
    <t>NSR1020MW2T3GOSCT-ND</t>
  </si>
  <si>
    <t>SOD-323</t>
  </si>
  <si>
    <t>R2,</t>
  </si>
  <si>
    <t>R1, R3, R4, R5, R6, R7, R8, R9, R10, R11, R12</t>
  </si>
  <si>
    <t>R13,</t>
  </si>
  <si>
    <t xml:space="preserve">R23, </t>
  </si>
  <si>
    <t xml:space="preserve">R15, R16, R21, R22, </t>
  </si>
  <si>
    <t xml:space="preserve">U7, </t>
  </si>
  <si>
    <t>Mouser</t>
  </si>
  <si>
    <t>STMPS2151STR</t>
  </si>
  <si>
    <t xml:space="preserve">511-STMPS2151STR </t>
  </si>
  <si>
    <t>STMPS2141STR Okay with resistor change</t>
  </si>
  <si>
    <t>Updated 10/31/2022</t>
  </si>
  <si>
    <t>RMCF0603JT2K20CT-ND</t>
  </si>
  <si>
    <t>RMCF0603JT2K20</t>
  </si>
  <si>
    <t>1% - 5%</t>
  </si>
  <si>
    <t>PPTC201LFBN-RC</t>
  </si>
  <si>
    <t>S7018-ND</t>
  </si>
  <si>
    <t>PRPC013DAAN-RC</t>
  </si>
  <si>
    <t>S2011EC-13-ND</t>
  </si>
  <si>
    <t>1x20, 0.1" Female header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</si>
</sst>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left" wrapText="1"/>
    </xf>
    <xf numFmtId="164" fontId="16" fillId="0" borderId="0" xfId="0" applyNumberFormat="1" applyFont="1" applyAlignment="1">
      <alignment horizontal="center"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left" wrapText="1"/>
    </xf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center"/>
    </xf>
    <xf numFmtId="0" fontId="0" fillId="33" borderId="0" xfId="0" applyFill="1"/>
    <xf numFmtId="9" fontId="0" fillId="0" borderId="0" xfId="0" applyNumberFormat="1" applyAlignment="1">
      <alignment horizontal="left"/>
    </xf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0" fontId="16" fillId="34" borderId="10" xfId="0" applyFont="1" applyFill="1" applyBorder="1" applyAlignment="1">
      <alignment horizontal="left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wrapText="1"/>
    </xf>
    <xf numFmtId="0" fontId="0" fillId="35" borderId="0" xfId="0" applyFill="1" applyAlignment="1">
      <alignment horizontal="center" wrapText="1"/>
    </xf>
    <xf numFmtId="0" fontId="0" fillId="35" borderId="0" xfId="0" applyFill="1" applyAlignment="1">
      <alignment horizontal="left" wrapText="1"/>
    </xf>
    <xf numFmtId="0" fontId="0" fillId="35" borderId="0" xfId="0" applyFill="1" applyAlignment="1">
      <alignment horizontal="left"/>
    </xf>
    <xf numFmtId="164" fontId="0" fillId="35" borderId="0" xfId="0" applyNumberFormat="1" applyFill="1" applyAlignment="1">
      <alignment horizontal="center"/>
    </xf>
    <xf numFmtId="0" fontId="0" fillId="35" borderId="0" xfId="0" applyFill="1"/>
    <xf numFmtId="9" fontId="0" fillId="35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tabSelected="1" topLeftCell="B1" workbookViewId="0">
      <selection activeCell="I4" sqref="I4"/>
    </sheetView>
  </sheetViews>
  <sheetFormatPr defaultRowHeight="15"/>
  <cols>
    <col min="1" max="1" width="7.28515625" style="1" customWidth="1"/>
    <col min="2" max="2" width="21.42578125" style="6" customWidth="1"/>
    <col min="3" max="3" width="6.28515625" style="1" customWidth="1"/>
    <col min="4" max="4" width="9.42578125" style="8" customWidth="1"/>
    <col min="5" max="5" width="25.7109375" style="12" customWidth="1"/>
    <col min="6" max="6" width="15.140625" style="8" customWidth="1"/>
    <col min="7" max="7" width="15" style="4" customWidth="1"/>
    <col min="8" max="8" width="14.42578125" style="4" customWidth="1"/>
    <col min="9" max="9" width="32" style="4" customWidth="1"/>
    <col min="10" max="10" width="10.5703125" style="10" customWidth="1"/>
    <col min="11" max="12" width="9.7109375" style="10" customWidth="1"/>
    <col min="13" max="13" width="28.42578125" customWidth="1"/>
    <col min="14" max="14" width="44.85546875" style="25" customWidth="1"/>
  </cols>
  <sheetData>
    <row r="1" spans="1:14">
      <c r="A1" s="4" t="s">
        <v>102</v>
      </c>
      <c r="C1" s="25" t="s">
        <v>181</v>
      </c>
    </row>
    <row r="2" spans="1:14" s="2" customFormat="1" ht="30">
      <c r="A2" s="3" t="s">
        <v>34</v>
      </c>
      <c r="B2" s="7" t="s">
        <v>35</v>
      </c>
      <c r="C2" s="3" t="s">
        <v>36</v>
      </c>
      <c r="D2" s="9" t="s">
        <v>37</v>
      </c>
      <c r="E2" s="9" t="s">
        <v>38</v>
      </c>
      <c r="F2" s="9" t="s">
        <v>39</v>
      </c>
      <c r="G2" s="5" t="s">
        <v>0</v>
      </c>
      <c r="H2" s="5" t="s">
        <v>2</v>
      </c>
      <c r="I2" s="5" t="s">
        <v>40</v>
      </c>
      <c r="J2" s="11" t="s">
        <v>55</v>
      </c>
      <c r="K2" s="14" t="s">
        <v>101</v>
      </c>
      <c r="L2" s="14" t="s">
        <v>41</v>
      </c>
      <c r="M2" s="2" t="s">
        <v>1</v>
      </c>
      <c r="N2" s="5" t="s">
        <v>150</v>
      </c>
    </row>
    <row r="3" spans="1:14" s="2" customFormat="1">
      <c r="A3" s="3"/>
      <c r="B3" s="7"/>
      <c r="C3" s="3"/>
      <c r="D3" s="9"/>
      <c r="E3" s="13"/>
      <c r="F3" s="9"/>
      <c r="G3" s="5"/>
      <c r="H3" s="5"/>
      <c r="I3" s="5"/>
      <c r="J3" s="11"/>
      <c r="K3" s="11"/>
      <c r="L3" s="11"/>
      <c r="N3" s="5"/>
    </row>
    <row r="4" spans="1:14" s="21" customFormat="1">
      <c r="A4" s="15">
        <v>1</v>
      </c>
      <c r="B4" s="16" t="s">
        <v>3</v>
      </c>
      <c r="C4" s="15">
        <v>1</v>
      </c>
      <c r="D4" s="17" t="s">
        <v>41</v>
      </c>
      <c r="E4" s="18" t="s">
        <v>60</v>
      </c>
      <c r="F4" s="17" t="s">
        <v>61</v>
      </c>
      <c r="G4" s="19"/>
      <c r="H4" s="19" t="s">
        <v>61</v>
      </c>
      <c r="I4" s="19" t="s">
        <v>60</v>
      </c>
      <c r="J4" s="20"/>
      <c r="K4" s="20"/>
      <c r="L4" s="20"/>
      <c r="M4" s="21" t="s">
        <v>104</v>
      </c>
      <c r="N4" s="19"/>
    </row>
    <row r="5" spans="1:14" s="21" customFormat="1">
      <c r="A5" s="15"/>
      <c r="B5" s="16"/>
      <c r="C5" s="15">
        <v>2</v>
      </c>
      <c r="D5" s="17" t="s">
        <v>41</v>
      </c>
      <c r="E5" s="21" t="s">
        <v>185</v>
      </c>
      <c r="F5" s="17" t="s">
        <v>103</v>
      </c>
      <c r="G5" s="19"/>
      <c r="H5" s="19" t="s">
        <v>52</v>
      </c>
      <c r="I5" s="21" t="s">
        <v>186</v>
      </c>
      <c r="J5" s="20">
        <v>0.93</v>
      </c>
      <c r="K5" s="20"/>
      <c r="L5" s="20">
        <f>C5*J5</f>
        <v>1.86</v>
      </c>
      <c r="M5" s="21" t="s">
        <v>189</v>
      </c>
      <c r="N5" s="19"/>
    </row>
    <row r="6" spans="1:14">
      <c r="A6" s="1">
        <f>A4+1</f>
        <v>2</v>
      </c>
      <c r="B6" s="6" t="s">
        <v>4</v>
      </c>
      <c r="C6" s="1">
        <v>4</v>
      </c>
      <c r="E6" s="4" t="s">
        <v>53</v>
      </c>
      <c r="F6" s="8" t="s">
        <v>54</v>
      </c>
      <c r="G6" s="4" t="s">
        <v>5</v>
      </c>
      <c r="H6" s="4" t="s">
        <v>52</v>
      </c>
      <c r="I6" s="23" t="s">
        <v>56</v>
      </c>
      <c r="J6" s="10">
        <v>0.22</v>
      </c>
      <c r="K6" s="10">
        <f>J6*C6</f>
        <v>0.88</v>
      </c>
      <c r="M6" t="s">
        <v>42</v>
      </c>
      <c r="N6" s="25" t="s">
        <v>151</v>
      </c>
    </row>
    <row r="7" spans="1:14" ht="17.25" customHeight="1">
      <c r="A7" s="1">
        <f t="shared" ref="A7:A33" si="0">A6+1</f>
        <v>3</v>
      </c>
      <c r="B7" s="6" t="s">
        <v>117</v>
      </c>
      <c r="C7" s="1">
        <v>4</v>
      </c>
      <c r="E7" s="4" t="s">
        <v>49</v>
      </c>
      <c r="F7" s="8" t="s">
        <v>50</v>
      </c>
      <c r="G7" s="4" t="s">
        <v>6</v>
      </c>
      <c r="H7" s="4" t="s">
        <v>52</v>
      </c>
      <c r="I7" t="s">
        <v>51</v>
      </c>
      <c r="J7" s="10">
        <v>0.05</v>
      </c>
      <c r="K7" s="10">
        <f t="shared" ref="K7:K33" si="1">J7*C7</f>
        <v>0.2</v>
      </c>
      <c r="M7" t="s">
        <v>43</v>
      </c>
      <c r="N7" s="25" t="s">
        <v>152</v>
      </c>
    </row>
    <row r="8" spans="1:14" ht="31.5" customHeight="1">
      <c r="A8" s="1">
        <f t="shared" si="0"/>
        <v>4</v>
      </c>
      <c r="B8" s="6" t="s">
        <v>119</v>
      </c>
      <c r="C8" s="1">
        <v>8</v>
      </c>
      <c r="E8" t="s">
        <v>153</v>
      </c>
      <c r="F8" s="26" t="s">
        <v>154</v>
      </c>
      <c r="G8" s="4" t="s">
        <v>118</v>
      </c>
      <c r="H8" s="4" t="s">
        <v>52</v>
      </c>
      <c r="I8" t="s">
        <v>155</v>
      </c>
      <c r="J8" s="10">
        <v>0.14000000000000001</v>
      </c>
      <c r="K8" s="10">
        <f t="shared" si="1"/>
        <v>1.1200000000000001</v>
      </c>
      <c r="M8" s="23" t="s">
        <v>43</v>
      </c>
      <c r="N8" s="25" t="s">
        <v>157</v>
      </c>
    </row>
    <row r="9" spans="1:14" ht="30">
      <c r="A9" s="1">
        <f t="shared" si="0"/>
        <v>5</v>
      </c>
      <c r="B9" s="6" t="s">
        <v>7</v>
      </c>
      <c r="C9" s="1">
        <v>8</v>
      </c>
      <c r="E9" s="4" t="s">
        <v>57</v>
      </c>
      <c r="F9" s="8" t="s">
        <v>58</v>
      </c>
      <c r="G9" s="4" t="s">
        <v>8</v>
      </c>
      <c r="H9" s="4" t="s">
        <v>52</v>
      </c>
      <c r="I9" t="s">
        <v>59</v>
      </c>
      <c r="J9" s="10">
        <v>0.34</v>
      </c>
      <c r="K9" s="10">
        <f t="shared" si="1"/>
        <v>2.72</v>
      </c>
      <c r="M9" t="s">
        <v>120</v>
      </c>
      <c r="N9" s="25" t="s">
        <v>158</v>
      </c>
    </row>
    <row r="10" spans="1:14">
      <c r="A10" s="1">
        <f t="shared" si="0"/>
        <v>6</v>
      </c>
      <c r="B10" s="6" t="s">
        <v>9</v>
      </c>
      <c r="C10" s="1">
        <v>2</v>
      </c>
      <c r="E10" s="12" t="s">
        <v>62</v>
      </c>
      <c r="F10" s="8" t="s">
        <v>50</v>
      </c>
      <c r="G10" s="4" t="s">
        <v>10</v>
      </c>
      <c r="H10" s="4" t="s">
        <v>52</v>
      </c>
      <c r="I10" t="s">
        <v>63</v>
      </c>
      <c r="J10" s="10">
        <v>0.05</v>
      </c>
      <c r="K10" s="10">
        <f t="shared" si="1"/>
        <v>0.1</v>
      </c>
      <c r="M10" t="s">
        <v>43</v>
      </c>
      <c r="N10" s="25" t="s">
        <v>159</v>
      </c>
    </row>
    <row r="11" spans="1:14">
      <c r="A11" s="1">
        <f t="shared" si="0"/>
        <v>7</v>
      </c>
      <c r="B11" s="6" t="s">
        <v>11</v>
      </c>
      <c r="C11" s="1">
        <v>1</v>
      </c>
      <c r="E11" t="s">
        <v>66</v>
      </c>
      <c r="F11" s="8" t="s">
        <v>50</v>
      </c>
      <c r="G11" s="4" t="s">
        <v>12</v>
      </c>
      <c r="H11" s="4" t="s">
        <v>52</v>
      </c>
      <c r="I11" t="s">
        <v>67</v>
      </c>
      <c r="J11" s="10">
        <v>0.02</v>
      </c>
      <c r="K11" s="10">
        <f t="shared" si="1"/>
        <v>0.02</v>
      </c>
      <c r="M11" t="s">
        <v>43</v>
      </c>
      <c r="N11" s="25" t="s">
        <v>159</v>
      </c>
    </row>
    <row r="12" spans="1:14">
      <c r="A12" s="1">
        <f t="shared" si="0"/>
        <v>8</v>
      </c>
      <c r="B12" s="6" t="s">
        <v>13</v>
      </c>
      <c r="C12" s="1">
        <v>3</v>
      </c>
      <c r="E12" s="12" t="s">
        <v>64</v>
      </c>
      <c r="F12" s="8" t="s">
        <v>50</v>
      </c>
      <c r="G12" s="4" t="s">
        <v>14</v>
      </c>
      <c r="H12" s="4" t="s">
        <v>52</v>
      </c>
      <c r="I12" t="s">
        <v>65</v>
      </c>
      <c r="J12" s="10">
        <v>0.08</v>
      </c>
      <c r="K12" s="10">
        <f t="shared" si="1"/>
        <v>0.24</v>
      </c>
      <c r="M12" t="s">
        <v>43</v>
      </c>
      <c r="N12" s="25" t="s">
        <v>156</v>
      </c>
    </row>
    <row r="13" spans="1:14">
      <c r="A13" s="1">
        <f t="shared" si="0"/>
        <v>9</v>
      </c>
      <c r="B13" s="6" t="s">
        <v>15</v>
      </c>
      <c r="C13" s="1">
        <v>1</v>
      </c>
      <c r="E13" t="s">
        <v>167</v>
      </c>
      <c r="F13" s="26" t="s">
        <v>168</v>
      </c>
      <c r="G13" s="4" t="s">
        <v>16</v>
      </c>
      <c r="H13" s="4" t="s">
        <v>52</v>
      </c>
      <c r="I13" t="s">
        <v>169</v>
      </c>
      <c r="J13" s="10">
        <v>0.33</v>
      </c>
      <c r="K13" s="10">
        <f t="shared" si="1"/>
        <v>0.33</v>
      </c>
      <c r="M13" s="23" t="s">
        <v>170</v>
      </c>
    </row>
    <row r="14" spans="1:14">
      <c r="A14" s="1">
        <f t="shared" si="0"/>
        <v>10</v>
      </c>
      <c r="B14" s="6" t="s">
        <v>17</v>
      </c>
      <c r="C14" s="1">
        <v>2</v>
      </c>
      <c r="E14" t="s">
        <v>69</v>
      </c>
      <c r="F14" s="8" t="s">
        <v>70</v>
      </c>
      <c r="G14" s="4" t="s">
        <v>18</v>
      </c>
      <c r="H14" s="4" t="s">
        <v>52</v>
      </c>
      <c r="I14" t="s">
        <v>71</v>
      </c>
      <c r="J14" s="10">
        <v>0.11</v>
      </c>
      <c r="K14" s="10">
        <f t="shared" si="1"/>
        <v>0.22</v>
      </c>
      <c r="M14" t="s">
        <v>45</v>
      </c>
      <c r="N14" s="25" t="s">
        <v>160</v>
      </c>
    </row>
    <row r="15" spans="1:14">
      <c r="A15" s="1">
        <f t="shared" si="0"/>
        <v>11</v>
      </c>
      <c r="B15" s="6" t="s">
        <v>171</v>
      </c>
      <c r="C15" s="1">
        <v>1</v>
      </c>
      <c r="E15" s="12" t="s">
        <v>78</v>
      </c>
      <c r="F15" s="8" t="s">
        <v>75</v>
      </c>
      <c r="G15" s="4">
        <v>220</v>
      </c>
      <c r="H15" s="4" t="s">
        <v>52</v>
      </c>
      <c r="I15" t="s">
        <v>79</v>
      </c>
      <c r="J15" s="10">
        <v>0.02</v>
      </c>
      <c r="K15" s="10">
        <f t="shared" si="1"/>
        <v>0.02</v>
      </c>
      <c r="M15" t="s">
        <v>46</v>
      </c>
      <c r="N15" s="25" t="s">
        <v>184</v>
      </c>
    </row>
    <row r="16" spans="1:14" ht="30">
      <c r="A16" s="1">
        <f t="shared" si="0"/>
        <v>12</v>
      </c>
      <c r="B16" s="6" t="s">
        <v>172</v>
      </c>
      <c r="C16" s="1">
        <v>11</v>
      </c>
      <c r="E16" s="27" t="s">
        <v>183</v>
      </c>
      <c r="F16" s="8" t="s">
        <v>75</v>
      </c>
      <c r="G16" s="4" t="s">
        <v>112</v>
      </c>
      <c r="H16" s="4" t="s">
        <v>52</v>
      </c>
      <c r="I16" s="23" t="s">
        <v>182</v>
      </c>
      <c r="J16" s="10">
        <v>0.01</v>
      </c>
      <c r="K16" s="10">
        <f t="shared" si="1"/>
        <v>0.11</v>
      </c>
      <c r="M16" s="23" t="s">
        <v>46</v>
      </c>
      <c r="N16" s="22">
        <v>0.01</v>
      </c>
    </row>
    <row r="17" spans="1:14">
      <c r="A17" s="1">
        <f t="shared" si="0"/>
        <v>13</v>
      </c>
      <c r="B17" s="6" t="s">
        <v>173</v>
      </c>
      <c r="C17" s="1">
        <v>1</v>
      </c>
      <c r="E17" t="s">
        <v>143</v>
      </c>
      <c r="F17" s="8" t="s">
        <v>75</v>
      </c>
      <c r="G17" s="4">
        <v>0</v>
      </c>
      <c r="H17" s="4" t="s">
        <v>52</v>
      </c>
      <c r="I17" t="s">
        <v>161</v>
      </c>
      <c r="J17" s="10">
        <v>0.01</v>
      </c>
      <c r="K17" s="10">
        <f t="shared" si="1"/>
        <v>0.01</v>
      </c>
      <c r="M17" t="s">
        <v>46</v>
      </c>
      <c r="N17" s="25" t="s">
        <v>166</v>
      </c>
    </row>
    <row r="18" spans="1:14" s="46" customFormat="1">
      <c r="A18" s="40">
        <f t="shared" si="0"/>
        <v>14</v>
      </c>
      <c r="B18" s="41" t="s">
        <v>114</v>
      </c>
      <c r="C18" s="40">
        <v>1</v>
      </c>
      <c r="D18" s="42" t="s">
        <v>41</v>
      </c>
      <c r="E18" s="43"/>
      <c r="F18" s="42"/>
      <c r="G18" s="44"/>
      <c r="H18" s="44"/>
      <c r="I18" s="44"/>
      <c r="J18" s="45"/>
      <c r="K18" s="45"/>
      <c r="L18" s="45"/>
      <c r="M18" s="46" t="s">
        <v>46</v>
      </c>
      <c r="N18" s="47">
        <v>0.01</v>
      </c>
    </row>
    <row r="19" spans="1:14">
      <c r="A19" s="1">
        <f t="shared" si="0"/>
        <v>15</v>
      </c>
      <c r="B19" s="6" t="s">
        <v>175</v>
      </c>
      <c r="C19" s="1">
        <v>4</v>
      </c>
      <c r="E19" t="s">
        <v>76</v>
      </c>
      <c r="F19" s="8" t="s">
        <v>75</v>
      </c>
      <c r="G19" s="4" t="s">
        <v>23</v>
      </c>
      <c r="H19" s="4" t="s">
        <v>52</v>
      </c>
      <c r="I19" t="s">
        <v>77</v>
      </c>
      <c r="J19" s="10">
        <v>0.02</v>
      </c>
      <c r="K19" s="10">
        <f t="shared" si="1"/>
        <v>0.08</v>
      </c>
      <c r="M19" t="s">
        <v>46</v>
      </c>
      <c r="N19" s="25" t="s">
        <v>166</v>
      </c>
    </row>
    <row r="20" spans="1:14">
      <c r="A20" s="1">
        <f t="shared" si="0"/>
        <v>16</v>
      </c>
      <c r="B20" s="6" t="s">
        <v>116</v>
      </c>
      <c r="C20" s="1">
        <v>4</v>
      </c>
      <c r="E20" t="s">
        <v>80</v>
      </c>
      <c r="F20" s="8" t="s">
        <v>75</v>
      </c>
      <c r="G20" s="4" t="s">
        <v>24</v>
      </c>
      <c r="H20" s="4" t="s">
        <v>52</v>
      </c>
      <c r="I20" t="s">
        <v>81</v>
      </c>
      <c r="J20" s="10">
        <v>0.02</v>
      </c>
      <c r="K20" s="10">
        <f t="shared" si="1"/>
        <v>0.08</v>
      </c>
      <c r="M20" t="s">
        <v>46</v>
      </c>
      <c r="N20" s="25" t="s">
        <v>166</v>
      </c>
    </row>
    <row r="21" spans="1:14" s="46" customFormat="1">
      <c r="A21" s="40">
        <f t="shared" si="0"/>
        <v>17</v>
      </c>
      <c r="B21" s="41" t="s">
        <v>174</v>
      </c>
      <c r="C21" s="40">
        <v>1</v>
      </c>
      <c r="D21" s="42" t="s">
        <v>41</v>
      </c>
      <c r="F21" s="42"/>
      <c r="G21" s="44"/>
      <c r="H21" s="44"/>
      <c r="J21" s="45"/>
      <c r="K21" s="45"/>
      <c r="L21" s="45"/>
      <c r="M21" s="46" t="s">
        <v>46</v>
      </c>
      <c r="N21" s="44" t="s">
        <v>166</v>
      </c>
    </row>
    <row r="22" spans="1:14">
      <c r="A22" s="1">
        <f t="shared" si="0"/>
        <v>18</v>
      </c>
      <c r="B22" s="6" t="s">
        <v>25</v>
      </c>
      <c r="C22" s="1">
        <v>1</v>
      </c>
      <c r="E22" s="23" t="s">
        <v>105</v>
      </c>
      <c r="F22" s="26" t="s">
        <v>162</v>
      </c>
      <c r="H22" s="25" t="s">
        <v>52</v>
      </c>
      <c r="I22" t="s">
        <v>163</v>
      </c>
      <c r="J22" s="10">
        <v>0.54</v>
      </c>
      <c r="K22" s="10">
        <f t="shared" si="1"/>
        <v>0.54</v>
      </c>
      <c r="M22" t="s">
        <v>111</v>
      </c>
    </row>
    <row r="23" spans="1:14">
      <c r="A23" s="1">
        <f t="shared" si="0"/>
        <v>19</v>
      </c>
      <c r="B23" s="6" t="s">
        <v>27</v>
      </c>
      <c r="C23" s="1">
        <v>1</v>
      </c>
      <c r="E23" s="4" t="s">
        <v>26</v>
      </c>
      <c r="F23" s="8" t="s">
        <v>82</v>
      </c>
      <c r="H23" s="4" t="s">
        <v>52</v>
      </c>
      <c r="I23" t="s">
        <v>83</v>
      </c>
      <c r="J23" s="10">
        <v>0.5</v>
      </c>
      <c r="K23" s="10">
        <f t="shared" si="1"/>
        <v>0.5</v>
      </c>
      <c r="M23" t="s">
        <v>89</v>
      </c>
    </row>
    <row r="24" spans="1:14">
      <c r="A24" s="1">
        <f t="shared" si="0"/>
        <v>20</v>
      </c>
      <c r="B24" s="6" t="s">
        <v>29</v>
      </c>
      <c r="C24" s="1">
        <v>1</v>
      </c>
      <c r="E24" s="12" t="s">
        <v>28</v>
      </c>
      <c r="F24" s="8" t="s">
        <v>86</v>
      </c>
      <c r="H24" s="4" t="s">
        <v>87</v>
      </c>
      <c r="I24" s="4" t="s">
        <v>28</v>
      </c>
      <c r="J24" s="10">
        <v>3.51</v>
      </c>
      <c r="K24" s="10">
        <f t="shared" si="1"/>
        <v>3.51</v>
      </c>
      <c r="M24" s="4" t="s">
        <v>88</v>
      </c>
    </row>
    <row r="25" spans="1:14">
      <c r="A25" s="1">
        <f t="shared" si="0"/>
        <v>21</v>
      </c>
      <c r="B25" s="6" t="s">
        <v>30</v>
      </c>
      <c r="C25" s="1">
        <v>1</v>
      </c>
      <c r="E25" s="12" t="s">
        <v>90</v>
      </c>
      <c r="F25" s="8" t="s">
        <v>86</v>
      </c>
      <c r="H25" s="4" t="s">
        <v>52</v>
      </c>
      <c r="I25" t="s">
        <v>91</v>
      </c>
      <c r="J25" s="10">
        <v>0.8</v>
      </c>
      <c r="K25" s="10">
        <f t="shared" si="1"/>
        <v>0.8</v>
      </c>
      <c r="M25" t="s">
        <v>92</v>
      </c>
    </row>
    <row r="26" spans="1:14">
      <c r="A26" s="1">
        <f t="shared" si="0"/>
        <v>22</v>
      </c>
      <c r="B26" s="6" t="s">
        <v>31</v>
      </c>
      <c r="C26" s="1">
        <v>1</v>
      </c>
      <c r="E26" t="s">
        <v>149</v>
      </c>
      <c r="F26" s="26" t="s">
        <v>162</v>
      </c>
      <c r="H26" s="4" t="s">
        <v>52</v>
      </c>
      <c r="I26" s="25" t="s">
        <v>164</v>
      </c>
      <c r="J26" s="10">
        <v>0.53</v>
      </c>
      <c r="K26" s="10">
        <f t="shared" si="1"/>
        <v>0.53</v>
      </c>
      <c r="M26" s="23" t="s">
        <v>165</v>
      </c>
    </row>
    <row r="27" spans="1:14">
      <c r="A27" s="1">
        <f t="shared" si="0"/>
        <v>23</v>
      </c>
      <c r="B27" s="6" t="s">
        <v>32</v>
      </c>
      <c r="C27" s="1">
        <v>1</v>
      </c>
      <c r="E27" s="12" t="s">
        <v>33</v>
      </c>
      <c r="F27" s="8" t="s">
        <v>84</v>
      </c>
      <c r="H27" s="4" t="s">
        <v>52</v>
      </c>
      <c r="I27" t="s">
        <v>85</v>
      </c>
      <c r="J27" s="10">
        <v>0.5</v>
      </c>
      <c r="K27" s="10">
        <f t="shared" si="1"/>
        <v>0.5</v>
      </c>
      <c r="M27" t="s">
        <v>94</v>
      </c>
    </row>
    <row r="28" spans="1:14" s="23" customFormat="1">
      <c r="A28" s="1">
        <f t="shared" si="0"/>
        <v>24</v>
      </c>
      <c r="B28" s="6" t="s">
        <v>176</v>
      </c>
      <c r="C28" s="1">
        <v>1</v>
      </c>
      <c r="D28" s="26"/>
      <c r="E28" s="27" t="s">
        <v>178</v>
      </c>
      <c r="F28" s="26" t="s">
        <v>162</v>
      </c>
      <c r="G28" s="25"/>
      <c r="H28" s="25" t="s">
        <v>177</v>
      </c>
      <c r="I28" t="s">
        <v>179</v>
      </c>
      <c r="J28" s="10">
        <v>1</v>
      </c>
      <c r="K28" s="10">
        <f t="shared" si="1"/>
        <v>1</v>
      </c>
      <c r="L28" s="10"/>
      <c r="M28" s="23" t="s">
        <v>92</v>
      </c>
      <c r="N28" s="25" t="s">
        <v>180</v>
      </c>
    </row>
    <row r="29" spans="1:14" s="21" customFormat="1">
      <c r="A29" s="1">
        <f t="shared" si="0"/>
        <v>25</v>
      </c>
      <c r="B29" s="16" t="s">
        <v>107</v>
      </c>
      <c r="C29" s="15">
        <v>1</v>
      </c>
      <c r="D29" s="17" t="s">
        <v>41</v>
      </c>
      <c r="E29" s="21" t="s">
        <v>72</v>
      </c>
      <c r="F29" s="17" t="s">
        <v>74</v>
      </c>
      <c r="G29" s="19"/>
      <c r="H29" s="19" t="s">
        <v>52</v>
      </c>
      <c r="I29" s="21" t="s">
        <v>73</v>
      </c>
      <c r="J29" s="20">
        <v>0.36</v>
      </c>
      <c r="K29" s="20"/>
      <c r="L29" s="20">
        <f>C29*J29</f>
        <v>0.36</v>
      </c>
      <c r="M29" s="21" t="s">
        <v>47</v>
      </c>
      <c r="N29" s="19"/>
    </row>
    <row r="30" spans="1:14" s="21" customFormat="1">
      <c r="A30" s="1">
        <f t="shared" si="0"/>
        <v>26</v>
      </c>
      <c r="B30" s="16" t="s">
        <v>106</v>
      </c>
      <c r="C30" s="15">
        <v>2</v>
      </c>
      <c r="D30" s="17" t="s">
        <v>41</v>
      </c>
      <c r="E30" s="18" t="s">
        <v>187</v>
      </c>
      <c r="F30" s="17" t="s">
        <v>103</v>
      </c>
      <c r="G30" s="19"/>
      <c r="H30" s="19" t="s">
        <v>52</v>
      </c>
      <c r="I30" s="21" t="s">
        <v>188</v>
      </c>
      <c r="J30" s="20">
        <v>0.46</v>
      </c>
      <c r="K30" s="20"/>
      <c r="L30" s="20">
        <f>C30*J30</f>
        <v>0.92</v>
      </c>
      <c r="M30" s="21" t="s">
        <v>110</v>
      </c>
      <c r="N30" s="19"/>
    </row>
    <row r="31" spans="1:14" s="46" customFormat="1">
      <c r="A31" s="40">
        <f t="shared" si="0"/>
        <v>27</v>
      </c>
      <c r="B31" s="41" t="s">
        <v>108</v>
      </c>
      <c r="C31" s="40">
        <v>1</v>
      </c>
      <c r="D31" s="42" t="s">
        <v>41</v>
      </c>
      <c r="E31" s="43"/>
      <c r="F31" s="42"/>
      <c r="G31" s="44"/>
      <c r="H31" s="44"/>
      <c r="J31" s="45"/>
      <c r="K31" s="45"/>
      <c r="L31" s="45"/>
      <c r="M31" s="46" t="s">
        <v>109</v>
      </c>
      <c r="N31" s="44"/>
    </row>
    <row r="32" spans="1:14" s="21" customFormat="1">
      <c r="A32" s="1">
        <f t="shared" si="0"/>
        <v>28</v>
      </c>
      <c r="B32" s="16" t="s">
        <v>19</v>
      </c>
      <c r="C32" s="15">
        <v>1</v>
      </c>
      <c r="D32" s="17" t="s">
        <v>41</v>
      </c>
      <c r="E32" s="21" t="s">
        <v>20</v>
      </c>
      <c r="F32" s="17" t="s">
        <v>99</v>
      </c>
      <c r="G32" s="19"/>
      <c r="H32" s="19" t="s">
        <v>52</v>
      </c>
      <c r="I32" s="19" t="s">
        <v>100</v>
      </c>
      <c r="J32" s="20">
        <v>0.68</v>
      </c>
      <c r="K32" s="20"/>
      <c r="L32" s="20">
        <f>C32*J32</f>
        <v>0.68</v>
      </c>
      <c r="M32" s="21" t="s">
        <v>48</v>
      </c>
      <c r="N32" s="19"/>
    </row>
    <row r="33" spans="1:13" ht="15.75" customHeight="1">
      <c r="A33" s="1">
        <f t="shared" si="0"/>
        <v>29</v>
      </c>
      <c r="B33" s="6" t="s">
        <v>21</v>
      </c>
      <c r="C33" s="1">
        <v>1</v>
      </c>
      <c r="E33" s="12" t="s">
        <v>96</v>
      </c>
      <c r="F33" s="8" t="s">
        <v>97</v>
      </c>
      <c r="H33" s="4" t="s">
        <v>52</v>
      </c>
      <c r="I33" t="s">
        <v>98</v>
      </c>
      <c r="J33" s="10">
        <v>1</v>
      </c>
      <c r="K33" s="10">
        <f t="shared" si="1"/>
        <v>1</v>
      </c>
      <c r="M33" t="s">
        <v>22</v>
      </c>
    </row>
    <row r="35" spans="1:13">
      <c r="L35" s="10">
        <f>SUM(L3:L33)</f>
        <v>3.8200000000000003</v>
      </c>
    </row>
    <row r="37" spans="1:13">
      <c r="I37" s="25"/>
    </row>
    <row r="38" spans="1:13">
      <c r="I38" s="25"/>
    </row>
    <row r="39" spans="1:13">
      <c r="I39" s="25"/>
    </row>
    <row r="40" spans="1:13">
      <c r="I40" s="25"/>
    </row>
  </sheetData>
  <printOptions gridLines="1"/>
  <pageMargins left="0.7" right="0.7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G9" sqref="G9"/>
    </sheetView>
  </sheetViews>
  <sheetFormatPr defaultRowHeight="15"/>
  <cols>
    <col min="1" max="1" width="26" customWidth="1"/>
    <col min="2" max="2" width="11.5703125" customWidth="1"/>
    <col min="3" max="3" width="24.7109375" customWidth="1"/>
    <col min="4" max="4" width="21.85546875" customWidth="1"/>
    <col min="5" max="5" width="23.28515625" customWidth="1"/>
    <col min="6" max="6" width="24.28515625" customWidth="1"/>
    <col min="7" max="7" width="62.5703125" customWidth="1"/>
  </cols>
  <sheetData>
    <row r="1" spans="1:7">
      <c r="A1" s="28" t="s">
        <v>35</v>
      </c>
      <c r="B1" s="29" t="s">
        <v>36</v>
      </c>
      <c r="C1" s="30" t="s">
        <v>38</v>
      </c>
      <c r="D1" s="30" t="s">
        <v>39</v>
      </c>
      <c r="E1" s="31" t="s">
        <v>0</v>
      </c>
      <c r="F1" s="32" t="s">
        <v>1</v>
      </c>
      <c r="G1" s="39" t="s">
        <v>121</v>
      </c>
    </row>
    <row r="2" spans="1:7">
      <c r="A2" s="33" t="s">
        <v>4</v>
      </c>
      <c r="B2" s="34">
        <v>4</v>
      </c>
      <c r="C2" s="35" t="s">
        <v>53</v>
      </c>
      <c r="D2" s="36" t="s">
        <v>54</v>
      </c>
      <c r="E2" s="35" t="s">
        <v>5</v>
      </c>
      <c r="F2" s="37" t="s">
        <v>42</v>
      </c>
      <c r="G2" s="35" t="s">
        <v>122</v>
      </c>
    </row>
    <row r="3" spans="1:7" ht="32.25" customHeight="1">
      <c r="A3" s="33" t="s">
        <v>123</v>
      </c>
      <c r="B3" s="34">
        <v>12</v>
      </c>
      <c r="C3" s="35" t="s">
        <v>49</v>
      </c>
      <c r="D3" s="36" t="s">
        <v>50</v>
      </c>
      <c r="E3" s="35" t="s">
        <v>6</v>
      </c>
      <c r="F3" s="37" t="s">
        <v>43</v>
      </c>
      <c r="G3" s="35" t="s">
        <v>124</v>
      </c>
    </row>
    <row r="4" spans="1:7" ht="32.25" customHeight="1">
      <c r="A4" s="33" t="s">
        <v>7</v>
      </c>
      <c r="B4" s="34">
        <v>8</v>
      </c>
      <c r="C4" s="35" t="s">
        <v>57</v>
      </c>
      <c r="D4" s="36" t="s">
        <v>58</v>
      </c>
      <c r="E4" s="35" t="s">
        <v>8</v>
      </c>
      <c r="F4" s="37" t="s">
        <v>42</v>
      </c>
      <c r="G4" s="35" t="s">
        <v>125</v>
      </c>
    </row>
    <row r="5" spans="1:7" ht="18" customHeight="1">
      <c r="A5" s="33" t="s">
        <v>9</v>
      </c>
      <c r="B5" s="34">
        <v>2</v>
      </c>
      <c r="C5" s="38" t="s">
        <v>62</v>
      </c>
      <c r="D5" s="36" t="s">
        <v>50</v>
      </c>
      <c r="E5" s="35" t="s">
        <v>10</v>
      </c>
      <c r="F5" s="37" t="s">
        <v>43</v>
      </c>
      <c r="G5" s="35" t="s">
        <v>126</v>
      </c>
    </row>
    <row r="6" spans="1:7">
      <c r="A6" s="33" t="s">
        <v>11</v>
      </c>
      <c r="B6" s="34">
        <v>1</v>
      </c>
      <c r="C6" s="37" t="s">
        <v>66</v>
      </c>
      <c r="D6" s="36" t="s">
        <v>50</v>
      </c>
      <c r="E6" s="35" t="s">
        <v>12</v>
      </c>
      <c r="F6" s="37" t="s">
        <v>43</v>
      </c>
      <c r="G6" s="35" t="s">
        <v>127</v>
      </c>
    </row>
    <row r="7" spans="1:7" ht="18" customHeight="1">
      <c r="A7" s="33" t="s">
        <v>13</v>
      </c>
      <c r="B7" s="34">
        <v>3</v>
      </c>
      <c r="C7" s="38" t="s">
        <v>64</v>
      </c>
      <c r="D7" s="36" t="s">
        <v>50</v>
      </c>
      <c r="E7" s="35" t="s">
        <v>14</v>
      </c>
      <c r="F7" s="37" t="s">
        <v>43</v>
      </c>
      <c r="G7" s="35" t="s">
        <v>128</v>
      </c>
    </row>
    <row r="8" spans="1:7" ht="20.25" customHeight="1">
      <c r="A8" s="33" t="s">
        <v>15</v>
      </c>
      <c r="B8" s="34">
        <v>1</v>
      </c>
      <c r="C8" s="37" t="s">
        <v>129</v>
      </c>
      <c r="D8" s="36" t="s">
        <v>130</v>
      </c>
      <c r="E8" s="37" t="s">
        <v>131</v>
      </c>
      <c r="F8" s="37" t="s">
        <v>132</v>
      </c>
      <c r="G8" s="37" t="s">
        <v>133</v>
      </c>
    </row>
    <row r="9" spans="1:7" ht="16.5" customHeight="1">
      <c r="A9" s="33" t="s">
        <v>134</v>
      </c>
      <c r="B9" s="34">
        <v>1</v>
      </c>
      <c r="C9" s="37" t="s">
        <v>68</v>
      </c>
      <c r="D9" s="36" t="s">
        <v>58</v>
      </c>
      <c r="E9" s="35" t="s">
        <v>16</v>
      </c>
      <c r="F9" s="37" t="s">
        <v>44</v>
      </c>
      <c r="G9" s="35" t="s">
        <v>135</v>
      </c>
    </row>
    <row r="10" spans="1:7" ht="19.5" customHeight="1">
      <c r="A10" s="33" t="s">
        <v>17</v>
      </c>
      <c r="B10" s="34">
        <v>2</v>
      </c>
      <c r="C10" s="37" t="s">
        <v>69</v>
      </c>
      <c r="D10" s="36" t="s">
        <v>70</v>
      </c>
      <c r="E10" s="35" t="s">
        <v>18</v>
      </c>
      <c r="F10" s="37" t="s">
        <v>45</v>
      </c>
      <c r="G10" s="35" t="s">
        <v>136</v>
      </c>
    </row>
    <row r="11" spans="1:7" ht="22.5" customHeight="1">
      <c r="A11" s="33" t="s">
        <v>137</v>
      </c>
      <c r="B11" s="34">
        <v>2</v>
      </c>
      <c r="C11" s="38" t="s">
        <v>78</v>
      </c>
      <c r="D11" s="36" t="s">
        <v>75</v>
      </c>
      <c r="E11" s="35">
        <v>220</v>
      </c>
      <c r="F11" s="37" t="s">
        <v>46</v>
      </c>
      <c r="G11" s="35" t="s">
        <v>138</v>
      </c>
    </row>
    <row r="12" spans="1:7" ht="30.75" customHeight="1">
      <c r="A12" s="33" t="s">
        <v>139</v>
      </c>
      <c r="B12" s="34">
        <v>8</v>
      </c>
      <c r="C12" s="38" t="s">
        <v>140</v>
      </c>
      <c r="D12" s="36" t="s">
        <v>75</v>
      </c>
      <c r="E12" s="35" t="s">
        <v>141</v>
      </c>
      <c r="F12" s="37" t="s">
        <v>46</v>
      </c>
      <c r="G12" s="35" t="s">
        <v>142</v>
      </c>
    </row>
    <row r="13" spans="1:7" ht="20.25" customHeight="1">
      <c r="A13" s="33" t="s">
        <v>113</v>
      </c>
      <c r="B13" s="34">
        <v>1</v>
      </c>
      <c r="C13" s="37" t="s">
        <v>143</v>
      </c>
      <c r="D13" s="36" t="s">
        <v>75</v>
      </c>
      <c r="E13" s="35">
        <v>0</v>
      </c>
      <c r="F13" s="37" t="s">
        <v>46</v>
      </c>
      <c r="G13" s="35" t="s">
        <v>144</v>
      </c>
    </row>
    <row r="14" spans="1:7" ht="23.25" customHeight="1">
      <c r="A14" s="33" t="s">
        <v>115</v>
      </c>
      <c r="B14" s="34">
        <v>3</v>
      </c>
      <c r="C14" s="37" t="s">
        <v>76</v>
      </c>
      <c r="D14" s="36" t="s">
        <v>75</v>
      </c>
      <c r="E14" s="35" t="s">
        <v>23</v>
      </c>
      <c r="F14" s="37" t="s">
        <v>46</v>
      </c>
      <c r="G14" s="35" t="s">
        <v>145</v>
      </c>
    </row>
    <row r="15" spans="1:7" ht="18.75" customHeight="1">
      <c r="A15" s="33" t="s">
        <v>146</v>
      </c>
      <c r="B15" s="34">
        <v>4</v>
      </c>
      <c r="C15" s="37" t="s">
        <v>80</v>
      </c>
      <c r="D15" s="36" t="s">
        <v>75</v>
      </c>
      <c r="E15" s="35" t="s">
        <v>24</v>
      </c>
      <c r="F15" s="37" t="s">
        <v>46</v>
      </c>
      <c r="G15" s="35" t="s">
        <v>147</v>
      </c>
    </row>
    <row r="16" spans="1:7">
      <c r="A16" s="33" t="s">
        <v>25</v>
      </c>
      <c r="B16" s="34">
        <v>1</v>
      </c>
      <c r="C16" s="35" t="s">
        <v>26</v>
      </c>
      <c r="D16" s="36" t="s">
        <v>82</v>
      </c>
      <c r="E16" s="35"/>
      <c r="F16" s="37" t="s">
        <v>89</v>
      </c>
      <c r="G16" s="35" t="s">
        <v>148</v>
      </c>
    </row>
    <row r="17" spans="1:7" ht="20.25" customHeight="1">
      <c r="A17" s="33" t="s">
        <v>27</v>
      </c>
      <c r="B17" s="34">
        <v>1</v>
      </c>
      <c r="C17" s="38" t="s">
        <v>28</v>
      </c>
      <c r="D17" s="36" t="s">
        <v>86</v>
      </c>
      <c r="E17" s="35"/>
      <c r="F17" s="35" t="s">
        <v>88</v>
      </c>
      <c r="G17" s="35"/>
    </row>
    <row r="18" spans="1:7" ht="23.25" customHeight="1">
      <c r="A18" s="33" t="s">
        <v>29</v>
      </c>
      <c r="B18" s="34">
        <v>1</v>
      </c>
      <c r="C18" s="38" t="s">
        <v>90</v>
      </c>
      <c r="D18" s="36" t="s">
        <v>86</v>
      </c>
      <c r="E18" s="35"/>
      <c r="F18" s="37" t="s">
        <v>92</v>
      </c>
      <c r="G18" s="35"/>
    </row>
    <row r="19" spans="1:7" ht="17.25" customHeight="1">
      <c r="A19" s="33" t="s">
        <v>30</v>
      </c>
      <c r="B19" s="34">
        <v>1</v>
      </c>
      <c r="C19" s="38" t="s">
        <v>95</v>
      </c>
      <c r="D19" s="36" t="s">
        <v>86</v>
      </c>
      <c r="E19" s="35"/>
      <c r="F19" s="37" t="s">
        <v>93</v>
      </c>
      <c r="G19" s="35" t="s">
        <v>149</v>
      </c>
    </row>
    <row r="20" spans="1:7" ht="17.25" customHeight="1">
      <c r="A20" s="33" t="s">
        <v>32</v>
      </c>
      <c r="B20" s="34">
        <v>1</v>
      </c>
      <c r="C20" s="38" t="s">
        <v>33</v>
      </c>
      <c r="D20" s="36" t="s">
        <v>84</v>
      </c>
      <c r="E20" s="35"/>
      <c r="F20" s="37" t="s">
        <v>94</v>
      </c>
      <c r="G20" s="35"/>
    </row>
    <row r="21" spans="1:7" ht="17.25" customHeight="1">
      <c r="A21" s="33" t="s">
        <v>21</v>
      </c>
      <c r="B21" s="34">
        <v>1</v>
      </c>
      <c r="C21" s="38" t="s">
        <v>96</v>
      </c>
      <c r="D21" s="36" t="s">
        <v>97</v>
      </c>
      <c r="E21" s="35"/>
      <c r="F21" s="37" t="s">
        <v>22</v>
      </c>
      <c r="G21" s="35"/>
    </row>
    <row r="25" spans="1:7">
      <c r="A25" s="23"/>
      <c r="B25" s="24"/>
      <c r="C25" s="23"/>
      <c r="D25" s="23"/>
      <c r="E25" s="23"/>
      <c r="F25" s="23"/>
      <c r="G25" s="23"/>
    </row>
    <row r="29" spans="1:7">
      <c r="A29" s="23"/>
      <c r="B29" s="24"/>
      <c r="C29" s="23"/>
      <c r="D29" s="23"/>
      <c r="E29" s="23"/>
      <c r="F29" s="23"/>
      <c r="G29" s="23"/>
    </row>
    <row r="30" spans="1:7">
      <c r="A30" s="23"/>
      <c r="B30" s="24"/>
      <c r="C30" s="23"/>
      <c r="D30" s="23"/>
      <c r="E30" s="23"/>
      <c r="F30" s="23"/>
      <c r="G30" s="23"/>
    </row>
    <row r="31" spans="1:7">
      <c r="A31" s="23"/>
      <c r="B31" s="24"/>
      <c r="C31" s="23"/>
      <c r="D31" s="23"/>
      <c r="E31" s="23"/>
      <c r="F31" s="23"/>
      <c r="G31" s="23"/>
    </row>
    <row r="33" spans="2:2">
      <c r="B3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DaisyRogue</vt:lpstr>
      <vt:lpstr>Annotated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cp:lastPrinted>2022-10-29T21:42:29Z</cp:lastPrinted>
  <dcterms:created xsi:type="dcterms:W3CDTF">2022-07-07T18:33:14Z</dcterms:created>
  <dcterms:modified xsi:type="dcterms:W3CDTF">2022-11-04T17:15:19Z</dcterms:modified>
</cp:coreProperties>
</file>