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DB0B0820-52C7-4516-A154-BC6058BD4115}" xr6:coauthVersionLast="47" xr6:coauthVersionMax="47" xr10:uidLastSave="{00000000-0000-0000-0000-000000000000}"/>
  <bookViews>
    <workbookView xWindow="-120" yWindow="-120" windowWidth="29040" windowHeight="15840" tabRatio="614" activeTab="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<sst xmlns="http://schemas.openxmlformats.org/spreadsheetml/2006/main" count="13104" uniqueCount="1708">
  <si>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</si>
  <si>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</si>
  <si>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</si>
  <si>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</si>
  <si>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</si>
  <si>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</si>
  <si>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</si>
  <si>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</si>
  <si>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</si>
  <si>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</si>
  <si>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</si>
  <si>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</si>
  <si>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</si>
  <si>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</si>
  <si>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</si>
  <si>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</si>
  <si>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</si>
  <si>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</si>
  <si>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</si>
  <si>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</si>
  <si>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</si>
  <si>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</si>
  <si>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</si>
  <si>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</si>
  <si>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</si>
  <si>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</si>
  <si>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</si>
  <si>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</si>
  <si>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</si>
  <si>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</si>
  <si>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</si>
  <si>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</si>
  <si>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</si>
  <si>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</si>
  <si>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</si>
  <si>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</si>
  <si>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</si>
  <si>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</si>
  <si>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</si>
  <si>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</si>
  <si>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</si>
  <si>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</si>
  <si>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</si>
  <si>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</si>
  <si>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</si>
  <si>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</si>
  <si>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</si>
  <si>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</si>
  <si>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</si>
  <si>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</si>
  <si>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</si>
  <si>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</si>
  <si>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</si>
  <si>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</si>
  <si>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</si>
  <si>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</si>
  <si>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</si>
  <si>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</si>
  <si>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</si>
  <si>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</si>
  <si>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</si>
  <si>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</si>
  <si>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</si>
  <si>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</si>
  <si>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</si>
  <si>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</si>
  <si>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</si>
  <si>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</si>
  <si>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</si>
  <si>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</si>
  <si>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</si>
  <si>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</si>
  <si>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</si>
  <si>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</si>
  <si>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</si>
  <si>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</si>
  <si>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</si>
  <si>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</si>
  <si>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</si>
  <si>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</si>
  <si>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</si>
  <si>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</si>
  <si>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</si>
  <si>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</si>
  <si>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</si>
  <si>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</si>
  <si>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</si>
  <si>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</si>
  <si>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</si>
  <si>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</si>
  <si>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</si>
  <si>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</si>
  <si>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</si>
  <si>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</si>
  <si>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</si>
  <si>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</si>
  <si>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</si>
  <si>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</si>
  <si>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</si>
  <si>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</si>
  <si>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</si>
  <si>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</si>
  <si>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</si>
  <si>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</si>
  <si>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</si>
  <si>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</si>
  <si>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</si>
  <si>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</si>
  <si>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</si>
  <si>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</si>
  <si>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</si>
  <si>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</si>
  <si>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</si>
  <si>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</si>
  <si>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</si>
  <si>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</si>
  <si>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</si>
  <si>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</si>
  <si>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</si>
  <si>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</si>
  <si>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</si>
  <si>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</si>
  <si>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</si>
  <si>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</si>
  <si>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</si>
  <si>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</si>
  <si>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</si>
  <si>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</si>
  <si>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</si>
  <si>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</si>
  <si>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</si>
  <si>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</si>
  <si>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</si>
  <si>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</si>
  <si>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</si>
  <si>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</si>
  <si>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</si>
  <si>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</si>
  <si>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</si>
  <si>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</si>
  <si>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</si>
  <si>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</si>
  <si>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</si>
  <si>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</si>
  <si>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</si>
  <si>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</si>
  <si>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</si>
  <si>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</si>
  <si>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</si>
  <si>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</si>
  <si>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</si>
  <si>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</si>
  <si>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</si>
  <si>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</si>
  <si>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</si>
  <si>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</si>
  <si>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</si>
  <si>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</si>
  <si>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</si>
  <si>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</si>
  <si>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</si>
  <si>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</si>
  <si>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</si>
  <si>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</si>
  <si>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</si>
  <si>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</si>
  <si>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</si>
  <si>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</si>
  <si>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</si>
  <si>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</si>
  <si>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</si>
  <si>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</si>
  <si>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</si>
  <si>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</si>
  <si>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</si>
  <si>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</si>
  <si>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</si>
  <si>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</si>
  <si>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</si>
  <si>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</si>
  <si>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</si>
  <si>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</si>
  <si>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</si>
  <si>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</si>
  <si>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</si>
  <si>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</si>
  <si>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</si>
  <si>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</si>
  <si>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</si>
  <si>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</si>
  <si>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</si>
  <si>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</si>
  <si>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</si>
  <si>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</si>
  <si>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</si>
  <si>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</si>
  <si>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</si>
  <si>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</si>
  <si>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</si>
  <si>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</si>
  <si>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</si>
  <si>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</si>
  <si>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</si>
  <si>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</si>
  <si>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</si>
  <si>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</si>
  <si>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</si>
  <si>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</si>
  <si>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</si>
  <si>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</si>
  <si>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</si>
  <si>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</si>
  <si>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</si>
  <si>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</si>
  <si>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</si>
  <si>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</si>
  <si>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</si>
  <si>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</si>
  <si>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</si>
  <si>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</si>
  <si>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</si>
  <si>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</si>
  <si>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</si>
  <si>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</si>
  <si>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</si>
  <si>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</si>
  <si>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</si>
  <si>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</si>
  <si>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</si>
  <si>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</si>
  <si>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</si>
  <si>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</si>
  <si>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</si>
  <si>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</si>
  <si>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</si>
  <si>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</si>
  <si>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</si>
  <si>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</si>
  <si>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</si>
  <si>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</si>
  <si>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</si>
  <si>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</si>
  <si>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</si>
  <si>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</si>
  <si>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</si>
  <si>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</si>
  <si>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</si>
  <si>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</si>
  <si>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</si>
  <si>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</si>
  <si>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</si>
  <si>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</si>
  <si>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</si>
  <si>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</si>
  <si>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</si>
  <si>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</si>
  <si>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</si>
  <si>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</si>
  <si>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</si>
  <si>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</si>
  <si>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</si>
  <si>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</si>
  <si>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</si>
  <si>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</si>
  <si>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</si>
  <si>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</si>
  <si>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</si>
  <si>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</si>
  <si>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</si>
  <si>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</si>
  <si>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</si>
  <si>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</si>
  <si>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</si>
  <si>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</si>
  <si>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</si>
  <si>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</si>
  <si>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</si>
  <si>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</si>
  <si>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</si>
  <si>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</si>
  <si>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</si>
  <si>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</si>
  <si>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</si>
  <si>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</si>
  <si>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</si>
  <si>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</si>
  <si>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</si>
  <si>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</si>
  <si>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</si>
  <si>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</si>
  <si>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</si>
  <si>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</si>
  <si>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</si>
  <si>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</si>
  <si>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</si>
  <si>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</si>
  <si>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</si>
  <si>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</si>
  <si>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</si>
  <si>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</si>
  <si>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</si>
  <si>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</si>
  <si>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</si>
  <si>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</si>
  <si>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</si>
  <si>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</si>
  <si>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</si>
  <si>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</si>
  <si>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</si>
  <si>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</si>
  <si>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</si>
  <si>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</si>
  <si>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</si>
  <si>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</si>
  <si>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</si>
  <si>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</si>
  <si>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</si>
  <si>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</si>
  <si>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</si>
  <si>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</si>
  <si>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</si>
  <si>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</si>
  <si>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</si>
  <si>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</si>
  <si>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</si>
  <si>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</si>
  <si>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</si>
  <si>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</si>
  <si>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</si>
  <si>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</si>
  <si>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</si>
  <si>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</si>
  <si>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</si>
  <si>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</si>
  <si>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</si>
  <si>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</si>
  <si>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</si>
  <si>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</si>
  <si>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</si>
  <si>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</si>
  <si>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</si>
  <si>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</si>
  <si>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</si>
  <si>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</si>
  <si>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</si>
  <si>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</si>
  <si>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</si>
  <si>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</si>
  <si>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</si>
  <si>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</si>
  <si>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</si>
  <si>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</si>
  <si>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</si>
  <si>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</si>
  <si>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</si>
  <si>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</si>
  <si>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</si>
  <si>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</si>
  <si>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</si>
  <si>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</si>
  <si>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</si>
  <si>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</si>
  <si>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</si>
  <si>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</si>
  <si>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</si>
  <si>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</si>
  <si>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</si>
  <si>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</si>
  <si>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</si>
  <si>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</si>
  <si>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</si>
  <si>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</si>
  <si>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</si>
  <si>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</si>
  <si>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</si>
  <si>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</si>
  <si>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</si>
  <si>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</si>
  <si>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</si>
  <si>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</si>
  <si>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</si>
  <si>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</si>
  <si>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</si>
  <si>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</si>
  <si>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</si>
  <si>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</si>
  <si>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</si>
  <si>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</si>
  <si>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</si>
  <si>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</si>
  <si>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</si>
  <si>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</si>
  <si>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</si>
  <si>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</si>
  <si>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</si>
  <si>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</si>
  <si>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</si>
  <si>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</si>
  <si>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</si>
  <si>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</si>
  <si>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</si>
  <si>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</si>
  <si>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</si>
  <si>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</si>
  <si>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</si>
  <si>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</si>
  <si>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</si>
  <si>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</si>
  <si>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</si>
  <si>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</si>
  <si>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</si>
  <si>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</si>
  <si>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</si>
  <si>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</si>
  <si>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</si>
  <si>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</si>
  <si>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</si>
  <si>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</si>
  <si>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</si>
  <si>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</si>
  <si>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</si>
  <si>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</si>
  <si>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</si>
  <si>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</si>
  <si>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</si>
  <si>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</si>
  <si>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</si>
  <si>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</si>
  <si>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</si>
  <si>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</si>
  <si>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</si>
  <si>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</si>
  <si>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</si>
  <si>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</si>
  <si>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</si>
  <si>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</si>
  <si>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</si>
  <si>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</si>
  <si>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</si>
  <si>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</si>
  <si>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</si>
  <si>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</si>
  <si>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</si>
  <si>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</si>
  <si>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</si>
  <si>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</si>
  <si>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</si>
  <si>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</si>
  <si>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</si>
  <si>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</si>
  <si>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</si>
  <si>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</si>
  <si>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</si>
  <si>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</si>
  <si>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</si>
  <si>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</si>
  <si>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</si>
  <si>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</si>
  <si>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</si>
  <si>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</si>
  <si>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</si>
  <si>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</si>
  <si>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</si>
  <si>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</si>
  <si>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</si>
  <si>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</si>
  <si>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</si>
  <si>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</si>
  <si>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</si>
  <si>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</si>
  <si>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</si>
  <si>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</si>
  <si>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</si>
  <si>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</si>
  <si>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</si>
  <si>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</si>
  <si>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</si>
  <si>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</si>
  <si>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</si>
  <si>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</si>
  <si>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</si>
  <si>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</si>
  <si>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</si>
  <si>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</si>
  <si>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</si>
  <si>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</si>
  <si>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</si>
  <si>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</si>
  <si>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</si>
  <si>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</si>
  <si>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</si>
  <si>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</si>
  <si>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</si>
  <si>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</si>
  <si>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</si>
  <si>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</si>
  <si>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</si>
  <si>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</si>
  <si>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</si>
  <si>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</si>
  <si>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</si>
  <si>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</si>
  <si>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</si>
  <si>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</si>
  <si>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</si>
  <si>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</si>
  <si>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</si>
  <si>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</si>
  <si>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</si>
  <si>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</si>
  <si>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</si>
  <si>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</si>
  <si>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</si>
  <si>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</si>
  <si>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</si>
  <si>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</si>
  <si>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</si>
  <si>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</si>
  <si>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</si>
  <si>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</si>
  <si>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</si>
  <si>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</si>
  <si>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</si>
  <si>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</si>
  <si>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</si>
  <si>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</si>
  <si>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</si>
  <si>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</si>
  <si>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</si>
  <si>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</si>
  <si>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</si>
  <si>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</si>
  <si>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</si>
  <si>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</si>
  <si>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</si>
  <si>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</si>
  <si>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</si>
  <si>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</si>
  <si>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</si>
  <si>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</si>
  <si>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</si>
  <si>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</si>
  <si>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</si>
  <si>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</si>
  <si>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</si>
  <si>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</si>
  <si>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</si>
  <si>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</si>
  <si>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</si>
  <si>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</si>
  <si>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</si>
  <si>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</si>
  <si>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</si>
  <si>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</si>
  <si>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</si>
  <si>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</si>
  <si>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</si>
  <si>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</si>
  <si>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</si>
  <si>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</si>
  <si>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</si>
  <si>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</si>
  <si>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</si>
  <si>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</si>
  <si>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</si>
  <si>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</si>
  <si>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</si>
  <si>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</si>
  <si>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</si>
  <si>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</si>
  <si>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</si>
  <si>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</si>
  <si>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</si>
  <si>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</si>
  <si>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</si>
  <si>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</si>
  <si>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</si>
  <si>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</si>
  <si>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</si>
  <si>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</si>
  <si>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</si>
  <si>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</si>
  <si>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</si>
  <si>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</si>
  <si>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</si>
  <si>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</si>
  <si>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</si>
  <si>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</si>
  <si>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</si>
  <si>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</si>
  <si>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</si>
  <si>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</si>
  <si>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</si>
  <si>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</si>
  <si>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</si>
  <si>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</si>
  <si>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</si>
  <si>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</si>
  <si>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</si>
  <si>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</si>
  <si>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</si>
  <si>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</si>
  <si>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</si>
  <si>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</si>
  <si>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</si>
  <si>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</si>
  <si>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</si>
  <si>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</si>
  <si>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</si>
  <si>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</si>
  <si>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</si>
  <si>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</si>
  <si>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</si>
  <si>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</si>
  <si>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</si>
  <si>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</si>
  <si>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</si>
  <si>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</si>
  <si>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</si>
  <si>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</si>
  <si>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</si>
  <si>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</si>
  <si>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</si>
  <si>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</si>
  <si>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</si>
  <si>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</si>
  <si>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</si>
  <si>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</si>
  <si>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</si>
  <si>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</si>
  <si>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</si>
  <si>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</si>
  <si>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</si>
  <si>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</si>
  <si>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</si>
  <si>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</si>
  <si>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</si>
  <si>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</si>
  <si>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</si>
  <si>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</si>
  <si>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</si>
  <si>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</si>
  <si>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</si>
  <si>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</si>
  <si>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</si>
  <si>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</si>
  <si>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</si>
  <si>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</si>
  <si>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</si>
  <si>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</si>
  <si>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</si>
  <si>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</si>
  <si>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</si>
  <si>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</si>
  <si>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</si>
  <si>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</si>
  <si>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</si>
  <si>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</si>
  <si>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</si>
  <si>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</si>
  <si>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</si>
  <si>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</si>
  <si>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</si>
  <si>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</si>
  <si>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</si>
  <si>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</si>
  <si>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</si>
  <si>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</si>
  <si>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</si>
  <si>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</si>
  <si>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</si>
  <si>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</si>
  <si>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</si>
  <si>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</si>
  <si>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</si>
  <si>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</si>
  <si>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</si>
  <si>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</si>
  <si>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</si>
  <si>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</si>
  <si>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</si>
  <si>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</si>
  <si>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</si>
  <si>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</si>
  <si>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</si>
  <si>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</si>
  <si>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</si>
  <si>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</si>
  <si>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</si>
  <si>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</si>
  <si>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</si>
  <si>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</si>
  <si>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</si>
  <si>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</si>
  <si>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</si>
  <si>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</si>
  <si>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</si>
  <si>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</si>
  <si>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</si>
  <si>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</si>
  <si>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</si>
  <si>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</si>
  <si>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</si>
  <si>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</si>
  <si>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</si>
  <si>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</si>
  <si>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</si>
  <si>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</si>
  <si>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</si>
  <si>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</si>
  <si>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</si>
  <si>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</si>
  <si>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</si>
  <si>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</si>
  <si>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</si>
  <si>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</si>
  <si>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</si>
  <si>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</si>
  <si>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</si>
  <si>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</si>
  <si>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</si>
  <si>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</si>
  <si>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</si>
  <si>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</si>
  <si>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</si>
  <si>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</si>
  <si>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</si>
  <si>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</si>
  <si>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</si>
  <si>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</si>
  <si>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</si>
  <si>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</si>
  <si>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</si>
  <si>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</si>
  <si>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</si>
  <si>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</si>
  <si>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</si>
  <si>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</si>
  <si>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</si>
  <si>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</si>
  <si>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</si>
  <si>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</si>
  <si>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</si>
  <si>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</si>
  <si>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</si>
  <si>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</si>
  <si>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</si>
  <si>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</si>
  <si>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</si>
  <si>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</si>
  <si>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</si>
  <si>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</si>
  <si>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</si>
  <si>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</si>
  <si>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</si>
  <si>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</si>
  <si>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</si>
  <si>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</si>
  <si>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</si>
  <si>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</si>
  <si>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</si>
  <si>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</si>
  <si>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</si>
  <si>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</si>
  <si>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</si>
  <si>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</si>
  <si>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</si>
  <si>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</si>
  <si>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</si>
  <si>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</si>
  <si>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</si>
  <si>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</si>
  <si>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</si>
  <si>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</si>
  <si>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</si>
  <si>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</si>
  <si>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</si>
  <si>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</si>
  <si>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</si>
  <si>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</si>
  <si>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</si>
  <si>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</si>
  <si>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</si>
  <si>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</si>
  <si>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</si>
  <si>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</si>
  <si>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</si>
  <si>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</si>
  <si>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</si>
  <si>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</si>
  <si>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</si>
  <si>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</si>
  <si>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</si>
  <si>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</si>
  <si>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</si>
  <si>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</si>
  <si>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</si>
  <si>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</si>
  <si>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</si>
  <si>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</si>
  <si>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</si>
  <si>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</si>
  <si>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</si>
  <si>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</si>
  <si>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</si>
  <si>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</si>
  <si>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</si>
  <si>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</si>
  <si>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</si>
  <si>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</si>
  <si>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</si>
  <si>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</si>
  <si>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</si>
  <si>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</si>
  <si>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</si>
  <si>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</si>
  <si>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</si>
  <si>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</si>
  <si>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</si>
  <si>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</si>
  <si>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</si>
  <si>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</si>
  <si>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</si>
  <si>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</si>
  <si>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</si>
  <si>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</si>
  <si>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</si>
  <si>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</si>
  <si>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</si>
  <si>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</si>
  <si>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</si>
  <si>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</si>
  <si>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</si>
  <si>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</si>
  <si>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</si>
  <si>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</si>
  <si>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</si>
  <si>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</si>
  <si>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</si>
  <si>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</si>
  <si>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</si>
  <si>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</si>
  <si>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</si>
  <si>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</si>
  <si>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</si>
  <si>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</si>
  <si>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</si>
  <si>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</si>
  <si>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</si>
  <si>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</si>
  <si>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</si>
  <si>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</si>
  <si>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</si>
  <si>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</si>
  <si>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</si>
  <si>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</si>
  <si>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</si>
  <si>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</si>
  <si>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</si>
  <si>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</si>
  <si>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</si>
  <si>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</si>
  <si>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</si>
  <si>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</si>
  <si>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</si>
  <si>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</si>
  <si>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</si>
  <si>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</si>
  <si>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</si>
  <si>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</si>
  <si>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</si>
  <si>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</si>
  <si>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</si>
  <si>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</si>
  <si>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</si>
  <si>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</si>
  <si>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</si>
  <si>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</si>
  <si>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</si>
  <si>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</si>
  <si>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</si>
  <si>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</si>
  <si>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</si>
  <si>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</si>
  <si>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</si>
  <si>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</si>
  <si>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</si>
  <si>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</si>
  <si>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</si>
  <si>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</si>
  <si>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</si>
  <si>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</si>
  <si>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</si>
  <si>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</si>
  <si>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</si>
  <si>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</si>
  <si>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</si>
  <si>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</si>
  <si>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</si>
  <si>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</si>
  <si>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</si>
  <si>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</si>
  <si>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</si>
  <si>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</si>
  <si>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</si>
  <si>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</si>
  <si>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</si>
  <si>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</si>
  <si>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</si>
  <si>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</si>
  <si>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</si>
  <si>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</si>
  <si>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</si>
  <si>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</si>
  <si>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</si>
  <si>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</si>
  <si>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</si>
  <si>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</si>
  <si>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</si>
  <si>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</si>
  <si>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</si>
  <si>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</si>
  <si>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</si>
  <si>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</si>
  <si>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</si>
  <si>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</si>
  <si>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</si>
  <si>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</si>
  <si>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</si>
  <si>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</si>
  <si>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</si>
  <si>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</si>
  <si>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</si>
  <si>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</si>
  <si>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</si>
  <si>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</si>
  <si>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</si>
  <si>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</si>
  <si>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</si>
  <si>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</si>
  <si>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</si>
  <si>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</si>
  <si>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</si>
  <si>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</si>
  <si>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</si>
  <si>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</si>
  <si>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</si>
  <si>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</si>
  <si>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</si>
  <si>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</si>
  <si>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</si>
  <si>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</si>
  <si>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</si>
  <si>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</si>
  <si>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</si>
  <si>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</si>
  <si>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</si>
  <si>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</si>
  <si>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</si>
  <si>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</si>
  <si>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</si>
  <si>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</si>
  <si>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</si>
  <si>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</si>
  <si>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</si>
  <si>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</si>
  <si>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</si>
  <si>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</si>
  <si>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</si>
  <si>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</si>
  <si>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</si>
  <si>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</si>
  <si>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</si>
  <si>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</si>
  <si>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</si>
  <si>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</si>
  <si>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</si>
  <si>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</si>
  <si>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</si>
  <si>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</si>
  <si>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</si>
  <si>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</si>
  <si>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</si>
  <si>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</si>
  <si>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</si>
  <si>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</si>
  <si>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</si>
  <si>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</si>
  <si>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</si>
  <si>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</si>
  <si>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</si>
  <si>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</si>
  <si>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</si>
  <si>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</si>
  <si>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</si>
  <si>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</si>
  <si>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</si>
  <si>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</si>
  <si>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</si>
  <si>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</si>
  <si>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</si>
  <si>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</si>
  <si>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</si>
  <si>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</si>
  <si>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</si>
  <si>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</si>
  <si>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</si>
  <si>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</si>
  <si>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</si>
  <si>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</si>
  <si>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</si>
  <si>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</si>
  <si>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</si>
  <si>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</si>
  <si>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</si>
  <si>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</si>
  <si>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</si>
  <si>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</si>
  <si>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</si>
  <si>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</si>
  <si>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</si>
  <si>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</si>
  <si>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</si>
  <si>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</si>
  <si>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</si>
  <si>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</si>
  <si>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</si>
  <si>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</si>
  <si>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</si>
  <si>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</si>
  <si>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</si>
  <si>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</si>
  <si>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</si>
  <si>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</si>
  <si>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</si>
  <si>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</si>
  <si>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</si>
  <si>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</si>
  <si>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</si>
  <si>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</si>
  <si>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</si>
  <si>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</si>
  <si>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</si>
  <si>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</si>
  <si>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</si>
  <si>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</si>
  <si>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</si>
  <si>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</si>
  <si>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</si>
  <si>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</si>
  <si>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</si>
  <si>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</si>
  <si>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</si>
  <si>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</si>
  <si>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</si>
  <si>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</si>
  <si>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</si>
  <si>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</si>
  <si>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</si>
  <si>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</si>
  <si>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</si>
  <si>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</si>
  <si>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</si>
  <si>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</si>
  <si>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</si>
  <si>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</si>
  <si>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</si>
  <si>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</si>
  <si>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</si>
  <si>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</si>
  <si>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</si>
  <si>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</si>
  <si>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</si>
  <si>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</si>
  <si>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</si>
  <si>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</si>
  <si>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</si>
  <si>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</si>
  <si>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</si>
  <si>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</si>
  <si>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</si>
  <si>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</si>
  <si>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</si>
  <si>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</si>
  <si>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</si>
  <si>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</si>
  <si>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</si>
  <si>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</si>
  <si>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</si>
  <si>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</si>
  <si>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</si>
  <si>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</si>
  <si>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</si>
  <si>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</si>
  <si>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</si>
  <si>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</si>
  <si>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</si>
  <si>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</si>
  <si>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</si>
  <si>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</si>
  <si>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</si>
  <si>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</si>
  <si>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</si>
  <si>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</si>
  <si>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</si>
  <si>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</si>
  <si>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</si>
  <si>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</si>
  <si>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</si>
  <si>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</si>
  <si>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</si>
  <si>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</si>
  <si>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</si>
  <si>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</si>
  <si>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</si>
  <si>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</si>
  <si>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</si>
  <si>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</si>
  <si>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</si>
  <si>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</si>
  <si>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</si>
  <si>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</si>
  <si>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</si>
  <si>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</si>
  <si>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</si>
  <si>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</si>
  <si>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</si>
  <si>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</si>
  <si>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</si>
  <si>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</si>
  <si>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</si>
  <si>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</si>
  <si>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</si>
  <si>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</si>
  <si>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</si>
  <si>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</si>
  <si>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</si>
  <si>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</si>
  <si>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</si>
  <si>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</si>
  <si>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</si>
  <si>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</si>
  <si>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</si>
  <si>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</si>
  <si>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</si>
  <si>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</si>
  <si>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</si>
  <si>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</si>
  <si>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</si>
  <si>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</si>
  <si>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</si>
  <si>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</si>
  <si>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</si>
  <si>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</si>
  <si>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</si>
  <si>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</si>
  <si>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</si>
  <si>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</si>
  <si>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</si>
  <si>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</si>
  <si>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</si>
  <si>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</si>
  <si>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</si>
  <si>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</si>
  <si>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</si>
  <si>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</si>
  <si>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</si>
  <si>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</si>
  <si>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</si>
  <si>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</si>
  <si>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</si>
  <si>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</si>
  <si>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</si>
  <si>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</si>
  <si>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</si>
  <si>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</si>
  <si>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</si>
  <si>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</si>
  <si>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</si>
  <si>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</si>
  <si>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</si>
  <si>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</si>
  <si>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</si>
  <si>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</si>
  <si>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</si>
  <si>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</si>
  <si>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</si>
  <si>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</si>
  <si>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</si>
  <si>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</si>
  <si>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</si>
  <si>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</si>
  <si>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</si>
  <si>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</si>
  <si>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</si>
  <si>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</si>
  <si>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</si>
  <si>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</si>
  <si>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</si>
  <si>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</si>
  <si>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</si>
  <si>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</si>
  <si>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</si>
  <si>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</si>
  <si>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</si>
  <si>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</si>
  <si>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</si>
  <si>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</si>
  <si>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</si>
  <si>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</si>
  <si>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</si>
  <si>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</si>
  <si>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</si>
  <si>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</si>
  <si>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</si>
  <si>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</si>
  <si>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</si>
  <si>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</si>
  <si>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</si>
  <si>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</si>
  <si>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</si>
  <si>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</si>
  <si>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</si>
  <si>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</si>
  <si>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</si>
  <si>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</si>
  <si>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</si>
  <si>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</si>
  <si>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</si>
  <si>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</si>
  <si>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</si>
  <si>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</si>
  <si>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</si>
  <si>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</si>
  <si>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</si>
  <si>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</si>
  <si>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</si>
  <si>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</si>
  <si>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</si>
  <si>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</si>
  <si>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</si>
  <si>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</si>
  <si>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</si>
  <si>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</si>
  <si>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</si>
  <si>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</si>
  <si>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</si>
  <si>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</si>
  <si>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</si>
  <si>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</si>
  <si>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</si>
  <si>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</si>
  <si>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</si>
  <si>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</si>
  <si>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</si>
  <si>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</si>
  <si>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</si>
  <si>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</si>
  <si>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</si>
  <si>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</si>
  <si>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</si>
  <si>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</si>
  <si>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</si>
  <si>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</si>
  <si>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</si>
  <si>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</si>
  <si>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</si>
  <si>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</si>
  <si>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</si>
  <si>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</si>
  <si>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</si>
  <si>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</si>
  <si>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</si>
  <si>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</si>
  <si>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</si>
  <si>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</si>
  <si>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</si>
  <si>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</si>
  <si>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</si>
  <si>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</si>
  <si>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</si>
  <si>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</si>
  <si>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</si>
  <si>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</si>
  <si>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</si>
  <si>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</si>
  <si>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</si>
  <si>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</si>
  <si>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</si>
  <si>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</si>
  <si>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</si>
  <si>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</si>
  <si>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</si>
  <si>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</si>
  <si>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</si>
  <si>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</si>
  <si>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</si>
  <si>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</si>
  <si>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</si>
  <si>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</si>
  <si>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</si>
  <si>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</si>
  <si>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</si>
  <si>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</si>
  <si>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</si>
  <si>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</si>
  <si>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</si>
  <si>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</si>
  <si>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</si>
  <si>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</si>
  <si>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</si>
  <si>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</si>
  <si>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</si>
  <si>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</si>
  <si>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</si>
  <si>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</si>
  <si>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</si>
  <si>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</si>
  <si>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</si>
  <si>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</si>
  <si>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</si>
  <si>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</si>
  <si>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</si>
  <si>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</si>
  <si>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</si>
  <si>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</si>
  <si>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</si>
  <si>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</si>
  <si>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</si>
  <si>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</si>
  <si>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</si>
  <si>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</si>
  <si>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</si>
  <si>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</si>
  <si>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</si>
  <si>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</si>
  <si>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</si>
  <si>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</si>
  <si>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</si>
  <si>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</si>
  <si>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</si>
  <si>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</si>
  <si>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</si>
  <si>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</si>
  <si>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</si>
  <si>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</si>
  <si>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</si>
  <si>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</si>
  <si>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</si>
  <si>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</si>
  <si>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</si>
  <si>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</si>
  <si>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</si>
  <si>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</si>
  <si>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</si>
  <si>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</si>
  <si>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</si>
  <si>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</si>
  <si>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</si>
  <si>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</si>
  <si>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</si>
  <si>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</si>
  <si>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</si>
  <si>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</si>
  <si>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</si>
  <si>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</si>
  <si>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</si>
  <si>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</si>
  <si>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</si>
  <si>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</si>
  <si>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</si>
  <si>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</si>
  <si>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</si>
  <si>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</si>
  <si>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</si>
  <si>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</si>
  <si>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</si>
  <si>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</si>
  <si>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</si>
  <si>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</si>
  <si>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</si>
  <si>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</si>
  <si>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</si>
  <si>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</si>
  <si>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</si>
  <si>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</si>
  <si>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</si>
  <si>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</si>
  <si>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</si>
  <si>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</si>
  <si>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</si>
  <si>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</si>
  <si>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</si>
  <si>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</si>
  <si>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</si>
  <si>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</si>
  <si>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</si>
  <si>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</si>
  <si>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</si>
  <si>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</si>
  <si>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</si>
  <si>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</si>
  <si>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</si>
  <si>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</si>
  <si>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</si>
  <si>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</si>
  <si>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</si>
  <si>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</si>
  <si>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</si>
  <si>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</si>
  <si>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</si>
  <si>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</si>
  <si>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</si>
  <si>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</si>
  <si>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</si>
  <si>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</si>
  <si>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</si>
  <si>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</si>
  <si>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</si>
  <si>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</si>
  <si>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</si>
  <si>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</si>
  <si>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</si>
  <si>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</si>
  <si>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</si>
  <si>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</si>
  <si>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</si>
  <si>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</si>
  <si>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</si>
  <si>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</si>
  <si>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</si>
  <si>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</si>
  <si>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</si>
  <si>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</si>
  <si>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</si>
  <si>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</si>
  <si>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</si>
  <si>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</si>
  <si>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</si>
  <si>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</si>
  <si>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</si>
  <si>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</si>
  <si>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</si>
  <si>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</si>
  <si>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</si>
  <si>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</si>
  <si>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</si>
  <si>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</si>
  <si>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</si>
  <si>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</si>
  <si>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</si>
  <si>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</si>
  <si>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</si>
  <si>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</si>
  <si>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</si>
  <si>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</si>
  <si>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</si>
  <si>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</si>
  <si>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</si>
  <si>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</si>
  <si>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</si>
  <si>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</si>
  <si>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</si>
  <si>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</si>
  <si>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</si>
  <si>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</si>
  <si>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</si>
  <si>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</si>
  <si>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</si>
  <si>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</si>
  <si>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</si>
  <si>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</si>
  <si>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</si>
  <si>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</si>
  <si>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</si>
  <si>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</si>
  <si>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</si>
  <si>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</si>
  <si>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</si>
  <si>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</si>
  <si>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</si>
  <si>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</si>
  <si>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</si>
  <si>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</si>
  <si>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</si>
  <si>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</si>
  <si>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</si>
  <si>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</si>
  <si>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</si>
  <si>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</si>
  <si>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</si>
  <si>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</si>
  <si>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</si>
  <si>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</si>
  <si>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</si>
  <si>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</si>
  <si>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</si>
  <si>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</si>
  <si>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</si>
  <si>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</si>
  <si>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</si>
  <si>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</si>
  <si>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</si>
  <si>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</si>
  <si>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</si>
  <si>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</si>
  <si>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</si>
  <si>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</si>
  <si>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</si>
  <si>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</si>
  <si>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</si>
  <si>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</si>
  <si>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</si>
  <si>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</si>
  <si>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</si>
  <si>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</si>
  <si>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</si>
  <si>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</si>
  <si>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</si>
  <si>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</si>
  <si>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</si>
  <si>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</si>
  <si>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</si>
  <si>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</si>
  <si>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</si>
  <si>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</si>
  <si>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</si>
  <si>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</si>
  <si>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</si>
  <si>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</si>
  <si>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</si>
  <si>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</si>
  <si>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</si>
  <si>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</si>
  <si>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</si>
  <si>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</si>
  <si>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</si>
  <si>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</si>
  <si>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</si>
  <si>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</si>
  <si>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</si>
  <si>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</si>
  <si>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</si>
  <si>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</si>
  <si>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</si>
  <si>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</si>
  <si>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</si>
  <si>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</si>
  <si>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</si>
  <si>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</si>
  <si>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</si>
  <si>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</si>
  <si>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</si>
  <si>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</si>
  <si>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</si>
  <si>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</si>
  <si>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</si>
  <si>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</si>
  <si>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</si>
  <si>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</si>
  <si>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</si>
  <si>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</si>
  <si>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</si>
  <si>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</si>
  <si>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</si>
  <si>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</si>
  <si>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</si>
  <si>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</si>
  <si>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</si>
  <si>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</si>
  <si>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</si>
  <si>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</si>
  <si>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</si>
  <si>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</si>
  <si>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</si>
  <si>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</si>
  <si>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</si>
  <si>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</si>
  <si>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</si>
  <si>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</si>
  <si>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</si>
  <si>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</si>
  <si>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</si>
  <si>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</si>
  <si>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</si>
  <si>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</si>
  <si>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</si>
  <si>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</si>
  <si>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</si>
  <si>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</si>
  <si>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</si>
  <si>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</si>
  <si>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</si>
  <si>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</si>
  <si>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</si>
  <si>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</si>
  <si>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</si>
  <si>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</si>
  <si>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</si>
  <si>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</si>
  <si>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</si>
  <si>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</si>
  <si>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</si>
  <si>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</si>
  <si>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</si>
  <si>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</si>
  <si>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</si>
  <si>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</si>
  <si>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</si>
  <si>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</si>
  <si>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</si>
  <si>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</si>
  <si>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</si>
  <si>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</si>
  <si>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</si>
  <si>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</si>
  <si>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</si>
  <si>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</si>
  <si>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</si>
  <si>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</si>
  <si>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</si>
  <si>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</si>
  <si>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</si>
  <si>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</si>
  <si>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</si>
  <si>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</si>
  <si>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</si>
  <si>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</si>
  <si>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</si>
  <si>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</si>
  <si>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</si>
  <si>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</si>
  <si>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</si>
  <si>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</si>
  <si>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</si>
  <si>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</si>
  <si>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</si>
  <si>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</si>
  <si>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</si>
  <si>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</si>
  <si>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</si>
  <si>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</si>
  <si>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</si>
  <si>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</si>
  <si>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</si>
  <si>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</si>
  <si>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</si>
  <si>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</si>
  <si>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</si>
  <si>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</si>
  <si>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</si>
  <si>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</si>
  <si>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</si>
  <si>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</si>
  <si>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</si>
  <si>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</si>
  <si>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</si>
  <si>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</si>
  <si>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</si>
  <si>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</si>
  <si>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</si>
  <si>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</si>
  <si>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</si>
  <si>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</si>
  <si>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</si>
  <si>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</si>
  <si>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</si>
  <si>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</si>
  <si>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</si>
  <si>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</si>
  <si>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</si>
  <si>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</si>
  <si>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</si>
  <si>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</si>
  <si>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</si>
  <si>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</si>
  <si>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</si>
  <si>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</si>
  <si>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</si>
  <si>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</si>
  <si>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</si>
  <si>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</si>
  <si>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</si>
  <si>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</si>
  <si>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</si>
  <si>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</si>
  <si>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</si>
  <si>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</si>
  <si>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</si>
  <si>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</si>
  <si>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</si>
  <si>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</si>
  <si>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</si>
  <si>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</si>
  <si>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</si>
  <si>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</si>
  <si>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</si>
  <si>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03/07/2024 15:14:32</t>
  </si>
  <si>
    <t>Restaurant du Coin</t>
  </si>
  <si>
    <t>CA-OSBL</t>
  </si>
  <si>
    <t>FournID</t>
  </si>
  <si>
    <t>Virement - Revenu Québec [Ref]</t>
  </si>
  <si>
    <t>DÉBOURS-000037</t>
  </si>
  <si>
    <t>03/07/2024 16:33:20</t>
  </si>
  <si>
    <t>Virement - Agence du Revenu du Canada []</t>
  </si>
  <si>
    <t>DÉBOURS-000038</t>
  </si>
  <si>
    <t>03/07/2024 16:44:11</t>
  </si>
  <si>
    <t>Agence du Revenu du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</si>
</sst>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6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5" dataDxfId="83" headerRowBorderDxfId="84" tableBorderDxfId="82" totalsRowBorderDxfId="8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0"/>
    <tableColumn id="2" xr3:uid="{6498A585-0434-4EB1-977D-A0B20C9C63FB}" name="Date" dataDxfId="79"/>
    <tableColumn id="3" xr3:uid="{74CB0563-15AB-43E0-9B35-F933DB6DD58F}" name="Taux" dataDxfId="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7" headerRowBorderDxfId="76" tableBorderDxfId="7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4"/>
    <tableColumn id="3" xr3:uid="{C1051574-3026-4CFC-ACE4-EE3A5BE120E3}" name="Taux horaire" dataDxfId="73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2" dataDxfId="70" headerRowBorderDxfId="71" tableBorderDxfId="69" totalsRowBorderDxfId="68">
  <tableColumns count="2">
    <tableColumn id="1" xr3:uid="{F683B85E-E345-46C0-B559-6B55DA1B47DA}" name="Colonne1" headerRowDxfId="67" dataDxfId="66"/>
    <tableColumn id="4" xr3:uid="{931BD703-99B9-4545-835A-2B2008F9C610}" name="Colonne2" headerRowDxfId="65" dataDxfId="64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3" headerRowBorderDxfId="62" tableBorderDxfId="6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0"/>
    <tableColumn id="2" xr3:uid="{BC9D39C0-5A8D-4060-86F2-B334715137AE}" name="Du" dataDxfId="59"/>
    <tableColumn id="3" xr3:uid="{0317D5F2-8493-46CE-B417-3AD4D1BE752C}" name="Au" dataDxfId="58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7" dataDxfId="55" headerRowBorderDxfId="56" tableBorderDxfId="54" totalsRowBorderDxfId="5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2"/>
    <tableColumn id="2" xr3:uid="{F1BF9BCA-554F-405E-8EB2-104EE5229852}" name="Date" dataDxfId="51"/>
    <tableColumn id="3" xr3:uid="{BC205969-C048-4AC1-82CA-DCF785CD2E46}" name="Taux" dataDxfId="5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9" headerRowBorderDxfId="48" tableBorderDxfId="4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6"/>
    <tableColumn id="3" xr3:uid="{3A31E360-73D5-4ABD-A9DE-9036997DA118}" name="Taux horaire" dataDxfId="45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4" dataDxfId="42" headerRowBorderDxfId="43" tableBorderDxfId="41" totalsRowBorderDxfId="40">
  <tableColumns count="2">
    <tableColumn id="1" xr3:uid="{CB9EBD0D-71C1-4C9E-B3EA-2235AF94176F}" name="Colonne1" headerRowDxfId="39" dataDxfId="38"/>
    <tableColumn id="4" xr3:uid="{C7DCD92E-FE54-4CC5-87B2-F9846C4139DC}" name="Colonne2" headerRowDxfId="37" dataDxfId="36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5" headerRowBorderDxfId="34" tableBorderDxfId="3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2"/>
    <tableColumn id="2" xr3:uid="{661E3B83-6827-4026-8FCA-E63CF3515AA8}" name="Du" dataDxfId="31"/>
    <tableColumn id="3" xr3:uid="{41F1CFF9-AC58-4534-B761-8C936A1D968E}" name="Au" dataDxfId="3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5" hidden="1" customWidth="1"/>
    <col min="2" max="2" width="12.140625" style="125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9"/>
      <c r="B1" s="119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</row>
    <row r="2" spans="1:27" ht="12.6" customHeight="1" thickBot="1" x14ac:dyDescent="0.3">
      <c r="A2" s="317" t="s">
        <v>1520</v>
      </c>
      <c r="B2" s="317"/>
    </row>
    <row r="3" spans="1:27" ht="15.75" thickBot="1" x14ac:dyDescent="0.3">
      <c r="A3" s="120" t="s">
        <v>1521</v>
      </c>
      <c r="B3" s="121"/>
      <c r="D3" s="318" t="s">
        <v>1522</v>
      </c>
      <c r="E3" s="319"/>
      <c r="F3" s="320" t="s">
        <v>1523</v>
      </c>
      <c r="G3" s="321"/>
      <c r="H3" s="321"/>
      <c r="I3" s="321"/>
      <c r="J3" s="321"/>
      <c r="K3" s="321"/>
      <c r="L3" s="321"/>
      <c r="M3" s="322"/>
      <c r="T3" s="24"/>
      <c r="V3"/>
    </row>
    <row r="4" spans="1:27" ht="15.75" thickBot="1" x14ac:dyDescent="0.3">
      <c r="A4" s="120" t="s">
        <v>1524</v>
      </c>
      <c r="B4" s="121"/>
      <c r="P4" s="323"/>
      <c r="Q4" s="309"/>
      <c r="R4" s="310"/>
      <c r="S4" s="310"/>
      <c r="V4" s="8"/>
      <c r="W4" s="6"/>
    </row>
    <row r="5" spans="1:27" ht="15.75" thickBot="1" x14ac:dyDescent="0.3">
      <c r="A5" s="120" t="s">
        <v>1525</v>
      </c>
      <c r="B5" s="122"/>
      <c r="D5" s="304" t="s">
        <v>1526</v>
      </c>
      <c r="E5" s="305"/>
      <c r="F5" s="306" t="s">
        <v>1527</v>
      </c>
      <c r="G5" s="307"/>
      <c r="H5" s="307"/>
      <c r="I5" s="307"/>
      <c r="J5" s="307"/>
      <c r="K5" s="307"/>
      <c r="L5" s="307"/>
      <c r="M5" s="308"/>
      <c r="P5" s="309"/>
      <c r="Q5" s="309"/>
      <c r="R5" s="310"/>
      <c r="S5" s="310"/>
      <c r="V5" s="8"/>
      <c r="W5" s="6"/>
    </row>
    <row r="6" spans="1:27" ht="15.75" thickBot="1" x14ac:dyDescent="0.3">
      <c r="A6" s="120" t="s">
        <v>1528</v>
      </c>
      <c r="B6" s="123"/>
      <c r="D6" s="311" t="s">
        <v>1529</v>
      </c>
      <c r="E6" s="312"/>
      <c r="F6" s="313" t="s">
        <v>1530</v>
      </c>
      <c r="G6" s="314"/>
      <c r="H6" s="314"/>
      <c r="I6" s="314"/>
      <c r="J6" s="314"/>
      <c r="K6" s="314"/>
      <c r="L6" s="314"/>
      <c r="M6" s="315"/>
      <c r="P6" s="309"/>
      <c r="Q6" s="309"/>
      <c r="R6" s="310"/>
      <c r="S6" s="310"/>
      <c r="V6" s="8"/>
      <c r="W6" s="6"/>
    </row>
    <row r="7" spans="1:27" x14ac:dyDescent="0.25">
      <c r="A7" s="120" t="s">
        <v>1531</v>
      </c>
      <c r="B7" s="123"/>
      <c r="E7" s="124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4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6" t="s">
        <v>1532</v>
      </c>
      <c r="B9" s="127">
        <v>355</v>
      </c>
      <c r="D9" s="290" t="s">
        <v>1533</v>
      </c>
      <c r="E9" s="291"/>
      <c r="F9" s="291"/>
      <c r="G9" s="292"/>
      <c r="I9" s="293" t="s">
        <v>1534</v>
      </c>
      <c r="J9" s="294"/>
      <c r="K9" s="128"/>
      <c r="L9" s="245" t="s">
        <v>1535</v>
      </c>
      <c r="M9" s="246"/>
      <c r="N9" s="247"/>
      <c r="P9" s="295" t="s">
        <v>1536</v>
      </c>
      <c r="Q9" s="296"/>
      <c r="R9" s="297"/>
      <c r="T9" s="298" t="s">
        <v>1537</v>
      </c>
      <c r="U9" s="299"/>
      <c r="V9" s="299"/>
      <c r="W9" s="300"/>
      <c r="Y9" s="301" t="s">
        <v>1538</v>
      </c>
      <c r="Z9" s="302"/>
      <c r="AA9" s="303"/>
    </row>
    <row r="10" spans="1:27" ht="15.75" customHeight="1" thickBot="1" x14ac:dyDescent="0.3">
      <c r="D10" s="129" t="s">
        <v>1539</v>
      </c>
      <c r="E10" s="130" t="s">
        <v>1</v>
      </c>
      <c r="F10" s="130" t="s">
        <v>1540</v>
      </c>
      <c r="G10" s="131" t="s">
        <v>1541</v>
      </c>
      <c r="I10" s="132" t="s">
        <v>1542</v>
      </c>
      <c r="J10" s="133" t="s">
        <v>1543</v>
      </c>
      <c r="K10" s="128"/>
      <c r="L10" s="134" t="s">
        <v>1544</v>
      </c>
      <c r="M10" s="134" t="s">
        <v>3</v>
      </c>
      <c r="N10" s="134" t="s">
        <v>644</v>
      </c>
      <c r="P10" s="135" t="s">
        <v>1541</v>
      </c>
      <c r="Q10" s="136" t="s">
        <v>1545</v>
      </c>
      <c r="R10" s="137" t="s">
        <v>1546</v>
      </c>
      <c r="T10" s="138" t="s">
        <v>6</v>
      </c>
      <c r="U10" s="139" t="s">
        <v>337</v>
      </c>
      <c r="V10" s="139" t="s">
        <v>1547</v>
      </c>
      <c r="W10" s="140" t="s">
        <v>1172</v>
      </c>
      <c r="Y10" s="278"/>
      <c r="Z10" s="279"/>
      <c r="AA10" s="280"/>
    </row>
    <row r="11" spans="1:27" ht="15.75" thickBot="1" x14ac:dyDescent="0.3">
      <c r="D11" s="141" t="s">
        <v>15</v>
      </c>
      <c r="E11" s="142">
        <v>1</v>
      </c>
      <c r="F11" s="143" t="s">
        <v>1548</v>
      </c>
      <c r="G11" s="144" t="s">
        <v>1549</v>
      </c>
      <c r="I11" s="145">
        <v>2023</v>
      </c>
      <c r="J11" s="146">
        <v>45138</v>
      </c>
      <c r="K11" s="128"/>
      <c r="L11" s="147" t="s">
        <v>1550</v>
      </c>
      <c r="M11" s="7">
        <v>39448</v>
      </c>
      <c r="N11" s="148">
        <v>0.05</v>
      </c>
      <c r="P11" s="149" t="s">
        <v>1551</v>
      </c>
      <c r="Q11" s="150">
        <f ca="1">TODAY()</f>
        <v>45476</v>
      </c>
      <c r="R11" s="151">
        <f ca="1">TODAY()</f>
        <v>45476</v>
      </c>
      <c r="T11" s="152" t="s">
        <v>342</v>
      </c>
      <c r="U11" s="153" t="s">
        <v>344</v>
      </c>
      <c r="V11" s="153">
        <v>1</v>
      </c>
      <c r="W11" s="154" t="s">
        <v>1552</v>
      </c>
      <c r="Y11" s="155" t="s">
        <v>1553</v>
      </c>
      <c r="Z11" s="156" t="s">
        <v>6</v>
      </c>
      <c r="AA11" s="157" t="s">
        <v>1554</v>
      </c>
    </row>
    <row r="12" spans="1:27" x14ac:dyDescent="0.25">
      <c r="D12" s="158" t="s">
        <v>221</v>
      </c>
      <c r="E12" s="159">
        <v>2</v>
      </c>
      <c r="F12" s="160" t="s">
        <v>1555</v>
      </c>
      <c r="G12" s="161" t="s">
        <v>1556</v>
      </c>
      <c r="I12" s="162">
        <v>2024</v>
      </c>
      <c r="J12" s="163">
        <v>45504</v>
      </c>
      <c r="K12" s="128"/>
      <c r="L12" s="147" t="s">
        <v>1214</v>
      </c>
      <c r="M12" s="7">
        <v>41275</v>
      </c>
      <c r="N12" s="164">
        <v>9.9750000000000005E-2</v>
      </c>
      <c r="P12" s="152" t="s">
        <v>1557</v>
      </c>
      <c r="Q12" s="165">
        <f ca="1">DATE(YEAR(TODAY()),MONTH(TODAY()),1)</f>
        <v>45474</v>
      </c>
      <c r="R12" s="166">
        <f ca="1">EOMONTH(DATE(YEAR(TODAY()),MONTH(TODAY()),1),0)</f>
        <v>45504</v>
      </c>
      <c r="T12" s="167" t="s">
        <v>345</v>
      </c>
      <c r="U12" s="168" t="s">
        <v>389</v>
      </c>
      <c r="V12" s="169">
        <v>2</v>
      </c>
      <c r="W12" s="170" t="s">
        <v>1552</v>
      </c>
      <c r="Y12" s="171">
        <v>1</v>
      </c>
      <c r="Z12" s="172" t="s">
        <v>661</v>
      </c>
      <c r="AA12" s="173"/>
    </row>
    <row r="13" spans="1:27" x14ac:dyDescent="0.25">
      <c r="D13" s="158" t="s">
        <v>53</v>
      </c>
      <c r="E13" s="159">
        <v>3</v>
      </c>
      <c r="F13" s="160" t="s">
        <v>1558</v>
      </c>
      <c r="G13" s="161" t="s">
        <v>1559</v>
      </c>
      <c r="I13" s="174">
        <v>2025</v>
      </c>
      <c r="J13" s="163">
        <v>45869</v>
      </c>
      <c r="K13" s="128"/>
      <c r="L13" s="147"/>
      <c r="M13" s="7"/>
      <c r="N13" s="148"/>
      <c r="P13" s="152" t="s">
        <v>1560</v>
      </c>
      <c r="Q13" s="165">
        <f ca="1">DATE(YEAR(TODAY()),MONTH(TODAY())-1,1)</f>
        <v>45444</v>
      </c>
      <c r="R13" s="166">
        <f ca="1">EOMONTH(DATE(YEAR(TODAY()),MONTH(TODAY()),1),-1)</f>
        <v>45473</v>
      </c>
      <c r="T13" s="167" t="s">
        <v>1561</v>
      </c>
      <c r="U13" s="175" t="s">
        <v>1562</v>
      </c>
      <c r="V13" s="169">
        <v>3</v>
      </c>
      <c r="W13" s="176" t="s">
        <v>1552</v>
      </c>
      <c r="Y13" s="177">
        <v>2</v>
      </c>
      <c r="Z13" s="178" t="s">
        <v>645</v>
      </c>
      <c r="AA13" s="179"/>
    </row>
    <row r="14" spans="1:27" ht="15.75" thickBot="1" x14ac:dyDescent="0.3">
      <c r="D14" s="180" t="s">
        <v>19</v>
      </c>
      <c r="E14" s="181">
        <v>4</v>
      </c>
      <c r="F14" s="182" t="s">
        <v>1563</v>
      </c>
      <c r="G14" s="183" t="s">
        <v>1564</v>
      </c>
      <c r="I14" s="162">
        <v>2026</v>
      </c>
      <c r="J14" s="163">
        <v>46234</v>
      </c>
      <c r="K14" s="128"/>
      <c r="L14" s="147"/>
      <c r="M14" s="7"/>
      <c r="N14" s="164"/>
      <c r="P14" s="152" t="s">
        <v>1565</v>
      </c>
      <c r="Q14" s="165" t="e">
        <v>#NAME?</v>
      </c>
      <c r="R14" s="166" t="e">
        <v>#NAME?</v>
      </c>
      <c r="T14" s="167" t="s">
        <v>356</v>
      </c>
      <c r="U14" s="168" t="s">
        <v>355</v>
      </c>
      <c r="V14" s="169">
        <v>4</v>
      </c>
      <c r="W14" s="170" t="s">
        <v>1552</v>
      </c>
      <c r="Y14" s="177">
        <v>3</v>
      </c>
      <c r="Z14" s="178" t="s">
        <v>656</v>
      </c>
      <c r="AA14" s="179"/>
    </row>
    <row r="15" spans="1:27" x14ac:dyDescent="0.25">
      <c r="D15" s="184"/>
      <c r="E15" s="184"/>
      <c r="F15" s="185"/>
      <c r="G15" s="8"/>
      <c r="I15" s="174">
        <v>2027</v>
      </c>
      <c r="J15" s="146">
        <v>46599</v>
      </c>
      <c r="K15" s="128"/>
      <c r="L15" s="147"/>
      <c r="M15" s="7"/>
      <c r="N15" s="148"/>
      <c r="P15" s="152" t="s">
        <v>1566</v>
      </c>
      <c r="Q15" s="165" t="e">
        <v>#NAME?</v>
      </c>
      <c r="R15" s="166" t="e">
        <v>#NAME?</v>
      </c>
      <c r="T15" s="167" t="s">
        <v>361</v>
      </c>
      <c r="U15" s="175" t="s">
        <v>360</v>
      </c>
      <c r="V15" s="169">
        <v>5</v>
      </c>
      <c r="W15" s="176" t="s">
        <v>1552</v>
      </c>
      <c r="Y15" s="177">
        <v>4</v>
      </c>
      <c r="Z15" s="178" t="s">
        <v>653</v>
      </c>
      <c r="AA15" s="179"/>
    </row>
    <row r="16" spans="1:27" ht="15.75" thickBot="1" x14ac:dyDescent="0.3">
      <c r="I16" s="162">
        <v>2028</v>
      </c>
      <c r="J16" s="163">
        <v>46965</v>
      </c>
      <c r="K16" s="128"/>
      <c r="L16" s="147"/>
      <c r="M16" s="7"/>
      <c r="N16" s="164"/>
      <c r="P16" s="152" t="s">
        <v>1567</v>
      </c>
      <c r="Q16" s="165" t="e">
        <f>DATE(YEAR(Aujourdhui)-1+IF(MONTH(Aujourdhui)&gt;7,1,0),8,1)</f>
        <v>#NAME?</v>
      </c>
      <c r="R16" s="166" t="e">
        <f>DATE(YEAR(Aujourdhui)+IF(MONTH(Aujourdhui)&gt;7,1,0),7,31)</f>
        <v>#NAME?</v>
      </c>
      <c r="T16" s="167" t="s">
        <v>353</v>
      </c>
      <c r="U16" s="168" t="s">
        <v>352</v>
      </c>
      <c r="V16" s="169">
        <v>6</v>
      </c>
      <c r="W16" s="170" t="s">
        <v>1552</v>
      </c>
      <c r="Y16" s="177">
        <v>5</v>
      </c>
      <c r="Z16" s="178" t="s">
        <v>647</v>
      </c>
      <c r="AA16" s="179"/>
    </row>
    <row r="17" spans="4:27" x14ac:dyDescent="0.25">
      <c r="D17" s="281" t="s">
        <v>1568</v>
      </c>
      <c r="E17" s="282"/>
      <c r="F17" s="283"/>
      <c r="I17" s="174">
        <v>2029</v>
      </c>
      <c r="J17" s="163">
        <v>47330</v>
      </c>
      <c r="K17" s="128"/>
      <c r="L17" s="147"/>
      <c r="N17" s="8"/>
      <c r="P17" s="152" t="s">
        <v>1569</v>
      </c>
      <c r="Q17" s="165" t="e">
        <f>DATE(YEAR(Aujourdhui)-2+IF(MONTH(Aujourdhui)&gt;7,1,0),8,1)</f>
        <v>#NAME?</v>
      </c>
      <c r="R17" s="166" t="e">
        <f>DATE(YEAR(Aujourdhui)-1+IF(MONTH(Aujourdhui)&gt;7,1,0),7,31)</f>
        <v>#NAME?</v>
      </c>
      <c r="T17" s="167" t="s">
        <v>358</v>
      </c>
      <c r="U17" s="175" t="s">
        <v>357</v>
      </c>
      <c r="V17" s="169">
        <v>7</v>
      </c>
      <c r="W17" s="176" t="s">
        <v>1552</v>
      </c>
      <c r="Y17" s="177">
        <v>6</v>
      </c>
      <c r="Z17" s="178" t="s">
        <v>654</v>
      </c>
      <c r="AA17" s="179"/>
    </row>
    <row r="18" spans="4:27" x14ac:dyDescent="0.25">
      <c r="D18" s="134" t="s">
        <v>1</v>
      </c>
      <c r="E18" s="186" t="s">
        <v>3</v>
      </c>
      <c r="F18" s="187" t="s">
        <v>1570</v>
      </c>
      <c r="I18" s="162">
        <v>2030</v>
      </c>
      <c r="J18" s="163">
        <v>47695</v>
      </c>
      <c r="K18" s="128"/>
      <c r="L18" s="147"/>
      <c r="N18" s="8"/>
      <c r="P18" s="152" t="s">
        <v>1571</v>
      </c>
      <c r="Q18" s="165">
        <f ca="1">TODAY()-6</f>
        <v>45470</v>
      </c>
      <c r="R18" s="166">
        <f ca="1">TODAY()</f>
        <v>45476</v>
      </c>
      <c r="T18" s="167" t="s">
        <v>825</v>
      </c>
      <c r="U18" s="168" t="s">
        <v>824</v>
      </c>
      <c r="V18" s="169">
        <v>8</v>
      </c>
      <c r="W18" s="170" t="s">
        <v>1552</v>
      </c>
      <c r="Y18" s="177">
        <v>7</v>
      </c>
      <c r="Z18" s="178" t="s">
        <v>658</v>
      </c>
      <c r="AA18" s="179"/>
    </row>
    <row r="19" spans="4:27" x14ac:dyDescent="0.25">
      <c r="D19" s="147">
        <v>1</v>
      </c>
      <c r="E19" s="7">
        <v>44562</v>
      </c>
      <c r="F19" s="188">
        <v>300</v>
      </c>
      <c r="I19" s="174">
        <v>2031</v>
      </c>
      <c r="J19" s="163">
        <v>48060</v>
      </c>
      <c r="K19" s="128"/>
      <c r="P19" s="152" t="s">
        <v>1572</v>
      </c>
      <c r="Q19" s="165">
        <f ca="1">TODAY()-14</f>
        <v>45462</v>
      </c>
      <c r="R19" s="166">
        <f ca="1">TODAY()</f>
        <v>45476</v>
      </c>
      <c r="T19" s="167" t="s">
        <v>1573</v>
      </c>
      <c r="U19" s="175" t="s">
        <v>1574</v>
      </c>
      <c r="V19" s="169">
        <v>9</v>
      </c>
      <c r="W19" s="176" t="s">
        <v>1552</v>
      </c>
      <c r="Y19" s="177">
        <v>8</v>
      </c>
      <c r="Z19" s="178" t="s">
        <v>646</v>
      </c>
      <c r="AA19" s="179"/>
    </row>
    <row r="20" spans="4:27" ht="15.75" thickBot="1" x14ac:dyDescent="0.3">
      <c r="D20" s="147">
        <v>1</v>
      </c>
      <c r="E20" s="7">
        <v>44927</v>
      </c>
      <c r="F20" s="188">
        <v>350</v>
      </c>
      <c r="I20" s="162">
        <v>2032</v>
      </c>
      <c r="J20" s="163">
        <v>48426</v>
      </c>
      <c r="K20" s="128"/>
      <c r="P20" s="152" t="s">
        <v>1575</v>
      </c>
      <c r="Q20" s="165">
        <f ca="1">Q11-WEEKDAY(Q11,1)+1</f>
        <v>45473</v>
      </c>
      <c r="R20" s="166">
        <f ca="1">Tableau8[[#This Row],[Du]]+6</f>
        <v>45479</v>
      </c>
      <c r="T20" s="167" t="s">
        <v>491</v>
      </c>
      <c r="U20" s="168" t="s">
        <v>490</v>
      </c>
      <c r="V20" s="169">
        <v>10</v>
      </c>
      <c r="W20" s="170" t="s">
        <v>1552</v>
      </c>
      <c r="Y20" s="177">
        <v>9</v>
      </c>
      <c r="Z20" s="178" t="s">
        <v>1576</v>
      </c>
      <c r="AA20" s="179" t="s">
        <v>1577</v>
      </c>
    </row>
    <row r="21" spans="4:27" ht="15.75" thickBot="1" x14ac:dyDescent="0.3">
      <c r="D21" s="147">
        <v>1</v>
      </c>
      <c r="E21" s="7">
        <v>45292</v>
      </c>
      <c r="F21" s="188">
        <v>400</v>
      </c>
      <c r="I21" s="174"/>
      <c r="J21" s="163"/>
      <c r="K21" s="128"/>
      <c r="L21" s="284" t="s">
        <v>1578</v>
      </c>
      <c r="M21" s="285"/>
      <c r="N21" s="189">
        <v>7</v>
      </c>
      <c r="P21" s="190" t="s">
        <v>1579</v>
      </c>
      <c r="Q21" s="191"/>
      <c r="R21" s="192"/>
      <c r="T21" s="167" t="s">
        <v>375</v>
      </c>
      <c r="U21" s="175" t="s">
        <v>374</v>
      </c>
      <c r="V21" s="169">
        <v>11</v>
      </c>
      <c r="W21" s="176" t="s">
        <v>1552</v>
      </c>
      <c r="Y21" s="177">
        <v>10</v>
      </c>
      <c r="Z21" s="178" t="s">
        <v>1580</v>
      </c>
      <c r="AA21" s="179" t="s">
        <v>1581</v>
      </c>
    </row>
    <row r="22" spans="4:27" x14ac:dyDescent="0.25">
      <c r="D22" s="147">
        <v>2</v>
      </c>
      <c r="E22" s="7">
        <v>44927</v>
      </c>
      <c r="F22" s="188">
        <v>200</v>
      </c>
      <c r="I22" s="162"/>
      <c r="J22" s="163"/>
      <c r="K22" s="128"/>
      <c r="P22" s="8"/>
      <c r="Q22" s="193"/>
      <c r="R22" s="193"/>
      <c r="T22" s="167" t="s">
        <v>401</v>
      </c>
      <c r="U22" s="168" t="s">
        <v>400</v>
      </c>
      <c r="V22" s="169">
        <v>12</v>
      </c>
      <c r="W22" s="170" t="s">
        <v>1552</v>
      </c>
      <c r="Y22" s="177">
        <v>11</v>
      </c>
      <c r="Z22" s="178" t="s">
        <v>649</v>
      </c>
      <c r="AA22" s="179"/>
    </row>
    <row r="23" spans="4:27" ht="15.75" thickBot="1" x14ac:dyDescent="0.3">
      <c r="D23" s="147">
        <v>2</v>
      </c>
      <c r="E23" s="7">
        <v>45292</v>
      </c>
      <c r="F23" s="188">
        <v>225</v>
      </c>
      <c r="I23" s="174"/>
      <c r="J23" s="163"/>
      <c r="K23" s="128"/>
      <c r="T23" s="167" t="s">
        <v>1582</v>
      </c>
      <c r="U23" s="175" t="s">
        <v>1583</v>
      </c>
      <c r="V23" s="169">
        <v>13</v>
      </c>
      <c r="W23" s="176" t="s">
        <v>1552</v>
      </c>
      <c r="Y23" s="177">
        <v>12</v>
      </c>
      <c r="Z23" s="178" t="s">
        <v>664</v>
      </c>
      <c r="AA23" s="179" t="s">
        <v>1584</v>
      </c>
    </row>
    <row r="24" spans="4:27" ht="15.75" thickBot="1" x14ac:dyDescent="0.3">
      <c r="D24" s="147">
        <v>3</v>
      </c>
      <c r="E24" s="7">
        <v>44927</v>
      </c>
      <c r="F24" s="188">
        <v>100</v>
      </c>
      <c r="I24" s="162"/>
      <c r="J24" s="163"/>
      <c r="K24" s="128"/>
      <c r="P24" s="245" t="s">
        <v>1585</v>
      </c>
      <c r="Q24" s="246"/>
      <c r="R24" s="247"/>
      <c r="T24" s="167" t="s">
        <v>1586</v>
      </c>
      <c r="U24" s="168" t="s">
        <v>1587</v>
      </c>
      <c r="V24" s="169">
        <v>14</v>
      </c>
      <c r="W24" s="170" t="s">
        <v>1552</v>
      </c>
      <c r="Y24" s="177">
        <v>13</v>
      </c>
      <c r="Z24" s="178" t="s">
        <v>1588</v>
      </c>
      <c r="AA24" s="179"/>
    </row>
    <row r="25" spans="4:27" x14ac:dyDescent="0.25">
      <c r="D25" s="147">
        <v>3</v>
      </c>
      <c r="E25" s="7">
        <v>45292</v>
      </c>
      <c r="F25" s="188">
        <v>115</v>
      </c>
      <c r="I25" s="194"/>
      <c r="J25" s="195"/>
      <c r="K25" s="128"/>
      <c r="P25" s="286" t="s">
        <v>6</v>
      </c>
      <c r="Q25" s="287"/>
      <c r="R25" s="196" t="s">
        <v>1589</v>
      </c>
      <c r="T25" s="167" t="s">
        <v>1590</v>
      </c>
      <c r="U25" s="175" t="s">
        <v>1591</v>
      </c>
      <c r="V25" s="169">
        <v>15</v>
      </c>
      <c r="W25" s="176" t="s">
        <v>1552</v>
      </c>
      <c r="Y25" s="177">
        <v>14</v>
      </c>
      <c r="Z25" s="178" t="s">
        <v>650</v>
      </c>
      <c r="AA25" s="179" t="s">
        <v>1592</v>
      </c>
    </row>
    <row r="26" spans="4:27" x14ac:dyDescent="0.25">
      <c r="D26" s="147">
        <v>4</v>
      </c>
      <c r="E26" s="7">
        <v>44927</v>
      </c>
      <c r="F26" s="188">
        <v>200</v>
      </c>
      <c r="J26" s="7"/>
      <c r="K26" s="6"/>
      <c r="P26" s="288" t="s">
        <v>1593</v>
      </c>
      <c r="Q26" s="289"/>
      <c r="R26" s="197" t="s">
        <v>1594</v>
      </c>
      <c r="T26" s="167" t="s">
        <v>1595</v>
      </c>
      <c r="U26" s="168" t="s">
        <v>1596</v>
      </c>
      <c r="V26" s="169">
        <v>16</v>
      </c>
      <c r="W26" s="170" t="s">
        <v>1552</v>
      </c>
      <c r="Y26" s="177">
        <v>15</v>
      </c>
      <c r="Z26" s="178" t="s">
        <v>665</v>
      </c>
      <c r="AA26" s="179" t="s">
        <v>1597</v>
      </c>
    </row>
    <row r="27" spans="4:27" ht="15.75" thickBot="1" x14ac:dyDescent="0.3">
      <c r="D27" s="147">
        <v>4</v>
      </c>
      <c r="E27" s="7">
        <v>45292</v>
      </c>
      <c r="F27" s="188">
        <v>225</v>
      </c>
      <c r="J27" s="6"/>
      <c r="K27" s="6"/>
      <c r="P27" s="270" t="s">
        <v>1598</v>
      </c>
      <c r="Q27" s="271"/>
      <c r="R27" s="199" t="s">
        <v>1594</v>
      </c>
      <c r="T27" s="167" t="s">
        <v>1599</v>
      </c>
      <c r="U27" s="175" t="s">
        <v>1600</v>
      </c>
      <c r="V27" s="169">
        <v>17</v>
      </c>
      <c r="W27" s="176" t="s">
        <v>1552</v>
      </c>
      <c r="Y27" s="177">
        <v>16</v>
      </c>
      <c r="Z27" s="178" t="s">
        <v>1601</v>
      </c>
      <c r="AA27" s="179"/>
    </row>
    <row r="28" spans="4:27" x14ac:dyDescent="0.25">
      <c r="F28" s="200"/>
      <c r="I28" s="248" t="s">
        <v>1602</v>
      </c>
      <c r="J28" s="249"/>
      <c r="K28" s="6"/>
      <c r="L28" s="272" t="s">
        <v>1603</v>
      </c>
      <c r="M28" s="273"/>
      <c r="N28" s="274"/>
      <c r="P28" s="238" t="s">
        <v>1604</v>
      </c>
      <c r="Q28" s="275"/>
      <c r="R28" s="202" t="s">
        <v>1605</v>
      </c>
      <c r="T28" s="167" t="s">
        <v>1606</v>
      </c>
      <c r="U28" s="168" t="s">
        <v>1607</v>
      </c>
      <c r="V28" s="169">
        <v>18</v>
      </c>
      <c r="W28" s="170" t="s">
        <v>1552</v>
      </c>
      <c r="Y28" s="177">
        <v>17</v>
      </c>
      <c r="Z28" s="178" t="s">
        <v>1608</v>
      </c>
      <c r="AA28" s="179"/>
    </row>
    <row r="29" spans="4:27" x14ac:dyDescent="0.25">
      <c r="I29" s="238" t="s">
        <v>552</v>
      </c>
      <c r="J29" s="239"/>
      <c r="K29" s="6"/>
      <c r="L29" s="204" t="s">
        <v>1185</v>
      </c>
      <c r="M29" s="256"/>
      <c r="N29" s="257"/>
      <c r="P29" s="276" t="s">
        <v>1609</v>
      </c>
      <c r="Q29" s="277"/>
      <c r="R29" s="199" t="s">
        <v>1605</v>
      </c>
      <c r="T29" s="167" t="s">
        <v>1610</v>
      </c>
      <c r="U29" s="175" t="s">
        <v>1611</v>
      </c>
      <c r="V29" s="169">
        <v>19</v>
      </c>
      <c r="W29" s="176" t="s">
        <v>1552</v>
      </c>
      <c r="Y29" s="177">
        <v>18</v>
      </c>
      <c r="Z29" s="178" t="s">
        <v>1612</v>
      </c>
      <c r="AA29" s="179" t="s">
        <v>1613</v>
      </c>
    </row>
    <row r="30" spans="4:27" ht="15.75" thickBot="1" x14ac:dyDescent="0.3">
      <c r="I30" s="236" t="s">
        <v>1614</v>
      </c>
      <c r="J30" s="237"/>
      <c r="K30" s="6"/>
      <c r="L30" s="204" t="s">
        <v>1266</v>
      </c>
      <c r="M30" s="256"/>
      <c r="N30" s="257"/>
      <c r="P30" s="268" t="s">
        <v>1615</v>
      </c>
      <c r="Q30" s="269"/>
      <c r="R30" s="202" t="s">
        <v>1594</v>
      </c>
      <c r="T30" s="167" t="s">
        <v>422</v>
      </c>
      <c r="U30" s="168" t="s">
        <v>1616</v>
      </c>
      <c r="V30" s="169">
        <v>20</v>
      </c>
      <c r="W30" s="170" t="s">
        <v>1552</v>
      </c>
      <c r="Y30" s="177">
        <v>19</v>
      </c>
      <c r="Z30" s="178" t="s">
        <v>666</v>
      </c>
      <c r="AA30" s="179"/>
    </row>
    <row r="31" spans="4:27" ht="15.75" thickBot="1" x14ac:dyDescent="0.3">
      <c r="D31" s="245" t="s">
        <v>1617</v>
      </c>
      <c r="E31" s="246"/>
      <c r="F31" s="247"/>
      <c r="I31" s="238" t="s">
        <v>408</v>
      </c>
      <c r="J31" s="239"/>
      <c r="L31" s="204" t="s">
        <v>1550</v>
      </c>
      <c r="M31" s="256"/>
      <c r="N31" s="257"/>
      <c r="P31" s="270" t="s">
        <v>1618</v>
      </c>
      <c r="Q31" s="271"/>
      <c r="R31" s="199" t="s">
        <v>1605</v>
      </c>
      <c r="T31" s="167" t="s">
        <v>406</v>
      </c>
      <c r="U31" s="175" t="s">
        <v>405</v>
      </c>
      <c r="V31" s="169">
        <v>21</v>
      </c>
      <c r="W31" s="176" t="s">
        <v>1619</v>
      </c>
      <c r="Y31" s="177">
        <v>20</v>
      </c>
      <c r="Z31" s="178" t="s">
        <v>648</v>
      </c>
      <c r="AA31" s="179"/>
    </row>
    <row r="32" spans="4:27" ht="15.75" thickBot="1" x14ac:dyDescent="0.3">
      <c r="D32" s="250" t="s">
        <v>6</v>
      </c>
      <c r="E32" s="251"/>
      <c r="F32" s="252"/>
      <c r="I32" s="236" t="s">
        <v>1181</v>
      </c>
      <c r="J32" s="237"/>
      <c r="L32" s="204" t="s">
        <v>1214</v>
      </c>
      <c r="M32" s="256"/>
      <c r="N32" s="257"/>
      <c r="P32" s="258" t="s">
        <v>1620</v>
      </c>
      <c r="Q32" s="259"/>
      <c r="R32" s="207" t="s">
        <v>1594</v>
      </c>
      <c r="T32" s="167" t="s">
        <v>1621</v>
      </c>
      <c r="U32" s="168" t="s">
        <v>1622</v>
      </c>
      <c r="V32" s="169">
        <v>22</v>
      </c>
      <c r="W32" s="170" t="s">
        <v>1619</v>
      </c>
      <c r="Y32" s="177">
        <v>21</v>
      </c>
      <c r="Z32" s="178" t="s">
        <v>1623</v>
      </c>
      <c r="AA32" s="179" t="s">
        <v>1624</v>
      </c>
    </row>
    <row r="33" spans="4:27" ht="15.75" thickBot="1" x14ac:dyDescent="0.3">
      <c r="D33" s="260" t="s">
        <v>323</v>
      </c>
      <c r="E33" s="261"/>
      <c r="F33" s="262"/>
      <c r="I33" s="238" t="s">
        <v>1233</v>
      </c>
      <c r="J33" s="239"/>
      <c r="L33" s="208" t="s">
        <v>1219</v>
      </c>
      <c r="M33" s="263"/>
      <c r="N33" s="264"/>
      <c r="T33" s="167" t="s">
        <v>428</v>
      </c>
      <c r="U33" s="175" t="s">
        <v>1454</v>
      </c>
      <c r="V33" s="169">
        <v>23</v>
      </c>
      <c r="W33" s="176" t="s">
        <v>1619</v>
      </c>
      <c r="Y33" s="177">
        <v>22</v>
      </c>
      <c r="Z33" s="178" t="s">
        <v>1625</v>
      </c>
      <c r="AA33" s="179"/>
    </row>
    <row r="34" spans="4:27" x14ac:dyDescent="0.25">
      <c r="D34" s="236" t="s">
        <v>332</v>
      </c>
      <c r="E34" s="265"/>
      <c r="F34" s="237"/>
      <c r="I34" s="236" t="s">
        <v>1626</v>
      </c>
      <c r="J34" s="237"/>
      <c r="T34" s="167" t="s">
        <v>1627</v>
      </c>
      <c r="U34" s="168" t="s">
        <v>1628</v>
      </c>
      <c r="V34" s="169">
        <v>24</v>
      </c>
      <c r="W34" s="170" t="s">
        <v>1619</v>
      </c>
      <c r="Y34" s="177">
        <v>23</v>
      </c>
      <c r="Z34" s="178" t="s">
        <v>667</v>
      </c>
      <c r="AA34" s="179"/>
    </row>
    <row r="35" spans="4:27" ht="15.75" thickBot="1" x14ac:dyDescent="0.3">
      <c r="D35" s="238" t="s">
        <v>641</v>
      </c>
      <c r="E35" s="266"/>
      <c r="F35" s="239"/>
      <c r="I35" s="231" t="s">
        <v>1629</v>
      </c>
      <c r="J35" s="232"/>
      <c r="P35" s="267"/>
      <c r="Q35" s="267"/>
      <c r="T35" s="167" t="s">
        <v>1630</v>
      </c>
      <c r="U35" s="175" t="s">
        <v>1631</v>
      </c>
      <c r="V35" s="169">
        <v>25</v>
      </c>
      <c r="W35" s="176" t="s">
        <v>1619</v>
      </c>
      <c r="Y35" s="177">
        <v>24</v>
      </c>
      <c r="Z35" s="178" t="s">
        <v>1632</v>
      </c>
      <c r="AA35" s="179"/>
    </row>
    <row r="36" spans="4:27" ht="15.75" thickBot="1" x14ac:dyDescent="0.3">
      <c r="D36" s="253" t="s">
        <v>325</v>
      </c>
      <c r="E36" s="254"/>
      <c r="F36" s="255"/>
      <c r="T36" s="167" t="s">
        <v>1633</v>
      </c>
      <c r="U36" s="168" t="s">
        <v>1634</v>
      </c>
      <c r="V36" s="169">
        <v>26</v>
      </c>
      <c r="W36" s="170" t="s">
        <v>1619</v>
      </c>
      <c r="Y36" s="177">
        <v>25</v>
      </c>
      <c r="Z36" s="178" t="s">
        <v>668</v>
      </c>
      <c r="AA36" s="179"/>
    </row>
    <row r="37" spans="4:27" ht="15.75" thickBot="1" x14ac:dyDescent="0.3">
      <c r="T37" s="167" t="s">
        <v>489</v>
      </c>
      <c r="U37" s="175" t="s">
        <v>488</v>
      </c>
      <c r="V37" s="169">
        <v>27</v>
      </c>
      <c r="W37" s="176" t="s">
        <v>1619</v>
      </c>
      <c r="Y37" s="177">
        <v>26</v>
      </c>
      <c r="Z37" s="178" t="s">
        <v>652</v>
      </c>
      <c r="AA37" s="179" t="s">
        <v>1635</v>
      </c>
    </row>
    <row r="38" spans="4:27" ht="15.75" thickBot="1" x14ac:dyDescent="0.3">
      <c r="I38" s="240" t="s">
        <v>1636</v>
      </c>
      <c r="J38" s="241"/>
      <c r="T38" s="167" t="s">
        <v>1637</v>
      </c>
      <c r="U38" s="168" t="s">
        <v>700</v>
      </c>
      <c r="V38" s="169">
        <v>28</v>
      </c>
      <c r="W38" s="170" t="s">
        <v>1619</v>
      </c>
      <c r="Y38" s="177">
        <v>27</v>
      </c>
      <c r="Z38" s="209" t="s">
        <v>1638</v>
      </c>
      <c r="AA38" s="179"/>
    </row>
    <row r="39" spans="4:27" x14ac:dyDescent="0.25">
      <c r="D39" s="242" t="s">
        <v>1639</v>
      </c>
      <c r="E39" s="243"/>
      <c r="F39" s="244"/>
      <c r="I39" s="210" t="s">
        <v>536</v>
      </c>
      <c r="J39" s="211" t="s">
        <v>1640</v>
      </c>
      <c r="T39" s="167" t="s">
        <v>1641</v>
      </c>
      <c r="U39" s="175" t="s">
        <v>701</v>
      </c>
      <c r="V39" s="169">
        <v>29</v>
      </c>
      <c r="W39" s="176" t="s">
        <v>1619</v>
      </c>
      <c r="Y39" s="177">
        <v>28</v>
      </c>
      <c r="Z39" s="209" t="s">
        <v>660</v>
      </c>
      <c r="AA39" s="179"/>
    </row>
    <row r="40" spans="4:27" x14ac:dyDescent="0.25">
      <c r="D40" s="210" t="s">
        <v>1642</v>
      </c>
      <c r="E40" s="211" t="s">
        <v>1643</v>
      </c>
      <c r="F40" s="212" t="s">
        <v>1640</v>
      </c>
      <c r="I40" s="198" t="s">
        <v>1644</v>
      </c>
      <c r="J40" s="213"/>
      <c r="T40" s="167" t="s">
        <v>1645</v>
      </c>
      <c r="U40" s="168" t="s">
        <v>1646</v>
      </c>
      <c r="V40" s="169">
        <v>30</v>
      </c>
      <c r="W40" s="170" t="s">
        <v>1619</v>
      </c>
      <c r="Y40" s="177">
        <v>29</v>
      </c>
      <c r="Z40" s="209" t="s">
        <v>1647</v>
      </c>
      <c r="AA40" s="179"/>
    </row>
    <row r="41" spans="4:27" x14ac:dyDescent="0.25">
      <c r="D41" s="214" t="s">
        <v>1648</v>
      </c>
      <c r="E41" s="215">
        <v>0</v>
      </c>
      <c r="F41" s="216"/>
      <c r="I41" s="205" t="s">
        <v>541</v>
      </c>
      <c r="J41" s="217"/>
      <c r="T41" s="167" t="s">
        <v>1649</v>
      </c>
      <c r="U41" s="175" t="s">
        <v>1650</v>
      </c>
      <c r="V41" s="169">
        <v>31</v>
      </c>
      <c r="W41" s="176" t="s">
        <v>1619</v>
      </c>
      <c r="Y41" s="177">
        <v>30</v>
      </c>
      <c r="Z41" s="209" t="s">
        <v>1651</v>
      </c>
      <c r="AA41" s="179"/>
    </row>
    <row r="42" spans="4:27" x14ac:dyDescent="0.25">
      <c r="D42" s="218" t="s">
        <v>543</v>
      </c>
      <c r="E42" s="219">
        <v>15</v>
      </c>
      <c r="F42" s="220"/>
      <c r="I42" s="198" t="s">
        <v>600</v>
      </c>
      <c r="J42" s="213"/>
      <c r="T42" s="167" t="s">
        <v>1652</v>
      </c>
      <c r="U42" s="168" t="s">
        <v>1653</v>
      </c>
      <c r="V42" s="169">
        <v>32</v>
      </c>
      <c r="W42" s="170" t="s">
        <v>1619</v>
      </c>
      <c r="Y42" s="177">
        <v>31</v>
      </c>
      <c r="Z42" s="209" t="s">
        <v>663</v>
      </c>
      <c r="AA42" s="179"/>
    </row>
    <row r="43" spans="4:27" x14ac:dyDescent="0.25">
      <c r="D43" s="221" t="s">
        <v>539</v>
      </c>
      <c r="E43" s="222">
        <v>30</v>
      </c>
      <c r="F43" s="223"/>
      <c r="I43" s="205" t="s">
        <v>1654</v>
      </c>
      <c r="J43" s="217"/>
      <c r="T43" s="167" t="s">
        <v>1655</v>
      </c>
      <c r="U43" s="175" t="s">
        <v>1656</v>
      </c>
      <c r="V43" s="169">
        <v>33</v>
      </c>
      <c r="W43" s="176" t="s">
        <v>1657</v>
      </c>
      <c r="Y43" s="177">
        <v>32</v>
      </c>
      <c r="Z43" s="209" t="s">
        <v>1658</v>
      </c>
      <c r="AA43" s="179"/>
    </row>
    <row r="44" spans="4:27" x14ac:dyDescent="0.25">
      <c r="D44" s="218" t="s">
        <v>605</v>
      </c>
      <c r="E44" s="219">
        <v>60</v>
      </c>
      <c r="F44" s="220"/>
      <c r="I44" s="198" t="s">
        <v>542</v>
      </c>
      <c r="J44" s="213" t="str">
        <f>CHAR(252)</f>
        <v>ü</v>
      </c>
      <c r="T44" s="167" t="s">
        <v>1659</v>
      </c>
      <c r="U44" s="168" t="s">
        <v>1660</v>
      </c>
      <c r="V44" s="169">
        <v>34</v>
      </c>
      <c r="W44" s="170" t="s">
        <v>1657</v>
      </c>
      <c r="Y44" s="177">
        <v>33</v>
      </c>
      <c r="Z44" s="209" t="s">
        <v>1661</v>
      </c>
      <c r="AA44" s="179"/>
    </row>
    <row r="45" spans="4:27" ht="15.75" thickBot="1" x14ac:dyDescent="0.3">
      <c r="D45" s="224"/>
      <c r="E45" s="225"/>
      <c r="F45" s="226"/>
      <c r="I45" s="206"/>
      <c r="J45" s="227"/>
      <c r="T45" s="167" t="s">
        <v>1662</v>
      </c>
      <c r="U45" s="175" t="s">
        <v>1663</v>
      </c>
      <c r="V45" s="169">
        <v>35</v>
      </c>
      <c r="W45" s="176" t="s">
        <v>1657</v>
      </c>
      <c r="Y45" s="177">
        <v>34</v>
      </c>
      <c r="Z45" s="209" t="s">
        <v>662</v>
      </c>
      <c r="AA45" s="179"/>
    </row>
    <row r="46" spans="4:27" x14ac:dyDescent="0.25">
      <c r="T46" s="167" t="s">
        <v>395</v>
      </c>
      <c r="U46" s="168" t="s">
        <v>394</v>
      </c>
      <c r="V46" s="169">
        <v>36</v>
      </c>
      <c r="W46" s="170" t="s">
        <v>1657</v>
      </c>
      <c r="Y46" s="177">
        <v>35</v>
      </c>
      <c r="Z46" s="178" t="s">
        <v>1664</v>
      </c>
      <c r="AA46" s="179" t="s">
        <v>1665</v>
      </c>
    </row>
    <row r="47" spans="4:27" ht="15.75" thickBot="1" x14ac:dyDescent="0.3">
      <c r="T47" s="167" t="s">
        <v>366</v>
      </c>
      <c r="U47" s="175" t="s">
        <v>365</v>
      </c>
      <c r="V47" s="169">
        <v>37</v>
      </c>
      <c r="W47" s="176" t="s">
        <v>432</v>
      </c>
      <c r="Y47" s="177">
        <v>36</v>
      </c>
      <c r="Z47" s="178" t="s">
        <v>1666</v>
      </c>
      <c r="AA47" s="179"/>
    </row>
    <row r="48" spans="4:27" ht="15.75" thickBot="1" x14ac:dyDescent="0.3">
      <c r="D48" s="245" t="s">
        <v>1667</v>
      </c>
      <c r="E48" s="246"/>
      <c r="F48" s="247"/>
      <c r="I48" s="248" t="s">
        <v>1668</v>
      </c>
      <c r="J48" s="249"/>
      <c r="T48" s="167" t="s">
        <v>435</v>
      </c>
      <c r="U48" s="168" t="s">
        <v>1669</v>
      </c>
      <c r="V48" s="169">
        <v>38</v>
      </c>
      <c r="W48" s="170" t="s">
        <v>432</v>
      </c>
      <c r="Y48" s="177">
        <v>37</v>
      </c>
      <c r="Z48" s="178" t="s">
        <v>669</v>
      </c>
      <c r="AA48" s="179"/>
    </row>
    <row r="49" spans="4:27" x14ac:dyDescent="0.25">
      <c r="D49" s="250" t="s">
        <v>1570</v>
      </c>
      <c r="E49" s="251"/>
      <c r="F49" s="252"/>
      <c r="I49" s="238" t="s">
        <v>1208</v>
      </c>
      <c r="J49" s="239"/>
      <c r="T49" s="167" t="s">
        <v>1670</v>
      </c>
      <c r="U49" s="175" t="s">
        <v>1671</v>
      </c>
      <c r="V49" s="169">
        <v>39</v>
      </c>
      <c r="W49" s="176" t="s">
        <v>432</v>
      </c>
      <c r="Y49" s="177">
        <v>38</v>
      </c>
      <c r="Z49" s="178" t="s">
        <v>1672</v>
      </c>
      <c r="AA49" s="179"/>
    </row>
    <row r="50" spans="4:27" ht="15.75" thickBot="1" x14ac:dyDescent="0.3">
      <c r="D50" s="233">
        <v>350</v>
      </c>
      <c r="E50" s="234"/>
      <c r="F50" s="235"/>
      <c r="I50" s="236" t="s">
        <v>1190</v>
      </c>
      <c r="J50" s="237"/>
      <c r="T50" s="167" t="s">
        <v>437</v>
      </c>
      <c r="U50" s="168" t="s">
        <v>1673</v>
      </c>
      <c r="V50" s="169">
        <v>40</v>
      </c>
      <c r="W50" s="170" t="s">
        <v>432</v>
      </c>
      <c r="Y50" s="177">
        <v>39</v>
      </c>
      <c r="Z50" s="178" t="s">
        <v>1674</v>
      </c>
      <c r="AA50" s="179" t="s">
        <v>1675</v>
      </c>
    </row>
    <row r="51" spans="4:27" ht="15.75" thickBot="1" x14ac:dyDescent="0.3">
      <c r="I51" s="238" t="s">
        <v>1211</v>
      </c>
      <c r="J51" s="239"/>
      <c r="T51" s="167" t="s">
        <v>1676</v>
      </c>
      <c r="U51" s="175" t="s">
        <v>1677</v>
      </c>
      <c r="V51" s="169">
        <v>41</v>
      </c>
      <c r="W51" s="176" t="s">
        <v>432</v>
      </c>
      <c r="Y51" s="228">
        <v>40</v>
      </c>
      <c r="Z51" s="229" t="s">
        <v>657</v>
      </c>
      <c r="AA51" s="230"/>
    </row>
    <row r="52" spans="4:27" x14ac:dyDescent="0.25">
      <c r="I52" s="236" t="s">
        <v>408</v>
      </c>
      <c r="J52" s="237"/>
      <c r="T52" s="167" t="s">
        <v>1678</v>
      </c>
      <c r="U52" s="168" t="s">
        <v>1679</v>
      </c>
      <c r="V52" s="169">
        <v>42</v>
      </c>
      <c r="W52" s="170" t="s">
        <v>432</v>
      </c>
    </row>
    <row r="53" spans="4:27" x14ac:dyDescent="0.25">
      <c r="I53" s="238" t="s">
        <v>1181</v>
      </c>
      <c r="J53" s="239"/>
      <c r="T53" s="167" t="s">
        <v>1680</v>
      </c>
      <c r="U53" s="175" t="s">
        <v>1681</v>
      </c>
      <c r="V53" s="169">
        <v>43</v>
      </c>
      <c r="W53" s="176" t="s">
        <v>1682</v>
      </c>
    </row>
    <row r="54" spans="4:27" x14ac:dyDescent="0.25">
      <c r="I54" s="201" t="s">
        <v>1233</v>
      </c>
      <c r="J54" s="203"/>
      <c r="T54" s="167" t="s">
        <v>1683</v>
      </c>
      <c r="U54" s="168" t="s">
        <v>1684</v>
      </c>
      <c r="V54" s="169">
        <v>44</v>
      </c>
      <c r="W54" s="170" t="s">
        <v>1682</v>
      </c>
    </row>
    <row r="55" spans="4:27" x14ac:dyDescent="0.25">
      <c r="I55" s="236" t="s">
        <v>1685</v>
      </c>
      <c r="J55" s="237"/>
      <c r="T55" s="167" t="s">
        <v>1193</v>
      </c>
      <c r="U55" s="175" t="s">
        <v>699</v>
      </c>
      <c r="V55" s="169">
        <v>45</v>
      </c>
      <c r="W55" s="176" t="s">
        <v>1682</v>
      </c>
    </row>
    <row r="56" spans="4:27" ht="15.75" thickBot="1" x14ac:dyDescent="0.3">
      <c r="I56" s="231" t="s">
        <v>1238</v>
      </c>
      <c r="J56" s="232"/>
      <c r="T56" s="167" t="s">
        <v>348</v>
      </c>
      <c r="U56" s="168" t="s">
        <v>347</v>
      </c>
      <c r="V56" s="169">
        <v>46</v>
      </c>
      <c r="W56" s="170" t="s">
        <v>1682</v>
      </c>
    </row>
    <row r="57" spans="4:27" x14ac:dyDescent="0.25">
      <c r="T57" s="167" t="s">
        <v>817</v>
      </c>
      <c r="U57" s="175" t="s">
        <v>816</v>
      </c>
      <c r="V57" s="169">
        <v>47</v>
      </c>
      <c r="W57" s="176" t="s">
        <v>1682</v>
      </c>
    </row>
    <row r="58" spans="4:27" x14ac:dyDescent="0.25">
      <c r="T58" s="167" t="s">
        <v>1686</v>
      </c>
      <c r="U58" s="168" t="s">
        <v>1687</v>
      </c>
      <c r="V58" s="169">
        <v>48</v>
      </c>
      <c r="W58" s="170" t="s">
        <v>1682</v>
      </c>
    </row>
    <row r="59" spans="4:27" x14ac:dyDescent="0.25">
      <c r="T59" s="167" t="s">
        <v>811</v>
      </c>
      <c r="U59" s="175" t="s">
        <v>810</v>
      </c>
      <c r="V59" s="169">
        <v>49</v>
      </c>
      <c r="W59" s="176" t="s">
        <v>1682</v>
      </c>
    </row>
    <row r="60" spans="4:27" x14ac:dyDescent="0.25">
      <c r="T60" s="167" t="s">
        <v>440</v>
      </c>
      <c r="U60" s="168" t="s">
        <v>1196</v>
      </c>
      <c r="V60" s="169">
        <v>50</v>
      </c>
      <c r="W60" s="170" t="s">
        <v>1682</v>
      </c>
    </row>
    <row r="61" spans="4:27" x14ac:dyDescent="0.25">
      <c r="T61" s="167" t="s">
        <v>1688</v>
      </c>
      <c r="U61" s="175" t="s">
        <v>505</v>
      </c>
      <c r="V61" s="169">
        <v>66</v>
      </c>
      <c r="W61" s="176" t="s">
        <v>1682</v>
      </c>
    </row>
    <row r="62" spans="4:27" x14ac:dyDescent="0.25">
      <c r="T62" s="167" t="s">
        <v>441</v>
      </c>
      <c r="U62" s="168" t="s">
        <v>496</v>
      </c>
      <c r="V62" s="169">
        <v>51</v>
      </c>
      <c r="W62" s="170" t="s">
        <v>1682</v>
      </c>
    </row>
    <row r="63" spans="4:27" x14ac:dyDescent="0.25">
      <c r="T63" s="167" t="s">
        <v>1222</v>
      </c>
      <c r="U63" s="175" t="s">
        <v>456</v>
      </c>
      <c r="V63" s="169">
        <v>52</v>
      </c>
      <c r="W63" s="176" t="s">
        <v>1682</v>
      </c>
      <c r="Z63" s="24"/>
    </row>
    <row r="64" spans="4:27" x14ac:dyDescent="0.25">
      <c r="T64" s="167" t="s">
        <v>503</v>
      </c>
      <c r="U64" s="168" t="s">
        <v>502</v>
      </c>
      <c r="V64" s="169">
        <v>62</v>
      </c>
      <c r="W64" s="170" t="s">
        <v>1682</v>
      </c>
    </row>
    <row r="65" spans="20:23" x14ac:dyDescent="0.25">
      <c r="T65" s="167" t="s">
        <v>370</v>
      </c>
      <c r="U65" s="175" t="s">
        <v>369</v>
      </c>
      <c r="V65" s="169">
        <v>53</v>
      </c>
      <c r="W65" s="176" t="s">
        <v>1682</v>
      </c>
    </row>
    <row r="66" spans="20:23" x14ac:dyDescent="0.25">
      <c r="T66" s="167" t="s">
        <v>323</v>
      </c>
      <c r="U66" s="168" t="s">
        <v>367</v>
      </c>
      <c r="V66" s="169">
        <v>54</v>
      </c>
      <c r="W66" s="170" t="s">
        <v>1682</v>
      </c>
    </row>
    <row r="67" spans="20:23" x14ac:dyDescent="0.25">
      <c r="T67" s="167" t="s">
        <v>372</v>
      </c>
      <c r="U67" s="175" t="s">
        <v>371</v>
      </c>
      <c r="V67" s="169">
        <v>55</v>
      </c>
      <c r="W67" s="176" t="s">
        <v>1682</v>
      </c>
    </row>
    <row r="68" spans="20:23" x14ac:dyDescent="0.25">
      <c r="T68" s="167" t="s">
        <v>426</v>
      </c>
      <c r="U68" s="168" t="s">
        <v>425</v>
      </c>
      <c r="V68" s="169">
        <v>56</v>
      </c>
      <c r="W68" s="170" t="s">
        <v>1682</v>
      </c>
    </row>
    <row r="69" spans="20:23" x14ac:dyDescent="0.25">
      <c r="T69" s="167" t="s">
        <v>412</v>
      </c>
      <c r="U69" s="175" t="s">
        <v>411</v>
      </c>
      <c r="V69" s="169">
        <v>57</v>
      </c>
      <c r="W69" s="176" t="s">
        <v>1682</v>
      </c>
    </row>
    <row r="70" spans="20:23" x14ac:dyDescent="0.25">
      <c r="T70" s="167" t="s">
        <v>1689</v>
      </c>
      <c r="U70" s="168" t="s">
        <v>1690</v>
      </c>
      <c r="V70" s="169">
        <v>58</v>
      </c>
      <c r="W70" s="170" t="s">
        <v>1682</v>
      </c>
    </row>
    <row r="71" spans="20:23" x14ac:dyDescent="0.25">
      <c r="T71" s="167" t="s">
        <v>1691</v>
      </c>
      <c r="U71" s="175" t="s">
        <v>1692</v>
      </c>
      <c r="V71" s="169">
        <v>59</v>
      </c>
      <c r="W71" s="176" t="s">
        <v>1682</v>
      </c>
    </row>
    <row r="72" spans="20:23" x14ac:dyDescent="0.25">
      <c r="T72" s="167" t="s">
        <v>567</v>
      </c>
      <c r="U72" s="168" t="s">
        <v>566</v>
      </c>
      <c r="V72" s="169">
        <v>60</v>
      </c>
      <c r="W72" s="170" t="s">
        <v>1682</v>
      </c>
    </row>
    <row r="73" spans="20:23" x14ac:dyDescent="0.25">
      <c r="T73" s="167" t="s">
        <v>1242</v>
      </c>
      <c r="U73" s="175" t="s">
        <v>1241</v>
      </c>
      <c r="V73" s="169">
        <v>63</v>
      </c>
      <c r="W73" s="176" t="s">
        <v>1682</v>
      </c>
    </row>
    <row r="74" spans="20:23" x14ac:dyDescent="0.25">
      <c r="T74" s="167" t="s">
        <v>1244</v>
      </c>
      <c r="U74" s="168" t="s">
        <v>1243</v>
      </c>
      <c r="V74" s="169">
        <v>64</v>
      </c>
      <c r="W74" s="170" t="s">
        <v>1682</v>
      </c>
    </row>
    <row r="75" spans="20:23" x14ac:dyDescent="0.25">
      <c r="T75" s="167" t="s">
        <v>1246</v>
      </c>
      <c r="U75" s="175" t="s">
        <v>1245</v>
      </c>
      <c r="V75" s="169">
        <v>65</v>
      </c>
      <c r="W75" s="176" t="s">
        <v>1682</v>
      </c>
    </row>
    <row r="76" spans="20:23" x14ac:dyDescent="0.25">
      <c r="T76" s="167" t="s">
        <v>1693</v>
      </c>
      <c r="U76" s="168" t="s">
        <v>1694</v>
      </c>
      <c r="V76" s="169">
        <v>61</v>
      </c>
      <c r="W76" s="170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5" customWidth="1"/>
    <col min="2" max="2" width="12.140625" style="125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9"/>
      <c r="B1" s="119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</row>
    <row r="2" spans="1:27" ht="12.6" customHeight="1" thickBot="1" x14ac:dyDescent="0.3">
      <c r="A2" s="317" t="s">
        <v>1520</v>
      </c>
      <c r="B2" s="317"/>
    </row>
    <row r="3" spans="1:27" ht="15.75" thickBot="1" x14ac:dyDescent="0.3">
      <c r="A3" s="120" t="s">
        <v>1521</v>
      </c>
      <c r="B3" s="121"/>
      <c r="D3" s="318" t="s">
        <v>1522</v>
      </c>
      <c r="E3" s="319"/>
      <c r="F3" s="320" t="s">
        <v>1523</v>
      </c>
      <c r="G3" s="321"/>
      <c r="H3" s="321"/>
      <c r="I3" s="321"/>
      <c r="J3" s="321"/>
      <c r="K3" s="321"/>
      <c r="L3" s="321"/>
      <c r="M3" s="322"/>
      <c r="T3" s="24"/>
      <c r="V3"/>
    </row>
    <row r="4" spans="1:27" ht="15.75" thickBot="1" x14ac:dyDescent="0.3">
      <c r="A4" s="120" t="s">
        <v>1524</v>
      </c>
      <c r="B4" s="121"/>
      <c r="P4" s="323"/>
      <c r="Q4" s="309"/>
      <c r="R4" s="310"/>
      <c r="S4" s="310"/>
      <c r="V4" s="8"/>
      <c r="W4" s="6"/>
    </row>
    <row r="5" spans="1:27" ht="15.75" thickBot="1" x14ac:dyDescent="0.3">
      <c r="A5" s="120" t="s">
        <v>1525</v>
      </c>
      <c r="B5" s="122"/>
      <c r="D5" s="304" t="s">
        <v>1526</v>
      </c>
      <c r="E5" s="305"/>
      <c r="F5" s="306" t="s">
        <v>1527</v>
      </c>
      <c r="G5" s="307"/>
      <c r="H5" s="307"/>
      <c r="I5" s="307"/>
      <c r="J5" s="307"/>
      <c r="K5" s="307"/>
      <c r="L5" s="307"/>
      <c r="M5" s="308"/>
      <c r="P5" s="309"/>
      <c r="Q5" s="309"/>
      <c r="R5" s="310"/>
      <c r="S5" s="310"/>
      <c r="V5" s="8"/>
      <c r="W5" s="6"/>
    </row>
    <row r="6" spans="1:27" ht="15.75" thickBot="1" x14ac:dyDescent="0.3">
      <c r="A6" s="120" t="s">
        <v>1528</v>
      </c>
      <c r="B6" s="123"/>
      <c r="D6" s="311" t="s">
        <v>1529</v>
      </c>
      <c r="E6" s="312"/>
      <c r="F6" s="313" t="s">
        <v>1530</v>
      </c>
      <c r="G6" s="314"/>
      <c r="H6" s="314"/>
      <c r="I6" s="314"/>
      <c r="J6" s="314"/>
      <c r="K6" s="314"/>
      <c r="L6" s="314"/>
      <c r="M6" s="315"/>
      <c r="P6" s="309"/>
      <c r="Q6" s="309"/>
      <c r="R6" s="310"/>
      <c r="S6" s="310"/>
      <c r="V6" s="8"/>
      <c r="W6" s="6"/>
    </row>
    <row r="7" spans="1:27" x14ac:dyDescent="0.25">
      <c r="A7" s="120" t="s">
        <v>1531</v>
      </c>
      <c r="B7" s="123"/>
      <c r="E7" s="124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4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6" t="s">
        <v>1532</v>
      </c>
      <c r="B9" s="127">
        <v>355</v>
      </c>
      <c r="D9" s="290" t="s">
        <v>1533</v>
      </c>
      <c r="E9" s="291"/>
      <c r="F9" s="291"/>
      <c r="G9" s="292"/>
      <c r="I9" s="293" t="s">
        <v>1534</v>
      </c>
      <c r="J9" s="294"/>
      <c r="K9" s="128"/>
      <c r="L9" s="245" t="s">
        <v>1535</v>
      </c>
      <c r="M9" s="246"/>
      <c r="N9" s="247"/>
      <c r="P9" s="295" t="s">
        <v>1536</v>
      </c>
      <c r="Q9" s="296"/>
      <c r="R9" s="297"/>
      <c r="T9" s="298" t="s">
        <v>1537</v>
      </c>
      <c r="U9" s="299"/>
      <c r="V9" s="299"/>
      <c r="W9" s="300"/>
      <c r="Y9" s="301" t="s">
        <v>1538</v>
      </c>
      <c r="Z9" s="302"/>
      <c r="AA9" s="303"/>
    </row>
    <row r="10" spans="1:27" ht="15.75" customHeight="1" thickBot="1" x14ac:dyDescent="0.3">
      <c r="D10" s="129" t="s">
        <v>1539</v>
      </c>
      <c r="E10" s="130" t="s">
        <v>1</v>
      </c>
      <c r="F10" s="130" t="s">
        <v>1540</v>
      </c>
      <c r="G10" s="131" t="s">
        <v>1541</v>
      </c>
      <c r="I10" s="132" t="s">
        <v>1542</v>
      </c>
      <c r="J10" s="133" t="s">
        <v>1543</v>
      </c>
      <c r="K10" s="128"/>
      <c r="L10" s="134" t="s">
        <v>1544</v>
      </c>
      <c r="M10" s="134" t="s">
        <v>3</v>
      </c>
      <c r="N10" s="134" t="s">
        <v>644</v>
      </c>
      <c r="P10" s="135" t="s">
        <v>1541</v>
      </c>
      <c r="Q10" s="136" t="s">
        <v>1545</v>
      </c>
      <c r="R10" s="137" t="s">
        <v>1546</v>
      </c>
      <c r="T10" s="138" t="s">
        <v>6</v>
      </c>
      <c r="U10" s="139" t="s">
        <v>337</v>
      </c>
      <c r="V10" s="139" t="s">
        <v>1547</v>
      </c>
      <c r="W10" s="140" t="s">
        <v>1172</v>
      </c>
      <c r="Y10" s="278"/>
      <c r="Z10" s="279"/>
      <c r="AA10" s="280"/>
    </row>
    <row r="11" spans="1:27" ht="15.75" thickBot="1" x14ac:dyDescent="0.3">
      <c r="D11" s="141" t="s">
        <v>15</v>
      </c>
      <c r="E11" s="142">
        <v>1</v>
      </c>
      <c r="F11" s="143" t="s">
        <v>1548</v>
      </c>
      <c r="G11" s="144" t="s">
        <v>1549</v>
      </c>
      <c r="I11" s="145">
        <v>2023</v>
      </c>
      <c r="J11" s="146">
        <v>45138</v>
      </c>
      <c r="K11" s="128"/>
      <c r="L11" s="147" t="s">
        <v>1550</v>
      </c>
      <c r="M11" s="7">
        <v>39448</v>
      </c>
      <c r="N11" s="148">
        <v>0.05</v>
      </c>
      <c r="P11" s="149" t="s">
        <v>1551</v>
      </c>
      <c r="Q11" s="150">
        <f ca="1">TODAY()</f>
        <v>45476</v>
      </c>
      <c r="R11" s="151">
        <f ca="1">TODAY()</f>
        <v>45476</v>
      </c>
      <c r="T11" s="152" t="s">
        <v>342</v>
      </c>
      <c r="U11" s="153" t="s">
        <v>344</v>
      </c>
      <c r="V11" s="153">
        <v>1</v>
      </c>
      <c r="W11" s="154" t="s">
        <v>1552</v>
      </c>
      <c r="Y11" s="155" t="s">
        <v>1553</v>
      </c>
      <c r="Z11" s="156" t="s">
        <v>6</v>
      </c>
      <c r="AA11" s="157" t="s">
        <v>1554</v>
      </c>
    </row>
    <row r="12" spans="1:27" x14ac:dyDescent="0.25">
      <c r="D12" s="158" t="s">
        <v>221</v>
      </c>
      <c r="E12" s="159">
        <v>2</v>
      </c>
      <c r="F12" s="160" t="s">
        <v>1555</v>
      </c>
      <c r="G12" s="161" t="s">
        <v>1556</v>
      </c>
      <c r="I12" s="162">
        <v>2024</v>
      </c>
      <c r="J12" s="163">
        <v>45504</v>
      </c>
      <c r="K12" s="128"/>
      <c r="L12" s="147" t="s">
        <v>1214</v>
      </c>
      <c r="M12" s="7">
        <v>41275</v>
      </c>
      <c r="N12" s="164">
        <v>9.9750000000000005E-2</v>
      </c>
      <c r="P12" s="152" t="s">
        <v>1557</v>
      </c>
      <c r="Q12" s="165">
        <f ca="1">DATE(YEAR(TODAY()),MONTH(TODAY()),1)</f>
        <v>45474</v>
      </c>
      <c r="R12" s="166">
        <f ca="1">EOMONTH(DATE(YEAR(TODAY()),MONTH(TODAY()),1),0)</f>
        <v>45504</v>
      </c>
      <c r="T12" s="167" t="s">
        <v>345</v>
      </c>
      <c r="U12" s="168" t="s">
        <v>389</v>
      </c>
      <c r="V12" s="169">
        <v>2</v>
      </c>
      <c r="W12" s="170" t="s">
        <v>1552</v>
      </c>
      <c r="Y12" s="171">
        <v>1</v>
      </c>
      <c r="Z12" s="172" t="s">
        <v>661</v>
      </c>
      <c r="AA12" s="173"/>
    </row>
    <row r="13" spans="1:27" x14ac:dyDescent="0.25">
      <c r="D13" s="158" t="s">
        <v>53</v>
      </c>
      <c r="E13" s="159">
        <v>3</v>
      </c>
      <c r="F13" s="160" t="s">
        <v>1558</v>
      </c>
      <c r="G13" s="161" t="s">
        <v>1559</v>
      </c>
      <c r="I13" s="174">
        <v>2025</v>
      </c>
      <c r="J13" s="163">
        <v>45869</v>
      </c>
      <c r="K13" s="128"/>
      <c r="L13" s="147"/>
      <c r="M13" s="7"/>
      <c r="N13" s="148"/>
      <c r="P13" s="152" t="s">
        <v>1560</v>
      </c>
      <c r="Q13" s="165">
        <f ca="1">DATE(YEAR(TODAY()),MONTH(TODAY())-1,1)</f>
        <v>45444</v>
      </c>
      <c r="R13" s="166">
        <f ca="1">EOMONTH(DATE(YEAR(TODAY()),MONTH(TODAY()),1),-1)</f>
        <v>45473</v>
      </c>
      <c r="T13" s="167" t="s">
        <v>1561</v>
      </c>
      <c r="U13" s="175" t="s">
        <v>1562</v>
      </c>
      <c r="V13" s="169">
        <v>3</v>
      </c>
      <c r="W13" s="176" t="s">
        <v>1552</v>
      </c>
      <c r="Y13" s="177">
        <v>2</v>
      </c>
      <c r="Z13" s="178" t="s">
        <v>645</v>
      </c>
      <c r="AA13" s="179"/>
    </row>
    <row r="14" spans="1:27" ht="15.75" thickBot="1" x14ac:dyDescent="0.3">
      <c r="D14" s="180" t="s">
        <v>19</v>
      </c>
      <c r="E14" s="181">
        <v>4</v>
      </c>
      <c r="F14" s="182" t="s">
        <v>1563</v>
      </c>
      <c r="G14" s="183" t="s">
        <v>1564</v>
      </c>
      <c r="I14" s="162">
        <v>2026</v>
      </c>
      <c r="J14" s="163">
        <v>46234</v>
      </c>
      <c r="K14" s="128"/>
      <c r="L14" s="147"/>
      <c r="M14" s="7"/>
      <c r="N14" s="164"/>
      <c r="P14" s="152" t="s">
        <v>1565</v>
      </c>
      <c r="Q14" s="165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6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7" t="s">
        <v>356</v>
      </c>
      <c r="U14" s="168" t="s">
        <v>355</v>
      </c>
      <c r="V14" s="169">
        <v>4</v>
      </c>
      <c r="W14" s="170" t="s">
        <v>1552</v>
      </c>
      <c r="Y14" s="177">
        <v>3</v>
      </c>
      <c r="Z14" s="178" t="s">
        <v>656</v>
      </c>
      <c r="AA14" s="179"/>
    </row>
    <row r="15" spans="1:27" x14ac:dyDescent="0.25">
      <c r="D15" s="184"/>
      <c r="E15" s="184"/>
      <c r="F15" s="185"/>
      <c r="G15" s="8"/>
      <c r="I15" s="174">
        <v>2027</v>
      </c>
      <c r="J15" s="146">
        <v>46599</v>
      </c>
      <c r="K15" s="128"/>
      <c r="L15" s="147"/>
      <c r="M15" s="7"/>
      <c r="N15" s="148"/>
      <c r="P15" s="152" t="s">
        <v>1566</v>
      </c>
      <c r="Q15" s="165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6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7" t="s">
        <v>361</v>
      </c>
      <c r="U15" s="175" t="s">
        <v>360</v>
      </c>
      <c r="V15" s="169">
        <v>5</v>
      </c>
      <c r="W15" s="176" t="s">
        <v>1552</v>
      </c>
      <c r="Y15" s="177">
        <v>4</v>
      </c>
      <c r="Z15" s="178" t="s">
        <v>653</v>
      </c>
      <c r="AA15" s="179"/>
    </row>
    <row r="16" spans="1:27" ht="15.75" thickBot="1" x14ac:dyDescent="0.3">
      <c r="I16" s="162">
        <v>2028</v>
      </c>
      <c r="J16" s="163">
        <v>46965</v>
      </c>
      <c r="K16" s="128"/>
      <c r="L16" s="147"/>
      <c r="M16" s="7"/>
      <c r="N16" s="164"/>
      <c r="P16" s="152" t="s">
        <v>1567</v>
      </c>
      <c r="Q16" s="165">
        <f ca="1">DATE(YEAR(Aujourdhui)-1+IF(MONTH(Aujourdhui)&gt;7,1,0),8,1)</f>
        <v>45139</v>
      </c>
      <c r="R16" s="166">
        <f ca="1">DATE(YEAR(Aujourdhui)+IF(MONTH(Aujourdhui)&gt;7,1,0),7,31)</f>
        <v>45504</v>
      </c>
      <c r="T16" s="167" t="s">
        <v>353</v>
      </c>
      <c r="U16" s="168" t="s">
        <v>352</v>
      </c>
      <c r="V16" s="169">
        <v>6</v>
      </c>
      <c r="W16" s="170" t="s">
        <v>1552</v>
      </c>
      <c r="Y16" s="177">
        <v>5</v>
      </c>
      <c r="Z16" s="178" t="s">
        <v>647</v>
      </c>
      <c r="AA16" s="179"/>
    </row>
    <row r="17" spans="4:27" x14ac:dyDescent="0.25">
      <c r="D17" s="281" t="s">
        <v>1568</v>
      </c>
      <c r="E17" s="282"/>
      <c r="F17" s="283"/>
      <c r="I17" s="174">
        <v>2029</v>
      </c>
      <c r="J17" s="163">
        <v>47330</v>
      </c>
      <c r="K17" s="128"/>
      <c r="L17" s="147"/>
      <c r="N17" s="8"/>
      <c r="P17" s="152" t="s">
        <v>1569</v>
      </c>
      <c r="Q17" s="165">
        <f ca="1">DATE(YEAR(Aujourdhui)-2+IF(MONTH(Aujourdhui)&gt;7,1,0),8,1)</f>
        <v>44774</v>
      </c>
      <c r="R17" s="166">
        <f ca="1">DATE(YEAR(Aujourdhui)-1+IF(MONTH(Aujourdhui)&gt;7,1,0),7,31)</f>
        <v>45138</v>
      </c>
      <c r="T17" s="167" t="s">
        <v>358</v>
      </c>
      <c r="U17" s="175" t="s">
        <v>357</v>
      </c>
      <c r="V17" s="169">
        <v>7</v>
      </c>
      <c r="W17" s="176" t="s">
        <v>1552</v>
      </c>
      <c r="Y17" s="177">
        <v>6</v>
      </c>
      <c r="Z17" s="178" t="s">
        <v>654</v>
      </c>
      <c r="AA17" s="179"/>
    </row>
    <row r="18" spans="4:27" x14ac:dyDescent="0.25">
      <c r="D18" s="134" t="s">
        <v>1</v>
      </c>
      <c r="E18" s="186" t="s">
        <v>3</v>
      </c>
      <c r="F18" s="187" t="s">
        <v>1570</v>
      </c>
      <c r="I18" s="162">
        <v>2030</v>
      </c>
      <c r="J18" s="163">
        <v>47695</v>
      </c>
      <c r="K18" s="128"/>
      <c r="L18" s="147"/>
      <c r="N18" s="8"/>
      <c r="P18" s="152" t="s">
        <v>1571</v>
      </c>
      <c r="Q18" s="165">
        <f ca="1">TODAY()-6</f>
        <v>45470</v>
      </c>
      <c r="R18" s="166">
        <f ca="1">TODAY()</f>
        <v>45476</v>
      </c>
      <c r="T18" s="167" t="s">
        <v>825</v>
      </c>
      <c r="U18" s="168" t="s">
        <v>824</v>
      </c>
      <c r="V18" s="169">
        <v>8</v>
      </c>
      <c r="W18" s="170" t="s">
        <v>1552</v>
      </c>
      <c r="Y18" s="177">
        <v>7</v>
      </c>
      <c r="Z18" s="178" t="s">
        <v>658</v>
      </c>
      <c r="AA18" s="179"/>
    </row>
    <row r="19" spans="4:27" x14ac:dyDescent="0.25">
      <c r="D19" s="147">
        <v>1</v>
      </c>
      <c r="E19" s="7">
        <v>44562</v>
      </c>
      <c r="F19" s="188">
        <v>300</v>
      </c>
      <c r="I19" s="174">
        <v>2031</v>
      </c>
      <c r="J19" s="163">
        <v>48060</v>
      </c>
      <c r="K19" s="128"/>
      <c r="P19" s="152" t="s">
        <v>1572</v>
      </c>
      <c r="Q19" s="165">
        <f ca="1">TODAY()-14</f>
        <v>45462</v>
      </c>
      <c r="R19" s="166">
        <f ca="1">TODAY()</f>
        <v>45476</v>
      </c>
      <c r="T19" s="167" t="s">
        <v>1573</v>
      </c>
      <c r="U19" s="175" t="s">
        <v>1574</v>
      </c>
      <c r="V19" s="169">
        <v>9</v>
      </c>
      <c r="W19" s="176" t="s">
        <v>1552</v>
      </c>
      <c r="Y19" s="177">
        <v>8</v>
      </c>
      <c r="Z19" s="178" t="s">
        <v>646</v>
      </c>
      <c r="AA19" s="179"/>
    </row>
    <row r="20" spans="4:27" ht="15.75" thickBot="1" x14ac:dyDescent="0.3">
      <c r="D20" s="147">
        <v>1</v>
      </c>
      <c r="E20" s="7">
        <v>44927</v>
      </c>
      <c r="F20" s="188">
        <v>350</v>
      </c>
      <c r="I20" s="162">
        <v>2032</v>
      </c>
      <c r="J20" s="163">
        <v>48426</v>
      </c>
      <c r="K20" s="128"/>
      <c r="P20" s="152" t="s">
        <v>1575</v>
      </c>
      <c r="Q20" s="165">
        <f ca="1">Q11-WEEKDAY(Q11,1)+1</f>
        <v>45473</v>
      </c>
      <c r="R20" s="166">
        <f ca="1">Tableau89[[#This Row],[Du]]+6</f>
        <v>45479</v>
      </c>
      <c r="T20" s="167" t="s">
        <v>491</v>
      </c>
      <c r="U20" s="168" t="s">
        <v>490</v>
      </c>
      <c r="V20" s="169">
        <v>10</v>
      </c>
      <c r="W20" s="170" t="s">
        <v>1552</v>
      </c>
      <c r="Y20" s="177">
        <v>9</v>
      </c>
      <c r="Z20" s="178" t="s">
        <v>1576</v>
      </c>
      <c r="AA20" s="179" t="s">
        <v>1577</v>
      </c>
    </row>
    <row r="21" spans="4:27" ht="15.75" thickBot="1" x14ac:dyDescent="0.3">
      <c r="D21" s="147">
        <v>1</v>
      </c>
      <c r="E21" s="7">
        <v>45292</v>
      </c>
      <c r="F21" s="188">
        <v>400</v>
      </c>
      <c r="I21" s="174"/>
      <c r="J21" s="163"/>
      <c r="K21" s="128"/>
      <c r="L21" s="284" t="s">
        <v>1578</v>
      </c>
      <c r="M21" s="285"/>
      <c r="N21" s="189">
        <v>7</v>
      </c>
      <c r="P21" s="190" t="s">
        <v>1579</v>
      </c>
      <c r="Q21" s="191"/>
      <c r="R21" s="192"/>
      <c r="T21" s="167" t="s">
        <v>375</v>
      </c>
      <c r="U21" s="175" t="s">
        <v>374</v>
      </c>
      <c r="V21" s="169">
        <v>11</v>
      </c>
      <c r="W21" s="176" t="s">
        <v>1552</v>
      </c>
      <c r="Y21" s="177">
        <v>10</v>
      </c>
      <c r="Z21" s="178" t="s">
        <v>1580</v>
      </c>
      <c r="AA21" s="179" t="s">
        <v>1581</v>
      </c>
    </row>
    <row r="22" spans="4:27" x14ac:dyDescent="0.25">
      <c r="D22" s="147">
        <v>2</v>
      </c>
      <c r="E22" s="7">
        <v>44927</v>
      </c>
      <c r="F22" s="188">
        <v>200</v>
      </c>
      <c r="I22" s="162"/>
      <c r="J22" s="163"/>
      <c r="K22" s="128"/>
      <c r="P22" s="8"/>
      <c r="Q22" s="193"/>
      <c r="R22" s="193"/>
      <c r="T22" s="167" t="s">
        <v>401</v>
      </c>
      <c r="U22" s="168" t="s">
        <v>400</v>
      </c>
      <c r="V22" s="169">
        <v>12</v>
      </c>
      <c r="W22" s="170" t="s">
        <v>1552</v>
      </c>
      <c r="Y22" s="177">
        <v>11</v>
      </c>
      <c r="Z22" s="178" t="s">
        <v>649</v>
      </c>
      <c r="AA22" s="179"/>
    </row>
    <row r="23" spans="4:27" ht="15.75" thickBot="1" x14ac:dyDescent="0.3">
      <c r="D23" s="147">
        <v>2</v>
      </c>
      <c r="E23" s="7">
        <v>45292</v>
      </c>
      <c r="F23" s="188">
        <v>225</v>
      </c>
      <c r="I23" s="174"/>
      <c r="J23" s="163"/>
      <c r="K23" s="128"/>
      <c r="T23" s="167" t="s">
        <v>1582</v>
      </c>
      <c r="U23" s="175" t="s">
        <v>1583</v>
      </c>
      <c r="V23" s="169">
        <v>13</v>
      </c>
      <c r="W23" s="176" t="s">
        <v>1552</v>
      </c>
      <c r="Y23" s="177">
        <v>12</v>
      </c>
      <c r="Z23" s="178" t="s">
        <v>664</v>
      </c>
      <c r="AA23" s="179" t="s">
        <v>1584</v>
      </c>
    </row>
    <row r="24" spans="4:27" ht="15.75" thickBot="1" x14ac:dyDescent="0.3">
      <c r="D24" s="147">
        <v>3</v>
      </c>
      <c r="E24" s="7">
        <v>44927</v>
      </c>
      <c r="F24" s="188">
        <v>100</v>
      </c>
      <c r="I24" s="162"/>
      <c r="J24" s="163"/>
      <c r="K24" s="128"/>
      <c r="P24" s="245" t="s">
        <v>1585</v>
      </c>
      <c r="Q24" s="246"/>
      <c r="R24" s="247"/>
      <c r="T24" s="167" t="s">
        <v>1586</v>
      </c>
      <c r="U24" s="168" t="s">
        <v>1587</v>
      </c>
      <c r="V24" s="169">
        <v>14</v>
      </c>
      <c r="W24" s="170" t="s">
        <v>1552</v>
      </c>
      <c r="Y24" s="177">
        <v>13</v>
      </c>
      <c r="Z24" s="178" t="s">
        <v>1588</v>
      </c>
      <c r="AA24" s="179"/>
    </row>
    <row r="25" spans="4:27" x14ac:dyDescent="0.25">
      <c r="D25" s="147">
        <v>3</v>
      </c>
      <c r="E25" s="7">
        <v>45292</v>
      </c>
      <c r="F25" s="188">
        <v>115</v>
      </c>
      <c r="I25" s="194"/>
      <c r="J25" s="195"/>
      <c r="K25" s="128"/>
      <c r="P25" s="286" t="s">
        <v>6</v>
      </c>
      <c r="Q25" s="287"/>
      <c r="R25" s="196" t="s">
        <v>1589</v>
      </c>
      <c r="T25" s="167" t="s">
        <v>1590</v>
      </c>
      <c r="U25" s="175" t="s">
        <v>1591</v>
      </c>
      <c r="V25" s="169">
        <v>15</v>
      </c>
      <c r="W25" s="176" t="s">
        <v>1552</v>
      </c>
      <c r="Y25" s="177">
        <v>14</v>
      </c>
      <c r="Z25" s="178" t="s">
        <v>650</v>
      </c>
      <c r="AA25" s="179" t="s">
        <v>1592</v>
      </c>
    </row>
    <row r="26" spans="4:27" x14ac:dyDescent="0.25">
      <c r="D26" s="147">
        <v>4</v>
      </c>
      <c r="E26" s="7">
        <v>44927</v>
      </c>
      <c r="F26" s="188">
        <v>200</v>
      </c>
      <c r="J26" s="7"/>
      <c r="K26" s="6"/>
      <c r="P26" s="288" t="s">
        <v>1593</v>
      </c>
      <c r="Q26" s="289"/>
      <c r="R26" s="197" t="s">
        <v>1594</v>
      </c>
      <c r="T26" s="167" t="s">
        <v>1595</v>
      </c>
      <c r="U26" s="168" t="s">
        <v>1596</v>
      </c>
      <c r="V26" s="169">
        <v>16</v>
      </c>
      <c r="W26" s="170" t="s">
        <v>1552</v>
      </c>
      <c r="Y26" s="177">
        <v>15</v>
      </c>
      <c r="Z26" s="178" t="s">
        <v>665</v>
      </c>
      <c r="AA26" s="179" t="s">
        <v>1597</v>
      </c>
    </row>
    <row r="27" spans="4:27" ht="15.75" thickBot="1" x14ac:dyDescent="0.3">
      <c r="D27" s="147">
        <v>4</v>
      </c>
      <c r="E27" s="7">
        <v>45292</v>
      </c>
      <c r="F27" s="188">
        <v>225</v>
      </c>
      <c r="J27" s="6"/>
      <c r="K27" s="6"/>
      <c r="P27" s="270" t="s">
        <v>1598</v>
      </c>
      <c r="Q27" s="271"/>
      <c r="R27" s="199" t="s">
        <v>1594</v>
      </c>
      <c r="T27" s="167" t="s">
        <v>1599</v>
      </c>
      <c r="U27" s="175" t="s">
        <v>1600</v>
      </c>
      <c r="V27" s="169">
        <v>17</v>
      </c>
      <c r="W27" s="176" t="s">
        <v>1552</v>
      </c>
      <c r="Y27" s="177">
        <v>16</v>
      </c>
      <c r="Z27" s="178" t="s">
        <v>1601</v>
      </c>
      <c r="AA27" s="179"/>
    </row>
    <row r="28" spans="4:27" x14ac:dyDescent="0.25">
      <c r="F28" s="200"/>
      <c r="I28" s="248" t="s">
        <v>1602</v>
      </c>
      <c r="J28" s="249"/>
      <c r="K28" s="6"/>
      <c r="L28" s="272" t="s">
        <v>1603</v>
      </c>
      <c r="M28" s="273"/>
      <c r="N28" s="274"/>
      <c r="P28" s="238" t="s">
        <v>1604</v>
      </c>
      <c r="Q28" s="275"/>
      <c r="R28" s="202" t="s">
        <v>1605</v>
      </c>
      <c r="T28" s="167" t="s">
        <v>1606</v>
      </c>
      <c r="U28" s="168" t="s">
        <v>1607</v>
      </c>
      <c r="V28" s="169">
        <v>18</v>
      </c>
      <c r="W28" s="170" t="s">
        <v>1552</v>
      </c>
      <c r="Y28" s="177">
        <v>17</v>
      </c>
      <c r="Z28" s="178" t="s">
        <v>1608</v>
      </c>
      <c r="AA28" s="179"/>
    </row>
    <row r="29" spans="4:27" x14ac:dyDescent="0.25">
      <c r="I29" s="238" t="s">
        <v>552</v>
      </c>
      <c r="J29" s="239"/>
      <c r="K29" s="6"/>
      <c r="L29" s="204" t="s">
        <v>1185</v>
      </c>
      <c r="M29" s="256"/>
      <c r="N29" s="257"/>
      <c r="P29" s="276" t="s">
        <v>1609</v>
      </c>
      <c r="Q29" s="277"/>
      <c r="R29" s="199" t="s">
        <v>1605</v>
      </c>
      <c r="T29" s="167" t="s">
        <v>1610</v>
      </c>
      <c r="U29" s="175" t="s">
        <v>1611</v>
      </c>
      <c r="V29" s="169">
        <v>19</v>
      </c>
      <c r="W29" s="176" t="s">
        <v>1552</v>
      </c>
      <c r="Y29" s="177">
        <v>18</v>
      </c>
      <c r="Z29" s="178" t="s">
        <v>1612</v>
      </c>
      <c r="AA29" s="179" t="s">
        <v>1613</v>
      </c>
    </row>
    <row r="30" spans="4:27" ht="15.75" thickBot="1" x14ac:dyDescent="0.3">
      <c r="I30" s="236" t="s">
        <v>1614</v>
      </c>
      <c r="J30" s="237"/>
      <c r="K30" s="6"/>
      <c r="L30" s="204" t="s">
        <v>1266</v>
      </c>
      <c r="M30" s="256"/>
      <c r="N30" s="257"/>
      <c r="P30" s="268" t="s">
        <v>1615</v>
      </c>
      <c r="Q30" s="269"/>
      <c r="R30" s="202" t="s">
        <v>1594</v>
      </c>
      <c r="T30" s="167" t="s">
        <v>422</v>
      </c>
      <c r="U30" s="168" t="s">
        <v>1616</v>
      </c>
      <c r="V30" s="169">
        <v>20</v>
      </c>
      <c r="W30" s="170" t="s">
        <v>1552</v>
      </c>
      <c r="Y30" s="177">
        <v>19</v>
      </c>
      <c r="Z30" s="178" t="s">
        <v>666</v>
      </c>
      <c r="AA30" s="179"/>
    </row>
    <row r="31" spans="4:27" ht="15.75" thickBot="1" x14ac:dyDescent="0.3">
      <c r="D31" s="245" t="s">
        <v>1617</v>
      </c>
      <c r="E31" s="246"/>
      <c r="F31" s="247"/>
      <c r="I31" s="238" t="s">
        <v>408</v>
      </c>
      <c r="J31" s="239"/>
      <c r="L31" s="204" t="s">
        <v>1550</v>
      </c>
      <c r="M31" s="256"/>
      <c r="N31" s="257"/>
      <c r="P31" s="270" t="s">
        <v>1618</v>
      </c>
      <c r="Q31" s="271"/>
      <c r="R31" s="199" t="s">
        <v>1605</v>
      </c>
      <c r="T31" s="167" t="s">
        <v>406</v>
      </c>
      <c r="U31" s="175" t="s">
        <v>405</v>
      </c>
      <c r="V31" s="169">
        <v>21</v>
      </c>
      <c r="W31" s="176" t="s">
        <v>1619</v>
      </c>
      <c r="Y31" s="177">
        <v>20</v>
      </c>
      <c r="Z31" s="178" t="s">
        <v>648</v>
      </c>
      <c r="AA31" s="179"/>
    </row>
    <row r="32" spans="4:27" ht="15.75" thickBot="1" x14ac:dyDescent="0.3">
      <c r="D32" s="250" t="s">
        <v>6</v>
      </c>
      <c r="E32" s="251"/>
      <c r="F32" s="252"/>
      <c r="I32" s="236" t="s">
        <v>1181</v>
      </c>
      <c r="J32" s="237"/>
      <c r="L32" s="204" t="s">
        <v>1214</v>
      </c>
      <c r="M32" s="256"/>
      <c r="N32" s="257"/>
      <c r="P32" s="258" t="s">
        <v>1620</v>
      </c>
      <c r="Q32" s="259"/>
      <c r="R32" s="207" t="s">
        <v>1594</v>
      </c>
      <c r="T32" s="167" t="s">
        <v>1621</v>
      </c>
      <c r="U32" s="168" t="s">
        <v>1622</v>
      </c>
      <c r="V32" s="169">
        <v>22</v>
      </c>
      <c r="W32" s="170" t="s">
        <v>1619</v>
      </c>
      <c r="Y32" s="177">
        <v>21</v>
      </c>
      <c r="Z32" s="178" t="s">
        <v>1623</v>
      </c>
      <c r="AA32" s="179" t="s">
        <v>1624</v>
      </c>
    </row>
    <row r="33" spans="4:27" ht="15.75" thickBot="1" x14ac:dyDescent="0.3">
      <c r="D33" s="260" t="s">
        <v>323</v>
      </c>
      <c r="E33" s="261"/>
      <c r="F33" s="262"/>
      <c r="I33" s="238" t="s">
        <v>1233</v>
      </c>
      <c r="J33" s="239"/>
      <c r="L33" s="208" t="s">
        <v>1219</v>
      </c>
      <c r="M33" s="263"/>
      <c r="N33" s="264"/>
      <c r="T33" s="167" t="s">
        <v>428</v>
      </c>
      <c r="U33" s="175" t="s">
        <v>1454</v>
      </c>
      <c r="V33" s="169">
        <v>23</v>
      </c>
      <c r="W33" s="176" t="s">
        <v>1619</v>
      </c>
      <c r="Y33" s="177">
        <v>22</v>
      </c>
      <c r="Z33" s="178" t="s">
        <v>1625</v>
      </c>
      <c r="AA33" s="179"/>
    </row>
    <row r="34" spans="4:27" x14ac:dyDescent="0.25">
      <c r="D34" s="236" t="s">
        <v>332</v>
      </c>
      <c r="E34" s="265"/>
      <c r="F34" s="237"/>
      <c r="I34" s="236" t="s">
        <v>1626</v>
      </c>
      <c r="J34" s="237"/>
      <c r="T34" s="167" t="s">
        <v>1627</v>
      </c>
      <c r="U34" s="168" t="s">
        <v>1628</v>
      </c>
      <c r="V34" s="169">
        <v>24</v>
      </c>
      <c r="W34" s="170" t="s">
        <v>1619</v>
      </c>
      <c r="Y34" s="177">
        <v>23</v>
      </c>
      <c r="Z34" s="178" t="s">
        <v>667</v>
      </c>
      <c r="AA34" s="179"/>
    </row>
    <row r="35" spans="4:27" ht="15.75" thickBot="1" x14ac:dyDescent="0.3">
      <c r="D35" s="238" t="s">
        <v>641</v>
      </c>
      <c r="E35" s="266"/>
      <c r="F35" s="239"/>
      <c r="I35" s="231" t="s">
        <v>1629</v>
      </c>
      <c r="J35" s="232"/>
      <c r="P35" s="267"/>
      <c r="Q35" s="267"/>
      <c r="T35" s="167" t="s">
        <v>1630</v>
      </c>
      <c r="U35" s="175" t="s">
        <v>1631</v>
      </c>
      <c r="V35" s="169">
        <v>25</v>
      </c>
      <c r="W35" s="176" t="s">
        <v>1619</v>
      </c>
      <c r="Y35" s="177">
        <v>24</v>
      </c>
      <c r="Z35" s="178" t="s">
        <v>1632</v>
      </c>
      <c r="AA35" s="179"/>
    </row>
    <row r="36" spans="4:27" ht="15.75" thickBot="1" x14ac:dyDescent="0.3">
      <c r="D36" s="253" t="s">
        <v>325</v>
      </c>
      <c r="E36" s="254"/>
      <c r="F36" s="255"/>
      <c r="T36" s="167" t="s">
        <v>1633</v>
      </c>
      <c r="U36" s="168" t="s">
        <v>1634</v>
      </c>
      <c r="V36" s="169">
        <v>26</v>
      </c>
      <c r="W36" s="170" t="s">
        <v>1619</v>
      </c>
      <c r="Y36" s="177">
        <v>25</v>
      </c>
      <c r="Z36" s="178" t="s">
        <v>668</v>
      </c>
      <c r="AA36" s="179"/>
    </row>
    <row r="37" spans="4:27" ht="15.75" thickBot="1" x14ac:dyDescent="0.3">
      <c r="T37" s="167" t="s">
        <v>489</v>
      </c>
      <c r="U37" s="175" t="s">
        <v>488</v>
      </c>
      <c r="V37" s="169">
        <v>27</v>
      </c>
      <c r="W37" s="176" t="s">
        <v>1619</v>
      </c>
      <c r="Y37" s="177">
        <v>26</v>
      </c>
      <c r="Z37" s="178" t="s">
        <v>652</v>
      </c>
      <c r="AA37" s="179" t="s">
        <v>1635</v>
      </c>
    </row>
    <row r="38" spans="4:27" ht="15.75" thickBot="1" x14ac:dyDescent="0.3">
      <c r="I38" s="240" t="s">
        <v>1636</v>
      </c>
      <c r="J38" s="241"/>
      <c r="T38" s="167" t="s">
        <v>1637</v>
      </c>
      <c r="U38" s="168" t="s">
        <v>700</v>
      </c>
      <c r="V38" s="169">
        <v>28</v>
      </c>
      <c r="W38" s="170" t="s">
        <v>1619</v>
      </c>
      <c r="Y38" s="177">
        <v>27</v>
      </c>
      <c r="Z38" s="209" t="s">
        <v>1638</v>
      </c>
      <c r="AA38" s="179"/>
    </row>
    <row r="39" spans="4:27" x14ac:dyDescent="0.25">
      <c r="D39" s="242" t="s">
        <v>1639</v>
      </c>
      <c r="E39" s="243"/>
      <c r="F39" s="244"/>
      <c r="I39" s="210" t="s">
        <v>536</v>
      </c>
      <c r="J39" s="211" t="s">
        <v>1640</v>
      </c>
      <c r="T39" s="167" t="s">
        <v>1641</v>
      </c>
      <c r="U39" s="175" t="s">
        <v>701</v>
      </c>
      <c r="V39" s="169">
        <v>29</v>
      </c>
      <c r="W39" s="176" t="s">
        <v>1619</v>
      </c>
      <c r="Y39" s="177">
        <v>28</v>
      </c>
      <c r="Z39" s="209" t="s">
        <v>660</v>
      </c>
      <c r="AA39" s="179"/>
    </row>
    <row r="40" spans="4:27" x14ac:dyDescent="0.25">
      <c r="D40" s="210" t="s">
        <v>1642</v>
      </c>
      <c r="E40" s="211" t="s">
        <v>1643</v>
      </c>
      <c r="F40" s="212" t="s">
        <v>1640</v>
      </c>
      <c r="I40" s="198" t="s">
        <v>1644</v>
      </c>
      <c r="J40" s="213"/>
      <c r="T40" s="167" t="s">
        <v>1645</v>
      </c>
      <c r="U40" s="168" t="s">
        <v>1646</v>
      </c>
      <c r="V40" s="169">
        <v>30</v>
      </c>
      <c r="W40" s="170" t="s">
        <v>1619</v>
      </c>
      <c r="Y40" s="177">
        <v>29</v>
      </c>
      <c r="Z40" s="209" t="s">
        <v>1647</v>
      </c>
      <c r="AA40" s="179"/>
    </row>
    <row r="41" spans="4:27" x14ac:dyDescent="0.25">
      <c r="D41" s="214" t="s">
        <v>1648</v>
      </c>
      <c r="E41" s="215">
        <v>0</v>
      </c>
      <c r="F41" s="216"/>
      <c r="I41" s="205" t="s">
        <v>541</v>
      </c>
      <c r="J41" s="217"/>
      <c r="T41" s="167" t="s">
        <v>1649</v>
      </c>
      <c r="U41" s="175" t="s">
        <v>1650</v>
      </c>
      <c r="V41" s="169">
        <v>31</v>
      </c>
      <c r="W41" s="176" t="s">
        <v>1619</v>
      </c>
      <c r="Y41" s="177">
        <v>30</v>
      </c>
      <c r="Z41" s="209" t="s">
        <v>1651</v>
      </c>
      <c r="AA41" s="179"/>
    </row>
    <row r="42" spans="4:27" x14ac:dyDescent="0.25">
      <c r="D42" s="218" t="s">
        <v>543</v>
      </c>
      <c r="E42" s="219">
        <v>15</v>
      </c>
      <c r="F42" s="220"/>
      <c r="I42" s="198" t="s">
        <v>600</v>
      </c>
      <c r="J42" s="213"/>
      <c r="T42" s="167" t="s">
        <v>1652</v>
      </c>
      <c r="U42" s="168" t="s">
        <v>1653</v>
      </c>
      <c r="V42" s="169">
        <v>32</v>
      </c>
      <c r="W42" s="170" t="s">
        <v>1619</v>
      </c>
      <c r="Y42" s="177">
        <v>31</v>
      </c>
      <c r="Z42" s="209" t="s">
        <v>663</v>
      </c>
      <c r="AA42" s="179"/>
    </row>
    <row r="43" spans="4:27" x14ac:dyDescent="0.25">
      <c r="D43" s="221" t="s">
        <v>539</v>
      </c>
      <c r="E43" s="222">
        <v>30</v>
      </c>
      <c r="F43" s="223"/>
      <c r="I43" s="205" t="s">
        <v>1654</v>
      </c>
      <c r="J43" s="217"/>
      <c r="T43" s="167" t="s">
        <v>1655</v>
      </c>
      <c r="U43" s="175" t="s">
        <v>1656</v>
      </c>
      <c r="V43" s="169">
        <v>33</v>
      </c>
      <c r="W43" s="176" t="s">
        <v>1657</v>
      </c>
      <c r="Y43" s="177">
        <v>32</v>
      </c>
      <c r="Z43" s="209" t="s">
        <v>1658</v>
      </c>
      <c r="AA43" s="179"/>
    </row>
    <row r="44" spans="4:27" x14ac:dyDescent="0.25">
      <c r="D44" s="218" t="s">
        <v>605</v>
      </c>
      <c r="E44" s="219">
        <v>60</v>
      </c>
      <c r="F44" s="220"/>
      <c r="I44" s="198" t="s">
        <v>542</v>
      </c>
      <c r="J44" s="213" t="str">
        <f>CHAR(252)</f>
        <v>ü</v>
      </c>
      <c r="T44" s="167" t="s">
        <v>1659</v>
      </c>
      <c r="U44" s="168" t="s">
        <v>1660</v>
      </c>
      <c r="V44" s="169">
        <v>34</v>
      </c>
      <c r="W44" s="170" t="s">
        <v>1657</v>
      </c>
      <c r="Y44" s="177">
        <v>33</v>
      </c>
      <c r="Z44" s="209" t="s">
        <v>1661</v>
      </c>
      <c r="AA44" s="179"/>
    </row>
    <row r="45" spans="4:27" ht="15.75" thickBot="1" x14ac:dyDescent="0.3">
      <c r="D45" s="224"/>
      <c r="E45" s="225"/>
      <c r="F45" s="226"/>
      <c r="I45" s="206"/>
      <c r="J45" s="227"/>
      <c r="T45" s="167" t="s">
        <v>1662</v>
      </c>
      <c r="U45" s="175" t="s">
        <v>1663</v>
      </c>
      <c r="V45" s="169">
        <v>35</v>
      </c>
      <c r="W45" s="176" t="s">
        <v>1657</v>
      </c>
      <c r="Y45" s="177">
        <v>34</v>
      </c>
      <c r="Z45" s="209" t="s">
        <v>662</v>
      </c>
      <c r="AA45" s="179"/>
    </row>
    <row r="46" spans="4:27" x14ac:dyDescent="0.25">
      <c r="T46" s="167" t="s">
        <v>395</v>
      </c>
      <c r="U46" s="168" t="s">
        <v>394</v>
      </c>
      <c r="V46" s="169">
        <v>36</v>
      </c>
      <c r="W46" s="170" t="s">
        <v>1657</v>
      </c>
      <c r="Y46" s="177">
        <v>35</v>
      </c>
      <c r="Z46" s="178" t="s">
        <v>1664</v>
      </c>
      <c r="AA46" s="179" t="s">
        <v>1665</v>
      </c>
    </row>
    <row r="47" spans="4:27" ht="15.75" thickBot="1" x14ac:dyDescent="0.3">
      <c r="T47" s="167" t="s">
        <v>366</v>
      </c>
      <c r="U47" s="175" t="s">
        <v>365</v>
      </c>
      <c r="V47" s="169">
        <v>37</v>
      </c>
      <c r="W47" s="176" t="s">
        <v>432</v>
      </c>
      <c r="Y47" s="177">
        <v>36</v>
      </c>
      <c r="Z47" s="178" t="s">
        <v>1666</v>
      </c>
      <c r="AA47" s="179"/>
    </row>
    <row r="48" spans="4:27" ht="15.75" thickBot="1" x14ac:dyDescent="0.3">
      <c r="D48" s="245" t="s">
        <v>1667</v>
      </c>
      <c r="E48" s="246"/>
      <c r="F48" s="247"/>
      <c r="I48" s="248" t="s">
        <v>1668</v>
      </c>
      <c r="J48" s="249"/>
      <c r="T48" s="167" t="s">
        <v>435</v>
      </c>
      <c r="U48" s="168" t="s">
        <v>1669</v>
      </c>
      <c r="V48" s="169">
        <v>38</v>
      </c>
      <c r="W48" s="170" t="s">
        <v>432</v>
      </c>
      <c r="Y48" s="177">
        <v>37</v>
      </c>
      <c r="Z48" s="178" t="s">
        <v>669</v>
      </c>
      <c r="AA48" s="179"/>
    </row>
    <row r="49" spans="4:27" x14ac:dyDescent="0.25">
      <c r="D49" s="250" t="s">
        <v>1570</v>
      </c>
      <c r="E49" s="251"/>
      <c r="F49" s="252"/>
      <c r="I49" s="238" t="s">
        <v>1208</v>
      </c>
      <c r="J49" s="239"/>
      <c r="T49" s="167" t="s">
        <v>1670</v>
      </c>
      <c r="U49" s="175" t="s">
        <v>1671</v>
      </c>
      <c r="V49" s="169">
        <v>39</v>
      </c>
      <c r="W49" s="176" t="s">
        <v>432</v>
      </c>
      <c r="Y49" s="177">
        <v>38</v>
      </c>
      <c r="Z49" s="178" t="s">
        <v>1672</v>
      </c>
      <c r="AA49" s="179"/>
    </row>
    <row r="50" spans="4:27" ht="15.75" thickBot="1" x14ac:dyDescent="0.3">
      <c r="D50" s="233">
        <v>350</v>
      </c>
      <c r="E50" s="234"/>
      <c r="F50" s="235"/>
      <c r="I50" s="236" t="s">
        <v>1190</v>
      </c>
      <c r="J50" s="237"/>
      <c r="T50" s="167" t="s">
        <v>437</v>
      </c>
      <c r="U50" s="168" t="s">
        <v>1673</v>
      </c>
      <c r="V50" s="169">
        <v>40</v>
      </c>
      <c r="W50" s="170" t="s">
        <v>432</v>
      </c>
      <c r="Y50" s="177">
        <v>39</v>
      </c>
      <c r="Z50" s="178" t="s">
        <v>1674</v>
      </c>
      <c r="AA50" s="179" t="s">
        <v>1675</v>
      </c>
    </row>
    <row r="51" spans="4:27" ht="15.75" thickBot="1" x14ac:dyDescent="0.3">
      <c r="I51" s="238" t="s">
        <v>1211</v>
      </c>
      <c r="J51" s="239"/>
      <c r="T51" s="167" t="s">
        <v>1676</v>
      </c>
      <c r="U51" s="175" t="s">
        <v>1677</v>
      </c>
      <c r="V51" s="169">
        <v>41</v>
      </c>
      <c r="W51" s="176" t="s">
        <v>432</v>
      </c>
      <c r="Y51" s="228">
        <v>40</v>
      </c>
      <c r="Z51" s="229" t="s">
        <v>657</v>
      </c>
      <c r="AA51" s="230"/>
    </row>
    <row r="52" spans="4:27" x14ac:dyDescent="0.25">
      <c r="I52" s="236" t="s">
        <v>408</v>
      </c>
      <c r="J52" s="237"/>
      <c r="T52" s="167" t="s">
        <v>1678</v>
      </c>
      <c r="U52" s="168" t="s">
        <v>1679</v>
      </c>
      <c r="V52" s="169">
        <v>42</v>
      </c>
      <c r="W52" s="170" t="s">
        <v>432</v>
      </c>
    </row>
    <row r="53" spans="4:27" x14ac:dyDescent="0.25">
      <c r="I53" s="238" t="s">
        <v>1181</v>
      </c>
      <c r="J53" s="239"/>
      <c r="T53" s="167" t="s">
        <v>1680</v>
      </c>
      <c r="U53" s="175" t="s">
        <v>1681</v>
      </c>
      <c r="V53" s="169">
        <v>43</v>
      </c>
      <c r="W53" s="176" t="s">
        <v>1682</v>
      </c>
    </row>
    <row r="54" spans="4:27" x14ac:dyDescent="0.25">
      <c r="I54" s="201" t="s">
        <v>1233</v>
      </c>
      <c r="J54" s="203"/>
      <c r="T54" s="167" t="s">
        <v>1683</v>
      </c>
      <c r="U54" s="168" t="s">
        <v>1684</v>
      </c>
      <c r="V54" s="169">
        <v>44</v>
      </c>
      <c r="W54" s="170" t="s">
        <v>1682</v>
      </c>
    </row>
    <row r="55" spans="4:27" x14ac:dyDescent="0.25">
      <c r="I55" s="236" t="s">
        <v>1685</v>
      </c>
      <c r="J55" s="237"/>
      <c r="T55" s="167" t="s">
        <v>1193</v>
      </c>
      <c r="U55" s="175" t="s">
        <v>699</v>
      </c>
      <c r="V55" s="169">
        <v>45</v>
      </c>
      <c r="W55" s="176" t="s">
        <v>1682</v>
      </c>
    </row>
    <row r="56" spans="4:27" ht="15.75" thickBot="1" x14ac:dyDescent="0.3">
      <c r="I56" s="231" t="s">
        <v>1238</v>
      </c>
      <c r="J56" s="232"/>
      <c r="T56" s="167" t="s">
        <v>348</v>
      </c>
      <c r="U56" s="168" t="s">
        <v>347</v>
      </c>
      <c r="V56" s="169">
        <v>46</v>
      </c>
      <c r="W56" s="170" t="s">
        <v>1682</v>
      </c>
    </row>
    <row r="57" spans="4:27" x14ac:dyDescent="0.25">
      <c r="T57" s="167" t="s">
        <v>817</v>
      </c>
      <c r="U57" s="175" t="s">
        <v>816</v>
      </c>
      <c r="V57" s="169">
        <v>47</v>
      </c>
      <c r="W57" s="176" t="s">
        <v>1682</v>
      </c>
    </row>
    <row r="58" spans="4:27" x14ac:dyDescent="0.25">
      <c r="T58" s="167" t="s">
        <v>1686</v>
      </c>
      <c r="U58" s="168" t="s">
        <v>1687</v>
      </c>
      <c r="V58" s="169">
        <v>48</v>
      </c>
      <c r="W58" s="170" t="s">
        <v>1682</v>
      </c>
    </row>
    <row r="59" spans="4:27" x14ac:dyDescent="0.25">
      <c r="T59" s="167" t="s">
        <v>811</v>
      </c>
      <c r="U59" s="175" t="s">
        <v>810</v>
      </c>
      <c r="V59" s="169">
        <v>49</v>
      </c>
      <c r="W59" s="176" t="s">
        <v>1682</v>
      </c>
    </row>
    <row r="60" spans="4:27" x14ac:dyDescent="0.25">
      <c r="T60" s="167" t="s">
        <v>440</v>
      </c>
      <c r="U60" s="168" t="s">
        <v>1196</v>
      </c>
      <c r="V60" s="169">
        <v>50</v>
      </c>
      <c r="W60" s="170" t="s">
        <v>1682</v>
      </c>
    </row>
    <row r="61" spans="4:27" x14ac:dyDescent="0.25">
      <c r="T61" s="167" t="s">
        <v>1688</v>
      </c>
      <c r="U61" s="175" t="s">
        <v>505</v>
      </c>
      <c r="V61" s="169">
        <v>66</v>
      </c>
      <c r="W61" s="176" t="s">
        <v>1682</v>
      </c>
    </row>
    <row r="62" spans="4:27" x14ac:dyDescent="0.25">
      <c r="T62" s="167" t="s">
        <v>441</v>
      </c>
      <c r="U62" s="168" t="s">
        <v>496</v>
      </c>
      <c r="V62" s="169">
        <v>51</v>
      </c>
      <c r="W62" s="170" t="s">
        <v>1682</v>
      </c>
    </row>
    <row r="63" spans="4:27" x14ac:dyDescent="0.25">
      <c r="T63" s="167" t="s">
        <v>1222</v>
      </c>
      <c r="U63" s="175" t="s">
        <v>456</v>
      </c>
      <c r="V63" s="169">
        <v>52</v>
      </c>
      <c r="W63" s="176" t="s">
        <v>1682</v>
      </c>
      <c r="Z63" s="24"/>
    </row>
    <row r="64" spans="4:27" x14ac:dyDescent="0.25">
      <c r="T64" s="167" t="s">
        <v>503</v>
      </c>
      <c r="U64" s="168" t="s">
        <v>502</v>
      </c>
      <c r="V64" s="169">
        <v>62</v>
      </c>
      <c r="W64" s="170" t="s">
        <v>1682</v>
      </c>
    </row>
    <row r="65" spans="20:23" x14ac:dyDescent="0.25">
      <c r="T65" s="167" t="s">
        <v>370</v>
      </c>
      <c r="U65" s="175" t="s">
        <v>369</v>
      </c>
      <c r="V65" s="169">
        <v>53</v>
      </c>
      <c r="W65" s="176" t="s">
        <v>1682</v>
      </c>
    </row>
    <row r="66" spans="20:23" x14ac:dyDescent="0.25">
      <c r="T66" s="167" t="s">
        <v>323</v>
      </c>
      <c r="U66" s="168" t="s">
        <v>367</v>
      </c>
      <c r="V66" s="169">
        <v>54</v>
      </c>
      <c r="W66" s="170" t="s">
        <v>1682</v>
      </c>
    </row>
    <row r="67" spans="20:23" x14ac:dyDescent="0.25">
      <c r="T67" s="167" t="s">
        <v>372</v>
      </c>
      <c r="U67" s="175" t="s">
        <v>371</v>
      </c>
      <c r="V67" s="169">
        <v>55</v>
      </c>
      <c r="W67" s="176" t="s">
        <v>1682</v>
      </c>
    </row>
    <row r="68" spans="20:23" x14ac:dyDescent="0.25">
      <c r="T68" s="167" t="s">
        <v>426</v>
      </c>
      <c r="U68" s="168" t="s">
        <v>425</v>
      </c>
      <c r="V68" s="169">
        <v>56</v>
      </c>
      <c r="W68" s="170" t="s">
        <v>1682</v>
      </c>
    </row>
    <row r="69" spans="20:23" x14ac:dyDescent="0.25">
      <c r="T69" s="167" t="s">
        <v>412</v>
      </c>
      <c r="U69" s="175" t="s">
        <v>411</v>
      </c>
      <c r="V69" s="169">
        <v>57</v>
      </c>
      <c r="W69" s="176" t="s">
        <v>1682</v>
      </c>
    </row>
    <row r="70" spans="20:23" x14ac:dyDescent="0.25">
      <c r="T70" s="167" t="s">
        <v>1689</v>
      </c>
      <c r="U70" s="168" t="s">
        <v>1690</v>
      </c>
      <c r="V70" s="169">
        <v>58</v>
      </c>
      <c r="W70" s="170" t="s">
        <v>1682</v>
      </c>
    </row>
    <row r="71" spans="20:23" x14ac:dyDescent="0.25">
      <c r="T71" s="167" t="s">
        <v>1691</v>
      </c>
      <c r="U71" s="175" t="s">
        <v>1692</v>
      </c>
      <c r="V71" s="169">
        <v>59</v>
      </c>
      <c r="W71" s="176" t="s">
        <v>1682</v>
      </c>
    </row>
    <row r="72" spans="20:23" x14ac:dyDescent="0.25">
      <c r="T72" s="167" t="s">
        <v>567</v>
      </c>
      <c r="U72" s="168" t="s">
        <v>566</v>
      </c>
      <c r="V72" s="169">
        <v>60</v>
      </c>
      <c r="W72" s="170" t="s">
        <v>1682</v>
      </c>
    </row>
    <row r="73" spans="20:23" x14ac:dyDescent="0.25">
      <c r="T73" s="167" t="s">
        <v>1242</v>
      </c>
      <c r="U73" s="175" t="s">
        <v>1241</v>
      </c>
      <c r="V73" s="169">
        <v>63</v>
      </c>
      <c r="W73" s="176" t="s">
        <v>1682</v>
      </c>
    </row>
    <row r="74" spans="20:23" x14ac:dyDescent="0.25">
      <c r="T74" s="167" t="s">
        <v>1244</v>
      </c>
      <c r="U74" s="168" t="s">
        <v>1243</v>
      </c>
      <c r="V74" s="169">
        <v>64</v>
      </c>
      <c r="W74" s="170" t="s">
        <v>1682</v>
      </c>
    </row>
    <row r="75" spans="20:23" x14ac:dyDescent="0.25">
      <c r="T75" s="167" t="s">
        <v>1246</v>
      </c>
      <c r="U75" s="175" t="s">
        <v>1245</v>
      </c>
      <c r="V75" s="169">
        <v>65</v>
      </c>
      <c r="W75" s="176" t="s">
        <v>1682</v>
      </c>
    </row>
    <row r="76" spans="20:23" x14ac:dyDescent="0.25">
      <c r="T76" s="167" t="s">
        <v>1693</v>
      </c>
      <c r="U76" s="168" t="s">
        <v>1694</v>
      </c>
      <c r="V76" s="169">
        <v>61</v>
      </c>
      <c r="W76" s="170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1354"/>
  <sheetViews>
    <sheetView tabSelected="1" zoomScale="95" zoomScaleNormal="95" workbookViewId="0" rightToLeft="false">
      <pane ySplit="3" topLeftCell="A1329" activePane="bottomLeft" state="frozen"/>
      <selection activeCell="G40" sqref="G40"/>
      <selection pane="bottomLeft" activeCell="A1348" sqref="A1348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spans="1:10" ht="15" customHeight="1" x14ac:dyDescent="0.25" outlineLevel="0" r="1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spans="1:10" ht="0.75" customHeight="1" x14ac:dyDescent="0.25" outlineLevel="0" r="2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spans="1:10" hidden="1" x14ac:dyDescent="0.25" outlineLevel="0" r="3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spans="1:10" x14ac:dyDescent="0.25" outlineLevel="0" r="4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spans="1:10" x14ac:dyDescent="0.25" outlineLevel="0" r="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spans="1:10" x14ac:dyDescent="0.25" outlineLevel="0" r="6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spans="1:10" x14ac:dyDescent="0.25" outlineLevel="0" r="7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spans="1:10" x14ac:dyDescent="0.25" outlineLevel="0" r="8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spans="1:10" x14ac:dyDescent="0.25" outlineLevel="0" r="9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spans="1:10" x14ac:dyDescent="0.25" outlineLevel="0" r="10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570.92</v>
      </c>
      <c r="H10" s="84"/>
      <c r="I10" s="82"/>
    </row>
    <row spans="1:10" x14ac:dyDescent="0.25" outlineLevel="0" r="11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spans="1:10" x14ac:dyDescent="0.25" outlineLevel="0" r="12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spans="1:10" x14ac:dyDescent="0.25" outlineLevel="0" r="13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spans="1:10" x14ac:dyDescent="0.25" outlineLevel="0" r="14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spans="1:10" x14ac:dyDescent="0.25" outlineLevel="0" r="1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spans="1:10" x14ac:dyDescent="0.25" outlineLevel="0" r="16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spans="1:9" x14ac:dyDescent="0.25" outlineLevel="0" r="17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spans="1:9" x14ac:dyDescent="0.25" outlineLevel="0" r="18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spans="1:9" x14ac:dyDescent="0.25" outlineLevel="0" r="19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spans="1:9" x14ac:dyDescent="0.25" outlineLevel="0" r="20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spans="1:9" x14ac:dyDescent="0.25" outlineLevel="0" r="21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spans="1:9" x14ac:dyDescent="0.25" outlineLevel="0" r="22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spans="1:9" x14ac:dyDescent="0.25" outlineLevel="0" r="23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spans="1:9" x14ac:dyDescent="0.25" outlineLevel="0" r="24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spans="1:9" x14ac:dyDescent="0.25" outlineLevel="0" r="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spans="1:9" x14ac:dyDescent="0.25" outlineLevel="0" r="26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spans="1:9" x14ac:dyDescent="0.25" outlineLevel="0" r="27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spans="1:9" x14ac:dyDescent="0.25" outlineLevel="0" r="28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spans="1:9" x14ac:dyDescent="0.25" outlineLevel="0" r="29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spans="1:9" x14ac:dyDescent="0.25" outlineLevel="0" r="30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spans="1:9" x14ac:dyDescent="0.25" outlineLevel="0" r="31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spans="1:9" x14ac:dyDescent="0.25" outlineLevel="0" r="32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spans="1:9" x14ac:dyDescent="0.25" outlineLevel="0" r="33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spans="1:9" x14ac:dyDescent="0.25" outlineLevel="0" r="34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spans="1:9" x14ac:dyDescent="0.25" outlineLevel="0" r="3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</v>
      </c>
      <c r="I35" s="82"/>
    </row>
    <row spans="1:9" x14ac:dyDescent="0.25" outlineLevel="0" r="36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spans="1:9" x14ac:dyDescent="0.25" outlineLevel="0" r="37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</v>
      </c>
      <c r="H37" s="84"/>
      <c r="I37" s="82"/>
    </row>
    <row spans="1:9" x14ac:dyDescent="0.25" outlineLevel="0" r="38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spans="1:9" x14ac:dyDescent="0.25" outlineLevel="0" r="39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spans="1:9" x14ac:dyDescent="0.25" outlineLevel="0" r="40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spans="1:9" x14ac:dyDescent="0.25" outlineLevel="0" r="41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spans="1:9" x14ac:dyDescent="0.25" outlineLevel="0" r="42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spans="1:9" x14ac:dyDescent="0.25" outlineLevel="0" r="43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spans="1:9" x14ac:dyDescent="0.25" outlineLevel="0" r="44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</v>
      </c>
      <c r="H44" s="84"/>
      <c r="I44" s="82"/>
    </row>
    <row spans="1:9" x14ac:dyDescent="0.25" outlineLevel="0" r="4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</v>
      </c>
      <c r="I45" s="82"/>
    </row>
    <row spans="1:9" x14ac:dyDescent="0.25" outlineLevel="0" r="46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spans="1:9" x14ac:dyDescent="0.25" outlineLevel="0" r="47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spans="1:9" x14ac:dyDescent="0.25" outlineLevel="0" r="48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spans="1:9" x14ac:dyDescent="0.25" outlineLevel="0" r="49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spans="1:9" x14ac:dyDescent="0.25" outlineLevel="0" r="50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spans="1:9" x14ac:dyDescent="0.25" outlineLevel="0" r="51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spans="1:9" x14ac:dyDescent="0.25" outlineLevel="0" r="52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spans="1:9" x14ac:dyDescent="0.25" outlineLevel="0" r="53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4585.4</v>
      </c>
      <c r="I53" s="82"/>
    </row>
    <row spans="1:9" x14ac:dyDescent="0.25" outlineLevel="0" r="54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spans="1:9" x14ac:dyDescent="0.25" outlineLevel="0" r="5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spans="1:9" x14ac:dyDescent="0.25" outlineLevel="0" r="56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spans="1:9" x14ac:dyDescent="0.25" outlineLevel="0" r="57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spans="1:9" x14ac:dyDescent="0.25" outlineLevel="0" r="58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</v>
      </c>
      <c r="H58" s="84"/>
      <c r="I58" s="82"/>
    </row>
    <row spans="1:9" x14ac:dyDescent="0.25" outlineLevel="0" r="59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spans="1:9" x14ac:dyDescent="0.25" outlineLevel="0" r="60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153.73</v>
      </c>
      <c r="I60" s="82"/>
    </row>
    <row spans="1:9" x14ac:dyDescent="0.25" outlineLevel="0" r="61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spans="1:9" x14ac:dyDescent="0.25" outlineLevel="0" r="62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spans="1:9" x14ac:dyDescent="0.25" outlineLevel="0" r="63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spans="1:9" x14ac:dyDescent="0.25" outlineLevel="0" r="64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spans="1:9" x14ac:dyDescent="0.25" outlineLevel="0" r="6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spans="1:9" x14ac:dyDescent="0.25" outlineLevel="0" r="66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spans="1:9" x14ac:dyDescent="0.25" outlineLevel="0" r="67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spans="1:9" x14ac:dyDescent="0.25" outlineLevel="0" r="68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spans="1:9" x14ac:dyDescent="0.25" outlineLevel="0" r="69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spans="1:9" x14ac:dyDescent="0.25" outlineLevel="0" r="70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spans="1:9" x14ac:dyDescent="0.25" outlineLevel="0" r="71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spans="1:9" x14ac:dyDescent="0.25" outlineLevel="0" r="72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spans="1:9" x14ac:dyDescent="0.25" outlineLevel="0" r="73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spans="1:9" x14ac:dyDescent="0.25" outlineLevel="0" r="74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</v>
      </c>
      <c r="H74" s="84"/>
      <c r="I74" s="82"/>
    </row>
    <row spans="1:9" x14ac:dyDescent="0.25" outlineLevel="0" r="7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</v>
      </c>
      <c r="I75" s="82"/>
    </row>
    <row spans="1:9" x14ac:dyDescent="0.25" outlineLevel="0" r="76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spans="1:9" x14ac:dyDescent="0.25" outlineLevel="0" r="77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spans="1:9" x14ac:dyDescent="0.25" outlineLevel="0" r="78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spans="1:9" x14ac:dyDescent="0.25" outlineLevel="0" r="79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spans="1:9" x14ac:dyDescent="0.25" outlineLevel="0" r="80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spans="1:9" x14ac:dyDescent="0.25" outlineLevel="0" r="81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spans="1:9" x14ac:dyDescent="0.25" outlineLevel="0" r="82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spans="1:9" x14ac:dyDescent="0.25" outlineLevel="0" r="83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spans="1:9" x14ac:dyDescent="0.25" outlineLevel="0" r="84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spans="1:9" x14ac:dyDescent="0.25" outlineLevel="0" r="8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spans="1:9" x14ac:dyDescent="0.25" outlineLevel="0" r="86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spans="1:9" x14ac:dyDescent="0.25" outlineLevel="0" r="87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spans="1:9" x14ac:dyDescent="0.25" outlineLevel="0" r="88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spans="1:9" x14ac:dyDescent="0.25" outlineLevel="0" r="89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spans="1:9" x14ac:dyDescent="0.25" outlineLevel="0" r="90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159.95</v>
      </c>
      <c r="H90" s="84"/>
      <c r="I90" s="82"/>
    </row>
    <row spans="1:9" x14ac:dyDescent="0.25" outlineLevel="0" r="91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149.95</v>
      </c>
      <c r="I91" s="82"/>
    </row>
    <row spans="1:9" x14ac:dyDescent="0.25" outlineLevel="0" r="92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spans="1:9" x14ac:dyDescent="0.25" outlineLevel="0" r="93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spans="1:9" x14ac:dyDescent="0.25" outlineLevel="0" r="94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spans="1:9" x14ac:dyDescent="0.25" outlineLevel="0" r="9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spans="1:9" x14ac:dyDescent="0.25" outlineLevel="0" r="96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spans="1:9" x14ac:dyDescent="0.25" outlineLevel="0" r="97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spans="1:9" x14ac:dyDescent="0.25" outlineLevel="0" r="98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spans="1:9" x14ac:dyDescent="0.25" outlineLevel="0" r="99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spans="1:9" x14ac:dyDescent="0.25" outlineLevel="0" r="100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spans="1:9" x14ac:dyDescent="0.25" outlineLevel="0" r="101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spans="1:9" x14ac:dyDescent="0.25" outlineLevel="0" r="102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spans="1:9" x14ac:dyDescent="0.25" outlineLevel="0" r="103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spans="1:9" x14ac:dyDescent="0.25" outlineLevel="0" r="104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</v>
      </c>
      <c r="H104" s="84"/>
      <c r="I104" s="82"/>
    </row>
    <row spans="1:9" x14ac:dyDescent="0.25" outlineLevel="0" r="10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spans="1:9" x14ac:dyDescent="0.25" outlineLevel="0" r="106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spans="1:9" x14ac:dyDescent="0.25" outlineLevel="0" r="107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spans="1:9" x14ac:dyDescent="0.25" outlineLevel="0" r="108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spans="1:9" x14ac:dyDescent="0.25" outlineLevel="0" r="109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spans="1:9" x14ac:dyDescent="0.25" outlineLevel="0" r="110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spans="1:9" x14ac:dyDescent="0.25" outlineLevel="0" r="111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spans="1:9" x14ac:dyDescent="0.25" outlineLevel="0" r="112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spans="1:9" x14ac:dyDescent="0.25" outlineLevel="0" r="113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spans="1:9" x14ac:dyDescent="0.25" outlineLevel="0" r="114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spans="1:9" x14ac:dyDescent="0.25" outlineLevel="0" r="11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spans="1:9" x14ac:dyDescent="0.25" outlineLevel="0" r="116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spans="1:9" x14ac:dyDescent="0.25" outlineLevel="0" r="117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spans="1:9" x14ac:dyDescent="0.25" outlineLevel="0" r="118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spans="1:9" x14ac:dyDescent="0.25" outlineLevel="0" r="119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spans="1:9" x14ac:dyDescent="0.25" outlineLevel="0" r="120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spans="1:9" x14ac:dyDescent="0.25" outlineLevel="0" r="121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spans="1:9" x14ac:dyDescent="0.25" outlineLevel="0" r="122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spans="1:9" x14ac:dyDescent="0.25" outlineLevel="0" r="123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spans="1:9" x14ac:dyDescent="0.25" outlineLevel="0" r="124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spans="1:9" x14ac:dyDescent="0.25" outlineLevel="0" r="1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spans="1:9" x14ac:dyDescent="0.25" outlineLevel="0" r="126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spans="1:9" x14ac:dyDescent="0.25" outlineLevel="0" r="127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spans="1:9" x14ac:dyDescent="0.25" outlineLevel="0" r="128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spans="1:9" x14ac:dyDescent="0.25" outlineLevel="0" r="129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spans="1:9" x14ac:dyDescent="0.25" outlineLevel="0" r="130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spans="1:9" x14ac:dyDescent="0.25" outlineLevel="0" r="131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spans="1:9" x14ac:dyDescent="0.25" outlineLevel="0" r="132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spans="1:9" x14ac:dyDescent="0.25" outlineLevel="0" r="133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spans="1:9" x14ac:dyDescent="0.25" outlineLevel="0" r="134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spans="1:9" x14ac:dyDescent="0.25" outlineLevel="0" r="13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spans="1:9" x14ac:dyDescent="0.25" outlineLevel="0" r="136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spans="1:9" x14ac:dyDescent="0.25" outlineLevel="0" r="137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spans="1:9" x14ac:dyDescent="0.25" outlineLevel="0" r="138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spans="1:9" x14ac:dyDescent="0.25" outlineLevel="0" r="139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spans="1:9" x14ac:dyDescent="0.25" outlineLevel="0" r="140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</v>
      </c>
      <c r="I140" s="82"/>
    </row>
    <row spans="1:9" x14ac:dyDescent="0.25" outlineLevel="0" r="141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spans="1:9" x14ac:dyDescent="0.25" outlineLevel="0" r="142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spans="1:9" x14ac:dyDescent="0.25" outlineLevel="0" r="143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spans="1:9" x14ac:dyDescent="0.25" outlineLevel="0" r="144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spans="1:9" x14ac:dyDescent="0.25" outlineLevel="0" r="14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spans="1:9" x14ac:dyDescent="0.25" outlineLevel="0" r="146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spans="1:9" x14ac:dyDescent="0.25" outlineLevel="0" r="147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spans="1:9" x14ac:dyDescent="0.25" outlineLevel="0" r="148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spans="1:9" x14ac:dyDescent="0.25" outlineLevel="0" r="149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spans="1:9" x14ac:dyDescent="0.25" outlineLevel="0" r="150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spans="1:9" x14ac:dyDescent="0.25" outlineLevel="0" r="151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spans="1:9" x14ac:dyDescent="0.25" outlineLevel="0" r="152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spans="1:9" x14ac:dyDescent="0.25" outlineLevel="0" r="153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9.95</v>
      </c>
      <c r="H153" s="84"/>
      <c r="I153" s="82"/>
    </row>
    <row spans="1:9" x14ac:dyDescent="0.25" outlineLevel="0" r="154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9.95</v>
      </c>
      <c r="I154" s="82"/>
    </row>
    <row spans="1:9" x14ac:dyDescent="0.25" outlineLevel="0" r="15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spans="1:9" x14ac:dyDescent="0.25" outlineLevel="0" r="156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spans="1:9" x14ac:dyDescent="0.25" outlineLevel="0" r="157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spans="1:9" x14ac:dyDescent="0.25" outlineLevel="0" r="158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spans="1:9" x14ac:dyDescent="0.25" outlineLevel="0" r="159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spans="1:9" x14ac:dyDescent="0.25" outlineLevel="0" r="160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spans="1:9" x14ac:dyDescent="0.25" outlineLevel="0" r="161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spans="1:9" x14ac:dyDescent="0.25" outlineLevel="0" r="162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spans="1:9" x14ac:dyDescent="0.25" outlineLevel="0" r="163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spans="1:9" x14ac:dyDescent="0.25" outlineLevel="0" r="164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spans="1:9" x14ac:dyDescent="0.25" outlineLevel="0" r="16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spans="1:9" x14ac:dyDescent="0.25" outlineLevel="0" r="166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spans="1:9" x14ac:dyDescent="0.25" outlineLevel="0" r="167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spans="1:9" x14ac:dyDescent="0.25" outlineLevel="0" r="168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spans="1:9" x14ac:dyDescent="0.25" outlineLevel="0" r="169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spans="1:9" x14ac:dyDescent="0.25" outlineLevel="0" r="170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spans="1:9" x14ac:dyDescent="0.25" outlineLevel="0" r="171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spans="1:9" x14ac:dyDescent="0.25" outlineLevel="0" r="172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129.95</v>
      </c>
      <c r="H172" s="84"/>
      <c r="I172" s="82"/>
    </row>
    <row spans="1:9" x14ac:dyDescent="0.25" outlineLevel="0" r="173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spans="1:9" x14ac:dyDescent="0.25" outlineLevel="0" r="174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spans="1:9" x14ac:dyDescent="0.25" outlineLevel="0" r="17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spans="1:9" x14ac:dyDescent="0.25" outlineLevel="0" r="176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129.95</v>
      </c>
      <c r="H176" s="84"/>
      <c r="I176" s="82"/>
    </row>
    <row spans="1:9" x14ac:dyDescent="0.25" outlineLevel="0" r="177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spans="1:9" x14ac:dyDescent="0.25" outlineLevel="0" r="178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spans="1:9" x14ac:dyDescent="0.25" outlineLevel="0" r="179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spans="1:9" x14ac:dyDescent="0.25" outlineLevel="0" r="180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129.95</v>
      </c>
      <c r="H180" s="84"/>
      <c r="I180" s="82"/>
    </row>
    <row spans="1:9" x14ac:dyDescent="0.25" outlineLevel="0" r="181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spans="1:9" x14ac:dyDescent="0.25" outlineLevel="0" r="182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spans="1:9" x14ac:dyDescent="0.25" outlineLevel="0" r="183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spans="1:9" x14ac:dyDescent="0.25" outlineLevel="0" r="184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129.95</v>
      </c>
      <c r="H184" s="84"/>
      <c r="I184" s="82"/>
    </row>
    <row spans="1:9" x14ac:dyDescent="0.25" outlineLevel="0" r="18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spans="1:9" x14ac:dyDescent="0.25" outlineLevel="0" r="186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spans="1:9" x14ac:dyDescent="0.25" outlineLevel="0" r="187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spans="1:9" x14ac:dyDescent="0.25" outlineLevel="0" r="188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spans="1:9" x14ac:dyDescent="0.25" outlineLevel="0" r="189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spans="1:9" x14ac:dyDescent="0.25" outlineLevel="0" r="190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spans="1:9" x14ac:dyDescent="0.25" outlineLevel="0" r="191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spans="1:9" x14ac:dyDescent="0.25" outlineLevel="0" r="192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spans="1:9" x14ac:dyDescent="0.25" outlineLevel="0" r="193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spans="1:9" x14ac:dyDescent="0.25" outlineLevel="0" r="194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spans="1:9" x14ac:dyDescent="0.25" outlineLevel="0" r="19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spans="1:9" x14ac:dyDescent="0.25" outlineLevel="0" r="196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spans="1:9" x14ac:dyDescent="0.25" outlineLevel="0" r="197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spans="1:9" x14ac:dyDescent="0.25" outlineLevel="0" r="198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spans="1:9" x14ac:dyDescent="0.25" outlineLevel="0" r="199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spans="1:9" x14ac:dyDescent="0.25" outlineLevel="0" r="200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spans="1:9" x14ac:dyDescent="0.25" outlineLevel="0" r="201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spans="1:9" x14ac:dyDescent="0.25" outlineLevel="0" r="202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spans="1:9" x14ac:dyDescent="0.25" outlineLevel="0" r="203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129.95</v>
      </c>
      <c r="H203" s="84"/>
      <c r="I203" s="82"/>
    </row>
    <row spans="1:9" x14ac:dyDescent="0.25" outlineLevel="0" r="204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spans="1:9" x14ac:dyDescent="0.25" outlineLevel="0" r="20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spans="1:9" x14ac:dyDescent="0.25" outlineLevel="0" r="206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spans="1:9" x14ac:dyDescent="0.25" outlineLevel="0" r="207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spans="1:9" x14ac:dyDescent="0.25" outlineLevel="0" r="208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spans="1:9" x14ac:dyDescent="0.25" outlineLevel="0" r="209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spans="1:9" x14ac:dyDescent="0.25" outlineLevel="0" r="210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spans="1:9" x14ac:dyDescent="0.25" outlineLevel="0" r="211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spans="1:9" x14ac:dyDescent="0.25" outlineLevel="0" r="212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spans="1:9" x14ac:dyDescent="0.25" outlineLevel="0" r="213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spans="1:9" x14ac:dyDescent="0.25" outlineLevel="0" r="214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spans="1:9" x14ac:dyDescent="0.25" outlineLevel="0" r="21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spans="1:9" x14ac:dyDescent="0.25" outlineLevel="0" r="216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spans="1:9" x14ac:dyDescent="0.25" outlineLevel="0" r="217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spans="1:9" x14ac:dyDescent="0.25" outlineLevel="0" r="218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spans="1:9" x14ac:dyDescent="0.25" outlineLevel="0" r="219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spans="1:9" x14ac:dyDescent="0.25" outlineLevel="0" r="220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spans="1:9" x14ac:dyDescent="0.25" outlineLevel="0" r="221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spans="1:9" x14ac:dyDescent="0.25" outlineLevel="0" r="222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spans="1:9" x14ac:dyDescent="0.25" outlineLevel="0" r="223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spans="1:9" x14ac:dyDescent="0.25" outlineLevel="0" r="224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spans="1:9" x14ac:dyDescent="0.25" outlineLevel="0" r="2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spans="1:9" x14ac:dyDescent="0.25" outlineLevel="0" r="226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spans="1:9" x14ac:dyDescent="0.25" outlineLevel="0" r="227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spans="1:9" x14ac:dyDescent="0.25" outlineLevel="0" r="228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spans="1:9" x14ac:dyDescent="0.25" outlineLevel="0" r="229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spans="1:9" x14ac:dyDescent="0.25" outlineLevel="0" r="230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spans="1:9" x14ac:dyDescent="0.25" outlineLevel="0" r="231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spans="1:9" x14ac:dyDescent="0.25" outlineLevel="0" r="232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spans="1:9" x14ac:dyDescent="0.25" outlineLevel="0" r="233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spans="1:9" x14ac:dyDescent="0.25" outlineLevel="0" r="234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spans="1:9" x14ac:dyDescent="0.25" outlineLevel="0" r="23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spans="1:9" x14ac:dyDescent="0.25" outlineLevel="0" r="236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spans="1:9" x14ac:dyDescent="0.25" outlineLevel="0" r="237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37.41</v>
      </c>
      <c r="I237" s="82"/>
    </row>
    <row spans="1:9" x14ac:dyDescent="0.25" outlineLevel="0" r="238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spans="1:9" x14ac:dyDescent="0.25" outlineLevel="0" r="239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spans="1:9" x14ac:dyDescent="0.25" outlineLevel="0" r="240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spans="1:9" x14ac:dyDescent="0.25" outlineLevel="0" r="241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spans="1:9" x14ac:dyDescent="0.25" outlineLevel="0" r="242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spans="1:9" x14ac:dyDescent="0.25" outlineLevel="0" r="243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spans="1:9" x14ac:dyDescent="0.25" outlineLevel="0" r="244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spans="1:9" x14ac:dyDescent="0.25" outlineLevel="0" r="24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spans="1:9" x14ac:dyDescent="0.25" outlineLevel="0" r="246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spans="1:9" x14ac:dyDescent="0.25" outlineLevel="0" r="247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spans="1:9" x14ac:dyDescent="0.25" outlineLevel="0" r="248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spans="1:9" x14ac:dyDescent="0.25" outlineLevel="0" r="249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spans="1:9" x14ac:dyDescent="0.25" outlineLevel="0" r="250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spans="1:9" x14ac:dyDescent="0.25" outlineLevel="0" r="251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spans="1:9" x14ac:dyDescent="0.25" outlineLevel="0" r="252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spans="1:9" x14ac:dyDescent="0.25" outlineLevel="0" r="253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spans="1:9" x14ac:dyDescent="0.25" outlineLevel="0" r="254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spans="1:9" x14ac:dyDescent="0.25" outlineLevel="0" r="25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spans="1:9" x14ac:dyDescent="0.25" outlineLevel="0" r="256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spans="1:9" x14ac:dyDescent="0.25" outlineLevel="0" r="257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spans="1:9" x14ac:dyDescent="0.25" outlineLevel="0" r="258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spans="1:9" x14ac:dyDescent="0.25" outlineLevel="0" r="259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spans="1:9" x14ac:dyDescent="0.25" outlineLevel="0" r="260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spans="1:9" x14ac:dyDescent="0.25" outlineLevel="0" r="261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spans="1:9" x14ac:dyDescent="0.25" outlineLevel="0" r="262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spans="1:9" x14ac:dyDescent="0.25" outlineLevel="0" r="263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spans="1:9" x14ac:dyDescent="0.25" outlineLevel="0" r="264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spans="1:9" x14ac:dyDescent="0.25" outlineLevel="0" r="26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spans="1:9" x14ac:dyDescent="0.25" outlineLevel="0" r="266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spans="1:9" x14ac:dyDescent="0.25" outlineLevel="0" r="267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spans="1:9" x14ac:dyDescent="0.25" outlineLevel="0" r="268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spans="1:9" x14ac:dyDescent="0.25" outlineLevel="0" r="269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spans="1:9" x14ac:dyDescent="0.25" outlineLevel="0" r="270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spans="1:9" x14ac:dyDescent="0.25" outlineLevel="0" r="271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spans="1:9" x14ac:dyDescent="0.25" outlineLevel="0" r="272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spans="1:9" x14ac:dyDescent="0.25" outlineLevel="0" r="273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spans="1:9" x14ac:dyDescent="0.25" outlineLevel="0" r="274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spans="1:9" x14ac:dyDescent="0.25" outlineLevel="0" r="27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spans="1:9" x14ac:dyDescent="0.25" outlineLevel="0" r="276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spans="1:9" x14ac:dyDescent="0.25" outlineLevel="0" r="277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spans="1:9" x14ac:dyDescent="0.25" outlineLevel="0" r="278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spans="1:9" x14ac:dyDescent="0.25" outlineLevel="0" r="279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spans="1:9" x14ac:dyDescent="0.25" outlineLevel="0" r="280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spans="1:9" x14ac:dyDescent="0.25" outlineLevel="0" r="281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spans="1:9" x14ac:dyDescent="0.25" outlineLevel="0" r="282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spans="1:9" x14ac:dyDescent="0.25" outlineLevel="0" r="283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9.95</v>
      </c>
      <c r="I283" s="82"/>
    </row>
    <row spans="1:9" x14ac:dyDescent="0.25" outlineLevel="0" r="284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spans="1:9" x14ac:dyDescent="0.25" outlineLevel="0" r="28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spans="1:9" x14ac:dyDescent="0.25" outlineLevel="0" r="286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spans="1:9" x14ac:dyDescent="0.25" outlineLevel="0" r="287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spans="1:9" x14ac:dyDescent="0.25" outlineLevel="0" r="288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129.95</v>
      </c>
      <c r="H288" s="84"/>
      <c r="I288" s="82"/>
    </row>
    <row spans="1:9" x14ac:dyDescent="0.25" outlineLevel="0" r="289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spans="1:9" x14ac:dyDescent="0.25" outlineLevel="0" r="290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spans="1:9" x14ac:dyDescent="0.25" outlineLevel="0" r="291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spans="1:9" x14ac:dyDescent="0.25" outlineLevel="0" r="292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spans="1:9" x14ac:dyDescent="0.25" outlineLevel="0" r="293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spans="1:9" x14ac:dyDescent="0.25" outlineLevel="0" r="294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spans="1:9" x14ac:dyDescent="0.25" outlineLevel="0" r="29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spans="1:9" x14ac:dyDescent="0.25" outlineLevel="0" r="296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spans="1:9" x14ac:dyDescent="0.25" outlineLevel="0" r="297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spans="1:9" x14ac:dyDescent="0.25" outlineLevel="0" r="298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spans="1:9" x14ac:dyDescent="0.25" outlineLevel="0" r="299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spans="1:9" x14ac:dyDescent="0.25" outlineLevel="0" r="300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129.95</v>
      </c>
      <c r="H300" s="84"/>
      <c r="I300" s="82"/>
    </row>
    <row spans="1:9" x14ac:dyDescent="0.25" outlineLevel="0" r="301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spans="1:9" x14ac:dyDescent="0.25" outlineLevel="0" r="302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spans="1:9" x14ac:dyDescent="0.25" outlineLevel="0" r="303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spans="1:9" x14ac:dyDescent="0.25" outlineLevel="0" r="304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0.29</v>
      </c>
      <c r="H304" s="84"/>
      <c r="I304" s="82"/>
    </row>
    <row spans="1:9" x14ac:dyDescent="0.25" outlineLevel="0" r="30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0.29</v>
      </c>
      <c r="I305" s="82"/>
    </row>
    <row spans="1:9" x14ac:dyDescent="0.25" outlineLevel="0" r="306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spans="1:9" x14ac:dyDescent="0.25" outlineLevel="0" r="307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spans="1:9" x14ac:dyDescent="0.25" outlineLevel="0" r="308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spans="1:9" x14ac:dyDescent="0.25" outlineLevel="0" r="309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spans="1:9" x14ac:dyDescent="0.25" outlineLevel="0" r="310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spans="1:9" x14ac:dyDescent="0.25" outlineLevel="0" r="311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spans="1:9" x14ac:dyDescent="0.25" outlineLevel="0" r="312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spans="1:9" x14ac:dyDescent="0.25" outlineLevel="0" r="313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spans="1:9" x14ac:dyDescent="0.25" outlineLevel="0" r="314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spans="1:9" x14ac:dyDescent="0.25" outlineLevel="0" r="31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spans="1:9" x14ac:dyDescent="0.25" outlineLevel="0" r="316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spans="1:9" x14ac:dyDescent="0.25" outlineLevel="0" r="317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spans="1:9" x14ac:dyDescent="0.25" outlineLevel="0" r="318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spans="1:9" x14ac:dyDescent="0.25" outlineLevel="0" r="319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spans="1:9" x14ac:dyDescent="0.25" outlineLevel="0" r="320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spans="1:9" x14ac:dyDescent="0.25" outlineLevel="0" r="321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spans="1:9" x14ac:dyDescent="0.25" outlineLevel="0" r="322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spans="1:9" x14ac:dyDescent="0.25" outlineLevel="0" r="323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spans="1:9" x14ac:dyDescent="0.25" outlineLevel="0" r="324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spans="1:9" x14ac:dyDescent="0.25" outlineLevel="0" r="3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spans="1:9" x14ac:dyDescent="0.25" outlineLevel="0" r="326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spans="1:9" x14ac:dyDescent="0.25" outlineLevel="0" r="327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spans="1:9" x14ac:dyDescent="0.25" outlineLevel="0" r="328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spans="1:9" x14ac:dyDescent="0.25" outlineLevel="0" r="329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spans="1:9" x14ac:dyDescent="0.25" outlineLevel="0" r="330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spans="1:9" x14ac:dyDescent="0.25" outlineLevel="0" r="331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spans="1:9" x14ac:dyDescent="0.25" outlineLevel="0" r="332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spans="1:9" x14ac:dyDescent="0.25" outlineLevel="0" r="333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spans="1:9" x14ac:dyDescent="0.25" outlineLevel="0" r="334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spans="1:9" x14ac:dyDescent="0.25" outlineLevel="0" r="33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spans="1:9" x14ac:dyDescent="0.25" outlineLevel="0" r="336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spans="1:9" x14ac:dyDescent="0.25" outlineLevel="0" r="337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spans="1:9" x14ac:dyDescent="0.25" outlineLevel="0" r="338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spans="1:9" x14ac:dyDescent="0.25" outlineLevel="0" r="339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spans="1:9" x14ac:dyDescent="0.25" outlineLevel="0" r="340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spans="1:9" x14ac:dyDescent="0.25" outlineLevel="0" r="341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spans="1:9" x14ac:dyDescent="0.25" outlineLevel="0" r="342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spans="1:9" x14ac:dyDescent="0.25" outlineLevel="0" r="343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spans="1:9" x14ac:dyDescent="0.25" outlineLevel="0" r="344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spans="1:9" x14ac:dyDescent="0.25" outlineLevel="0" r="34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spans="1:9" x14ac:dyDescent="0.25" outlineLevel="0" r="346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spans="1:9" x14ac:dyDescent="0.25" outlineLevel="0" r="347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spans="1:9" x14ac:dyDescent="0.25" outlineLevel="0" r="348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spans="1:9" x14ac:dyDescent="0.25" outlineLevel="0" r="349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spans="1:9" x14ac:dyDescent="0.25" outlineLevel="0" r="350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spans="1:9" x14ac:dyDescent="0.25" outlineLevel="0" r="351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spans="1:9" x14ac:dyDescent="0.25" outlineLevel="0" r="352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spans="1:9" x14ac:dyDescent="0.25" outlineLevel="0" r="353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spans="1:9" x14ac:dyDescent="0.25" outlineLevel="0" r="354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spans="1:9" x14ac:dyDescent="0.25" outlineLevel="0" r="35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spans="1:9" x14ac:dyDescent="0.25" outlineLevel="0" r="356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spans="1:9" x14ac:dyDescent="0.25" outlineLevel="0" r="357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spans="1:9" x14ac:dyDescent="0.25" outlineLevel="0" r="358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spans="1:9" x14ac:dyDescent="0.25" outlineLevel="0" r="359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spans="1:9" x14ac:dyDescent="0.25" outlineLevel="0" r="360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spans="1:9" x14ac:dyDescent="0.25" outlineLevel="0" r="361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spans="1:9" x14ac:dyDescent="0.25" outlineLevel="0" r="362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spans="1:9" x14ac:dyDescent="0.25" outlineLevel="0" r="363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spans="1:9" x14ac:dyDescent="0.25" outlineLevel="0" r="364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spans="1:9" x14ac:dyDescent="0.25" outlineLevel="0" r="36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spans="1:9" x14ac:dyDescent="0.25" outlineLevel="0" r="366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spans="1:9" x14ac:dyDescent="0.25" outlineLevel="0" r="367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spans="1:9" x14ac:dyDescent="0.25" outlineLevel="0" r="368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spans="1:9" x14ac:dyDescent="0.25" outlineLevel="0" r="369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spans="1:9" x14ac:dyDescent="0.25" outlineLevel="0" r="370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spans="1:9" x14ac:dyDescent="0.25" outlineLevel="0" r="371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spans="1:9" x14ac:dyDescent="0.25" outlineLevel="0" r="372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spans="1:9" x14ac:dyDescent="0.25" outlineLevel="0" r="373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spans="1:9" x14ac:dyDescent="0.25" outlineLevel="0" r="374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spans="1:9" x14ac:dyDescent="0.25" outlineLevel="0" r="37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spans="1:9" x14ac:dyDescent="0.25" outlineLevel="0" r="376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spans="1:9" x14ac:dyDescent="0.25" outlineLevel="0" r="377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spans="1:9" x14ac:dyDescent="0.25" outlineLevel="0" r="378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spans="1:9" x14ac:dyDescent="0.25" outlineLevel="0" r="379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spans="1:9" x14ac:dyDescent="0.25" outlineLevel="0" r="380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spans="1:9" x14ac:dyDescent="0.25" outlineLevel="0" r="381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spans="1:9" x14ac:dyDescent="0.25" outlineLevel="0" r="382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spans="1:9" x14ac:dyDescent="0.25" outlineLevel="0" r="383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spans="1:9" x14ac:dyDescent="0.25" outlineLevel="0" r="384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spans="1:9" x14ac:dyDescent="0.25" outlineLevel="0" r="38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spans="1:9" x14ac:dyDescent="0.25" outlineLevel="0" r="386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spans="1:9" x14ac:dyDescent="0.25" outlineLevel="0" r="387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spans="1:9" x14ac:dyDescent="0.25" outlineLevel="0" r="388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spans="1:9" x14ac:dyDescent="0.25" outlineLevel="0" r="389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spans="1:9" x14ac:dyDescent="0.25" outlineLevel="0" r="390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spans="1:9" x14ac:dyDescent="0.25" outlineLevel="0" r="391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spans="1:9" x14ac:dyDescent="0.25" outlineLevel="0" r="392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spans="1:9" x14ac:dyDescent="0.25" outlineLevel="0" r="393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spans="1:9" x14ac:dyDescent="0.25" outlineLevel="0" r="394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spans="1:9" x14ac:dyDescent="0.25" outlineLevel="0" r="39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spans="1:9" x14ac:dyDescent="0.25" outlineLevel="0" r="396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spans="1:9" x14ac:dyDescent="0.25" outlineLevel="0" r="397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</v>
      </c>
      <c r="H397" s="89"/>
      <c r="I397" s="82"/>
    </row>
    <row spans="1:9" x14ac:dyDescent="0.25" outlineLevel="0" r="398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</v>
      </c>
      <c r="I398" s="82"/>
    </row>
    <row spans="1:9" x14ac:dyDescent="0.25" outlineLevel="0" r="399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spans="1:9" x14ac:dyDescent="0.25" outlineLevel="0" r="400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spans="1:9" x14ac:dyDescent="0.25" outlineLevel="0" r="401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spans="1:9" x14ac:dyDescent="0.25" outlineLevel="0" r="402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spans="1:9" x14ac:dyDescent="0.25" outlineLevel="0" r="403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spans="1:9" x14ac:dyDescent="0.25" outlineLevel="0" r="404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spans="1:9" x14ac:dyDescent="0.25" outlineLevel="0" r="40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spans="1:9" x14ac:dyDescent="0.25" outlineLevel="0" r="406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spans="1:9" x14ac:dyDescent="0.25" outlineLevel="0" r="407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spans="1:9" x14ac:dyDescent="0.25" outlineLevel="0" r="408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spans="1:9" x14ac:dyDescent="0.25" outlineLevel="0" r="409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spans="1:9" x14ac:dyDescent="0.25" outlineLevel="0" r="410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spans="1:9" x14ac:dyDescent="0.25" outlineLevel="0" r="411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spans="1:9" x14ac:dyDescent="0.25" outlineLevel="0" r="412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spans="1:9" x14ac:dyDescent="0.25" outlineLevel="0" r="413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spans="1:9" x14ac:dyDescent="0.25" outlineLevel="0" r="414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spans="1:9" x14ac:dyDescent="0.25" outlineLevel="0" r="41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spans="1:9" x14ac:dyDescent="0.25" outlineLevel="0" r="416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spans="1:9" x14ac:dyDescent="0.25" outlineLevel="0" r="417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spans="1:9" x14ac:dyDescent="0.25" outlineLevel="0" r="418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spans="1:9" x14ac:dyDescent="0.25" outlineLevel="0" r="419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spans="1:9" x14ac:dyDescent="0.25" outlineLevel="0" r="420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spans="1:9" x14ac:dyDescent="0.25" outlineLevel="0" r="421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spans="1:9" x14ac:dyDescent="0.25" outlineLevel="0" r="422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spans="1:9" x14ac:dyDescent="0.25" outlineLevel="0" r="423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spans="1:9" x14ac:dyDescent="0.25" outlineLevel="0" r="424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spans="1:9" x14ac:dyDescent="0.25" outlineLevel="0" r="4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spans="1:9" x14ac:dyDescent="0.25" outlineLevel="0" r="426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spans="1:9" x14ac:dyDescent="0.25" outlineLevel="0" r="427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spans="1:9" x14ac:dyDescent="0.25" outlineLevel="0" r="428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spans="1:9" x14ac:dyDescent="0.25" outlineLevel="0" r="429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spans="1:9" x14ac:dyDescent="0.25" outlineLevel="0" r="430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spans="1:9" x14ac:dyDescent="0.25" outlineLevel="0" r="431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spans="1:9" x14ac:dyDescent="0.25" outlineLevel="0" r="432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spans="1:9" x14ac:dyDescent="0.25" outlineLevel="0" r="433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spans="1:9" x14ac:dyDescent="0.25" outlineLevel="0" r="434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spans="1:9" x14ac:dyDescent="0.25" outlineLevel="0" r="43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spans="1:9" x14ac:dyDescent="0.25" outlineLevel="0" r="436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spans="1:9" x14ac:dyDescent="0.25" outlineLevel="0" r="437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spans="1:9" x14ac:dyDescent="0.25" outlineLevel="0" r="438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</v>
      </c>
      <c r="H438" s="88"/>
      <c r="I438" s="92"/>
    </row>
    <row spans="1:9" x14ac:dyDescent="0.25" outlineLevel="0" r="439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spans="1:9" x14ac:dyDescent="0.25" outlineLevel="0" r="440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spans="1:9" x14ac:dyDescent="0.25" outlineLevel="0" r="441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spans="1:9" x14ac:dyDescent="0.25" outlineLevel="0" r="442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spans="1:9" x14ac:dyDescent="0.25" outlineLevel="0" r="443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spans="1:9" x14ac:dyDescent="0.25" outlineLevel="0" r="444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spans="1:9" x14ac:dyDescent="0.25" outlineLevel="0" r="44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spans="1:9" x14ac:dyDescent="0.25" outlineLevel="0" r="446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spans="1:9" x14ac:dyDescent="0.25" outlineLevel="0" r="447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spans="1:9" x14ac:dyDescent="0.25" outlineLevel="0" r="448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spans="1:9" x14ac:dyDescent="0.25" outlineLevel="0" r="449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spans="1:9" x14ac:dyDescent="0.25" outlineLevel="0" r="450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spans="1:9" x14ac:dyDescent="0.25" outlineLevel="0" r="451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spans="1:9" x14ac:dyDescent="0.25" outlineLevel="0" r="452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spans="1:9" x14ac:dyDescent="0.25" outlineLevel="0" r="453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spans="1:9" x14ac:dyDescent="0.25" outlineLevel="0" r="454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spans="1:9" x14ac:dyDescent="0.25" outlineLevel="0" r="45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spans="1:9" x14ac:dyDescent="0.25" outlineLevel="0" r="456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spans="1:9" x14ac:dyDescent="0.25" outlineLevel="0" r="457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spans="1:9" x14ac:dyDescent="0.25" outlineLevel="0" r="458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spans="1:9" x14ac:dyDescent="0.25" outlineLevel="0" r="459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spans="1:9" x14ac:dyDescent="0.25" outlineLevel="0" r="460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spans="1:9" x14ac:dyDescent="0.25" outlineLevel="0" r="461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spans="1:9" x14ac:dyDescent="0.25" outlineLevel="0" r="462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spans="1:9" x14ac:dyDescent="0.25" outlineLevel="0" r="463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spans="1:9" x14ac:dyDescent="0.25" outlineLevel="0" r="464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spans="1:9" x14ac:dyDescent="0.25" outlineLevel="0" r="46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spans="1:9" x14ac:dyDescent="0.25" outlineLevel="0" r="466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spans="1:9" x14ac:dyDescent="0.25" outlineLevel="0" r="467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spans="1:9" x14ac:dyDescent="0.25" outlineLevel="0" r="468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spans="1:9" x14ac:dyDescent="0.25" outlineLevel="0" r="469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spans="1:9" x14ac:dyDescent="0.25" outlineLevel="0" r="470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spans="1:9" x14ac:dyDescent="0.25" outlineLevel="0" r="471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spans="1:9" x14ac:dyDescent="0.25" outlineLevel="0" r="472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spans="1:9" x14ac:dyDescent="0.25" outlineLevel="0" r="473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spans="1:9" x14ac:dyDescent="0.25" outlineLevel="0" r="474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spans="1:9" x14ac:dyDescent="0.25" outlineLevel="0" r="47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spans="1:9" x14ac:dyDescent="0.25" outlineLevel="0" r="476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spans="1:9" x14ac:dyDescent="0.25" outlineLevel="0" r="477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spans="1:9" x14ac:dyDescent="0.25" outlineLevel="0" r="478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spans="1:9" x14ac:dyDescent="0.25" outlineLevel="0" r="479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spans="1:9" x14ac:dyDescent="0.25" outlineLevel="0" r="480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spans="1:9" x14ac:dyDescent="0.25" outlineLevel="0" r="481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spans="1:9" x14ac:dyDescent="0.25" outlineLevel="0" r="482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spans="1:9" x14ac:dyDescent="0.25" outlineLevel="0" r="483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spans="1:9" x14ac:dyDescent="0.25" outlineLevel="0" r="484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spans="1:9" x14ac:dyDescent="0.25" outlineLevel="0" r="48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spans="1:9" x14ac:dyDescent="0.25" outlineLevel="0" r="486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spans="1:9" x14ac:dyDescent="0.25" outlineLevel="0" r="487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spans="1:9" x14ac:dyDescent="0.25" outlineLevel="0" r="488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spans="1:9" x14ac:dyDescent="0.25" outlineLevel="0" r="489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spans="1:9" x14ac:dyDescent="0.25" outlineLevel="0" r="490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spans="1:9" x14ac:dyDescent="0.25" outlineLevel="0" r="491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spans="1:9" x14ac:dyDescent="0.25" outlineLevel="0" r="492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spans="1:9" x14ac:dyDescent="0.25" outlineLevel="0" r="493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spans="1:9" x14ac:dyDescent="0.25" outlineLevel="0" r="494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spans="1:9" x14ac:dyDescent="0.25" outlineLevel="0" r="49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spans="1:9" x14ac:dyDescent="0.25" outlineLevel="0" r="496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spans="1:9" x14ac:dyDescent="0.25" outlineLevel="0" r="497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spans="1:9" x14ac:dyDescent="0.25" outlineLevel="0" r="498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spans="1:9" x14ac:dyDescent="0.25" outlineLevel="0" r="499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spans="1:9" x14ac:dyDescent="0.25" outlineLevel="0" r="500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spans="1:9" x14ac:dyDescent="0.25" outlineLevel="0" r="501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spans="1:9" x14ac:dyDescent="0.25" outlineLevel="0" r="502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spans="1:9" x14ac:dyDescent="0.25" outlineLevel="0" r="503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spans="1:9" x14ac:dyDescent="0.25" outlineLevel="0" r="504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spans="1:9" x14ac:dyDescent="0.25" outlineLevel="0" r="50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spans="1:9" x14ac:dyDescent="0.25" outlineLevel="0" r="506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spans="1:9" x14ac:dyDescent="0.25" outlineLevel="0" r="507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spans="1:9" x14ac:dyDescent="0.25" outlineLevel="0" r="508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9.95</v>
      </c>
      <c r="H508" s="84"/>
      <c r="I508" s="82"/>
    </row>
    <row spans="1:9" x14ac:dyDescent="0.25" outlineLevel="0" r="509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9.95</v>
      </c>
      <c r="I509" s="82"/>
    </row>
    <row spans="1:9" x14ac:dyDescent="0.25" outlineLevel="0" r="510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spans="1:9" x14ac:dyDescent="0.25" outlineLevel="0" r="511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spans="1:9" x14ac:dyDescent="0.25" outlineLevel="0" r="512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spans="1:9" x14ac:dyDescent="0.25" outlineLevel="0" r="513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spans="1:9" x14ac:dyDescent="0.25" outlineLevel="0" r="514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spans="1:9" x14ac:dyDescent="0.25" outlineLevel="0" r="51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spans="1:9" x14ac:dyDescent="0.25" outlineLevel="0" r="516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spans="1:9" x14ac:dyDescent="0.25" outlineLevel="0" r="517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spans="1:9" x14ac:dyDescent="0.25" outlineLevel="0" r="518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spans="1:9" x14ac:dyDescent="0.25" outlineLevel="0" r="519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spans="1:9" x14ac:dyDescent="0.25" outlineLevel="0" r="520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spans="1:9" x14ac:dyDescent="0.25" outlineLevel="0" r="521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spans="1:9" x14ac:dyDescent="0.25" outlineLevel="0" r="522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spans="1:9" x14ac:dyDescent="0.25" outlineLevel="0" r="523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spans="1:9" x14ac:dyDescent="0.25" outlineLevel="0" r="524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spans="1:9" x14ac:dyDescent="0.25" outlineLevel="0" r="5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spans="1:9" x14ac:dyDescent="0.25" outlineLevel="0" r="526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spans="1:9" x14ac:dyDescent="0.25" outlineLevel="0" r="527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spans="1:9" x14ac:dyDescent="0.25" outlineLevel="0" r="528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spans="1:10" x14ac:dyDescent="0.25" outlineLevel="0" r="529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spans="1:10" x14ac:dyDescent="0.25" outlineLevel="0" r="530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spans="1:10" x14ac:dyDescent="0.25" outlineLevel="0" r="531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spans="1:10" x14ac:dyDescent="0.25" outlineLevel="0" r="532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spans="1:10" x14ac:dyDescent="0.25" outlineLevel="0" r="533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spans="1:10" x14ac:dyDescent="0.25" outlineLevel="0" r="534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spans="1:10" x14ac:dyDescent="0.25" outlineLevel="0" r="53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spans="1:10" x14ac:dyDescent="0.25" outlineLevel="0" r="536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spans="1:10" x14ac:dyDescent="0.25" outlineLevel="0" r="537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spans="1:10" x14ac:dyDescent="0.25" outlineLevel="0" r="538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45356.4317476852</v>
      </c>
    </row>
    <row spans="1:10" x14ac:dyDescent="0.25" outlineLevel="0" r="539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45356.4317476852</v>
      </c>
    </row>
    <row spans="1:10" x14ac:dyDescent="0.25" outlineLevel="0" r="540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</v>
      </c>
    </row>
    <row spans="1:10" x14ac:dyDescent="0.25" outlineLevel="0" r="541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</v>
      </c>
    </row>
    <row spans="1:10" x14ac:dyDescent="0.25" outlineLevel="0" r="542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</v>
      </c>
    </row>
    <row spans="1:10" x14ac:dyDescent="0.25" outlineLevel="0" r="543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</v>
      </c>
    </row>
    <row spans="1:10" x14ac:dyDescent="0.25" outlineLevel="0" r="544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</v>
      </c>
    </row>
    <row spans="1:10" x14ac:dyDescent="0.25" outlineLevel="0" r="54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</v>
      </c>
    </row>
    <row spans="1:10" x14ac:dyDescent="0.25" outlineLevel="0" r="546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9.95</v>
      </c>
      <c r="H546" s="84"/>
      <c r="I546" s="82"/>
      <c r="J546" s="113">
        <v>45356.4515625</v>
      </c>
    </row>
    <row spans="1:10" x14ac:dyDescent="0.25" outlineLevel="0" r="547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9.95</v>
      </c>
      <c r="I547" s="82"/>
      <c r="J547" s="113">
        <v>45356.4515625</v>
      </c>
    </row>
    <row spans="1:10" x14ac:dyDescent="0.25" outlineLevel="0" r="548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45356.4550925926</v>
      </c>
    </row>
    <row spans="1:10" x14ac:dyDescent="0.25" outlineLevel="0" r="549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45356.4550925926</v>
      </c>
    </row>
    <row spans="1:10" x14ac:dyDescent="0.25" outlineLevel="0" r="550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45356.4550925926</v>
      </c>
    </row>
    <row spans="1:10" x14ac:dyDescent="0.25" outlineLevel="0" r="551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45356.4550925926</v>
      </c>
    </row>
    <row spans="1:10" x14ac:dyDescent="0.25" outlineLevel="0" r="552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</v>
      </c>
    </row>
    <row spans="1:10" x14ac:dyDescent="0.25" outlineLevel="0" r="553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</v>
      </c>
    </row>
    <row spans="1:10" x14ac:dyDescent="0.25" outlineLevel="0" r="554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129.95</v>
      </c>
      <c r="H554" s="84"/>
      <c r="I554" s="82"/>
      <c r="J554" s="113">
        <v>45356.4555671296</v>
      </c>
    </row>
    <row spans="1:10" x14ac:dyDescent="0.25" outlineLevel="0" r="55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</v>
      </c>
    </row>
    <row spans="1:10" x14ac:dyDescent="0.25" outlineLevel="0" r="556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</v>
      </c>
    </row>
    <row spans="1:10" x14ac:dyDescent="0.25" outlineLevel="0" r="557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</v>
      </c>
    </row>
    <row spans="1:10" x14ac:dyDescent="0.25" outlineLevel="0" r="558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45356.4561342593</v>
      </c>
    </row>
    <row spans="1:10" x14ac:dyDescent="0.25" outlineLevel="0" r="559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45356.4561342593</v>
      </c>
    </row>
    <row spans="1:10" x14ac:dyDescent="0.25" outlineLevel="0" r="560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45357.6187962963</v>
      </c>
    </row>
    <row spans="1:10" x14ac:dyDescent="0.25" outlineLevel="0" r="561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45357.6187962963</v>
      </c>
    </row>
    <row spans="1:10" x14ac:dyDescent="0.25" outlineLevel="0" r="562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</v>
      </c>
      <c r="H562" s="84"/>
      <c r="I562" s="82"/>
      <c r="J562" s="113">
        <v>45357.6761921296</v>
      </c>
    </row>
    <row spans="1:10" x14ac:dyDescent="0.25" outlineLevel="0" r="563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</v>
      </c>
      <c r="I563" s="82"/>
      <c r="J563" s="113">
        <v>45357.6761921296</v>
      </c>
    </row>
    <row spans="1:10" x14ac:dyDescent="0.25" outlineLevel="0" r="564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99999999.99</v>
      </c>
      <c r="H564" s="84"/>
      <c r="I564" s="82"/>
      <c r="J564" s="113">
        <v>45357.679849537</v>
      </c>
    </row>
    <row spans="1:10" x14ac:dyDescent="0.25" outlineLevel="0" r="56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99999999.99</v>
      </c>
      <c r="I565" s="82"/>
      <c r="J565" s="113">
        <v>45357.679849537</v>
      </c>
    </row>
    <row spans="1:10" x14ac:dyDescent="0.25" outlineLevel="0" r="566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spans="1:10" x14ac:dyDescent="0.25" outlineLevel="0" r="567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spans="1:10" x14ac:dyDescent="0.25" outlineLevel="0" r="568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spans="1:10" x14ac:dyDescent="0.25" outlineLevel="0" r="569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spans="1:10" x14ac:dyDescent="0.25" outlineLevel="0" r="570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spans="1:10" x14ac:dyDescent="0.25" outlineLevel="0" r="571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spans="1:10" x14ac:dyDescent="0.25" outlineLevel="0" r="572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spans="1:10" x14ac:dyDescent="0.25" outlineLevel="0" r="573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spans="1:10" x14ac:dyDescent="0.25" outlineLevel="0" r="574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spans="1:10" x14ac:dyDescent="0.25" outlineLevel="0" r="57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spans="1:10" x14ac:dyDescent="0.25" outlineLevel="0" r="576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spans="1:9" x14ac:dyDescent="0.25" outlineLevel="0" r="577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spans="1:9" x14ac:dyDescent="0.25" outlineLevel="0" r="578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spans="1:9" x14ac:dyDescent="0.25" outlineLevel="0" r="579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</v>
      </c>
      <c r="I579" s="82"/>
    </row>
    <row spans="1:9" x14ac:dyDescent="0.25" outlineLevel="0" r="580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spans="1:9" x14ac:dyDescent="0.25" outlineLevel="0" r="581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spans="1:9" x14ac:dyDescent="0.25" outlineLevel="0" r="582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spans="1:9" x14ac:dyDescent="0.25" outlineLevel="0" r="583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spans="1:9" x14ac:dyDescent="0.25" outlineLevel="0" r="584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spans="1:9" x14ac:dyDescent="0.25" outlineLevel="0" r="58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spans="1:9" x14ac:dyDescent="0.25" outlineLevel="0" r="586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spans="1:9" x14ac:dyDescent="0.25" outlineLevel="0" r="587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spans="1:9" x14ac:dyDescent="0.25" outlineLevel="0" r="588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spans="1:9" x14ac:dyDescent="0.25" outlineLevel="0" r="589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spans="1:9" x14ac:dyDescent="0.25" outlineLevel="0" r="590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spans="1:9" x14ac:dyDescent="0.25" outlineLevel="0" r="591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spans="1:9" x14ac:dyDescent="0.25" outlineLevel="0" r="592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spans="1:10" x14ac:dyDescent="0.25" outlineLevel="0" r="593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spans="1:10" x14ac:dyDescent="0.25" outlineLevel="0" r="594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spans="1:10" x14ac:dyDescent="0.25" outlineLevel="0" r="59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spans="1:10" x14ac:dyDescent="0.25" outlineLevel="0" r="596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spans="1:10" x14ac:dyDescent="0.25" outlineLevel="0" r="597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spans="1:10" x14ac:dyDescent="0.25" outlineLevel="0" r="598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spans="1:10" x14ac:dyDescent="0.25" outlineLevel="0" r="599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spans="1:10" x14ac:dyDescent="0.25" outlineLevel="0" r="600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45359.3341203704</v>
      </c>
    </row>
    <row spans="1:10" x14ac:dyDescent="0.25" outlineLevel="0" r="601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45359.3341203704</v>
      </c>
    </row>
    <row spans="1:10" x14ac:dyDescent="0.25" outlineLevel="0" r="602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45359.3341203704</v>
      </c>
    </row>
    <row spans="1:10" x14ac:dyDescent="0.25" outlineLevel="0" r="603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45359.3341203704</v>
      </c>
    </row>
    <row spans="1:10" x14ac:dyDescent="0.25" outlineLevel="0" r="604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45359.3441666667</v>
      </c>
    </row>
    <row spans="1:10" x14ac:dyDescent="0.25" outlineLevel="0" r="60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45359.3443055556</v>
      </c>
    </row>
    <row spans="1:10" x14ac:dyDescent="0.25" outlineLevel="0" r="606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45359.3443055556</v>
      </c>
    </row>
    <row spans="1:10" x14ac:dyDescent="0.25" outlineLevel="0" r="607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45359.3443055556</v>
      </c>
    </row>
    <row spans="1:10" x14ac:dyDescent="0.25" outlineLevel="0" r="608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45359.3934953704</v>
      </c>
    </row>
    <row spans="1:10" x14ac:dyDescent="0.25" outlineLevel="0" r="609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45359.3934953704</v>
      </c>
    </row>
    <row spans="1:10" x14ac:dyDescent="0.25" outlineLevel="0" r="610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45359.3934953704</v>
      </c>
    </row>
    <row spans="1:10" x14ac:dyDescent="0.25" outlineLevel="0" r="611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45359.3934953704</v>
      </c>
    </row>
    <row spans="1:10" x14ac:dyDescent="0.25" outlineLevel="0" r="612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45359.3969212963</v>
      </c>
    </row>
    <row spans="1:10" x14ac:dyDescent="0.25" outlineLevel="0" r="613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45359.3969212963</v>
      </c>
    </row>
    <row spans="1:10" x14ac:dyDescent="0.25" outlineLevel="0" r="614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45361.403900463</v>
      </c>
    </row>
    <row spans="1:10" x14ac:dyDescent="0.25" outlineLevel="0" r="61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45361.403900463</v>
      </c>
    </row>
    <row spans="1:10" x14ac:dyDescent="0.25" outlineLevel="0" r="616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45361.403900463</v>
      </c>
    </row>
    <row spans="1:10" x14ac:dyDescent="0.25" outlineLevel="0" r="617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45361.403900463</v>
      </c>
    </row>
    <row spans="1:10" x14ac:dyDescent="0.25" outlineLevel="0" r="618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</v>
      </c>
    </row>
    <row spans="1:10" x14ac:dyDescent="0.25" outlineLevel="0" r="619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</v>
      </c>
    </row>
    <row spans="1:10" x14ac:dyDescent="0.25" outlineLevel="0" r="620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</v>
      </c>
    </row>
    <row spans="1:10" x14ac:dyDescent="0.25" outlineLevel="0" r="621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</v>
      </c>
    </row>
    <row spans="1:10" x14ac:dyDescent="0.25" outlineLevel="0" r="622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</v>
      </c>
    </row>
    <row spans="1:10" x14ac:dyDescent="0.25" outlineLevel="0" r="623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</v>
      </c>
    </row>
    <row spans="1:10" x14ac:dyDescent="0.25" outlineLevel="0" r="624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</v>
      </c>
    </row>
    <row spans="1:10" x14ac:dyDescent="0.25" outlineLevel="0" r="6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45361.6750578704</v>
      </c>
    </row>
    <row spans="1:10" x14ac:dyDescent="0.25" outlineLevel="0" r="626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45361.6750578704</v>
      </c>
    </row>
    <row spans="1:10" x14ac:dyDescent="0.25" outlineLevel="0" r="627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45361.6750578704</v>
      </c>
    </row>
    <row spans="1:10" x14ac:dyDescent="0.25" outlineLevel="0" r="628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45361.6750578704</v>
      </c>
    </row>
    <row spans="1:10" x14ac:dyDescent="0.25" outlineLevel="0" r="629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</v>
      </c>
    </row>
    <row spans="1:10" x14ac:dyDescent="0.25" outlineLevel="0" r="630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</v>
      </c>
    </row>
    <row spans="1:10" x14ac:dyDescent="0.25" outlineLevel="0" r="631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</v>
      </c>
    </row>
    <row spans="1:10" x14ac:dyDescent="0.25" outlineLevel="0" r="632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</v>
      </c>
    </row>
    <row spans="1:10" x14ac:dyDescent="0.25" outlineLevel="0" r="633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</v>
      </c>
    </row>
    <row spans="1:10" x14ac:dyDescent="0.25" outlineLevel="0" r="634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</v>
      </c>
    </row>
    <row spans="1:10" x14ac:dyDescent="0.25" outlineLevel="0" r="63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</v>
      </c>
    </row>
    <row spans="1:10" x14ac:dyDescent="0.25" outlineLevel="0" r="636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</v>
      </c>
    </row>
    <row spans="1:10" x14ac:dyDescent="0.25" outlineLevel="0" r="637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45363.3120717593</v>
      </c>
    </row>
    <row spans="1:10" x14ac:dyDescent="0.25" outlineLevel="0" r="638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45363.3120717593</v>
      </c>
    </row>
    <row spans="1:10" x14ac:dyDescent="0.25" outlineLevel="0" r="639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45363.3120717593</v>
      </c>
    </row>
    <row spans="1:10" x14ac:dyDescent="0.25" outlineLevel="0" r="640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45363.3120717593</v>
      </c>
    </row>
    <row spans="1:10" x14ac:dyDescent="0.25" outlineLevel="0" r="641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</v>
      </c>
      <c r="H641" s="84"/>
      <c r="I641" s="82"/>
      <c r="J641" s="114">
        <v>45363.3371296296</v>
      </c>
    </row>
    <row spans="1:10" x14ac:dyDescent="0.25" outlineLevel="0" r="642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</v>
      </c>
    </row>
    <row spans="1:10" x14ac:dyDescent="0.25" outlineLevel="0" r="643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</v>
      </c>
    </row>
    <row spans="1:10" x14ac:dyDescent="0.25" outlineLevel="0" r="644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</v>
      </c>
    </row>
    <row spans="1:10" x14ac:dyDescent="0.25" outlineLevel="0" r="64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45363.3519212963</v>
      </c>
    </row>
    <row spans="1:10" x14ac:dyDescent="0.25" outlineLevel="0" r="646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45363.3519212963</v>
      </c>
    </row>
    <row spans="1:10" x14ac:dyDescent="0.25" outlineLevel="0" r="647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45363.3519212963</v>
      </c>
    </row>
    <row spans="1:10" x14ac:dyDescent="0.25" outlineLevel="0" r="648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45363.3519212963</v>
      </c>
    </row>
    <row spans="1:10" x14ac:dyDescent="0.25" outlineLevel="0" r="649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45363.3646990741</v>
      </c>
    </row>
    <row spans="1:10" x14ac:dyDescent="0.25" outlineLevel="0" r="650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45363.3646990741</v>
      </c>
    </row>
    <row spans="1:10" x14ac:dyDescent="0.25" outlineLevel="0" r="651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45363.3646990741</v>
      </c>
    </row>
    <row spans="1:10" x14ac:dyDescent="0.25" outlineLevel="0" r="652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45363.3646990741</v>
      </c>
    </row>
    <row spans="1:10" x14ac:dyDescent="0.25" outlineLevel="0" r="653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45363.3678587963</v>
      </c>
    </row>
    <row spans="1:10" x14ac:dyDescent="0.25" outlineLevel="0" r="654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45363.3678587963</v>
      </c>
    </row>
    <row spans="1:10" x14ac:dyDescent="0.25" outlineLevel="0" r="65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45363.3678587963</v>
      </c>
    </row>
    <row spans="1:10" x14ac:dyDescent="0.25" outlineLevel="0" r="656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45363.3678587963</v>
      </c>
    </row>
    <row spans="1:10" x14ac:dyDescent="0.25" outlineLevel="0" r="657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</v>
      </c>
      <c r="H657" s="84"/>
      <c r="I657" s="82"/>
      <c r="J657" s="114">
        <v>45363.3727314815</v>
      </c>
    </row>
    <row spans="1:10" x14ac:dyDescent="0.25" outlineLevel="0" r="658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45363.3727314815</v>
      </c>
    </row>
    <row spans="1:10" x14ac:dyDescent="0.25" outlineLevel="0" r="659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45363.3727314815</v>
      </c>
    </row>
    <row spans="1:10" x14ac:dyDescent="0.25" outlineLevel="0" r="660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45363.3727314815</v>
      </c>
    </row>
    <row spans="1:10" x14ac:dyDescent="0.25" outlineLevel="0" r="661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</v>
      </c>
    </row>
    <row spans="1:10" x14ac:dyDescent="0.25" outlineLevel="0" r="662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</v>
      </c>
    </row>
    <row spans="1:10" x14ac:dyDescent="0.25" outlineLevel="0" r="663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</v>
      </c>
    </row>
    <row spans="1:10" x14ac:dyDescent="0.25" outlineLevel="0" r="664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</v>
      </c>
    </row>
    <row spans="1:10" x14ac:dyDescent="0.25" outlineLevel="0" r="66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45363.3793402778</v>
      </c>
    </row>
    <row spans="1:10" x14ac:dyDescent="0.25" outlineLevel="0" r="666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45363.3793402778</v>
      </c>
    </row>
    <row spans="1:10" x14ac:dyDescent="0.25" outlineLevel="0" r="667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45363.3793402778</v>
      </c>
    </row>
    <row spans="1:10" x14ac:dyDescent="0.25" outlineLevel="0" r="668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45363.3793402778</v>
      </c>
    </row>
    <row spans="1:10" x14ac:dyDescent="0.25" outlineLevel="0" r="669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45363.3793402778</v>
      </c>
    </row>
    <row spans="1:10" x14ac:dyDescent="0.25" outlineLevel="0" r="670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</v>
      </c>
    </row>
    <row spans="1:10" x14ac:dyDescent="0.25" outlineLevel="0" r="671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</v>
      </c>
    </row>
    <row spans="1:10" x14ac:dyDescent="0.25" outlineLevel="0" r="672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</v>
      </c>
    </row>
    <row spans="1:10" x14ac:dyDescent="0.25" outlineLevel="0" r="673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</v>
      </c>
    </row>
    <row spans="1:10" x14ac:dyDescent="0.25" outlineLevel="0" r="674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</v>
      </c>
    </row>
    <row spans="1:10" x14ac:dyDescent="0.25" outlineLevel="0" r="67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</v>
      </c>
    </row>
    <row spans="1:10" x14ac:dyDescent="0.25" outlineLevel="0" r="676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</v>
      </c>
    </row>
    <row spans="1:10" x14ac:dyDescent="0.25" outlineLevel="0" r="677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</v>
      </c>
    </row>
    <row spans="1:10" x14ac:dyDescent="0.25" outlineLevel="0" r="678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</v>
      </c>
    </row>
    <row spans="1:10" x14ac:dyDescent="0.25" outlineLevel="0" r="679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</v>
      </c>
    </row>
    <row spans="1:10" x14ac:dyDescent="0.25" outlineLevel="0" r="680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</v>
      </c>
    </row>
    <row spans="1:10" x14ac:dyDescent="0.25" outlineLevel="0" r="681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</v>
      </c>
    </row>
    <row spans="1:10" x14ac:dyDescent="0.25" outlineLevel="0" r="682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</v>
      </c>
    </row>
    <row spans="1:10" x14ac:dyDescent="0.25" outlineLevel="0" r="683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</v>
      </c>
    </row>
    <row spans="1:10" x14ac:dyDescent="0.25" outlineLevel="0" r="684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</v>
      </c>
    </row>
    <row spans="1:10" x14ac:dyDescent="0.25" outlineLevel="0" r="68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</v>
      </c>
    </row>
    <row spans="1:10" x14ac:dyDescent="0.25" outlineLevel="0" r="686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45363.4016203704</v>
      </c>
    </row>
    <row spans="1:10" x14ac:dyDescent="0.25" outlineLevel="0" r="687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45363.4016203704</v>
      </c>
    </row>
    <row spans="1:10" x14ac:dyDescent="0.25" outlineLevel="0" r="688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45363.4016203704</v>
      </c>
    </row>
    <row spans="1:10" x14ac:dyDescent="0.25" outlineLevel="0" r="689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45363.4016203704</v>
      </c>
    </row>
    <row spans="1:10" x14ac:dyDescent="0.25" outlineLevel="0" r="690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</v>
      </c>
    </row>
    <row spans="1:10" x14ac:dyDescent="0.25" outlineLevel="0" r="691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</v>
      </c>
    </row>
    <row spans="1:10" x14ac:dyDescent="0.25" outlineLevel="0" r="692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</v>
      </c>
    </row>
    <row spans="1:10" x14ac:dyDescent="0.25" outlineLevel="0" r="693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</v>
      </c>
    </row>
    <row spans="1:10" x14ac:dyDescent="0.25" outlineLevel="0" r="694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</v>
      </c>
    </row>
    <row spans="1:10" x14ac:dyDescent="0.25" outlineLevel="0" r="69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</v>
      </c>
    </row>
    <row spans="1:10" x14ac:dyDescent="0.25" outlineLevel="0" r="696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</v>
      </c>
    </row>
    <row spans="1:10" x14ac:dyDescent="0.25" outlineLevel="0" r="697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</v>
      </c>
    </row>
    <row spans="1:10" x14ac:dyDescent="0.25" outlineLevel="0" r="698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45364.3411226852</v>
      </c>
    </row>
    <row spans="1:10" x14ac:dyDescent="0.25" outlineLevel="0" r="699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45364.3411226852</v>
      </c>
    </row>
    <row spans="1:10" x14ac:dyDescent="0.25" outlineLevel="0" r="700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45364.3411226852</v>
      </c>
    </row>
    <row spans="1:10" x14ac:dyDescent="0.25" outlineLevel="0" r="701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45364.3411226852</v>
      </c>
    </row>
    <row spans="1:10" x14ac:dyDescent="0.25" outlineLevel="0" r="702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45364.341875</v>
      </c>
    </row>
    <row spans="1:10" x14ac:dyDescent="0.25" outlineLevel="0" r="703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45364.341875</v>
      </c>
    </row>
    <row spans="1:10" x14ac:dyDescent="0.25" outlineLevel="0" r="704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45364.341875</v>
      </c>
    </row>
    <row spans="1:10" x14ac:dyDescent="0.25" outlineLevel="0" r="70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45364.341875</v>
      </c>
    </row>
    <row spans="1:10" x14ac:dyDescent="0.25" outlineLevel="0" r="706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</v>
      </c>
    </row>
    <row spans="1:10" x14ac:dyDescent="0.25" outlineLevel="0" r="707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</v>
      </c>
    </row>
    <row spans="1:10" x14ac:dyDescent="0.25" outlineLevel="0" r="708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</v>
      </c>
    </row>
    <row spans="1:10" x14ac:dyDescent="0.25" outlineLevel="0" r="709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</v>
      </c>
    </row>
    <row spans="1:10" x14ac:dyDescent="0.25" outlineLevel="0" r="710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</v>
      </c>
    </row>
    <row spans="1:10" x14ac:dyDescent="0.25" outlineLevel="0" r="711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</v>
      </c>
    </row>
    <row spans="1:10" x14ac:dyDescent="0.25" outlineLevel="0" r="712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</v>
      </c>
    </row>
    <row spans="1:10" x14ac:dyDescent="0.25" outlineLevel="0" r="713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</v>
      </c>
    </row>
    <row spans="1:10" x14ac:dyDescent="0.25" outlineLevel="0" r="714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</v>
      </c>
    </row>
    <row spans="1:10" x14ac:dyDescent="0.25" outlineLevel="0" r="71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</v>
      </c>
    </row>
    <row spans="1:10" x14ac:dyDescent="0.25" outlineLevel="0" r="716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</v>
      </c>
    </row>
    <row spans="1:10" x14ac:dyDescent="0.25" outlineLevel="0" r="717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</v>
      </c>
    </row>
    <row spans="1:10" x14ac:dyDescent="0.25" outlineLevel="0" r="718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45364.3969791667</v>
      </c>
    </row>
    <row spans="1:10" x14ac:dyDescent="0.25" outlineLevel="0" r="719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45364.3969791667</v>
      </c>
    </row>
    <row spans="1:10" x14ac:dyDescent="0.25" outlineLevel="0" r="720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45364.3969791667</v>
      </c>
    </row>
    <row spans="1:10" x14ac:dyDescent="0.25" outlineLevel="0" r="721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45364.3969791667</v>
      </c>
    </row>
    <row spans="1:10" x14ac:dyDescent="0.25" outlineLevel="0" r="722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</v>
      </c>
    </row>
    <row spans="1:10" x14ac:dyDescent="0.25" outlineLevel="0" r="723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</v>
      </c>
    </row>
    <row spans="1:10" x14ac:dyDescent="0.25" outlineLevel="0" r="724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</v>
      </c>
    </row>
    <row spans="1:10" x14ac:dyDescent="0.25" outlineLevel="0" r="7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</v>
      </c>
    </row>
    <row spans="1:10" x14ac:dyDescent="0.25" outlineLevel="0" r="726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45364.4240740741</v>
      </c>
    </row>
    <row spans="1:10" x14ac:dyDescent="0.25" outlineLevel="0" r="727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45364.4240740741</v>
      </c>
    </row>
    <row spans="1:10" x14ac:dyDescent="0.25" outlineLevel="0" r="728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45364.4240740741</v>
      </c>
    </row>
    <row spans="1:10" x14ac:dyDescent="0.25" outlineLevel="0" r="729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45364.4240740741</v>
      </c>
    </row>
    <row spans="1:10" x14ac:dyDescent="0.25" outlineLevel="0" r="730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</v>
      </c>
    </row>
    <row spans="1:10" x14ac:dyDescent="0.25" outlineLevel="0" r="731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</v>
      </c>
    </row>
    <row spans="1:10" x14ac:dyDescent="0.25" outlineLevel="0" r="732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</v>
      </c>
    </row>
    <row spans="1:10" x14ac:dyDescent="0.25" outlineLevel="0" r="733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</v>
      </c>
    </row>
    <row spans="1:10" x14ac:dyDescent="0.25" outlineLevel="0" r="734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</v>
      </c>
    </row>
    <row spans="1:10" x14ac:dyDescent="0.25" outlineLevel="0" r="73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</v>
      </c>
    </row>
    <row spans="1:10" x14ac:dyDescent="0.25" outlineLevel="0" r="736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</v>
      </c>
    </row>
    <row spans="1:10" x14ac:dyDescent="0.25" outlineLevel="0" r="737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</v>
      </c>
    </row>
    <row spans="1:10" x14ac:dyDescent="0.25" outlineLevel="0" r="738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</v>
      </c>
    </row>
    <row spans="1:10" x14ac:dyDescent="0.25" outlineLevel="0" r="739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</v>
      </c>
    </row>
    <row spans="1:10" x14ac:dyDescent="0.25" outlineLevel="0" r="740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</v>
      </c>
    </row>
    <row spans="1:10" x14ac:dyDescent="0.25" outlineLevel="0" r="741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</v>
      </c>
    </row>
    <row spans="1:10" x14ac:dyDescent="0.25" outlineLevel="0" r="742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</v>
      </c>
    </row>
    <row spans="1:10" x14ac:dyDescent="0.25" outlineLevel="0" r="743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</v>
      </c>
    </row>
    <row spans="1:10" x14ac:dyDescent="0.25" outlineLevel="0" r="744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45364.4488078704</v>
      </c>
    </row>
    <row spans="1:10" x14ac:dyDescent="0.25" outlineLevel="0" r="74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45364.4488078704</v>
      </c>
    </row>
    <row spans="1:10" x14ac:dyDescent="0.25" outlineLevel="0" r="746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45364.4488078704</v>
      </c>
    </row>
    <row spans="1:10" x14ac:dyDescent="0.25" outlineLevel="0" r="747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45364.4488078704</v>
      </c>
    </row>
    <row spans="1:10" x14ac:dyDescent="0.25" outlineLevel="0" r="748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45364.4488078704</v>
      </c>
    </row>
    <row spans="1:10" x14ac:dyDescent="0.25" outlineLevel="0" r="749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45364.4488078704</v>
      </c>
    </row>
    <row spans="1:10" x14ac:dyDescent="0.25" outlineLevel="0" r="750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45364.4488078704</v>
      </c>
    </row>
    <row spans="1:10" x14ac:dyDescent="0.25" outlineLevel="0" r="751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</v>
      </c>
    </row>
    <row spans="1:10" x14ac:dyDescent="0.25" outlineLevel="0" r="752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</v>
      </c>
    </row>
    <row spans="1:10" x14ac:dyDescent="0.25" outlineLevel="0" r="753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</v>
      </c>
    </row>
    <row spans="1:10" x14ac:dyDescent="0.25" outlineLevel="0" r="754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</v>
      </c>
    </row>
    <row spans="1:10" x14ac:dyDescent="0.25" outlineLevel="0" r="75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</v>
      </c>
    </row>
    <row spans="1:10" x14ac:dyDescent="0.25" outlineLevel="0" r="756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</v>
      </c>
    </row>
    <row spans="1:10" x14ac:dyDescent="0.25" outlineLevel="0" r="757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</v>
      </c>
    </row>
    <row spans="1:10" x14ac:dyDescent="0.25" outlineLevel="0" r="758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</v>
      </c>
    </row>
    <row spans="1:10" x14ac:dyDescent="0.25" outlineLevel="0" r="759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</v>
      </c>
    </row>
    <row spans="1:10" x14ac:dyDescent="0.25" outlineLevel="0" r="760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</v>
      </c>
    </row>
    <row spans="1:10" x14ac:dyDescent="0.25" outlineLevel="0" r="761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</v>
      </c>
    </row>
    <row spans="1:10" x14ac:dyDescent="0.25" outlineLevel="0" r="762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</v>
      </c>
    </row>
    <row spans="1:10" x14ac:dyDescent="0.25" outlineLevel="0" r="763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</v>
      </c>
    </row>
    <row spans="1:10" x14ac:dyDescent="0.25" outlineLevel="0" r="764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</v>
      </c>
    </row>
    <row spans="1:10" x14ac:dyDescent="0.25" outlineLevel="0" r="76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45364.6683217593</v>
      </c>
    </row>
    <row spans="1:10" x14ac:dyDescent="0.25" outlineLevel="0" r="766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45364.6683217593</v>
      </c>
    </row>
    <row spans="1:10" x14ac:dyDescent="0.25" outlineLevel="0" r="767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45364.6683217593</v>
      </c>
    </row>
    <row spans="1:10" x14ac:dyDescent="0.25" outlineLevel="0" r="768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45364.6683217593</v>
      </c>
    </row>
    <row spans="1:10" x14ac:dyDescent="0.25" outlineLevel="0" r="769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45364.6690625</v>
      </c>
    </row>
    <row spans="1:10" x14ac:dyDescent="0.25" outlineLevel="0" r="770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45364.6690625</v>
      </c>
    </row>
    <row spans="1:10" x14ac:dyDescent="0.25" outlineLevel="0" r="771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45364.6690625</v>
      </c>
    </row>
    <row spans="1:10" x14ac:dyDescent="0.25" outlineLevel="0" r="772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45364.6690625</v>
      </c>
    </row>
    <row spans="1:10" x14ac:dyDescent="0.25" outlineLevel="0" r="773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45365.2958217593</v>
      </c>
    </row>
    <row spans="1:10" x14ac:dyDescent="0.25" outlineLevel="0" r="774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45365.2958217593</v>
      </c>
    </row>
    <row spans="1:10" x14ac:dyDescent="0.25" outlineLevel="0" r="77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45365.2959837963</v>
      </c>
    </row>
    <row spans="1:10" x14ac:dyDescent="0.25" outlineLevel="0" r="776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45365.2959837963</v>
      </c>
    </row>
    <row spans="1:10" x14ac:dyDescent="0.25" outlineLevel="0" r="777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9.95</v>
      </c>
      <c r="H777" s="84"/>
      <c r="I777" s="82"/>
      <c r="J777" s="114">
        <v>45365.2964814815</v>
      </c>
    </row>
    <row spans="1:10" x14ac:dyDescent="0.25" outlineLevel="0" r="778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9.95</v>
      </c>
      <c r="I778" s="82"/>
      <c r="J778" s="114">
        <v>45365.2964814815</v>
      </c>
    </row>
    <row spans="1:10" x14ac:dyDescent="0.25" outlineLevel="0" r="779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</v>
      </c>
    </row>
    <row spans="1:10" x14ac:dyDescent="0.25" outlineLevel="0" r="780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</v>
      </c>
    </row>
    <row spans="1:10" x14ac:dyDescent="0.25" outlineLevel="0" r="781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</v>
      </c>
    </row>
    <row spans="1:10" x14ac:dyDescent="0.25" outlineLevel="0" r="782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</v>
      </c>
    </row>
    <row spans="1:10" x14ac:dyDescent="0.25" outlineLevel="0" r="783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</v>
      </c>
    </row>
    <row spans="1:10" x14ac:dyDescent="0.25" outlineLevel="0" r="784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</v>
      </c>
    </row>
    <row spans="1:10" x14ac:dyDescent="0.25" outlineLevel="0" r="78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45365.3664467593</v>
      </c>
    </row>
    <row spans="1:10" x14ac:dyDescent="0.25" outlineLevel="0" r="786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45365.3664467593</v>
      </c>
    </row>
    <row spans="1:10" x14ac:dyDescent="0.25" outlineLevel="0" r="787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45365.3664467593</v>
      </c>
    </row>
    <row spans="1:10" x14ac:dyDescent="0.25" outlineLevel="0" r="788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45365.3664467593</v>
      </c>
    </row>
    <row spans="1:10" x14ac:dyDescent="0.25" outlineLevel="0" r="789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45365.3675115741</v>
      </c>
    </row>
    <row spans="1:10" x14ac:dyDescent="0.25" outlineLevel="0" r="790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45365.3675115741</v>
      </c>
    </row>
    <row spans="1:10" x14ac:dyDescent="0.25" outlineLevel="0" r="791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45365.3675115741</v>
      </c>
    </row>
    <row spans="1:10" x14ac:dyDescent="0.25" outlineLevel="0" r="792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45365.3675115741</v>
      </c>
    </row>
    <row spans="1:10" x14ac:dyDescent="0.25" outlineLevel="0" r="793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</v>
      </c>
    </row>
    <row spans="1:10" x14ac:dyDescent="0.25" outlineLevel="0" r="794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</v>
      </c>
    </row>
    <row spans="1:10" x14ac:dyDescent="0.25" outlineLevel="0" r="79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</v>
      </c>
    </row>
    <row spans="1:10" x14ac:dyDescent="0.25" outlineLevel="0" r="796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</v>
      </c>
    </row>
    <row spans="1:10" x14ac:dyDescent="0.25" outlineLevel="0" r="797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</v>
      </c>
    </row>
    <row spans="1:10" x14ac:dyDescent="0.25" outlineLevel="0" r="798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</v>
      </c>
    </row>
    <row spans="1:10" x14ac:dyDescent="0.25" outlineLevel="0" r="799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</v>
      </c>
    </row>
    <row spans="1:10" x14ac:dyDescent="0.25" outlineLevel="0" r="800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</v>
      </c>
    </row>
    <row spans="1:10" x14ac:dyDescent="0.25" outlineLevel="0" r="801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45365.757962963</v>
      </c>
    </row>
    <row spans="1:10" x14ac:dyDescent="0.25" outlineLevel="0" r="802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45365.757962963</v>
      </c>
    </row>
    <row spans="1:10" x14ac:dyDescent="0.25" outlineLevel="0" r="803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45365.757962963</v>
      </c>
    </row>
    <row spans="1:10" x14ac:dyDescent="0.25" outlineLevel="0" r="804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37.41</v>
      </c>
      <c r="I804" s="82"/>
      <c r="J804" s="114">
        <v>45365.757962963</v>
      </c>
    </row>
    <row spans="1:10" x14ac:dyDescent="0.25" outlineLevel="0" r="80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</v>
      </c>
    </row>
    <row spans="1:10" x14ac:dyDescent="0.25" outlineLevel="0" r="806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</v>
      </c>
    </row>
    <row spans="1:10" x14ac:dyDescent="0.25" outlineLevel="0" r="807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</v>
      </c>
    </row>
    <row spans="1:10" x14ac:dyDescent="0.25" outlineLevel="0" r="808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</v>
      </c>
    </row>
    <row spans="1:10" x14ac:dyDescent="0.25" outlineLevel="0" r="809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2328.24</v>
      </c>
      <c r="H809" s="84"/>
      <c r="I809" s="82"/>
      <c r="J809" s="114">
        <v>45366.1012268519</v>
      </c>
    </row>
    <row spans="1:10" x14ac:dyDescent="0.25" outlineLevel="0" r="810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45366.1012268519</v>
      </c>
    </row>
    <row spans="1:10" x14ac:dyDescent="0.25" outlineLevel="0" r="811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45366.1012268519</v>
      </c>
    </row>
    <row spans="1:10" x14ac:dyDescent="0.25" outlineLevel="0" r="812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45366.1012268519</v>
      </c>
    </row>
    <row spans="1:10" x14ac:dyDescent="0.25" outlineLevel="0" r="813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45366.1059375</v>
      </c>
    </row>
    <row spans="1:10" x14ac:dyDescent="0.25" outlineLevel="0" r="814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45366.1059375</v>
      </c>
    </row>
    <row spans="1:10" x14ac:dyDescent="0.25" outlineLevel="0" r="81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45366.1059375</v>
      </c>
    </row>
    <row spans="1:10" x14ac:dyDescent="0.25" outlineLevel="0" r="816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45366.1059375</v>
      </c>
    </row>
    <row spans="1:10" x14ac:dyDescent="0.25" outlineLevel="0" r="817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spans="1:10" x14ac:dyDescent="0.25" outlineLevel="0" r="818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spans="1:10" x14ac:dyDescent="0.25" outlineLevel="0" r="819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spans="1:10" x14ac:dyDescent="0.25" outlineLevel="0" r="820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spans="1:10" x14ac:dyDescent="0.25" outlineLevel="0" r="821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</v>
      </c>
    </row>
    <row spans="1:10" x14ac:dyDescent="0.25" outlineLevel="0" r="822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</v>
      </c>
    </row>
    <row spans="1:10" x14ac:dyDescent="0.25" outlineLevel="0" r="823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</v>
      </c>
    </row>
    <row spans="1:10" x14ac:dyDescent="0.25" outlineLevel="0" r="824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</v>
      </c>
    </row>
    <row spans="1:10" x14ac:dyDescent="0.25" outlineLevel="0" r="8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45366.1298842593</v>
      </c>
    </row>
    <row spans="1:10" x14ac:dyDescent="0.25" outlineLevel="0" r="826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45366.1298842593</v>
      </c>
    </row>
    <row spans="1:10" x14ac:dyDescent="0.25" outlineLevel="0" r="827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45366.1298842593</v>
      </c>
    </row>
    <row spans="1:10" x14ac:dyDescent="0.25" outlineLevel="0" r="828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45366.1298842593</v>
      </c>
    </row>
    <row spans="1:10" x14ac:dyDescent="0.25" outlineLevel="0" r="829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45366.1298842593</v>
      </c>
    </row>
    <row spans="1:10" x14ac:dyDescent="0.25" outlineLevel="0" r="830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</v>
      </c>
    </row>
    <row spans="1:10" x14ac:dyDescent="0.25" outlineLevel="0" r="831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</v>
      </c>
    </row>
    <row spans="1:10" x14ac:dyDescent="0.25" outlineLevel="0" r="832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</v>
      </c>
    </row>
    <row spans="1:10" x14ac:dyDescent="0.25" outlineLevel="0" r="833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</v>
      </c>
    </row>
    <row spans="1:10" x14ac:dyDescent="0.25" outlineLevel="0" r="834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spans="1:10" x14ac:dyDescent="0.25" outlineLevel="0" r="83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spans="1:10" x14ac:dyDescent="0.25" outlineLevel="0" r="836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spans="1:10" x14ac:dyDescent="0.25" outlineLevel="0" r="837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spans="1:10" x14ac:dyDescent="0.25" outlineLevel="0" r="838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</v>
      </c>
    </row>
    <row spans="1:10" x14ac:dyDescent="0.25" outlineLevel="0" r="839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</v>
      </c>
    </row>
    <row spans="1:10" x14ac:dyDescent="0.25" outlineLevel="0" r="840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</v>
      </c>
    </row>
    <row spans="1:10" x14ac:dyDescent="0.25" outlineLevel="0" r="841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</v>
      </c>
    </row>
    <row spans="1:10" x14ac:dyDescent="0.25" outlineLevel="0" r="842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45366.3962268519</v>
      </c>
    </row>
    <row spans="1:10" x14ac:dyDescent="0.25" outlineLevel="0" r="843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45366.3962268519</v>
      </c>
    </row>
    <row spans="1:10" x14ac:dyDescent="0.25" outlineLevel="0" r="844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45366.3962268519</v>
      </c>
    </row>
    <row spans="1:10" x14ac:dyDescent="0.25" outlineLevel="0" r="84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45366.3962268519</v>
      </c>
    </row>
    <row spans="1:10" x14ac:dyDescent="0.25" outlineLevel="0" r="846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</v>
      </c>
    </row>
    <row spans="1:10" x14ac:dyDescent="0.25" outlineLevel="0" r="847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</v>
      </c>
    </row>
    <row spans="1:10" x14ac:dyDescent="0.25" outlineLevel="0" r="848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</v>
      </c>
    </row>
    <row spans="1:10" x14ac:dyDescent="0.25" outlineLevel="0" r="849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</v>
      </c>
    </row>
    <row spans="1:10" x14ac:dyDescent="0.25" outlineLevel="0" r="850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</v>
      </c>
    </row>
    <row spans="1:10" x14ac:dyDescent="0.25" outlineLevel="0" r="851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</v>
      </c>
    </row>
    <row spans="1:10" x14ac:dyDescent="0.25" outlineLevel="0" r="852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</v>
      </c>
    </row>
    <row spans="1:10" x14ac:dyDescent="0.25" outlineLevel="0" r="853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45366.1298842593</v>
      </c>
    </row>
    <row spans="1:10" x14ac:dyDescent="0.25" outlineLevel="0" r="854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45371.3456828704</v>
      </c>
    </row>
    <row spans="1:10" x14ac:dyDescent="0.25" outlineLevel="0" r="85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45371.3456828704</v>
      </c>
    </row>
    <row spans="1:10" x14ac:dyDescent="0.25" outlineLevel="0" r="856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45371.3456828704</v>
      </c>
    </row>
    <row spans="1:10" x14ac:dyDescent="0.25" outlineLevel="0" r="857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45371.3456828704</v>
      </c>
    </row>
    <row spans="1:10" x14ac:dyDescent="0.25" outlineLevel="0" r="858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45371.3456828704</v>
      </c>
    </row>
    <row spans="1:10" x14ac:dyDescent="0.25" outlineLevel="0" r="859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45371.3456828704</v>
      </c>
    </row>
    <row spans="1:10" x14ac:dyDescent="0.25" outlineLevel="0" r="860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45371.3456828704</v>
      </c>
    </row>
    <row spans="1:10" x14ac:dyDescent="0.25" outlineLevel="0" r="861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45371.3456828704</v>
      </c>
    </row>
    <row spans="1:10" x14ac:dyDescent="0.25" outlineLevel="0" r="862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</v>
      </c>
      <c r="H862" s="84"/>
      <c r="I862" s="82"/>
      <c r="J862" s="114">
        <v>45371.4073842593</v>
      </c>
    </row>
    <row spans="1:10" x14ac:dyDescent="0.25" outlineLevel="0" r="863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45371.4073842593</v>
      </c>
    </row>
    <row spans="1:10" x14ac:dyDescent="0.25" outlineLevel="0" r="864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45371.4073842593</v>
      </c>
    </row>
    <row spans="1:10" x14ac:dyDescent="0.25" outlineLevel="0" r="86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45371.4073842593</v>
      </c>
    </row>
    <row spans="1:10" x14ac:dyDescent="0.25" outlineLevel="0" r="866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45371.4073842593</v>
      </c>
    </row>
    <row spans="1:10" x14ac:dyDescent="0.25" outlineLevel="0" r="867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45371.4073842593</v>
      </c>
    </row>
    <row spans="1:10" x14ac:dyDescent="0.25" outlineLevel="0" r="868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45371.4073842593</v>
      </c>
    </row>
    <row spans="1:10" x14ac:dyDescent="0.25" outlineLevel="0" r="869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45371.4073842593</v>
      </c>
    </row>
    <row spans="1:10" x14ac:dyDescent="0.25" outlineLevel="0" r="870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</v>
      </c>
    </row>
    <row spans="1:10" x14ac:dyDescent="0.25" outlineLevel="0" r="871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</v>
      </c>
    </row>
    <row spans="1:10" x14ac:dyDescent="0.25" outlineLevel="0" r="872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</v>
      </c>
    </row>
    <row spans="1:10" x14ac:dyDescent="0.25" outlineLevel="0" r="873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</v>
      </c>
    </row>
    <row spans="1:10" x14ac:dyDescent="0.25" outlineLevel="0" r="874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</v>
      </c>
    </row>
    <row spans="1:10" x14ac:dyDescent="0.25" outlineLevel="0" r="87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</v>
      </c>
    </row>
    <row spans="1:10" x14ac:dyDescent="0.25" outlineLevel="0" r="876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</v>
      </c>
    </row>
    <row spans="1:10" x14ac:dyDescent="0.25" outlineLevel="0" r="877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</v>
      </c>
    </row>
    <row spans="1:10" x14ac:dyDescent="0.25" outlineLevel="0" r="878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</v>
      </c>
      <c r="H878" s="84"/>
      <c r="I878" s="82"/>
      <c r="J878" s="114">
        <v>45371.4740972222</v>
      </c>
    </row>
    <row spans="1:10" x14ac:dyDescent="0.25" outlineLevel="0" r="879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</v>
      </c>
    </row>
    <row spans="1:10" x14ac:dyDescent="0.25" outlineLevel="0" r="880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</v>
      </c>
    </row>
    <row spans="1:10" x14ac:dyDescent="0.25" outlineLevel="0" r="881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</v>
      </c>
    </row>
    <row spans="1:10" x14ac:dyDescent="0.25" outlineLevel="0" r="882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</v>
      </c>
    </row>
    <row spans="1:10" x14ac:dyDescent="0.25" outlineLevel="0" r="883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</v>
      </c>
    </row>
    <row spans="1:10" x14ac:dyDescent="0.25" outlineLevel="0" r="884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</v>
      </c>
    </row>
    <row spans="1:10" x14ac:dyDescent="0.25" outlineLevel="0" r="88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</v>
      </c>
    </row>
    <row spans="1:10" x14ac:dyDescent="0.25" outlineLevel="0" r="886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</v>
      </c>
    </row>
    <row spans="1:10" x14ac:dyDescent="0.25" outlineLevel="0" r="887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</v>
      </c>
    </row>
    <row spans="1:10" x14ac:dyDescent="0.25" outlineLevel="0" r="888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</v>
      </c>
    </row>
    <row spans="1:10" x14ac:dyDescent="0.25" outlineLevel="0" r="889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45371.4833217593</v>
      </c>
    </row>
    <row spans="1:10" x14ac:dyDescent="0.25" outlineLevel="0" r="890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45371.4833217593</v>
      </c>
    </row>
    <row spans="1:10" x14ac:dyDescent="0.25" outlineLevel="0" r="891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45371.4833217593</v>
      </c>
    </row>
    <row spans="1:10" x14ac:dyDescent="0.25" outlineLevel="0" r="892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45371.4833217593</v>
      </c>
    </row>
    <row spans="1:10" x14ac:dyDescent="0.25" outlineLevel="0" r="893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45371.5938541667</v>
      </c>
    </row>
    <row spans="1:10" x14ac:dyDescent="0.25" outlineLevel="0" r="894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45371.5938541667</v>
      </c>
    </row>
    <row spans="1:10" x14ac:dyDescent="0.25" outlineLevel="0" r="89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45371.5938541667</v>
      </c>
    </row>
    <row spans="1:10" x14ac:dyDescent="0.25" outlineLevel="0" r="896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45371.5938541667</v>
      </c>
    </row>
    <row spans="1:10" x14ac:dyDescent="0.25" outlineLevel="0" r="897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spans="1:10" x14ac:dyDescent="0.25" outlineLevel="0" r="898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spans="1:10" x14ac:dyDescent="0.25" outlineLevel="0" r="899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spans="1:10" x14ac:dyDescent="0.25" outlineLevel="0" r="900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spans="1:10" x14ac:dyDescent="0.25" outlineLevel="0" r="901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</v>
      </c>
    </row>
    <row spans="1:10" x14ac:dyDescent="0.25" outlineLevel="0" r="902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</v>
      </c>
    </row>
    <row spans="1:10" x14ac:dyDescent="0.25" outlineLevel="0" r="903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</v>
      </c>
    </row>
    <row spans="1:10" x14ac:dyDescent="0.25" outlineLevel="0" r="904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</v>
      </c>
    </row>
    <row spans="1:10" x14ac:dyDescent="0.25" outlineLevel="0" r="90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45371.608125</v>
      </c>
    </row>
    <row spans="1:10" x14ac:dyDescent="0.25" outlineLevel="0" r="906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45371.608125</v>
      </c>
    </row>
    <row spans="1:10" x14ac:dyDescent="0.25" outlineLevel="0" r="907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45371.608125</v>
      </c>
    </row>
    <row spans="1:10" x14ac:dyDescent="0.25" outlineLevel="0" r="908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73.32</v>
      </c>
      <c r="I908" s="82"/>
      <c r="J908" s="114">
        <v>45371.608125</v>
      </c>
    </row>
    <row spans="1:10" x14ac:dyDescent="0.25" outlineLevel="0" r="909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</v>
      </c>
    </row>
    <row spans="1:10" x14ac:dyDescent="0.25" outlineLevel="0" r="910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</v>
      </c>
    </row>
    <row spans="1:10" x14ac:dyDescent="0.25" outlineLevel="0" r="911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</v>
      </c>
    </row>
    <row spans="1:10" x14ac:dyDescent="0.25" outlineLevel="0" r="912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</v>
      </c>
    </row>
    <row spans="1:10" x14ac:dyDescent="0.25" outlineLevel="0" r="913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</v>
      </c>
    </row>
    <row spans="1:10" x14ac:dyDescent="0.25" outlineLevel="0" r="914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</v>
      </c>
    </row>
    <row spans="1:10" x14ac:dyDescent="0.25" outlineLevel="0" r="91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</v>
      </c>
    </row>
    <row spans="1:10" x14ac:dyDescent="0.25" outlineLevel="0" r="916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</v>
      </c>
    </row>
    <row spans="1:10" x14ac:dyDescent="0.25" outlineLevel="0" r="917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</v>
      </c>
    </row>
    <row spans="1:10" x14ac:dyDescent="0.25" outlineLevel="0" r="918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</v>
      </c>
    </row>
    <row spans="1:10" x14ac:dyDescent="0.25" outlineLevel="0" r="919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</v>
      </c>
    </row>
    <row spans="1:10" x14ac:dyDescent="0.25" outlineLevel="0" r="920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</v>
      </c>
    </row>
    <row spans="1:10" x14ac:dyDescent="0.25" outlineLevel="0" r="921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</v>
      </c>
    </row>
    <row spans="1:10" x14ac:dyDescent="0.25" outlineLevel="0" r="922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35.3</v>
      </c>
      <c r="I922" s="82"/>
      <c r="J922" s="114">
        <v>45372.326412037</v>
      </c>
    </row>
    <row spans="1:10" x14ac:dyDescent="0.25" outlineLevel="0" r="923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</v>
      </c>
    </row>
    <row spans="1:10" x14ac:dyDescent="0.25" outlineLevel="0" r="924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</v>
      </c>
    </row>
    <row spans="1:10" x14ac:dyDescent="0.25" outlineLevel="0" r="9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</v>
      </c>
    </row>
    <row spans="1:10" x14ac:dyDescent="0.25" outlineLevel="0" r="926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</v>
      </c>
    </row>
    <row spans="1:10" x14ac:dyDescent="0.25" outlineLevel="0" r="927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73.32</v>
      </c>
      <c r="I927" s="82"/>
      <c r="J927" s="114">
        <v>45372.490162037</v>
      </c>
    </row>
    <row spans="1:10" x14ac:dyDescent="0.25" outlineLevel="0" r="928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45372.4912962963</v>
      </c>
    </row>
    <row spans="1:10" x14ac:dyDescent="0.25" outlineLevel="0" r="929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45372.4912962963</v>
      </c>
    </row>
    <row spans="1:10" x14ac:dyDescent="0.25" outlineLevel="0" r="930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45372.4912962963</v>
      </c>
    </row>
    <row spans="1:10" x14ac:dyDescent="0.25" outlineLevel="0" r="931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314.21</v>
      </c>
      <c r="I931" s="82"/>
      <c r="J931" s="114">
        <v>45372.4912962963</v>
      </c>
    </row>
    <row spans="1:10" x14ac:dyDescent="0.25" outlineLevel="0" r="932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</v>
      </c>
    </row>
    <row spans="1:10" x14ac:dyDescent="0.25" outlineLevel="0" r="933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</v>
      </c>
    </row>
    <row spans="1:10" x14ac:dyDescent="0.25" outlineLevel="0" r="934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</v>
      </c>
    </row>
    <row spans="1:10" x14ac:dyDescent="0.25" outlineLevel="0" r="93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</v>
      </c>
    </row>
    <row spans="1:10" x14ac:dyDescent="0.25" outlineLevel="0" r="936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45372.4958680556</v>
      </c>
    </row>
    <row spans="1:10" x14ac:dyDescent="0.25" outlineLevel="0" r="937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45372.4958680556</v>
      </c>
    </row>
    <row spans="1:10" x14ac:dyDescent="0.25" outlineLevel="0" r="938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45372.4958680556</v>
      </c>
    </row>
    <row spans="1:10" x14ac:dyDescent="0.25" outlineLevel="0" r="939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314.21</v>
      </c>
      <c r="I939" s="82"/>
      <c r="J939" s="114">
        <v>45372.4958680556</v>
      </c>
    </row>
    <row spans="1:10" x14ac:dyDescent="0.25" outlineLevel="0" r="940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45372.4967013889</v>
      </c>
    </row>
    <row spans="1:10" x14ac:dyDescent="0.25" outlineLevel="0" r="941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45372.4967013889</v>
      </c>
    </row>
    <row spans="1:10" x14ac:dyDescent="0.25" outlineLevel="0" r="942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45372.4967013889</v>
      </c>
    </row>
    <row spans="1:10" x14ac:dyDescent="0.25" outlineLevel="0" r="943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45372.4967013889</v>
      </c>
    </row>
    <row spans="1:10" x14ac:dyDescent="0.25" outlineLevel="0" r="944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</v>
      </c>
      <c r="H944" s="84"/>
      <c r="I944" s="82"/>
      <c r="J944" s="114">
        <v>45372.5118402778</v>
      </c>
    </row>
    <row spans="1:10" x14ac:dyDescent="0.25" outlineLevel="0" r="94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45372.5118402778</v>
      </c>
    </row>
    <row spans="1:10" x14ac:dyDescent="0.25" outlineLevel="0" r="946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45372.5118402778</v>
      </c>
    </row>
    <row spans="1:10" x14ac:dyDescent="0.25" outlineLevel="0" r="947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45372.5118402778</v>
      </c>
    </row>
    <row spans="1:10" x14ac:dyDescent="0.25" outlineLevel="0" r="948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</v>
      </c>
    </row>
    <row spans="1:10" x14ac:dyDescent="0.25" outlineLevel="0" r="949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</v>
      </c>
    </row>
    <row spans="1:10" x14ac:dyDescent="0.25" outlineLevel="0" r="950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</v>
      </c>
    </row>
    <row spans="1:10" x14ac:dyDescent="0.25" outlineLevel="0" r="951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</v>
      </c>
      <c r="I951" s="82"/>
      <c r="J951" s="114">
        <v>45372.5163310185</v>
      </c>
    </row>
    <row spans="1:10" x14ac:dyDescent="0.25" outlineLevel="0" r="952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</v>
      </c>
    </row>
    <row spans="1:10" x14ac:dyDescent="0.25" outlineLevel="0" r="953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</v>
      </c>
    </row>
    <row spans="1:10" x14ac:dyDescent="0.25" outlineLevel="0" r="954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</v>
      </c>
    </row>
    <row spans="1:10" x14ac:dyDescent="0.25" outlineLevel="0" r="95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</v>
      </c>
    </row>
    <row spans="1:10" x14ac:dyDescent="0.25" outlineLevel="0" r="956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</v>
      </c>
    </row>
    <row spans="1:10" x14ac:dyDescent="0.25" outlineLevel="0" r="957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</v>
      </c>
    </row>
    <row spans="1:10" x14ac:dyDescent="0.25" outlineLevel="0" r="958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</v>
      </c>
    </row>
    <row spans="1:10" x14ac:dyDescent="0.25" outlineLevel="0" r="959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314.21</v>
      </c>
      <c r="I959" s="82"/>
      <c r="J959" s="114">
        <v>45379.3121759259</v>
      </c>
    </row>
    <row spans="1:10" x14ac:dyDescent="0.25" outlineLevel="0" r="960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45379.3170717593</v>
      </c>
    </row>
    <row spans="1:10" x14ac:dyDescent="0.25" outlineLevel="0" r="961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45379.3170717593</v>
      </c>
    </row>
    <row spans="1:10" x14ac:dyDescent="0.25" outlineLevel="0" r="962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45379.3170717593</v>
      </c>
    </row>
    <row spans="1:10" x14ac:dyDescent="0.25" outlineLevel="0" r="963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45379.3170717593</v>
      </c>
    </row>
    <row spans="1:10" x14ac:dyDescent="0.25" outlineLevel="0" r="964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45379.6533680556</v>
      </c>
    </row>
    <row spans="1:10" x14ac:dyDescent="0.25" outlineLevel="0" r="96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45379.6533680556</v>
      </c>
    </row>
    <row spans="1:10" x14ac:dyDescent="0.25" outlineLevel="0" r="966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45379.6533680556</v>
      </c>
    </row>
    <row spans="1:10" x14ac:dyDescent="0.25" outlineLevel="0" r="967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288.03</v>
      </c>
      <c r="I967" s="82"/>
      <c r="J967" s="114">
        <v>45379.6533680556</v>
      </c>
    </row>
    <row spans="1:10" x14ac:dyDescent="0.25" outlineLevel="0" r="968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45380.2825462963</v>
      </c>
    </row>
    <row spans="1:10" x14ac:dyDescent="0.25" outlineLevel="0" r="969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45380.2825462963</v>
      </c>
    </row>
    <row spans="1:10" x14ac:dyDescent="0.25" outlineLevel="0" r="970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45380.2825462963</v>
      </c>
    </row>
    <row spans="1:10" x14ac:dyDescent="0.25" outlineLevel="0" r="971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45380.2825462963</v>
      </c>
    </row>
    <row spans="1:10" x14ac:dyDescent="0.25" outlineLevel="0" r="972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45380.2907638889</v>
      </c>
    </row>
    <row spans="1:10" x14ac:dyDescent="0.25" outlineLevel="0" r="973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45380.2907638889</v>
      </c>
    </row>
    <row spans="1:10" x14ac:dyDescent="0.25" outlineLevel="0" r="974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45380.2907638889</v>
      </c>
    </row>
    <row spans="1:10" x14ac:dyDescent="0.25" outlineLevel="0" r="97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45380.2907638889</v>
      </c>
    </row>
    <row spans="1:10" x14ac:dyDescent="0.25" outlineLevel="0" r="976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45380.2956712963</v>
      </c>
    </row>
    <row spans="1:10" x14ac:dyDescent="0.25" outlineLevel="0" r="977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45380.2956712963</v>
      </c>
    </row>
    <row spans="1:10" x14ac:dyDescent="0.25" outlineLevel="0" r="978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45380.2956712963</v>
      </c>
    </row>
    <row spans="1:10" x14ac:dyDescent="0.25" outlineLevel="0" r="979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45380.2956712963</v>
      </c>
    </row>
    <row spans="1:10" x14ac:dyDescent="0.25" outlineLevel="0" r="980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45380.3001041667</v>
      </c>
    </row>
    <row spans="1:10" x14ac:dyDescent="0.25" outlineLevel="0" r="981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45380.3001041667</v>
      </c>
    </row>
    <row spans="1:10" x14ac:dyDescent="0.25" outlineLevel="0" r="982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45380.3001041667</v>
      </c>
    </row>
    <row spans="1:10" x14ac:dyDescent="0.25" outlineLevel="0" r="983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45380.3001041667</v>
      </c>
    </row>
    <row spans="1:10" x14ac:dyDescent="0.25" outlineLevel="0" r="984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45380.310462963</v>
      </c>
    </row>
    <row spans="1:10" x14ac:dyDescent="0.25" outlineLevel="0" r="98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45380.310462963</v>
      </c>
    </row>
    <row spans="1:10" x14ac:dyDescent="0.25" outlineLevel="0" r="986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45380.310462963</v>
      </c>
    </row>
    <row spans="1:10" x14ac:dyDescent="0.25" outlineLevel="0" r="987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45380.310462963</v>
      </c>
    </row>
    <row spans="1:10" x14ac:dyDescent="0.25" outlineLevel="0" r="988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45380.3216666667</v>
      </c>
    </row>
    <row spans="1:10" x14ac:dyDescent="0.25" outlineLevel="0" r="989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45380.3216666667</v>
      </c>
    </row>
    <row spans="1:10" x14ac:dyDescent="0.25" outlineLevel="0" r="990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45380.3216666667</v>
      </c>
    </row>
    <row spans="1:10" x14ac:dyDescent="0.25" outlineLevel="0" r="991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45380.3216666667</v>
      </c>
    </row>
    <row spans="1:10" x14ac:dyDescent="0.25" outlineLevel="0" r="992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</v>
      </c>
    </row>
    <row spans="1:10" x14ac:dyDescent="0.25" outlineLevel="0" r="993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</v>
      </c>
    </row>
    <row spans="1:10" x14ac:dyDescent="0.25" outlineLevel="0" r="994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</v>
      </c>
    </row>
    <row spans="1:10" x14ac:dyDescent="0.25" outlineLevel="0" r="99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</v>
      </c>
    </row>
    <row spans="1:10" x14ac:dyDescent="0.25" outlineLevel="0" r="996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</v>
      </c>
    </row>
    <row spans="1:10" x14ac:dyDescent="0.25" outlineLevel="0" r="997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</v>
      </c>
    </row>
    <row spans="1:10" x14ac:dyDescent="0.25" outlineLevel="0" r="998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</v>
      </c>
    </row>
    <row spans="1:10" x14ac:dyDescent="0.25" outlineLevel="0" r="999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34.91</v>
      </c>
      <c r="I999" s="82"/>
      <c r="J999" s="114">
        <v>45380.3257060185</v>
      </c>
    </row>
    <row spans="1:10" x14ac:dyDescent="0.25" outlineLevel="0" r="1000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</v>
      </c>
    </row>
    <row spans="1:10" x14ac:dyDescent="0.25" outlineLevel="0" r="1001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</v>
      </c>
    </row>
    <row spans="1:10" x14ac:dyDescent="0.25" outlineLevel="0" r="1002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</v>
      </c>
    </row>
    <row spans="1:10" x14ac:dyDescent="0.25" outlineLevel="0" r="1003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34.91</v>
      </c>
      <c r="I1003" s="82"/>
      <c r="J1003" s="114">
        <v>45380.3291782407</v>
      </c>
    </row>
    <row spans="1:10" x14ac:dyDescent="0.25" outlineLevel="0" r="1004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45380.3352314815</v>
      </c>
    </row>
    <row spans="1:10" x14ac:dyDescent="0.25" outlineLevel="0" r="100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45380.3352314815</v>
      </c>
    </row>
    <row spans="1:10" x14ac:dyDescent="0.25" outlineLevel="0" r="1006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45380.3352314815</v>
      </c>
    </row>
    <row spans="1:10" x14ac:dyDescent="0.25" outlineLevel="0" r="1007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34.91</v>
      </c>
      <c r="I1007" s="82"/>
      <c r="J1007" s="114">
        <v>45380.3352314815</v>
      </c>
    </row>
    <row spans="1:10" x14ac:dyDescent="0.25" outlineLevel="0" r="1008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</v>
      </c>
    </row>
    <row spans="1:10" x14ac:dyDescent="0.25" outlineLevel="0" r="1009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</v>
      </c>
    </row>
    <row spans="1:10" x14ac:dyDescent="0.25" outlineLevel="0" r="1010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</v>
      </c>
    </row>
    <row spans="1:10" x14ac:dyDescent="0.25" outlineLevel="0" r="1011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288.03</v>
      </c>
      <c r="I1011" s="82"/>
      <c r="J1011" s="114">
        <v>45383.8475347222</v>
      </c>
    </row>
    <row spans="1:10" x14ac:dyDescent="0.25" outlineLevel="0" r="1012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</v>
      </c>
    </row>
    <row spans="1:10" x14ac:dyDescent="0.25" outlineLevel="0" r="1013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</v>
      </c>
    </row>
    <row spans="1:10" x14ac:dyDescent="0.25" outlineLevel="0" r="1014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</v>
      </c>
    </row>
    <row spans="1:10" x14ac:dyDescent="0.25" outlineLevel="0" r="101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</v>
      </c>
    </row>
    <row spans="1:10" x14ac:dyDescent="0.25" outlineLevel="0" r="1016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129.95</v>
      </c>
      <c r="I1016" s="82"/>
      <c r="J1016" s="114">
        <v>45448.794837963</v>
      </c>
    </row>
    <row spans="1:10" x14ac:dyDescent="0.25" outlineLevel="0" r="1017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45448.794837963</v>
      </c>
    </row>
    <row spans="1:10" x14ac:dyDescent="0.25" outlineLevel="0" r="1018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45448.794837963</v>
      </c>
    </row>
    <row spans="1:10" x14ac:dyDescent="0.25" outlineLevel="0" r="1019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45448.794837963</v>
      </c>
    </row>
    <row spans="1:10" x14ac:dyDescent="0.25" outlineLevel="0" r="1020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</v>
      </c>
    </row>
    <row spans="1:10" x14ac:dyDescent="0.25" outlineLevel="0" r="1021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</v>
      </c>
    </row>
    <row spans="1:10" x14ac:dyDescent="0.25" outlineLevel="0" r="1022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</v>
      </c>
    </row>
    <row spans="1:10" x14ac:dyDescent="0.25" outlineLevel="0" r="1023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</v>
      </c>
      <c r="H1023" s="84"/>
      <c r="I1023" s="82"/>
      <c r="J1023" s="114">
        <v>45448.8282986111</v>
      </c>
    </row>
    <row spans="1:10" x14ac:dyDescent="0.25" outlineLevel="0" r="1024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</v>
      </c>
    </row>
    <row spans="1:10" x14ac:dyDescent="0.25" outlineLevel="0" r="10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4.39</v>
      </c>
      <c r="H1025" s="84"/>
      <c r="I1025" s="82"/>
      <c r="J1025" s="114">
        <v>45448.8282986111</v>
      </c>
    </row>
    <row spans="1:10" x14ac:dyDescent="0.25" outlineLevel="0" r="1026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</v>
      </c>
    </row>
    <row spans="1:10" x14ac:dyDescent="0.25" outlineLevel="0" r="1027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spans="1:10" x14ac:dyDescent="0.25" outlineLevel="0" r="1028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spans="1:10" x14ac:dyDescent="0.25" outlineLevel="0" r="1029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spans="1:10" x14ac:dyDescent="0.25" outlineLevel="0" r="1030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</v>
      </c>
      <c r="H1030" s="84"/>
      <c r="I1030" s="82"/>
      <c r="J1030" s="114">
        <v>45449.2809837963</v>
      </c>
    </row>
    <row spans="1:10" x14ac:dyDescent="0.25" outlineLevel="0" r="1031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45449.3041550926</v>
      </c>
    </row>
    <row spans="1:10" x14ac:dyDescent="0.25" outlineLevel="0" r="1032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45449.3041550926</v>
      </c>
    </row>
    <row spans="1:10" x14ac:dyDescent="0.25" outlineLevel="0" r="1033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45449.3041550926</v>
      </c>
    </row>
    <row spans="1:10" x14ac:dyDescent="0.25" outlineLevel="0" r="1034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45449.5299305556</v>
      </c>
    </row>
    <row spans="1:10" x14ac:dyDescent="0.25" outlineLevel="0" r="103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45449.5299305556</v>
      </c>
    </row>
    <row spans="1:10" x14ac:dyDescent="0.25" outlineLevel="0" r="1036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45449.5299305556</v>
      </c>
    </row>
    <row spans="1:10" x14ac:dyDescent="0.25" outlineLevel="0" r="1037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45449.6903703704</v>
      </c>
    </row>
    <row spans="1:10" x14ac:dyDescent="0.25" outlineLevel="0" r="1038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45449.6903703704</v>
      </c>
    </row>
    <row spans="1:10" x14ac:dyDescent="0.25" outlineLevel="0" r="1039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45449.6903703704</v>
      </c>
    </row>
    <row spans="1:10" x14ac:dyDescent="0.25" outlineLevel="0" r="1040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45449.6903703704</v>
      </c>
    </row>
    <row spans="1:10" x14ac:dyDescent="0.25" outlineLevel="0" r="1041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45449.6949768519</v>
      </c>
    </row>
    <row spans="1:10" x14ac:dyDescent="0.25" outlineLevel="0" r="1042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45449.6949768519</v>
      </c>
    </row>
    <row spans="1:10" x14ac:dyDescent="0.25" outlineLevel="0" r="1043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</v>
      </c>
    </row>
    <row spans="1:10" x14ac:dyDescent="0.25" outlineLevel="0" r="1044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</v>
      </c>
    </row>
    <row spans="1:10" x14ac:dyDescent="0.25" outlineLevel="0" r="104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45449.710775463</v>
      </c>
    </row>
    <row spans="1:10" x14ac:dyDescent="0.25" outlineLevel="0" r="1046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45449.7108680556</v>
      </c>
    </row>
    <row spans="1:10" x14ac:dyDescent="0.25" outlineLevel="0" r="1047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45449.7249305556</v>
      </c>
    </row>
    <row spans="1:10" x14ac:dyDescent="0.25" outlineLevel="0" r="1048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45449.7249305556</v>
      </c>
    </row>
    <row spans="1:10" x14ac:dyDescent="0.25" outlineLevel="0" r="1049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45449.7249305556</v>
      </c>
    </row>
    <row spans="1:10" x14ac:dyDescent="0.25" outlineLevel="0" r="1050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45449.7249305556</v>
      </c>
    </row>
    <row spans="1:10" x14ac:dyDescent="0.25" outlineLevel="0" r="1051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45449.7249305556</v>
      </c>
    </row>
    <row spans="1:10" x14ac:dyDescent="0.25" outlineLevel="0" r="1052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45449.7249305556</v>
      </c>
    </row>
    <row spans="1:10" x14ac:dyDescent="0.25" outlineLevel="0" r="1053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45450.3830439815</v>
      </c>
    </row>
    <row spans="1:10" x14ac:dyDescent="0.25" outlineLevel="0" r="1054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45450.3830439815</v>
      </c>
    </row>
    <row spans="1:10" x14ac:dyDescent="0.25" outlineLevel="0" r="105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45450.3830439815</v>
      </c>
    </row>
    <row spans="1:10" x14ac:dyDescent="0.25" outlineLevel="0" r="1056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45450.3830439815</v>
      </c>
    </row>
    <row spans="1:10" x14ac:dyDescent="0.25" outlineLevel="0" r="1057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</v>
      </c>
    </row>
    <row spans="1:10" x14ac:dyDescent="0.25" outlineLevel="0" r="1058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</v>
      </c>
      <c r="H1058" s="84"/>
      <c r="I1058" s="82"/>
      <c r="J1058" s="114">
        <v>45450.3879398148</v>
      </c>
    </row>
    <row spans="1:10" x14ac:dyDescent="0.25" outlineLevel="0" r="1059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</v>
      </c>
    </row>
    <row spans="1:10" x14ac:dyDescent="0.25" outlineLevel="0" r="1060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</v>
      </c>
    </row>
    <row spans="1:10" x14ac:dyDescent="0.25" outlineLevel="0" r="1061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79.1</v>
      </c>
      <c r="H1061" s="84"/>
      <c r="I1061" s="82"/>
      <c r="J1061" s="114">
        <v>45450.3879398148</v>
      </c>
    </row>
    <row spans="1:10" x14ac:dyDescent="0.25" outlineLevel="0" r="1062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</v>
      </c>
    </row>
    <row spans="1:10" x14ac:dyDescent="0.25" outlineLevel="0" r="1063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</v>
      </c>
    </row>
    <row spans="1:10" x14ac:dyDescent="0.25" outlineLevel="0" r="1064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45454.5927430556</v>
      </c>
    </row>
    <row spans="1:10" x14ac:dyDescent="0.25" outlineLevel="0" r="106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45454.5927430556</v>
      </c>
    </row>
    <row spans="1:10" x14ac:dyDescent="0.25" outlineLevel="0" r="1066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17.4</v>
      </c>
      <c r="H1066" s="84"/>
      <c r="I1066" s="82"/>
      <c r="J1066" s="114">
        <v>45454.5927430556</v>
      </c>
    </row>
    <row spans="1:10" x14ac:dyDescent="0.25" outlineLevel="0" r="1067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</v>
      </c>
      <c r="H1067" s="84"/>
      <c r="I1067" s="82"/>
      <c r="J1067" s="114">
        <v>45454.5927430556</v>
      </c>
    </row>
    <row spans="1:10" x14ac:dyDescent="0.25" outlineLevel="0" r="1068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45454.6007291667</v>
      </c>
    </row>
    <row spans="1:10" x14ac:dyDescent="0.25" outlineLevel="0" r="1069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45454.6007291667</v>
      </c>
    </row>
    <row spans="1:10" x14ac:dyDescent="0.25" outlineLevel="0" r="1070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45454.6007291667</v>
      </c>
    </row>
    <row spans="1:10" x14ac:dyDescent="0.25" outlineLevel="0" r="1071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45454.6007291667</v>
      </c>
    </row>
    <row spans="1:10" x14ac:dyDescent="0.25" outlineLevel="0" r="1072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45454.6102430556</v>
      </c>
    </row>
    <row spans="1:10" x14ac:dyDescent="0.25" outlineLevel="0" r="1073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45454.6102430556</v>
      </c>
    </row>
    <row spans="1:10" x14ac:dyDescent="0.25" outlineLevel="0" r="1074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16.9</v>
      </c>
      <c r="H1074" s="84"/>
      <c r="I1074" s="82"/>
      <c r="J1074" s="114">
        <v>45454.6102430556</v>
      </c>
    </row>
    <row spans="1:10" x14ac:dyDescent="0.25" outlineLevel="0" r="107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</v>
      </c>
      <c r="H1075" s="84"/>
      <c r="I1075" s="82"/>
      <c r="J1075" s="114">
        <v>45454.6102430556</v>
      </c>
    </row>
    <row spans="1:10" x14ac:dyDescent="0.25" outlineLevel="0" r="1076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</v>
      </c>
    </row>
    <row spans="1:10" x14ac:dyDescent="0.25" outlineLevel="0" r="1077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</v>
      </c>
    </row>
    <row spans="1:10" x14ac:dyDescent="0.25" outlineLevel="0" r="1078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</v>
      </c>
    </row>
    <row spans="1:10" x14ac:dyDescent="0.25" outlineLevel="0" r="1079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159.95</v>
      </c>
      <c r="I1079" s="82"/>
      <c r="J1079" s="114">
        <v>45454.6260069444</v>
      </c>
    </row>
    <row spans="1:10" x14ac:dyDescent="0.25" outlineLevel="0" r="1080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</v>
      </c>
    </row>
    <row spans="1:10" x14ac:dyDescent="0.25" outlineLevel="0" r="1081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</v>
      </c>
    </row>
    <row spans="1:10" x14ac:dyDescent="0.25" outlineLevel="0" r="1082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</v>
      </c>
    </row>
    <row spans="1:10" x14ac:dyDescent="0.25" outlineLevel="0" r="1083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</v>
      </c>
    </row>
    <row spans="1:10" x14ac:dyDescent="0.25" outlineLevel="0" r="1084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</v>
      </c>
    </row>
    <row spans="1:10" x14ac:dyDescent="0.25" outlineLevel="0" r="108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</v>
      </c>
    </row>
    <row spans="1:10" x14ac:dyDescent="0.25" outlineLevel="0" r="1086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45454.6406365741</v>
      </c>
    </row>
    <row spans="1:10" x14ac:dyDescent="0.25" outlineLevel="0" r="1087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45454.6406365741</v>
      </c>
    </row>
    <row spans="1:10" x14ac:dyDescent="0.25" outlineLevel="0" r="1088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45454.6406365741</v>
      </c>
    </row>
    <row spans="1:10" x14ac:dyDescent="0.25" outlineLevel="0" r="1089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45454.6406365741</v>
      </c>
    </row>
    <row spans="1:10" x14ac:dyDescent="0.25" outlineLevel="0" r="1090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45454.6686805556</v>
      </c>
    </row>
    <row spans="1:10" x14ac:dyDescent="0.25" outlineLevel="0" r="1091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45454.6686805556</v>
      </c>
    </row>
    <row spans="1:10" x14ac:dyDescent="0.25" outlineLevel="0" r="1092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45454.6686805556</v>
      </c>
    </row>
    <row spans="1:10" x14ac:dyDescent="0.25" outlineLevel="0" r="1093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19.08</v>
      </c>
      <c r="H1093" s="84"/>
      <c r="I1093" s="82"/>
      <c r="J1093" s="114">
        <v>45454.6686805556</v>
      </c>
    </row>
    <row spans="1:10" x14ac:dyDescent="0.25" outlineLevel="0" r="1094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45454.6730092593</v>
      </c>
    </row>
    <row spans="1:10" x14ac:dyDescent="0.25" outlineLevel="0" r="109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45454.6730092593</v>
      </c>
    </row>
    <row spans="1:10" x14ac:dyDescent="0.25" outlineLevel="0" r="1096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</v>
      </c>
    </row>
    <row spans="1:10" x14ac:dyDescent="0.25" outlineLevel="0" r="1097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</v>
      </c>
    </row>
    <row spans="1:10" x14ac:dyDescent="0.25" outlineLevel="0" r="1098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</v>
      </c>
    </row>
    <row spans="1:10" x14ac:dyDescent="0.25" outlineLevel="0" r="1099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</v>
      </c>
    </row>
    <row spans="1:10" x14ac:dyDescent="0.25" outlineLevel="0" r="1100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</v>
      </c>
    </row>
    <row spans="1:10" x14ac:dyDescent="0.25" outlineLevel="0" r="1101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</v>
      </c>
    </row>
    <row spans="1:10" x14ac:dyDescent="0.25" outlineLevel="0" r="1102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</v>
      </c>
      <c r="H1102" s="84"/>
      <c r="I1102" s="82"/>
      <c r="J1102" s="114">
        <v>45454.6821296296</v>
      </c>
    </row>
    <row spans="1:10" x14ac:dyDescent="0.25" outlineLevel="0" r="1103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</v>
      </c>
    </row>
    <row spans="1:10" x14ac:dyDescent="0.25" outlineLevel="0" r="1104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</v>
      </c>
    </row>
    <row spans="1:10" x14ac:dyDescent="0.25" outlineLevel="0" r="110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</v>
      </c>
    </row>
    <row spans="1:10" x14ac:dyDescent="0.25" outlineLevel="0" r="1106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</v>
      </c>
    </row>
    <row spans="1:10" x14ac:dyDescent="0.25" outlineLevel="0" r="1107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</v>
      </c>
    </row>
    <row spans="1:10" x14ac:dyDescent="0.25" outlineLevel="0" r="1108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</v>
      </c>
    </row>
    <row spans="1:10" x14ac:dyDescent="0.25" outlineLevel="0" r="1109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</v>
      </c>
    </row>
    <row spans="1:10" x14ac:dyDescent="0.25" outlineLevel="0" r="1110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</v>
      </c>
    </row>
    <row spans="1:10" x14ac:dyDescent="0.25" outlineLevel="0" r="1111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45456.5105439815</v>
      </c>
    </row>
    <row spans="1:10" x14ac:dyDescent="0.25" outlineLevel="0" r="1112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45456.5105439815</v>
      </c>
    </row>
    <row spans="1:10" x14ac:dyDescent="0.25" outlineLevel="0" r="1113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45456.5105439815</v>
      </c>
    </row>
    <row spans="1:10" x14ac:dyDescent="0.25" outlineLevel="0" r="1114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45456.5105439815</v>
      </c>
    </row>
    <row spans="1:10" x14ac:dyDescent="0.25" outlineLevel="0" r="111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45456.5412962963</v>
      </c>
    </row>
    <row spans="1:10" x14ac:dyDescent="0.25" outlineLevel="0" r="1116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45456.5412962963</v>
      </c>
    </row>
    <row spans="1:10" x14ac:dyDescent="0.25" outlineLevel="0" r="1117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45456.5412962963</v>
      </c>
    </row>
    <row spans="1:10" x14ac:dyDescent="0.25" outlineLevel="0" r="1118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34.91</v>
      </c>
      <c r="I1118" s="82"/>
      <c r="J1118" s="114">
        <v>45456.5412962963</v>
      </c>
    </row>
    <row spans="1:10" x14ac:dyDescent="0.25" outlineLevel="0" r="1119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</v>
      </c>
    </row>
    <row spans="1:10" x14ac:dyDescent="0.25" outlineLevel="0" r="1120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</v>
      </c>
    </row>
    <row spans="1:10" x14ac:dyDescent="0.25" outlineLevel="0" r="1121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</v>
      </c>
    </row>
    <row spans="1:10" x14ac:dyDescent="0.25" outlineLevel="0" r="1122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</v>
      </c>
    </row>
    <row spans="1:10" x14ac:dyDescent="0.25" outlineLevel="0" r="1123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45456.5766203704</v>
      </c>
    </row>
    <row spans="1:10" x14ac:dyDescent="0.25" outlineLevel="0" r="1124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45456.5766203704</v>
      </c>
    </row>
    <row spans="1:10" x14ac:dyDescent="0.25" outlineLevel="0" r="11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45456.5766203704</v>
      </c>
    </row>
    <row spans="1:10" x14ac:dyDescent="0.25" outlineLevel="0" r="1126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45456.5766203704</v>
      </c>
    </row>
    <row spans="1:10" x14ac:dyDescent="0.25" outlineLevel="0" r="1127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</v>
      </c>
    </row>
    <row spans="1:10" x14ac:dyDescent="0.25" outlineLevel="0" r="1128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</v>
      </c>
    </row>
    <row spans="1:10" x14ac:dyDescent="0.25" outlineLevel="0" r="1129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</v>
      </c>
    </row>
    <row spans="1:10" x14ac:dyDescent="0.25" outlineLevel="0" r="1130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</v>
      </c>
    </row>
    <row spans="1:10" x14ac:dyDescent="0.25" outlineLevel="0" r="1131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</v>
      </c>
    </row>
    <row spans="1:10" x14ac:dyDescent="0.25" outlineLevel="0" r="1132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</v>
      </c>
    </row>
    <row spans="1:10" x14ac:dyDescent="0.25" outlineLevel="0" r="1133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</v>
      </c>
    </row>
    <row spans="1:10" x14ac:dyDescent="0.25" outlineLevel="0" r="1134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</v>
      </c>
    </row>
    <row spans="1:10" x14ac:dyDescent="0.25" outlineLevel="0" r="113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45456.6396990741</v>
      </c>
    </row>
    <row spans="1:10" x14ac:dyDescent="0.25" outlineLevel="0" r="1136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45456.6396990741</v>
      </c>
    </row>
    <row spans="1:10" x14ac:dyDescent="0.25" outlineLevel="0" r="1137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45456.6396990741</v>
      </c>
    </row>
    <row spans="1:10" x14ac:dyDescent="0.25" outlineLevel="0" r="1138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45456.6396990741</v>
      </c>
    </row>
    <row spans="1:10" x14ac:dyDescent="0.25" outlineLevel="0" r="1139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45456.6446643519</v>
      </c>
    </row>
    <row spans="1:10" x14ac:dyDescent="0.25" outlineLevel="0" r="1140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45456.6446643519</v>
      </c>
    </row>
    <row spans="1:10" x14ac:dyDescent="0.25" outlineLevel="0" r="1141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</v>
      </c>
      <c r="H1141" s="84"/>
      <c r="I1141" s="82"/>
      <c r="J1141" s="114">
        <v>45456.6446643519</v>
      </c>
    </row>
    <row spans="1:10" x14ac:dyDescent="0.25" outlineLevel="0" r="1142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45456.6446643519</v>
      </c>
    </row>
    <row spans="1:10" x14ac:dyDescent="0.25" outlineLevel="0" r="1143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45456.657025463</v>
      </c>
    </row>
    <row spans="1:10" x14ac:dyDescent="0.25" outlineLevel="0" r="1144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45456.657025463</v>
      </c>
    </row>
    <row spans="1:10" x14ac:dyDescent="0.25" outlineLevel="0" r="114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45456.657025463</v>
      </c>
    </row>
    <row spans="1:10" x14ac:dyDescent="0.25" outlineLevel="0" r="1146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45456.657025463</v>
      </c>
    </row>
    <row spans="1:10" x14ac:dyDescent="0.25" outlineLevel="0" r="1147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45456.795625</v>
      </c>
    </row>
    <row spans="1:10" x14ac:dyDescent="0.25" outlineLevel="0" r="1148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45456.795625</v>
      </c>
    </row>
    <row spans="1:10" x14ac:dyDescent="0.25" outlineLevel="0" r="1149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</v>
      </c>
    </row>
    <row spans="1:10" x14ac:dyDescent="0.25" outlineLevel="0" r="1150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</v>
      </c>
    </row>
    <row spans="1:10" x14ac:dyDescent="0.25" outlineLevel="0" r="1151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</v>
      </c>
    </row>
    <row spans="1:10" x14ac:dyDescent="0.25" outlineLevel="0" r="1152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</v>
      </c>
    </row>
    <row spans="1:10" x14ac:dyDescent="0.25" outlineLevel="0" r="1153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</v>
      </c>
    </row>
    <row spans="1:10" x14ac:dyDescent="0.25" outlineLevel="0" r="1154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</v>
      </c>
    </row>
    <row spans="1:10" x14ac:dyDescent="0.25" outlineLevel="0" r="115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</v>
      </c>
    </row>
    <row spans="1:10" x14ac:dyDescent="0.25" outlineLevel="0" r="1156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</v>
      </c>
    </row>
    <row spans="1:10" x14ac:dyDescent="0.25" outlineLevel="0" r="1157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</v>
      </c>
    </row>
    <row spans="1:10" x14ac:dyDescent="0.25" outlineLevel="0" r="1158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</v>
      </c>
    </row>
    <row spans="1:10" x14ac:dyDescent="0.25" outlineLevel="0" r="1159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45457.3633101852</v>
      </c>
    </row>
    <row spans="1:10" x14ac:dyDescent="0.25" outlineLevel="0" r="1160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45457.3633101852</v>
      </c>
    </row>
    <row spans="1:10" x14ac:dyDescent="0.25" outlineLevel="0" r="1161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45457.3633101852</v>
      </c>
    </row>
    <row spans="1:10" x14ac:dyDescent="0.25" outlineLevel="0" r="1162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45457.3633101852</v>
      </c>
    </row>
    <row spans="1:10" x14ac:dyDescent="0.25" outlineLevel="0" r="1163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</v>
      </c>
      <c r="H1163" s="84"/>
      <c r="I1163" s="82"/>
      <c r="J1163" s="114">
        <v>45457.3633101852</v>
      </c>
    </row>
    <row spans="1:10" x14ac:dyDescent="0.25" outlineLevel="0" r="1164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45457.3633101852</v>
      </c>
    </row>
    <row spans="1:10" x14ac:dyDescent="0.25" outlineLevel="0" r="116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45457.3633101852</v>
      </c>
    </row>
    <row spans="1:10" x14ac:dyDescent="0.25" outlineLevel="0" r="1166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45457.3633101852</v>
      </c>
    </row>
    <row spans="1:10" x14ac:dyDescent="0.25" outlineLevel="0" r="1167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45457.3633101852</v>
      </c>
    </row>
    <row spans="1:10" x14ac:dyDescent="0.25" outlineLevel="0" r="1168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45457.3633101852</v>
      </c>
    </row>
    <row spans="1:10" x14ac:dyDescent="0.25" outlineLevel="0" r="1169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45457.3633101852</v>
      </c>
    </row>
    <row spans="1:10" x14ac:dyDescent="0.25" outlineLevel="0" r="1170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45457.3633101852</v>
      </c>
    </row>
    <row spans="1:10" x14ac:dyDescent="0.25" outlineLevel="0" r="1171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45457.3633101852</v>
      </c>
    </row>
    <row spans="1:10" x14ac:dyDescent="0.25" outlineLevel="0" r="1172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45457.3633101852</v>
      </c>
    </row>
    <row spans="1:10" x14ac:dyDescent="0.25" outlineLevel="0" r="1173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45457.3633101852</v>
      </c>
    </row>
    <row spans="1:10" x14ac:dyDescent="0.25" outlineLevel="0" r="1174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45457.3633101852</v>
      </c>
    </row>
    <row spans="1:10" x14ac:dyDescent="0.25" outlineLevel="0" r="117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45457.3659143519</v>
      </c>
    </row>
    <row spans="1:10" x14ac:dyDescent="0.25" outlineLevel="0" r="1176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45457.3659143519</v>
      </c>
    </row>
    <row spans="1:10" x14ac:dyDescent="0.25" outlineLevel="0" r="1177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45457.3659143519</v>
      </c>
    </row>
    <row spans="1:10" x14ac:dyDescent="0.25" outlineLevel="0" r="1178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45457.3659143519</v>
      </c>
    </row>
    <row spans="1:10" x14ac:dyDescent="0.25" outlineLevel="0" r="1179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45457.3659143519</v>
      </c>
    </row>
    <row spans="1:10" x14ac:dyDescent="0.25" outlineLevel="0" r="1180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45457.3659143519</v>
      </c>
    </row>
    <row spans="1:10" x14ac:dyDescent="0.25" outlineLevel="0" r="1181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45457.3659143519</v>
      </c>
    </row>
    <row spans="1:10" x14ac:dyDescent="0.25" outlineLevel="0" r="1182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45457.3659143519</v>
      </c>
    </row>
    <row spans="1:10" x14ac:dyDescent="0.25" outlineLevel="0" r="1183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45457.3659143519</v>
      </c>
    </row>
    <row spans="1:10" x14ac:dyDescent="0.25" outlineLevel="0" r="1184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45457.3659143519</v>
      </c>
    </row>
    <row spans="1:10" x14ac:dyDescent="0.25" outlineLevel="0" r="118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45457.3659143519</v>
      </c>
    </row>
    <row spans="1:10" x14ac:dyDescent="0.25" outlineLevel="0" r="1186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45457.3659143519</v>
      </c>
    </row>
    <row spans="1:10" x14ac:dyDescent="0.25" outlineLevel="0" r="1187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</v>
      </c>
    </row>
    <row spans="1:10" x14ac:dyDescent="0.25" outlineLevel="0" r="1188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</v>
      </c>
    </row>
    <row spans="1:10" x14ac:dyDescent="0.25" outlineLevel="0" r="1189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</v>
      </c>
    </row>
    <row spans="1:10" x14ac:dyDescent="0.25" outlineLevel="0" r="1190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</v>
      </c>
    </row>
    <row spans="1:10" x14ac:dyDescent="0.25" outlineLevel="0" r="1191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</v>
      </c>
    </row>
    <row spans="1:10" x14ac:dyDescent="0.25" outlineLevel="0" r="1192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</v>
      </c>
    </row>
    <row spans="1:10" x14ac:dyDescent="0.25" outlineLevel="0" r="1193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</v>
      </c>
    </row>
    <row spans="1:10" x14ac:dyDescent="0.25" outlineLevel="0" r="1194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</v>
      </c>
    </row>
    <row spans="1:10" x14ac:dyDescent="0.25" outlineLevel="0" r="119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</v>
      </c>
    </row>
    <row spans="1:10" x14ac:dyDescent="0.25" outlineLevel="0" r="1196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</v>
      </c>
    </row>
    <row spans="1:10" x14ac:dyDescent="0.25" outlineLevel="0" r="1197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</v>
      </c>
    </row>
    <row spans="1:10" x14ac:dyDescent="0.25" outlineLevel="0" r="1198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</v>
      </c>
    </row>
    <row spans="1:10" x14ac:dyDescent="0.25" outlineLevel="0" r="1199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</v>
      </c>
    </row>
    <row spans="1:10" x14ac:dyDescent="0.25" outlineLevel="0" r="1200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</v>
      </c>
    </row>
    <row spans="1:10" x14ac:dyDescent="0.25" outlineLevel="0" r="1201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45460.4571527778</v>
      </c>
    </row>
    <row spans="1:10" x14ac:dyDescent="0.25" outlineLevel="0" r="1202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45460.4571527778</v>
      </c>
    </row>
    <row spans="1:10" x14ac:dyDescent="0.25" outlineLevel="0" r="1203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45460.4571527778</v>
      </c>
    </row>
    <row spans="1:10" x14ac:dyDescent="0.25" outlineLevel="0" r="1204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45460.4571527778</v>
      </c>
    </row>
    <row spans="1:10" x14ac:dyDescent="0.25" outlineLevel="0" r="120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45460.4571527778</v>
      </c>
    </row>
    <row spans="1:10" x14ac:dyDescent="0.25" outlineLevel="0" r="1206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</v>
      </c>
    </row>
    <row spans="1:10" x14ac:dyDescent="0.25" outlineLevel="0" r="1207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</v>
      </c>
    </row>
    <row spans="1:10" x14ac:dyDescent="0.25" outlineLevel="0" r="1208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</v>
      </c>
    </row>
    <row spans="1:10" x14ac:dyDescent="0.25" outlineLevel="0" r="1209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</v>
      </c>
    </row>
    <row spans="1:10" x14ac:dyDescent="0.25" outlineLevel="0" r="1210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</v>
      </c>
    </row>
    <row spans="1:10" x14ac:dyDescent="0.25" outlineLevel="0" r="1211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spans="1:10" x14ac:dyDescent="0.25" outlineLevel="0" r="1212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spans="1:10" x14ac:dyDescent="0.25" outlineLevel="0" r="1213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spans="1:10" x14ac:dyDescent="0.25" outlineLevel="0" r="1214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spans="1:10" x14ac:dyDescent="0.25" outlineLevel="0" r="121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45460.6777314815</v>
      </c>
    </row>
    <row spans="1:10" x14ac:dyDescent="0.25" outlineLevel="0" r="1216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45460.6777314815</v>
      </c>
    </row>
    <row spans="1:10" x14ac:dyDescent="0.25" outlineLevel="0" r="1217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45460.6777314815</v>
      </c>
    </row>
    <row spans="1:10" x14ac:dyDescent="0.25" outlineLevel="0" r="1218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45460.6777314815</v>
      </c>
    </row>
    <row spans="1:10" x14ac:dyDescent="0.25" outlineLevel="0" r="1219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8611.63</v>
      </c>
      <c r="H1219" s="84"/>
      <c r="I1219" s="82"/>
      <c r="J1219" s="114">
        <v>45460.6812615741</v>
      </c>
    </row>
    <row spans="1:10" x14ac:dyDescent="0.25" outlineLevel="0" r="1220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45460.6812615741</v>
      </c>
    </row>
    <row spans="1:10" x14ac:dyDescent="0.25" outlineLevel="0" r="1221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45460.6812615741</v>
      </c>
    </row>
    <row spans="1:10" x14ac:dyDescent="0.25" outlineLevel="0" r="1222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45460.6812615741</v>
      </c>
    </row>
    <row spans="1:10" x14ac:dyDescent="0.25" outlineLevel="0" r="1223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45461.4488425926</v>
      </c>
    </row>
    <row spans="1:10" x14ac:dyDescent="0.25" outlineLevel="0" r="1224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45461.4488425926</v>
      </c>
    </row>
    <row spans="1:10" x14ac:dyDescent="0.25" outlineLevel="0" r="12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45461.4488425926</v>
      </c>
    </row>
    <row spans="1:10" x14ac:dyDescent="0.25" outlineLevel="0" r="1226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45461.4488425926</v>
      </c>
    </row>
    <row spans="1:10" x14ac:dyDescent="0.25" outlineLevel="0" r="1227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</v>
      </c>
    </row>
    <row spans="1:10" x14ac:dyDescent="0.25" outlineLevel="0" r="1228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</v>
      </c>
    </row>
    <row spans="1:10" x14ac:dyDescent="0.25" outlineLevel="0" r="1229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</v>
      </c>
    </row>
    <row spans="1:10" x14ac:dyDescent="0.25" outlineLevel="0" r="1230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</v>
      </c>
    </row>
    <row spans="1:10" x14ac:dyDescent="0.25" outlineLevel="0" r="1231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</v>
      </c>
    </row>
    <row spans="1:10" x14ac:dyDescent="0.25" outlineLevel="0" r="1232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</v>
      </c>
    </row>
    <row spans="1:10" x14ac:dyDescent="0.25" outlineLevel="0" r="1233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</v>
      </c>
    </row>
    <row spans="1:10" x14ac:dyDescent="0.25" outlineLevel="0" r="1234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</v>
      </c>
    </row>
    <row spans="1:10" x14ac:dyDescent="0.25" outlineLevel="0" r="123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45461.4672916667</v>
      </c>
    </row>
    <row spans="1:10" x14ac:dyDescent="0.25" outlineLevel="0" r="1236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45461.4672916667</v>
      </c>
    </row>
    <row spans="1:10" x14ac:dyDescent="0.25" outlineLevel="0" r="1237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45461.4672916667</v>
      </c>
    </row>
    <row spans="1:10" x14ac:dyDescent="0.25" outlineLevel="0" r="1238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45461.4672916667</v>
      </c>
    </row>
    <row spans="1:10" x14ac:dyDescent="0.25" outlineLevel="0" r="1239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45461.4688425926</v>
      </c>
    </row>
    <row spans="1:10" x14ac:dyDescent="0.25" outlineLevel="0" r="1240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45461.4688425926</v>
      </c>
    </row>
    <row spans="1:10" x14ac:dyDescent="0.25" outlineLevel="0" r="1241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45461.4688425926</v>
      </c>
    </row>
    <row spans="1:10" x14ac:dyDescent="0.25" outlineLevel="0" r="1242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45461.4688425926</v>
      </c>
    </row>
    <row spans="1:10" x14ac:dyDescent="0.25" outlineLevel="0" r="1243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45461.5043518519</v>
      </c>
    </row>
    <row spans="1:10" x14ac:dyDescent="0.25" outlineLevel="0" r="1244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45461.5043518519</v>
      </c>
    </row>
    <row spans="1:10" x14ac:dyDescent="0.25" outlineLevel="0" r="124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45461.5043518519</v>
      </c>
    </row>
    <row spans="1:10" x14ac:dyDescent="0.25" outlineLevel="0" r="1246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34.91</v>
      </c>
      <c r="I1246" s="82"/>
      <c r="J1246" s="114">
        <v>45461.5043518519</v>
      </c>
    </row>
    <row spans="1:10" x14ac:dyDescent="0.25" outlineLevel="0" r="1247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</v>
      </c>
    </row>
    <row spans="1:10" x14ac:dyDescent="0.25" outlineLevel="0" r="1248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</v>
      </c>
    </row>
    <row spans="1:10" x14ac:dyDescent="0.25" outlineLevel="0" r="1249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</v>
      </c>
    </row>
    <row spans="1:10" x14ac:dyDescent="0.25" outlineLevel="0" r="1250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</v>
      </c>
    </row>
    <row spans="1:10" x14ac:dyDescent="0.25" outlineLevel="0" r="1251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</v>
      </c>
    </row>
    <row spans="1:10" x14ac:dyDescent="0.25" outlineLevel="0" r="1252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</v>
      </c>
    </row>
    <row spans="1:10" x14ac:dyDescent="0.25" outlineLevel="0" r="1253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</v>
      </c>
    </row>
    <row spans="1:10" x14ac:dyDescent="0.25" outlineLevel="0" r="1254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</v>
      </c>
    </row>
    <row spans="1:10" x14ac:dyDescent="0.25" outlineLevel="0" r="125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45461.5512615741</v>
      </c>
    </row>
    <row spans="1:10" x14ac:dyDescent="0.25" outlineLevel="0" r="1256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45461.5512615741</v>
      </c>
    </row>
    <row spans="1:10" x14ac:dyDescent="0.25" outlineLevel="0" r="1257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45461.5512615741</v>
      </c>
    </row>
    <row spans="1:10" x14ac:dyDescent="0.25" outlineLevel="0" r="1258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45461.5512615741</v>
      </c>
    </row>
    <row spans="1:10" x14ac:dyDescent="0.25" outlineLevel="0" r="1259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</v>
      </c>
    </row>
    <row spans="1:10" x14ac:dyDescent="0.25" outlineLevel="0" r="1260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</v>
      </c>
    </row>
    <row spans="1:10" x14ac:dyDescent="0.25" outlineLevel="0" r="1261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</v>
      </c>
    </row>
    <row spans="1:10" x14ac:dyDescent="0.25" outlineLevel="0" r="1262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</v>
      </c>
      <c r="I1262" s="82"/>
      <c r="J1262" s="114">
        <v>45461.5704282407</v>
      </c>
    </row>
    <row spans="1:10" x14ac:dyDescent="0.25" outlineLevel="0" r="1263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45461.5903240741</v>
      </c>
    </row>
    <row spans="1:10" x14ac:dyDescent="0.25" outlineLevel="0" r="1264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45461.5903240741</v>
      </c>
    </row>
    <row spans="1:10" x14ac:dyDescent="0.25" outlineLevel="0" r="126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45461.5903240741</v>
      </c>
    </row>
    <row spans="1:10" x14ac:dyDescent="0.25" outlineLevel="0" r="1266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34.91</v>
      </c>
      <c r="I1266" s="82"/>
      <c r="J1266" s="114">
        <v>45461.5903240741</v>
      </c>
    </row>
    <row spans="1:10" x14ac:dyDescent="0.25" outlineLevel="0" r="1267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45461.6143981482</v>
      </c>
    </row>
    <row spans="1:10" x14ac:dyDescent="0.25" outlineLevel="0" r="1268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45461.6143981482</v>
      </c>
    </row>
    <row spans="1:10" x14ac:dyDescent="0.25" outlineLevel="0" r="1269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45461.6143981482</v>
      </c>
    </row>
    <row spans="1:10" x14ac:dyDescent="0.25" outlineLevel="0" r="1270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45461.6143981482</v>
      </c>
    </row>
    <row spans="1:10" x14ac:dyDescent="0.25" outlineLevel="0" r="1271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</v>
      </c>
    </row>
    <row spans="1:10" x14ac:dyDescent="0.25" outlineLevel="0" r="1272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</v>
      </c>
    </row>
    <row spans="1:10" x14ac:dyDescent="0.25" outlineLevel="0" r="1273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</v>
      </c>
    </row>
    <row spans="1:10" x14ac:dyDescent="0.25" outlineLevel="0" r="1274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</v>
      </c>
    </row>
    <row spans="1:10" x14ac:dyDescent="0.25" outlineLevel="0" r="127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45462.7267592593</v>
      </c>
    </row>
    <row spans="1:10" x14ac:dyDescent="0.25" outlineLevel="0" r="1276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45462.7267592593</v>
      </c>
    </row>
    <row spans="1:10" x14ac:dyDescent="0.25" outlineLevel="0" r="1277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</v>
      </c>
      <c r="I1277" s="82"/>
      <c r="J1277" s="114">
        <v>45462.7267592593</v>
      </c>
    </row>
    <row spans="1:10" x14ac:dyDescent="0.25" outlineLevel="0" r="1278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45462.7267592593</v>
      </c>
    </row>
    <row spans="1:10" x14ac:dyDescent="0.25" outlineLevel="0" r="1279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</v>
      </c>
    </row>
    <row spans="1:10" x14ac:dyDescent="0.25" outlineLevel="0" r="1280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</v>
      </c>
    </row>
    <row spans="1:10" x14ac:dyDescent="0.25" outlineLevel="0" r="1281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</v>
      </c>
      <c r="I1281" s="82"/>
      <c r="J1281" s="114">
        <v>45462.7311111111</v>
      </c>
    </row>
    <row spans="1:10" x14ac:dyDescent="0.25" outlineLevel="0" r="1282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</v>
      </c>
    </row>
    <row spans="1:10" x14ac:dyDescent="0.25" outlineLevel="0" r="1283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</v>
      </c>
    </row>
    <row spans="1:10" x14ac:dyDescent="0.25" outlineLevel="0" r="1284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</v>
      </c>
    </row>
    <row spans="1:10" x14ac:dyDescent="0.25" outlineLevel="0" r="128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</v>
      </c>
    </row>
    <row spans="1:10" x14ac:dyDescent="0.25" outlineLevel="0" r="1286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</v>
      </c>
    </row>
    <row spans="1:10" x14ac:dyDescent="0.25" outlineLevel="0" r="1287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</v>
      </c>
    </row>
    <row spans="1:10" x14ac:dyDescent="0.25" outlineLevel="0" r="1288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</v>
      </c>
    </row>
    <row spans="1:10" x14ac:dyDescent="0.25" outlineLevel="0" r="1289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</v>
      </c>
    </row>
    <row spans="1:10" x14ac:dyDescent="0.25" outlineLevel="0" r="1290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</v>
      </c>
    </row>
    <row spans="1:10" x14ac:dyDescent="0.25" outlineLevel="0" r="1291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45464.3867476852</v>
      </c>
    </row>
    <row spans="1:10" x14ac:dyDescent="0.25" outlineLevel="0" r="1292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45464.3867476852</v>
      </c>
    </row>
    <row spans="1:10" x14ac:dyDescent="0.25" outlineLevel="0" r="1293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45464.3867476852</v>
      </c>
    </row>
    <row spans="1:10" x14ac:dyDescent="0.25" outlineLevel="0" r="1294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45464.3867476852</v>
      </c>
    </row>
    <row spans="1:10" x14ac:dyDescent="0.25" outlineLevel="0" r="129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</v>
      </c>
    </row>
    <row spans="1:10" x14ac:dyDescent="0.25" outlineLevel="0" r="1296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</v>
      </c>
    </row>
    <row spans="1:10" x14ac:dyDescent="0.25" outlineLevel="0" r="1297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</v>
      </c>
    </row>
    <row spans="1:10" x14ac:dyDescent="0.25" outlineLevel="0" r="1298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</v>
      </c>
    </row>
    <row spans="1:10" x14ac:dyDescent="0.25" outlineLevel="0" r="1299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45469.8183101852</v>
      </c>
    </row>
    <row spans="1:10" x14ac:dyDescent="0.25" outlineLevel="0" r="1300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45469.8183101852</v>
      </c>
    </row>
    <row spans="1:10" x14ac:dyDescent="0.25" outlineLevel="0" r="1301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45469.8183101852</v>
      </c>
    </row>
    <row spans="1:10" x14ac:dyDescent="0.25" outlineLevel="0" r="1302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45469.8183101852</v>
      </c>
    </row>
    <row spans="1:10" x14ac:dyDescent="0.25" outlineLevel="0" r="1303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45469.8219675926</v>
      </c>
    </row>
    <row spans="1:10" x14ac:dyDescent="0.25" outlineLevel="0" r="1304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45469.8219675926</v>
      </c>
    </row>
    <row spans="1:10" x14ac:dyDescent="0.25" outlineLevel="0" r="130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45469.8219675926</v>
      </c>
    </row>
    <row spans="1:10" x14ac:dyDescent="0.25" outlineLevel="0" r="1306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45469.8219675926</v>
      </c>
    </row>
    <row spans="1:10" x14ac:dyDescent="0.25" outlineLevel="0" r="1307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45469.8219675926</v>
      </c>
    </row>
    <row spans="1:10" x14ac:dyDescent="0.25" outlineLevel="0" r="1308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45469.8219675926</v>
      </c>
    </row>
    <row spans="1:10" x14ac:dyDescent="0.25" outlineLevel="0" r="1309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45469.8219675926</v>
      </c>
    </row>
    <row spans="1:10" x14ac:dyDescent="0.25" outlineLevel="0" r="1310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</v>
      </c>
    </row>
    <row spans="1:10" x14ac:dyDescent="0.25" outlineLevel="0" r="1311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</v>
      </c>
    </row>
    <row spans="1:10" x14ac:dyDescent="0.25" outlineLevel="0" r="1312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</v>
      </c>
    </row>
    <row spans="1:10" x14ac:dyDescent="0.25" outlineLevel="0" r="1313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</v>
      </c>
    </row>
    <row spans="1:10" x14ac:dyDescent="0.25" outlineLevel="0" r="1314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9.95</v>
      </c>
      <c r="I1314" s="82"/>
      <c r="J1314" s="114">
        <v>45469.8284027778</v>
      </c>
    </row>
    <row spans="1:10" x14ac:dyDescent="0.25" outlineLevel="0" r="131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</v>
      </c>
      <c r="H1315" s="84"/>
      <c r="I1315" s="82"/>
      <c r="J1315" s="114">
        <v>45469.8284027778</v>
      </c>
    </row>
    <row spans="1:10" x14ac:dyDescent="0.25" outlineLevel="0" r="1316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45469.8284027778</v>
      </c>
    </row>
    <row spans="1:10" x14ac:dyDescent="0.25" outlineLevel="0" r="1317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45469.8284027778</v>
      </c>
    </row>
    <row spans="1:10" x14ac:dyDescent="0.25" outlineLevel="0" r="1318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45469.8293865741</v>
      </c>
    </row>
    <row spans="1:10" x14ac:dyDescent="0.25" outlineLevel="0" r="1319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45469.8293865741</v>
      </c>
    </row>
    <row spans="1:10" x14ac:dyDescent="0.25" outlineLevel="0" r="1320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45469.8293865741</v>
      </c>
    </row>
    <row spans="1:10" x14ac:dyDescent="0.25" outlineLevel="0" r="1321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45469.8293865741</v>
      </c>
    </row>
    <row spans="1:10" x14ac:dyDescent="0.25" outlineLevel="0" r="1322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45469.8293865741</v>
      </c>
    </row>
    <row spans="1:10" x14ac:dyDescent="0.25" outlineLevel="0" r="1323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45469.8293865741</v>
      </c>
    </row>
    <row spans="1:10" x14ac:dyDescent="0.25" outlineLevel="0" r="1324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45469.8293865741</v>
      </c>
    </row>
    <row spans="1:10" x14ac:dyDescent="0.25" outlineLevel="0" r="13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45469.8293865741</v>
      </c>
    </row>
    <row spans="1:10" x14ac:dyDescent="0.25" outlineLevel="0" r="1326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45469.8293865741</v>
      </c>
    </row>
    <row spans="1:10" x14ac:dyDescent="0.25" outlineLevel="0" r="1327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45469.8293865741</v>
      </c>
    </row>
    <row spans="1:10" x14ac:dyDescent="0.25" outlineLevel="0" r="1328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</v>
      </c>
    </row>
    <row spans="1:10" x14ac:dyDescent="0.25" outlineLevel="0" r="1329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</v>
      </c>
    </row>
    <row spans="1:10" x14ac:dyDescent="0.25" outlineLevel="0" r="1330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</v>
      </c>
    </row>
    <row spans="1:10" x14ac:dyDescent="0.25" outlineLevel="0" r="1331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</v>
      </c>
    </row>
    <row spans="1:10" x14ac:dyDescent="0.25" outlineLevel="0" r="1332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</v>
      </c>
    </row>
    <row spans="1:10" x14ac:dyDescent="0.25" outlineLevel="0" r="1333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</v>
      </c>
    </row>
    <row spans="1:10" x14ac:dyDescent="0.25" outlineLevel="0" r="1334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</v>
      </c>
    </row>
    <row spans="1:10" x14ac:dyDescent="0.25" outlineLevel="0" r="133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</v>
      </c>
    </row>
    <row spans="1:10" x14ac:dyDescent="0.25" outlineLevel="0" r="1336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</v>
      </c>
    </row>
    <row spans="1:10" x14ac:dyDescent="0.25" outlineLevel="0" r="1337">
      <c r="A1337" s="80">
        <v>357</v>
      </c>
      <c r="B1337" s="81">
        <v>45358</v>
      </c>
      <c r="C1337" s="82" t="s">
        <v>1695</v>
      </c>
      <c r="D1337" s="79" t="s">
        <v>1696</v>
      </c>
      <c r="E1337" s="83" t="s">
        <v>344</v>
      </c>
      <c r="F1337" s="82" t="s">
        <v>1276</v>
      </c>
      <c r="G1337" s="89"/>
      <c r="H1337" s="84">
        <v>62.44</v>
      </c>
      <c r="I1337" s="82"/>
      <c r="J1337" s="114" t="s">
        <v>1697</v>
      </c>
    </row>
    <row spans="1:10" x14ac:dyDescent="0.25" outlineLevel="0" r="1338">
      <c r="A1338" s="80">
        <v>357</v>
      </c>
      <c r="B1338" s="81">
        <v>45358</v>
      </c>
      <c r="C1338" s="82" t="s">
        <v>1695</v>
      </c>
      <c r="D1338" s="79" t="s">
        <v>1696</v>
      </c>
      <c r="E1338" s="83" t="s">
        <v>347</v>
      </c>
      <c r="F1338" s="82" t="s">
        <v>348</v>
      </c>
      <c r="G1338" s="89">
        <v>26.13</v>
      </c>
      <c r="H1338" s="84"/>
      <c r="I1338" s="82"/>
      <c r="J1338" s="114" t="s">
        <v>1697</v>
      </c>
    </row>
    <row spans="1:10" x14ac:dyDescent="0.25" outlineLevel="0" r="1339">
      <c r="A1339" s="80">
        <v>357</v>
      </c>
      <c r="B1339" s="81">
        <v>45358</v>
      </c>
      <c r="C1339" s="82" t="s">
        <v>1695</v>
      </c>
      <c r="D1339" s="79" t="s">
        <v>1696</v>
      </c>
      <c r="E1339" s="83" t="s">
        <v>355</v>
      </c>
      <c r="F1339" s="82" t="s">
        <v>356</v>
      </c>
      <c r="G1339" s="89">
        <v>0.61</v>
      </c>
      <c r="H1339" s="84"/>
      <c r="I1339" s="82"/>
      <c r="J1339" s="114" t="s">
        <v>1697</v>
      </c>
    </row>
    <row spans="1:10" x14ac:dyDescent="0.25" outlineLevel="0" r="1340">
      <c r="A1340" s="80">
        <v>357</v>
      </c>
      <c r="B1340" s="81">
        <v>45358</v>
      </c>
      <c r="C1340" s="82" t="s">
        <v>1695</v>
      </c>
      <c r="D1340" s="79" t="s">
        <v>1696</v>
      </c>
      <c r="E1340" s="83" t="s">
        <v>360</v>
      </c>
      <c r="F1340" s="82" t="s">
        <v>361</v>
      </c>
      <c r="G1340" s="89">
        <v>1.21</v>
      </c>
      <c r="H1340" s="84"/>
      <c r="I1340" s="82"/>
      <c r="J1340" s="114" t="s">
        <v>1697</v>
      </c>
    </row>
    <row spans="1:10" x14ac:dyDescent="0.25" outlineLevel="0" r="1341">
      <c r="A1341" s="80">
        <v>357</v>
      </c>
      <c r="B1341" s="81">
        <v>45358</v>
      </c>
      <c r="C1341" s="82" t="s">
        <v>1695</v>
      </c>
      <c r="D1341" s="79" t="s">
        <v>1696</v>
      </c>
      <c r="E1341" s="83" t="s">
        <v>347</v>
      </c>
      <c r="F1341" s="82" t="s">
        <v>348</v>
      </c>
      <c r="G1341" s="89">
        <v>30</v>
      </c>
      <c r="H1341" s="84"/>
      <c r="I1341" s="82"/>
      <c r="J1341" s="114" t="s">
        <v>1697</v>
      </c>
    </row>
    <row spans="1:10" x14ac:dyDescent="0.25" outlineLevel="0" r="1342">
      <c r="A1342" s="80">
        <v>357</v>
      </c>
      <c r="B1342" s="81">
        <v>45358</v>
      </c>
      <c r="C1342" s="82" t="s">
        <v>1695</v>
      </c>
      <c r="D1342" s="79" t="s">
        <v>1696</v>
      </c>
      <c r="E1342" s="83" t="s">
        <v>355</v>
      </c>
      <c r="F1342" s="82" t="s">
        <v>356</v>
      </c>
      <c r="G1342" s="89">
        <v>0.75</v>
      </c>
      <c r="H1342" s="84"/>
      <c r="I1342" s="82"/>
      <c r="J1342" s="114" t="s">
        <v>1697</v>
      </c>
    </row>
    <row spans="1:10" x14ac:dyDescent="0.25" outlineLevel="0" r="1343">
      <c r="A1343" s="80">
        <v>357</v>
      </c>
      <c r="B1343" s="81">
        <v>45358</v>
      </c>
      <c r="C1343" s="82" t="s">
        <v>1695</v>
      </c>
      <c r="D1343" s="79" t="s">
        <v>1696</v>
      </c>
      <c r="E1343" s="83" t="s">
        <v>360</v>
      </c>
      <c r="F1343" s="82" t="s">
        <v>361</v>
      </c>
      <c r="G1343" s="89">
        <v>1.5</v>
      </c>
      <c r="H1343" s="84"/>
      <c r="I1343" s="82"/>
      <c r="J1343" s="114" t="s">
        <v>1697</v>
      </c>
    </row>
    <row spans="1:10" x14ac:dyDescent="0.25" outlineLevel="0" r="1344">
      <c r="A1344" s="80">
        <v>358</v>
      </c>
      <c r="B1344" s="81">
        <v>45475</v>
      </c>
      <c r="C1344" s="82" t="s">
        <v>1701</v>
      </c>
      <c r="D1344" s="79" t="s">
        <v>1702</v>
      </c>
      <c r="E1344" s="83" t="s">
        <v>344</v>
      </c>
      <c r="F1344" s="82" t="s">
        <v>1276</v>
      </c>
      <c r="G1344" s="89"/>
      <c r="H1344" s="84">
        <v>199.95</v>
      </c>
      <c r="I1344" s="82"/>
      <c r="J1344" s="114" t="s">
        <v>1703</v>
      </c>
    </row>
    <row spans="1:10" x14ac:dyDescent="0.25" outlineLevel="0" r="1345">
      <c r="A1345" s="80">
        <v>358</v>
      </c>
      <c r="B1345" s="81">
        <v>45475</v>
      </c>
      <c r="C1345" s="82" t="s">
        <v>1701</v>
      </c>
      <c r="D1345" s="79" t="s">
        <v>1702</v>
      </c>
      <c r="E1345" s="83" t="s">
        <v>1650</v>
      </c>
      <c r="F1345" s="82" t="s">
        <v>1649</v>
      </c>
      <c r="G1345" s="89">
        <v>199.95</v>
      </c>
      <c r="H1345" s="84"/>
      <c r="I1345" s="82"/>
      <c r="J1345" s="114" t="s">
        <v>1703</v>
      </c>
    </row>
    <row spans="1:10" x14ac:dyDescent="0.25" outlineLevel="0" r="1346">
      <c r="A1346" s="80">
        <v>359</v>
      </c>
      <c r="B1346" s="81">
        <v>45475</v>
      </c>
      <c r="C1346" s="82" t="s">
        <v>1704</v>
      </c>
      <c r="D1346" s="79" t="s">
        <v>1705</v>
      </c>
      <c r="E1346" s="83" t="s">
        <v>344</v>
      </c>
      <c r="F1346" s="82" t="s">
        <v>1276</v>
      </c>
      <c r="G1346" s="89"/>
      <c r="H1346" s="84">
        <v>3500</v>
      </c>
      <c r="I1346" s="82"/>
      <c r="J1346" s="114" t="s">
        <v>1706</v>
      </c>
    </row>
    <row spans="1:10" x14ac:dyDescent="0.25" outlineLevel="0" r="1347">
      <c r="A1347" s="80">
        <v>359</v>
      </c>
      <c r="B1347" s="81">
        <v>45475</v>
      </c>
      <c r="C1347" s="82" t="s">
        <v>1704</v>
      </c>
      <c r="D1347" s="79" t="s">
        <v>1705</v>
      </c>
      <c r="E1347" s="83" t="s">
        <v>700</v>
      </c>
      <c r="F1347" s="82" t="s">
        <v>1637</v>
      </c>
      <c r="G1347" s="89">
        <v>3500</v>
      </c>
      <c r="H1347" s="84"/>
      <c r="I1347" s="82"/>
      <c r="J1347" s="114" t="s">
        <v>1706</v>
      </c>
    </row>
    <row outlineLevel="0" r="1348">
      <c r="A1348" s="319">
        <v>360</v>
      </c>
      <c r="B1348" s="323">
        <v>45476</v>
      </c>
      <c r="C1348" s="319" t="inlineStr">
        <is>
          <t>Virement - Construction Laliberté [2024_06]</t>
        </is>
      </c>
      <c r="D1348" s="319" t="inlineStr">
        <is>
          <t>DÉBOURS-000039</t>
        </is>
      </c>
      <c r="E1348" s="319" t="inlineStr">
        <is>
          <t>1000</t>
        </is>
      </c>
      <c r="F1348" s="319" t="inlineStr">
        <is>
          <t>Encaisse-1</t>
        </is>
      </c>
      <c r="H1348" s="76">
        <v>4895.65</v>
      </c>
      <c r="J1348" s="319" t="inlineStr">
        <is>
          <t>03/07/2024 16:53:23</t>
        </is>
      </c>
    </row>
    <row outlineLevel="0" r="1349">
      <c r="A1349" s="319">
        <v>360</v>
      </c>
      <c r="B1349" s="323">
        <v>45476</v>
      </c>
      <c r="C1349" s="319" t="inlineStr">
        <is>
          <t>Virement - Construction Laliberté [2024_06]</t>
        </is>
      </c>
      <c r="D1349" s="319" t="inlineStr">
        <is>
          <t>DÉBOURS-000039</t>
        </is>
      </c>
      <c r="E1349" s="319" t="inlineStr">
        <is>
          <t>5010</t>
        </is>
      </c>
      <c r="F1349" s="319" t="inlineStr">
        <is>
          <t>Salaires et Sous-traitance</t>
        </is>
      </c>
      <c r="G1349" s="76">
        <v>4170.48</v>
      </c>
      <c r="J1349" s="319" t="inlineStr">
        <is>
          <t>03/07/2024 16:53:23</t>
        </is>
      </c>
    </row>
    <row outlineLevel="0" r="1350">
      <c r="A1350" s="319">
        <v>360</v>
      </c>
      <c r="B1350" s="323">
        <v>45476</v>
      </c>
      <c r="C1350" s="319" t="inlineStr">
        <is>
          <t>Virement - Construction Laliberté [2024_06]</t>
        </is>
      </c>
      <c r="D1350" s="319" t="inlineStr">
        <is>
          <t>DÉBOURS-000039</t>
        </is>
      </c>
      <c r="E1350" s="319" t="inlineStr">
        <is>
          <t>1200</t>
        </is>
      </c>
      <c r="F1350" s="319" t="inlineStr">
        <is>
          <t>TPS payée</t>
        </is>
      </c>
      <c r="G1350" s="76">
        <v>208.52</v>
      </c>
      <c r="J1350" s="319" t="inlineStr">
        <is>
          <t>03/07/2024 16:53:23</t>
        </is>
      </c>
    </row>
    <row outlineLevel="0" r="1351">
      <c r="A1351" s="319">
        <v>360</v>
      </c>
      <c r="B1351" s="323">
        <v>45476</v>
      </c>
      <c r="C1351" s="319" t="inlineStr">
        <is>
          <t>Virement - Construction Laliberté [2024_06]</t>
        </is>
      </c>
      <c r="D1351" s="319" t="inlineStr">
        <is>
          <t>DÉBOURS-000039</t>
        </is>
      </c>
      <c r="E1351" s="319" t="inlineStr">
        <is>
          <t>1201</t>
        </is>
      </c>
      <c r="F1351" s="319" t="inlineStr">
        <is>
          <t>TVQ payée</t>
        </is>
      </c>
      <c r="G1351" s="76">
        <v>416</v>
      </c>
      <c r="J1351" s="319" t="inlineStr">
        <is>
          <t>03/07/2024 16:53:23</t>
        </is>
      </c>
    </row>
    <row outlineLevel="0" r="1352">
      <c r="A1352" s="319">
        <v>360</v>
      </c>
      <c r="B1352" s="323">
        <v>45476</v>
      </c>
      <c r="C1352" s="319" t="inlineStr">
        <is>
          <t>Virement - Construction Laliberté [2024_06]</t>
        </is>
      </c>
      <c r="D1352" s="319" t="inlineStr">
        <is>
          <t>DÉBOURS-000039</t>
        </is>
      </c>
      <c r="E1352" s="319" t="inlineStr">
        <is>
          <t>5010</t>
        </is>
      </c>
      <c r="F1352" s="319" t="inlineStr">
        <is>
          <t>Salaires et Sous-traitance</t>
        </is>
      </c>
      <c r="G1352" s="76">
        <v>87.54</v>
      </c>
      <c r="J1352" s="319" t="inlineStr">
        <is>
          <t>03/07/2024 16:53:23</t>
        </is>
      </c>
    </row>
    <row outlineLevel="0" r="1353">
      <c r="A1353" s="319">
        <v>360</v>
      </c>
      <c r="B1353" s="323">
        <v>45476</v>
      </c>
      <c r="C1353" s="319" t="inlineStr">
        <is>
          <t>Virement - Construction Laliberté [2024_06]</t>
        </is>
      </c>
      <c r="D1353" s="319" t="inlineStr">
        <is>
          <t>DÉBOURS-000039</t>
        </is>
      </c>
      <c r="E1353" s="319" t="inlineStr">
        <is>
          <t>1200</t>
        </is>
      </c>
      <c r="F1353" s="319" t="inlineStr">
        <is>
          <t>TPS payée</t>
        </is>
      </c>
      <c r="G1353" s="76">
        <v>4.38</v>
      </c>
      <c r="J1353" s="319" t="inlineStr">
        <is>
          <t>03/07/2024 16:53:23</t>
        </is>
      </c>
    </row>
    <row outlineLevel="0" r="1354">
      <c r="A1354" s="319">
        <v>360</v>
      </c>
      <c r="B1354" s="323">
        <v>45476</v>
      </c>
      <c r="C1354" s="319" t="inlineStr">
        <is>
          <t>Virement - Construction Laliberté [2024_06]</t>
        </is>
      </c>
      <c r="D1354" s="319" t="inlineStr">
        <is>
          <t>DÉBOURS-000039</t>
        </is>
      </c>
      <c r="E1354" s="319" t="inlineStr">
        <is>
          <t>1201</t>
        </is>
      </c>
      <c r="F1354" s="319" t="inlineStr">
        <is>
          <t>TVQ payée</t>
        </is>
      </c>
      <c r="G1354" s="76">
        <v>8.73</v>
      </c>
      <c r="J1354" s="319" t="inlineStr">
        <is>
          <t>03/07/2024 16:53:23</t>
        </is>
      </c>
    </row>
  </sheetData>
  <phoneticPr fontId="2" type="noConversion"/>
  <conditionalFormatting sqref="A2:J1347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BF285A66-D32A-4C2D-BAAD-5B60B0034FFF}">
  <sheetPr codeName="Feuil1"/>
  <dimension ref="A1:P63"/>
  <sheetViews>
    <sheetView zoomScale="95" zoomScaleNormal="95" workbookViewId="0" rightToLeft="false">
      <pane ySplit="540" topLeftCell="A36" activePane="bottomLeft"/>
      <selection activeCell="E1" sqref="E1:E1048576"/>
      <selection pane="bottomLeft" activeCell="A61" sqref="A61:XFD61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8.140625" style="6" bestFit="1" customWidth="1"/>
    <col min="6" max="6" width="12.140625" bestFit="1" customWidth="1"/>
    <col min="7" max="7" width="10.5703125" style="70" bestFit="1" customWidth="1"/>
    <col min="8" max="8" width="36.28515625" style="8" bestFit="1" customWidth="1"/>
    <col min="9" max="9" width="9.28515625" style="70" bestFit="1" customWidth="1"/>
    <col min="10" max="10" width="12.7109375" style="74" customWidth="1"/>
    <col min="11" max="14" width="12.7109375" style="76" customWidth="1"/>
    <col min="15" max="15" width="19.42578125" bestFit="1" customWidth="1"/>
    <col min="16" max="16" width="20.7109375" customWidth="1"/>
  </cols>
  <sheetData>
    <row spans="1:16" s="6" customFormat="1" ht="15" customHeight="1" x14ac:dyDescent="0.25" outlineLevel="0" r="1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1700</v>
      </c>
      <c r="F1" s="110" t="s">
        <v>1174</v>
      </c>
      <c r="G1" s="110" t="s">
        <v>474</v>
      </c>
      <c r="H1" s="110" t="s">
        <v>337</v>
      </c>
      <c r="I1" s="110" t="s">
        <v>1178</v>
      </c>
      <c r="J1" s="110" t="s">
        <v>1175</v>
      </c>
      <c r="K1" s="110" t="s">
        <v>1176</v>
      </c>
      <c r="L1" s="110" t="s">
        <v>1177</v>
      </c>
      <c r="M1" s="110" t="s">
        <v>1179</v>
      </c>
      <c r="N1" s="110" t="s">
        <v>1180</v>
      </c>
      <c r="O1" s="110" t="s">
        <v>340</v>
      </c>
      <c r="P1" s="110" t="s">
        <v>821</v>
      </c>
    </row>
    <row spans="1:16" ht="15" customHeight="1" x14ac:dyDescent="0.25" outlineLevel="0" r="2">
      <c r="A2" s="70">
        <v>1</v>
      </c>
      <c r="B2" s="116">
        <v>45448</v>
      </c>
      <c r="C2" s="71" t="s">
        <v>1181</v>
      </c>
      <c r="D2" s="71" t="s">
        <v>1182</v>
      </c>
      <c r="E2" s="70"/>
      <c r="F2" s="24" t="s">
        <v>1183</v>
      </c>
      <c r="G2" s="70" t="s">
        <v>369</v>
      </c>
      <c r="H2" s="71" t="s">
        <v>370</v>
      </c>
      <c r="I2" s="70" t="s">
        <v>1185</v>
      </c>
      <c r="J2" s="72" t="s">
        <v>1184</v>
      </c>
      <c r="K2" s="72" t="s">
        <v>1186</v>
      </c>
      <c r="L2" s="72" t="s">
        <v>1187</v>
      </c>
      <c r="M2" s="72" t="s">
        <v>1186</v>
      </c>
      <c r="N2" s="72" t="s">
        <v>1187</v>
      </c>
      <c r="P2" s="117">
        <v>45448.7935069444</v>
      </c>
    </row>
    <row spans="1:16" ht="15" customHeight="1" x14ac:dyDescent="0.25" outlineLevel="0" r="3">
      <c r="A3" s="70">
        <v>2</v>
      </c>
      <c r="B3" s="116">
        <v>45448</v>
      </c>
      <c r="C3" s="71" t="s">
        <v>1190</v>
      </c>
      <c r="D3" s="71" t="s">
        <v>1191</v>
      </c>
      <c r="E3" s="70"/>
      <c r="F3" s="24" t="s">
        <v>1192</v>
      </c>
      <c r="G3" s="70" t="s">
        <v>699</v>
      </c>
      <c r="H3" s="71" t="s">
        <v>1193</v>
      </c>
      <c r="I3" s="70" t="s">
        <v>1185</v>
      </c>
      <c r="J3" s="72">
        <v>195</v>
      </c>
      <c r="K3" s="72" t="s">
        <v>1194</v>
      </c>
      <c r="L3" s="72" t="s">
        <v>1195</v>
      </c>
      <c r="M3" s="72" t="s">
        <v>1194</v>
      </c>
      <c r="N3" s="72" t="s">
        <v>1195</v>
      </c>
      <c r="P3" s="117">
        <v>45448.8282986111</v>
      </c>
    </row>
    <row spans="1:16" ht="15" customHeight="1" x14ac:dyDescent="0.25" outlineLevel="0" r="4">
      <c r="A4" s="70">
        <v>2</v>
      </c>
      <c r="B4" s="116">
        <v>45448</v>
      </c>
      <c r="C4" s="71" t="s">
        <v>1190</v>
      </c>
      <c r="D4" s="71" t="s">
        <v>1191</v>
      </c>
      <c r="E4" s="70"/>
      <c r="F4" s="24" t="s">
        <v>1192</v>
      </c>
      <c r="G4" s="70" t="s">
        <v>1196</v>
      </c>
      <c r="H4" s="71" t="s">
        <v>440</v>
      </c>
      <c r="I4" s="70" t="s">
        <v>1185</v>
      </c>
      <c r="J4" s="72" t="s">
        <v>1197</v>
      </c>
      <c r="K4" s="72" t="s">
        <v>1198</v>
      </c>
      <c r="L4" s="72" t="s">
        <v>1199</v>
      </c>
      <c r="M4" s="72" t="s">
        <v>1198</v>
      </c>
      <c r="N4" s="72" t="s">
        <v>1199</v>
      </c>
      <c r="P4" s="117">
        <v>45448.8282986111</v>
      </c>
    </row>
    <row spans="1:16" ht="15" customHeight="1" x14ac:dyDescent="0.25" outlineLevel="0" r="5">
      <c r="A5" s="70">
        <v>3</v>
      </c>
      <c r="B5" s="116">
        <v>45449</v>
      </c>
      <c r="C5" s="71" t="s">
        <v>408</v>
      </c>
      <c r="D5" s="71" t="s">
        <v>1202</v>
      </c>
      <c r="E5" s="70"/>
      <c r="F5" s="71" t="s">
        <v>1203</v>
      </c>
      <c r="G5" s="70" t="s">
        <v>699</v>
      </c>
      <c r="H5" s="71" t="s">
        <v>1193</v>
      </c>
      <c r="I5" s="70" t="s">
        <v>1185</v>
      </c>
      <c r="J5" s="72" t="s">
        <v>1204</v>
      </c>
      <c r="K5" s="73">
        <v>5</v>
      </c>
      <c r="L5" s="73">
        <v>9.97</v>
      </c>
      <c r="M5" s="73">
        <v>5</v>
      </c>
      <c r="N5" s="73">
        <v>9.97</v>
      </c>
      <c r="P5" s="117">
        <v>45449.2809837963</v>
      </c>
    </row>
    <row spans="1:16" ht="15" customHeight="1" x14ac:dyDescent="0.25" outlineLevel="0" r="6">
      <c r="A6" s="70">
        <v>4</v>
      </c>
      <c r="B6" s="116">
        <v>45449</v>
      </c>
      <c r="C6" s="71" t="s">
        <v>1208</v>
      </c>
      <c r="D6" s="71" t="s">
        <v>1209</v>
      </c>
      <c r="E6" s="70"/>
      <c r="F6" s="71" t="s">
        <v>1210</v>
      </c>
      <c r="G6" s="70" t="s">
        <v>360</v>
      </c>
      <c r="H6" s="71" t="s">
        <v>361</v>
      </c>
      <c r="I6" s="70" t="s">
        <v>1219</v>
      </c>
      <c r="J6" s="72">
        <v>-1000</v>
      </c>
      <c r="K6" s="72">
        <v>0</v>
      </c>
      <c r="L6" s="72">
        <v>0</v>
      </c>
      <c r="M6" s="72">
        <v>0</v>
      </c>
      <c r="N6" s="72">
        <v>0</v>
      </c>
      <c r="P6" s="117">
        <v>45449.3041550926</v>
      </c>
    </row>
    <row spans="1:16" ht="15" customHeight="1" x14ac:dyDescent="0.25" outlineLevel="0" r="7">
      <c r="A7" s="70">
        <v>4</v>
      </c>
      <c r="B7" s="116">
        <v>45449</v>
      </c>
      <c r="C7" s="71" t="s">
        <v>1208</v>
      </c>
      <c r="D7" s="71" t="s">
        <v>1209</v>
      </c>
      <c r="E7" s="70"/>
      <c r="F7" s="71" t="s">
        <v>1210</v>
      </c>
      <c r="G7" s="70" t="s">
        <v>357</v>
      </c>
      <c r="H7" s="71" t="s">
        <v>358</v>
      </c>
      <c r="I7" s="70" t="s">
        <v>1219</v>
      </c>
      <c r="J7" s="72">
        <v>3000</v>
      </c>
      <c r="K7" s="72">
        <v>0</v>
      </c>
      <c r="L7" s="72">
        <v>0</v>
      </c>
      <c r="M7" s="72">
        <v>0</v>
      </c>
      <c r="N7" s="72">
        <v>0</v>
      </c>
      <c r="P7" s="117">
        <v>45449.3041550926</v>
      </c>
    </row>
    <row spans="1:16" ht="15" customHeight="1" x14ac:dyDescent="0.25" outlineLevel="0" r="8">
      <c r="A8" s="70">
        <v>5</v>
      </c>
      <c r="B8" s="116">
        <v>45449</v>
      </c>
      <c r="C8" s="71" t="s">
        <v>1211</v>
      </c>
      <c r="D8" s="71" t="s">
        <v>1212</v>
      </c>
      <c r="E8" s="70"/>
      <c r="F8" s="71" t="s">
        <v>1213</v>
      </c>
      <c r="G8" s="70" t="s">
        <v>566</v>
      </c>
      <c r="H8" s="71" t="s">
        <v>567</v>
      </c>
      <c r="I8" s="70" t="s">
        <v>1214</v>
      </c>
      <c r="J8" s="72">
        <v>249.95</v>
      </c>
      <c r="K8" s="72">
        <v>0</v>
      </c>
      <c r="L8" s="72">
        <v>21.69</v>
      </c>
      <c r="M8" s="72">
        <v>0</v>
      </c>
      <c r="N8" s="72">
        <v>21.69</v>
      </c>
      <c r="P8" s="117">
        <v>45449.5299189815</v>
      </c>
    </row>
    <row spans="1:16" ht="15" customHeight="1" x14ac:dyDescent="0.25" outlineLevel="0" r="9">
      <c r="A9" s="70">
        <v>6</v>
      </c>
      <c r="B9" s="116">
        <v>45449</v>
      </c>
      <c r="C9" s="71" t="s">
        <v>1190</v>
      </c>
      <c r="D9" s="71" t="s">
        <v>1220</v>
      </c>
      <c r="E9" s="70"/>
      <c r="F9" s="71" t="s">
        <v>1221</v>
      </c>
      <c r="G9" s="70" t="s">
        <v>456</v>
      </c>
      <c r="H9" s="71" t="s">
        <v>1222</v>
      </c>
      <c r="I9" s="70" t="s">
        <v>1185</v>
      </c>
      <c r="J9" s="72">
        <v>345</v>
      </c>
      <c r="K9" s="72">
        <v>15</v>
      </c>
      <c r="L9" s="72">
        <v>29.93</v>
      </c>
      <c r="M9" s="72">
        <v>15</v>
      </c>
      <c r="N9" s="72">
        <v>29.93</v>
      </c>
      <c r="P9" s="117">
        <v>45449.6903587963</v>
      </c>
    </row>
    <row spans="1:16" ht="15" customHeight="1" x14ac:dyDescent="0.25" outlineLevel="0" r="10">
      <c r="A10" s="70">
        <v>7</v>
      </c>
      <c r="B10" s="116">
        <v>45449</v>
      </c>
      <c r="C10" s="71" t="s">
        <v>1211</v>
      </c>
      <c r="D10" s="71" t="s">
        <v>1223</v>
      </c>
      <c r="E10" s="70"/>
      <c r="F10" s="71" t="s">
        <v>1224</v>
      </c>
      <c r="G10" s="70" t="s">
        <v>425</v>
      </c>
      <c r="H10" s="71" t="s">
        <v>426</v>
      </c>
      <c r="I10" s="70" t="s">
        <v>1219</v>
      </c>
      <c r="J10" s="72">
        <v>1995</v>
      </c>
      <c r="K10" s="72">
        <v>0</v>
      </c>
      <c r="L10" s="72">
        <v>0</v>
      </c>
      <c r="M10" s="72">
        <v>0</v>
      </c>
      <c r="N10" s="72">
        <v>0</v>
      </c>
      <c r="P10" s="117">
        <v>45449.6949652778</v>
      </c>
    </row>
    <row spans="1:16" ht="15" customHeight="1" x14ac:dyDescent="0.25" outlineLevel="0" r="11">
      <c r="A11" s="70">
        <v>8</v>
      </c>
      <c r="B11" s="116">
        <v>45449</v>
      </c>
      <c r="C11" s="71" t="s">
        <v>408</v>
      </c>
      <c r="D11" s="71" t="s">
        <v>1225</v>
      </c>
      <c r="E11" s="70"/>
      <c r="F11" s="71" t="s">
        <v>1226</v>
      </c>
      <c r="G11" s="70" t="s">
        <v>405</v>
      </c>
      <c r="H11" s="71" t="s">
        <v>406</v>
      </c>
      <c r="I11" s="70" t="s">
        <v>1219</v>
      </c>
      <c r="J11" s="72">
        <v>2145</v>
      </c>
      <c r="K11" s="72">
        <v>0</v>
      </c>
      <c r="L11" s="72">
        <v>0</v>
      </c>
      <c r="M11" s="72">
        <v>0</v>
      </c>
      <c r="N11" s="72">
        <v>0</v>
      </c>
      <c r="P11" s="117">
        <v>45449.6968518519</v>
      </c>
    </row>
    <row spans="1:16" ht="15" customHeight="1" x14ac:dyDescent="0.25" outlineLevel="0" r="12">
      <c r="A12" s="70">
        <v>9</v>
      </c>
      <c r="B12" s="116">
        <v>45449</v>
      </c>
      <c r="C12" s="71" t="s">
        <v>1233</v>
      </c>
      <c r="D12" s="71" t="s">
        <v>1234</v>
      </c>
      <c r="E12" s="70"/>
      <c r="F12" s="71" t="s">
        <v>1235</v>
      </c>
      <c r="G12" s="70" t="s">
        <v>411</v>
      </c>
      <c r="H12" s="71" t="s">
        <v>412</v>
      </c>
      <c r="I12" s="70" t="s">
        <v>1219</v>
      </c>
      <c r="J12" s="72">
        <v>395</v>
      </c>
      <c r="K12" s="72">
        <v>0</v>
      </c>
      <c r="L12" s="72">
        <v>0</v>
      </c>
      <c r="M12" s="72">
        <v>0</v>
      </c>
      <c r="N12" s="72">
        <v>0</v>
      </c>
      <c r="P12" s="117">
        <v>45449.7103472222</v>
      </c>
    </row>
    <row spans="1:16" ht="15" customHeight="1" x14ac:dyDescent="0.25" outlineLevel="0" r="13">
      <c r="A13" s="70">
        <v>10</v>
      </c>
      <c r="B13" s="116">
        <v>45449</v>
      </c>
      <c r="C13" s="71" t="s">
        <v>1238</v>
      </c>
      <c r="D13" s="71" t="s">
        <v>1239</v>
      </c>
      <c r="E13" s="70"/>
      <c r="F13" s="71" t="s">
        <v>1240</v>
      </c>
      <c r="G13" s="70" t="s">
        <v>425</v>
      </c>
      <c r="H13" s="71" t="s">
        <v>426</v>
      </c>
      <c r="I13" s="70" t="s">
        <v>1219</v>
      </c>
      <c r="J13" s="72">
        <v>222</v>
      </c>
      <c r="K13" s="74">
        <v>0</v>
      </c>
      <c r="L13" s="74">
        <v>0</v>
      </c>
      <c r="M13" s="74">
        <v>0</v>
      </c>
      <c r="N13" s="74">
        <v>0</v>
      </c>
      <c r="P13" s="117">
        <v>45449.7246527778</v>
      </c>
    </row>
    <row spans="1:16" ht="15" customHeight="1" x14ac:dyDescent="0.25" outlineLevel="0" r="14">
      <c r="A14" s="70">
        <v>10</v>
      </c>
      <c r="B14" s="116">
        <v>45449</v>
      </c>
      <c r="C14" s="71" t="s">
        <v>1238</v>
      </c>
      <c r="D14" s="71" t="s">
        <v>1239</v>
      </c>
      <c r="E14" s="70"/>
      <c r="F14" s="71" t="s">
        <v>1240</v>
      </c>
      <c r="G14" s="70" t="s">
        <v>566</v>
      </c>
      <c r="H14" s="71" t="s">
        <v>567</v>
      </c>
      <c r="I14" s="70" t="s">
        <v>1219</v>
      </c>
      <c r="J14" s="72">
        <v>222</v>
      </c>
      <c r="K14" s="74">
        <v>0</v>
      </c>
      <c r="L14" s="74">
        <v>0</v>
      </c>
      <c r="M14" s="74">
        <v>0</v>
      </c>
      <c r="N14" s="74">
        <v>0</v>
      </c>
      <c r="P14" s="117">
        <v>45449.7246527778</v>
      </c>
    </row>
    <row spans="1:16" ht="15" customHeight="1" x14ac:dyDescent="0.25" outlineLevel="0" r="15">
      <c r="A15" s="70">
        <v>10</v>
      </c>
      <c r="B15" s="116">
        <v>45449</v>
      </c>
      <c r="C15" s="71" t="s">
        <v>1238</v>
      </c>
      <c r="D15" s="71" t="s">
        <v>1239</v>
      </c>
      <c r="E15" s="70"/>
      <c r="F15" s="71" t="s">
        <v>1240</v>
      </c>
      <c r="G15" s="70" t="s">
        <v>1241</v>
      </c>
      <c r="H15" s="71" t="s">
        <v>1242</v>
      </c>
      <c r="I15" s="70" t="s">
        <v>1219</v>
      </c>
      <c r="J15" s="72">
        <v>444</v>
      </c>
      <c r="K15" s="74">
        <v>0</v>
      </c>
      <c r="L15" s="74">
        <v>0</v>
      </c>
      <c r="M15" s="74">
        <v>0</v>
      </c>
      <c r="N15" s="74">
        <v>0</v>
      </c>
      <c r="P15" s="117">
        <v>45449.7246527778</v>
      </c>
    </row>
    <row spans="1:16" ht="15" customHeight="1" x14ac:dyDescent="0.25" outlineLevel="0" r="16">
      <c r="A16" s="70">
        <v>10</v>
      </c>
      <c r="B16" s="116">
        <v>45449</v>
      </c>
      <c r="C16" s="71" t="s">
        <v>1238</v>
      </c>
      <c r="D16" s="71" t="s">
        <v>1239</v>
      </c>
      <c r="E16" s="70"/>
      <c r="F16" s="71" t="s">
        <v>1240</v>
      </c>
      <c r="G16" s="70" t="s">
        <v>1243</v>
      </c>
      <c r="H16" s="71" t="s">
        <v>1244</v>
      </c>
      <c r="I16" s="70" t="s">
        <v>1219</v>
      </c>
      <c r="J16" s="72">
        <v>666</v>
      </c>
      <c r="K16" s="74">
        <v>0</v>
      </c>
      <c r="L16" s="74">
        <v>0</v>
      </c>
      <c r="M16" s="74">
        <v>0</v>
      </c>
      <c r="N16" s="74">
        <v>0</v>
      </c>
      <c r="P16" s="117">
        <v>45449.7246527778</v>
      </c>
    </row>
    <row spans="1:16" ht="15" customHeight="1" x14ac:dyDescent="0.25" outlineLevel="0" r="17">
      <c r="A17" s="70">
        <v>10</v>
      </c>
      <c r="B17" s="116">
        <v>45449</v>
      </c>
      <c r="C17" s="71" t="s">
        <v>1238</v>
      </c>
      <c r="D17" s="71" t="s">
        <v>1239</v>
      </c>
      <c r="E17" s="70"/>
      <c r="F17" s="71" t="s">
        <v>1240</v>
      </c>
      <c r="G17" s="70" t="s">
        <v>1245</v>
      </c>
      <c r="H17" s="71" t="s">
        <v>1246</v>
      </c>
      <c r="I17" s="70" t="s">
        <v>1219</v>
      </c>
      <c r="J17" s="72">
        <v>444</v>
      </c>
      <c r="K17" s="74">
        <v>0</v>
      </c>
      <c r="L17" s="74">
        <v>0</v>
      </c>
      <c r="M17" s="74">
        <v>0</v>
      </c>
      <c r="N17" s="74">
        <v>0</v>
      </c>
      <c r="P17" s="117">
        <v>45449.7246527778</v>
      </c>
    </row>
    <row spans="1:16" ht="15" customHeight="1" x14ac:dyDescent="0.25" outlineLevel="0" r="18">
      <c r="A18" s="70">
        <v>11</v>
      </c>
      <c r="B18" s="116">
        <v>45448</v>
      </c>
      <c r="C18" s="24" t="s">
        <v>1190</v>
      </c>
      <c r="D18" s="24" t="s">
        <v>1249</v>
      </c>
      <c r="E18" s="70"/>
      <c r="F18" s="24" t="s">
        <v>1250</v>
      </c>
      <c r="G18" s="70" t="s">
        <v>496</v>
      </c>
      <c r="H18" s="24" t="s">
        <v>441</v>
      </c>
      <c r="I18" s="70" t="s">
        <v>1185</v>
      </c>
      <c r="J18" s="73">
        <v>2500</v>
      </c>
      <c r="K18" s="24">
        <v>108.72</v>
      </c>
      <c r="L18" s="24">
        <v>216.89</v>
      </c>
      <c r="M18" s="24">
        <v>108.72</v>
      </c>
      <c r="N18" s="24">
        <v>216.89</v>
      </c>
      <c r="P18" s="117">
        <v>45450.3830092593</v>
      </c>
    </row>
    <row spans="1:16" ht="15" customHeight="1" x14ac:dyDescent="0.25" outlineLevel="0" r="19">
      <c r="A19" s="70">
        <v>12</v>
      </c>
      <c r="B19" s="116">
        <v>45450</v>
      </c>
      <c r="C19" s="24" t="s">
        <v>1181</v>
      </c>
      <c r="D19" s="24" t="s">
        <v>1191</v>
      </c>
      <c r="E19" s="70"/>
      <c r="G19" s="70" t="s">
        <v>699</v>
      </c>
      <c r="H19" s="24" t="s">
        <v>1193</v>
      </c>
      <c r="I19" s="70" t="s">
        <v>1185</v>
      </c>
      <c r="J19" s="73">
        <v>159</v>
      </c>
      <c r="K19" s="75">
        <v>6.91</v>
      </c>
      <c r="L19" s="75">
        <v>13.79</v>
      </c>
      <c r="M19" s="75">
        <v>6.91</v>
      </c>
      <c r="N19" s="75">
        <v>13.79</v>
      </c>
      <c r="P19" s="117">
        <v>45450.3879166667</v>
      </c>
    </row>
    <row spans="1:16" ht="15" customHeight="1" x14ac:dyDescent="0.25" outlineLevel="0" r="20">
      <c r="A20" s="70">
        <v>12</v>
      </c>
      <c r="B20" s="116">
        <v>45450</v>
      </c>
      <c r="C20" s="24" t="s">
        <v>1181</v>
      </c>
      <c r="D20" s="24" t="s">
        <v>1191</v>
      </c>
      <c r="E20" s="70"/>
      <c r="G20" s="70" t="s">
        <v>1196</v>
      </c>
      <c r="H20" s="24" t="s">
        <v>440</v>
      </c>
      <c r="I20" s="70" t="s">
        <v>1185</v>
      </c>
      <c r="J20" s="73">
        <v>90.95</v>
      </c>
      <c r="K20" s="75">
        <v>3.96</v>
      </c>
      <c r="L20" s="75">
        <v>7.89</v>
      </c>
      <c r="M20" s="75">
        <v>3.96</v>
      </c>
      <c r="N20" s="75">
        <v>7.89</v>
      </c>
      <c r="P20" s="117">
        <v>45450.3879166667</v>
      </c>
    </row>
    <row spans="1:16" ht="15" customHeight="1" x14ac:dyDescent="0.25" outlineLevel="0" r="21">
      <c r="A21" s="70">
        <v>13</v>
      </c>
      <c r="B21" s="116">
        <v>45454</v>
      </c>
      <c r="C21" s="71" t="s">
        <v>1190</v>
      </c>
      <c r="D21" s="71" t="s">
        <v>1256</v>
      </c>
      <c r="E21" s="70"/>
      <c r="F21" s="71" t="s">
        <v>1257</v>
      </c>
      <c r="G21" s="70" t="s">
        <v>456</v>
      </c>
      <c r="H21" s="71" t="s">
        <v>1222</v>
      </c>
      <c r="I21" s="70" t="s">
        <v>1185</v>
      </c>
      <c r="J21" s="73">
        <v>400</v>
      </c>
      <c r="K21" s="75">
        <v>17.4</v>
      </c>
      <c r="L21" s="75">
        <v>34.7</v>
      </c>
      <c r="M21" s="75">
        <v>17.4</v>
      </c>
      <c r="N21" s="75">
        <v>34.7</v>
      </c>
      <c r="P21" s="117">
        <v>45454.5925925926</v>
      </c>
    </row>
    <row spans="1:16" ht="15" customHeight="1" x14ac:dyDescent="0.25" outlineLevel="0" r="22">
      <c r="A22" s="70">
        <v>14</v>
      </c>
      <c r="B22" s="116">
        <v>45454</v>
      </c>
      <c r="C22" s="71" t="s">
        <v>408</v>
      </c>
      <c r="D22" s="71" t="s">
        <v>1260</v>
      </c>
      <c r="E22" s="70"/>
      <c r="F22" s="71" t="s">
        <v>1261</v>
      </c>
      <c r="G22" s="70" t="s">
        <v>502</v>
      </c>
      <c r="H22" s="71" t="s">
        <v>503</v>
      </c>
      <c r="I22" s="70" t="s">
        <v>1185</v>
      </c>
      <c r="J22" s="73">
        <v>800</v>
      </c>
      <c r="K22" s="75">
        <v>34.79</v>
      </c>
      <c r="L22" s="75">
        <v>69.41</v>
      </c>
      <c r="M22" s="75">
        <v>34.79</v>
      </c>
      <c r="N22" s="75">
        <v>69.41</v>
      </c>
      <c r="P22" s="117">
        <v>45454.6005439815</v>
      </c>
    </row>
    <row spans="1:16" ht="15" customHeight="1" x14ac:dyDescent="0.25" outlineLevel="0" r="23">
      <c r="A23" s="70">
        <v>15</v>
      </c>
      <c r="B23" s="116">
        <v>45454</v>
      </c>
      <c r="C23" s="71" t="s">
        <v>1181</v>
      </c>
      <c r="D23" s="71" t="s">
        <v>1264</v>
      </c>
      <c r="E23" s="70"/>
      <c r="F23" s="71" t="s">
        <v>1265</v>
      </c>
      <c r="G23" s="70" t="s">
        <v>347</v>
      </c>
      <c r="H23" s="71" t="s">
        <v>348</v>
      </c>
      <c r="I23" s="70" t="s">
        <v>1266</v>
      </c>
      <c r="J23" s="73">
        <v>777</v>
      </c>
      <c r="K23" s="75">
        <v>33.79</v>
      </c>
      <c r="L23" s="75">
        <v>67.41</v>
      </c>
      <c r="M23" s="75">
        <v>16.9</v>
      </c>
      <c r="N23" s="75">
        <v>33.7</v>
      </c>
      <c r="P23" s="117">
        <v>45454.6102083333</v>
      </c>
    </row>
    <row spans="1:16" ht="15" customHeight="1" x14ac:dyDescent="0.25" outlineLevel="0" r="24">
      <c r="A24" s="70">
        <v>16</v>
      </c>
      <c r="B24" s="116">
        <v>45454</v>
      </c>
      <c r="C24" s="71" t="s">
        <v>1233</v>
      </c>
      <c r="D24" s="71" t="s">
        <v>1267</v>
      </c>
      <c r="E24" s="70"/>
      <c r="F24" s="71" t="s">
        <v>1268</v>
      </c>
      <c r="G24" s="70" t="s">
        <v>566</v>
      </c>
      <c r="H24" s="71" t="s">
        <v>567</v>
      </c>
      <c r="I24" s="70" t="s">
        <v>1214</v>
      </c>
      <c r="J24" s="73">
        <v>1099.75</v>
      </c>
      <c r="K24" s="75">
        <v>0</v>
      </c>
      <c r="L24" s="75">
        <v>99.75</v>
      </c>
      <c r="M24" s="75">
        <v>0</v>
      </c>
      <c r="N24" s="75">
        <v>99.75</v>
      </c>
      <c r="P24" s="117">
        <v>45454.6157291667</v>
      </c>
    </row>
    <row spans="1:16" ht="15" customHeight="1" x14ac:dyDescent="0.25" outlineLevel="0" r="25">
      <c r="A25" s="70">
        <v>17</v>
      </c>
      <c r="B25" s="116">
        <v>45454</v>
      </c>
      <c r="C25" s="71" t="s">
        <v>1208</v>
      </c>
      <c r="D25" s="71" t="s">
        <v>1273</v>
      </c>
      <c r="E25" s="70"/>
      <c r="F25" s="71" t="s">
        <v>1274</v>
      </c>
      <c r="G25" s="70" t="s">
        <v>347</v>
      </c>
      <c r="H25" s="71" t="s">
        <v>348</v>
      </c>
      <c r="I25" s="70" t="s">
        <v>1266</v>
      </c>
      <c r="J25" s="73">
        <v>100</v>
      </c>
      <c r="K25" s="75">
        <v>4.35</v>
      </c>
      <c r="L25" s="75">
        <v>8.68</v>
      </c>
      <c r="M25" s="75">
        <v>2.17</v>
      </c>
      <c r="N25" s="75">
        <v>4.34</v>
      </c>
      <c r="P25" s="117">
        <v>45454.6260069444</v>
      </c>
    </row>
    <row spans="1:16" ht="15" customHeight="1" x14ac:dyDescent="0.25" outlineLevel="0" r="26">
      <c r="A26" s="70">
        <v>17</v>
      </c>
      <c r="B26" s="116">
        <v>45454</v>
      </c>
      <c r="C26" s="71" t="s">
        <v>1208</v>
      </c>
      <c r="D26" s="71" t="s">
        <v>1273</v>
      </c>
      <c r="E26" s="70"/>
      <c r="F26" s="71" t="s">
        <v>1274</v>
      </c>
      <c r="G26" s="70" t="s">
        <v>810</v>
      </c>
      <c r="H26" s="71" t="s">
        <v>811</v>
      </c>
      <c r="I26" s="70" t="s">
        <v>1185</v>
      </c>
      <c r="J26" s="73">
        <v>59.95</v>
      </c>
      <c r="K26" s="75">
        <v>2.61</v>
      </c>
      <c r="L26" s="75">
        <v>5.2</v>
      </c>
      <c r="M26" s="75">
        <v>2.61</v>
      </c>
      <c r="N26" s="75">
        <v>5.2</v>
      </c>
      <c r="P26" s="117">
        <v>45454.6260069444</v>
      </c>
    </row>
    <row spans="1:16" ht="15" customHeight="1" x14ac:dyDescent="0.25" outlineLevel="0" r="27">
      <c r="A27" s="70">
        <v>18</v>
      </c>
      <c r="B27" s="116">
        <v>45454</v>
      </c>
      <c r="C27" s="71" t="s">
        <v>1211</v>
      </c>
      <c r="D27" s="71" t="s">
        <v>1281</v>
      </c>
      <c r="E27" s="70"/>
      <c r="F27" s="71" t="s">
        <v>1282</v>
      </c>
      <c r="G27" s="70" t="s">
        <v>810</v>
      </c>
      <c r="H27" s="71" t="s">
        <v>811</v>
      </c>
      <c r="I27" s="70" t="s">
        <v>1185</v>
      </c>
      <c r="J27" s="73">
        <v>23.95</v>
      </c>
      <c r="K27" s="75">
        <v>1.04</v>
      </c>
      <c r="L27" s="75">
        <v>2.08</v>
      </c>
      <c r="M27" s="75">
        <v>1.04</v>
      </c>
      <c r="N27" s="75">
        <v>2.08</v>
      </c>
      <c r="P27" s="117">
        <v>45454.6406365741</v>
      </c>
    </row>
    <row spans="1:16" ht="15" customHeight="1" x14ac:dyDescent="0.25" outlineLevel="0" r="28">
      <c r="A28" s="70">
        <v>19</v>
      </c>
      <c r="B28" s="116">
        <v>45454</v>
      </c>
      <c r="C28" s="71" t="s">
        <v>1208</v>
      </c>
      <c r="D28" s="71" t="s">
        <v>1286</v>
      </c>
      <c r="E28" s="70"/>
      <c r="F28" s="71" t="s">
        <v>58</v>
      </c>
      <c r="G28" s="70" t="s">
        <v>810</v>
      </c>
      <c r="H28" s="71" t="s">
        <v>811</v>
      </c>
      <c r="I28" s="70" t="s">
        <v>1185</v>
      </c>
      <c r="J28" s="73">
        <v>219.95</v>
      </c>
      <c r="K28" s="75">
        <v>9.57</v>
      </c>
      <c r="L28" s="75">
        <v>19.08</v>
      </c>
      <c r="M28" s="75">
        <v>9.57</v>
      </c>
      <c r="N28" s="75">
        <v>19.08</v>
      </c>
      <c r="P28" s="117">
        <v>45454.6686805556</v>
      </c>
    </row>
    <row spans="1:16" ht="15" customHeight="1" x14ac:dyDescent="0.25" outlineLevel="0" r="29">
      <c r="A29" s="70">
        <v>20</v>
      </c>
      <c r="B29" s="116">
        <v>45454</v>
      </c>
      <c r="C29" s="71" t="s">
        <v>1208</v>
      </c>
      <c r="D29" s="71" t="s">
        <v>1288</v>
      </c>
      <c r="E29" s="70"/>
      <c r="F29" s="71"/>
      <c r="G29" s="70" t="s">
        <v>367</v>
      </c>
      <c r="H29" s="71" t="s">
        <v>323</v>
      </c>
      <c r="I29" s="70" t="s">
        <v>1219</v>
      </c>
      <c r="J29" s="73">
        <v>19.95</v>
      </c>
      <c r="K29" s="75">
        <v>0</v>
      </c>
      <c r="L29" s="75">
        <v>0</v>
      </c>
      <c r="M29" s="75">
        <v>0</v>
      </c>
      <c r="N29" s="75">
        <v>0</v>
      </c>
      <c r="P29" s="117">
        <v>45454.6730092593</v>
      </c>
    </row>
    <row spans="1:16" ht="15" customHeight="1" x14ac:dyDescent="0.25" outlineLevel="0" r="30">
      <c r="A30" s="70">
        <v>21</v>
      </c>
      <c r="B30" s="116">
        <v>45453</v>
      </c>
      <c r="C30" s="71" t="s">
        <v>1190</v>
      </c>
      <c r="D30" s="71" t="s">
        <v>1292</v>
      </c>
      <c r="E30" s="70"/>
      <c r="F30" s="71"/>
      <c r="G30" s="70" t="s">
        <v>1196</v>
      </c>
      <c r="H30" s="71" t="s">
        <v>440</v>
      </c>
      <c r="I30" s="70" t="s">
        <v>1185</v>
      </c>
      <c r="J30" s="73">
        <v>119</v>
      </c>
      <c r="K30" s="75">
        <v>5.18</v>
      </c>
      <c r="L30" s="75">
        <v>10.32</v>
      </c>
      <c r="M30" s="75">
        <v>5.18</v>
      </c>
      <c r="N30" s="75">
        <v>10.32</v>
      </c>
      <c r="P30" s="117">
        <v>45454.6821296296</v>
      </c>
    </row>
    <row spans="1:16" ht="15" customHeight="1" x14ac:dyDescent="0.25" outlineLevel="0" r="31">
      <c r="A31" s="70">
        <v>21</v>
      </c>
      <c r="B31" s="116">
        <v>45453</v>
      </c>
      <c r="C31" s="71" t="s">
        <v>1190</v>
      </c>
      <c r="D31" s="71" t="s">
        <v>1292</v>
      </c>
      <c r="E31" s="70"/>
      <c r="F31" s="71"/>
      <c r="G31" s="70" t="s">
        <v>1196</v>
      </c>
      <c r="H31" s="71" t="s">
        <v>440</v>
      </c>
      <c r="I31" s="70" t="s">
        <v>1185</v>
      </c>
      <c r="J31" s="73">
        <v>110.95</v>
      </c>
      <c r="K31" s="75">
        <v>4.82</v>
      </c>
      <c r="L31" s="75">
        <v>9.63</v>
      </c>
      <c r="M31" s="75">
        <v>4.82</v>
      </c>
      <c r="N31" s="75">
        <v>9.63</v>
      </c>
      <c r="P31" s="117">
        <v>45454.6821296296</v>
      </c>
    </row>
    <row spans="1:16" ht="15" customHeight="1" x14ac:dyDescent="0.25" outlineLevel="0" r="32">
      <c r="A32" s="70">
        <v>22</v>
      </c>
      <c r="B32" s="116">
        <v>45455</v>
      </c>
      <c r="C32" s="71" t="s">
        <v>1190</v>
      </c>
      <c r="D32" s="71" t="s">
        <v>317</v>
      </c>
      <c r="E32" s="70"/>
      <c r="F32" s="71" t="s">
        <v>270</v>
      </c>
      <c r="G32" s="70" t="s">
        <v>347</v>
      </c>
      <c r="H32" s="71" t="s">
        <v>348</v>
      </c>
      <c r="I32" s="70" t="s">
        <v>1266</v>
      </c>
      <c r="J32" s="73">
        <v>19.95</v>
      </c>
      <c r="K32" s="75">
        <v>0.82</v>
      </c>
      <c r="L32" s="75">
        <v>1.65</v>
      </c>
      <c r="M32" s="75">
        <v>0.41</v>
      </c>
      <c r="N32" s="75">
        <v>0.82</v>
      </c>
      <c r="P32" s="117">
        <v>45456.6396990741</v>
      </c>
    </row>
    <row spans="1:16" ht="15" customHeight="1" x14ac:dyDescent="0.25" outlineLevel="0" r="33">
      <c r="A33" s="70">
        <v>23</v>
      </c>
      <c r="B33" s="116">
        <v>45450</v>
      </c>
      <c r="C33" s="71" t="s">
        <v>1190</v>
      </c>
      <c r="D33" s="71" t="s">
        <v>1306</v>
      </c>
      <c r="E33" s="70"/>
      <c r="F33" s="71" t="s">
        <v>1307</v>
      </c>
      <c r="G33" s="70" t="s">
        <v>810</v>
      </c>
      <c r="H33" s="71" t="s">
        <v>811</v>
      </c>
      <c r="I33" s="70" t="s">
        <v>1185</v>
      </c>
      <c r="J33" s="73">
        <v>29.95</v>
      </c>
      <c r="K33" s="75">
        <v>1.1</v>
      </c>
      <c r="L33" s="75">
        <v>2.25</v>
      </c>
      <c r="M33" s="75">
        <v>1.1</v>
      </c>
      <c r="N33" s="75">
        <v>2.25</v>
      </c>
      <c r="P33" s="117">
        <v>45456.6446643519</v>
      </c>
    </row>
    <row spans="1:16" ht="15" customHeight="1" x14ac:dyDescent="0.25" outlineLevel="0" r="34">
      <c r="A34" s="70">
        <v>24</v>
      </c>
      <c r="B34" s="116">
        <v>45443</v>
      </c>
      <c r="C34" s="71" t="s">
        <v>1190</v>
      </c>
      <c r="D34" s="71" t="s">
        <v>1331</v>
      </c>
      <c r="E34" s="70"/>
      <c r="F34" s="71"/>
      <c r="G34" s="70" t="s">
        <v>425</v>
      </c>
      <c r="H34" s="71" t="s">
        <v>426</v>
      </c>
      <c r="I34" s="70" t="s">
        <v>1185</v>
      </c>
      <c r="J34" s="73">
        <v>1995</v>
      </c>
      <c r="K34" s="75">
        <v>86.76</v>
      </c>
      <c r="L34" s="75">
        <v>173.08</v>
      </c>
      <c r="M34" s="75">
        <v>86.76</v>
      </c>
      <c r="N34" s="75">
        <v>173.08</v>
      </c>
      <c r="P34" s="117">
        <v>45456.657025463</v>
      </c>
    </row>
    <row spans="1:16" ht="15" customHeight="1" x14ac:dyDescent="0.25" outlineLevel="0" r="35">
      <c r="A35" s="70">
        <v>25</v>
      </c>
      <c r="B35" s="116">
        <v>45457</v>
      </c>
      <c r="C35" s="71" t="s">
        <v>1190</v>
      </c>
      <c r="D35" s="71" t="s">
        <v>1338</v>
      </c>
      <c r="E35" s="70"/>
      <c r="F35" s="71"/>
      <c r="G35" s="70" t="s">
        <v>810</v>
      </c>
      <c r="H35" s="71" t="s">
        <v>811</v>
      </c>
      <c r="I35" s="70" t="s">
        <v>1185</v>
      </c>
      <c r="J35" s="73">
        <v>189.95</v>
      </c>
      <c r="K35" s="75">
        <v>8.26</v>
      </c>
      <c r="L35" s="75">
        <v>16.48</v>
      </c>
      <c r="M35" s="75">
        <v>8.26</v>
      </c>
      <c r="N35" s="75">
        <v>16.48</v>
      </c>
      <c r="P35" s="117">
        <v>45457.2718055556</v>
      </c>
    </row>
    <row spans="1:16" ht="15" customHeight="1" x14ac:dyDescent="0.25" outlineLevel="0" r="36">
      <c r="A36" s="70">
        <v>26</v>
      </c>
      <c r="B36" s="116">
        <v>45456</v>
      </c>
      <c r="C36" s="71" t="s">
        <v>1211</v>
      </c>
      <c r="D36" s="71" t="s">
        <v>1339</v>
      </c>
      <c r="E36" s="70"/>
      <c r="F36" s="71"/>
      <c r="G36" s="70" t="s">
        <v>456</v>
      </c>
      <c r="H36" s="71" t="s">
        <v>1222</v>
      </c>
      <c r="I36" s="70" t="s">
        <v>1185</v>
      </c>
      <c r="J36" s="73">
        <v>29.95</v>
      </c>
      <c r="K36" s="75">
        <v>1.3</v>
      </c>
      <c r="L36" s="75">
        <v>2.6</v>
      </c>
      <c r="M36" s="75">
        <v>1.3</v>
      </c>
      <c r="N36" s="75">
        <v>2.6</v>
      </c>
      <c r="P36" s="117">
        <v>45457.3591319444</v>
      </c>
    </row>
    <row spans="1:16" ht="15" customHeight="1" x14ac:dyDescent="0.25" outlineLevel="0" r="37">
      <c r="A37" s="70">
        <v>27</v>
      </c>
      <c r="B37" s="116">
        <v>45454</v>
      </c>
      <c r="C37" s="71" t="s">
        <v>1190</v>
      </c>
      <c r="D37" s="71" t="s">
        <v>1340</v>
      </c>
      <c r="E37" s="70"/>
      <c r="F37" s="71"/>
      <c r="G37" s="70" t="s">
        <v>1196</v>
      </c>
      <c r="H37" s="71" t="s">
        <v>440</v>
      </c>
      <c r="I37" s="70" t="s">
        <v>1185</v>
      </c>
      <c r="J37" s="73">
        <v>39.95</v>
      </c>
      <c r="K37" s="75">
        <v>1.74</v>
      </c>
      <c r="L37" s="75">
        <v>3.47</v>
      </c>
      <c r="M37" s="75">
        <v>1.74</v>
      </c>
      <c r="N37" s="75">
        <v>3.47</v>
      </c>
      <c r="P37" s="117">
        <v>45457.3633101852</v>
      </c>
    </row>
    <row spans="1:16" ht="15" customHeight="1" x14ac:dyDescent="0.25" outlineLevel="0" r="38">
      <c r="A38" s="70">
        <v>27</v>
      </c>
      <c r="B38" s="116">
        <v>45454</v>
      </c>
      <c r="C38" s="71" t="s">
        <v>1190</v>
      </c>
      <c r="D38" s="71" t="s">
        <v>1340</v>
      </c>
      <c r="E38" s="70"/>
      <c r="F38" s="71"/>
      <c r="G38" s="70" t="s">
        <v>1196</v>
      </c>
      <c r="H38" s="71" t="s">
        <v>440</v>
      </c>
      <c r="I38" s="70" t="s">
        <v>1185</v>
      </c>
      <c r="J38" s="73">
        <v>19.95</v>
      </c>
      <c r="K38" s="75">
        <v>0.87</v>
      </c>
      <c r="L38" s="75">
        <v>1.73</v>
      </c>
      <c r="M38" s="75">
        <v>0.87</v>
      </c>
      <c r="N38" s="75">
        <v>1.73</v>
      </c>
      <c r="P38" s="117">
        <v>45457.3633101852</v>
      </c>
    </row>
    <row spans="1:16" ht="15" customHeight="1" x14ac:dyDescent="0.25" outlineLevel="0" r="39">
      <c r="A39" s="70">
        <v>27</v>
      </c>
      <c r="B39" s="116">
        <v>45454</v>
      </c>
      <c r="C39" s="71" t="s">
        <v>1190</v>
      </c>
      <c r="D39" s="71" t="s">
        <v>1340</v>
      </c>
      <c r="E39" s="70"/>
      <c r="F39" s="71"/>
      <c r="G39" s="70" t="s">
        <v>1196</v>
      </c>
      <c r="H39" s="71" t="s">
        <v>440</v>
      </c>
      <c r="I39" s="70" t="s">
        <v>1185</v>
      </c>
      <c r="J39" s="73">
        <v>9.95</v>
      </c>
      <c r="K39" s="75">
        <v>0.43</v>
      </c>
      <c r="L39" s="75">
        <v>0.86</v>
      </c>
      <c r="M39" s="75">
        <v>0.43</v>
      </c>
      <c r="N39" s="75">
        <v>0.86</v>
      </c>
      <c r="P39" s="117">
        <v>45457.3633101852</v>
      </c>
    </row>
    <row spans="1:16" ht="15" customHeight="1" x14ac:dyDescent="0.25" outlineLevel="0" r="40">
      <c r="A40" s="70">
        <v>27</v>
      </c>
      <c r="B40" s="116">
        <v>45454</v>
      </c>
      <c r="C40" s="71" t="s">
        <v>1190</v>
      </c>
      <c r="D40" s="71" t="s">
        <v>1340</v>
      </c>
      <c r="E40" s="70"/>
      <c r="F40" s="71"/>
      <c r="G40" s="70" t="s">
        <v>1196</v>
      </c>
      <c r="H40" s="71" t="s">
        <v>440</v>
      </c>
      <c r="I40" s="70" t="s">
        <v>1185</v>
      </c>
      <c r="J40" s="73">
        <v>29.95</v>
      </c>
      <c r="K40" s="75">
        <v>1.3</v>
      </c>
      <c r="L40" s="75">
        <v>2.6</v>
      </c>
      <c r="M40" s="75">
        <v>1.3</v>
      </c>
      <c r="N40" s="75">
        <v>2.6</v>
      </c>
      <c r="P40" s="117">
        <v>45457.3633101852</v>
      </c>
    </row>
    <row spans="1:16" ht="15" customHeight="1" x14ac:dyDescent="0.25" outlineLevel="0" r="41">
      <c r="A41" s="70">
        <v>27</v>
      </c>
      <c r="B41" s="116">
        <v>45454</v>
      </c>
      <c r="C41" s="71" t="s">
        <v>1190</v>
      </c>
      <c r="D41" s="71" t="s">
        <v>1340</v>
      </c>
      <c r="E41" s="70"/>
      <c r="F41" s="71"/>
      <c r="G41" s="70" t="s">
        <v>1196</v>
      </c>
      <c r="H41" s="71" t="s">
        <v>440</v>
      </c>
      <c r="I41" s="70" t="s">
        <v>1185</v>
      </c>
      <c r="J41" s="73">
        <v>49.95</v>
      </c>
      <c r="K41" s="75">
        <v>2.17</v>
      </c>
      <c r="L41" s="75">
        <v>4.33</v>
      </c>
      <c r="M41" s="75">
        <v>2.17</v>
      </c>
      <c r="N41" s="75">
        <v>4.33</v>
      </c>
      <c r="P41" s="117">
        <v>45457.3633101852</v>
      </c>
    </row>
    <row spans="1:16" ht="15" customHeight="1" x14ac:dyDescent="0.25" outlineLevel="0" r="42">
      <c r="A42" s="70">
        <v>28</v>
      </c>
      <c r="B42" s="116">
        <v>45451</v>
      </c>
      <c r="C42" s="71" t="s">
        <v>1190</v>
      </c>
      <c r="D42" s="71" t="s">
        <v>1341</v>
      </c>
      <c r="E42" s="70"/>
      <c r="F42" s="71"/>
      <c r="G42" s="70" t="s">
        <v>1196</v>
      </c>
      <c r="H42" s="71" t="s">
        <v>440</v>
      </c>
      <c r="I42" s="70" t="s">
        <v>1185</v>
      </c>
      <c r="J42" s="73">
        <v>39.95</v>
      </c>
      <c r="K42" s="75">
        <v>1.74</v>
      </c>
      <c r="L42" s="75">
        <v>3.47</v>
      </c>
      <c r="M42" s="75">
        <v>1.74</v>
      </c>
      <c r="N42" s="75">
        <v>3.47</v>
      </c>
      <c r="P42" s="117">
        <v>45457.3659143519</v>
      </c>
    </row>
    <row spans="1:16" ht="15" customHeight="1" x14ac:dyDescent="0.25" outlineLevel="0" r="43">
      <c r="A43" s="70">
        <v>28</v>
      </c>
      <c r="B43" s="116">
        <v>45451</v>
      </c>
      <c r="C43" s="71" t="s">
        <v>1190</v>
      </c>
      <c r="D43" s="71" t="s">
        <v>1341</v>
      </c>
      <c r="E43" s="70"/>
      <c r="F43" s="71"/>
      <c r="G43" s="70" t="s">
        <v>1196</v>
      </c>
      <c r="H43" s="71" t="s">
        <v>440</v>
      </c>
      <c r="I43" s="70" t="s">
        <v>1185</v>
      </c>
      <c r="J43" s="73">
        <v>19.95</v>
      </c>
      <c r="K43" s="75">
        <v>0.87</v>
      </c>
      <c r="L43" s="75">
        <v>1.73</v>
      </c>
      <c r="M43" s="75">
        <v>0.87</v>
      </c>
      <c r="N43" s="75">
        <v>1.73</v>
      </c>
      <c r="P43" s="117">
        <v>45457.3659143519</v>
      </c>
    </row>
    <row spans="1:16" ht="15" customHeight="1" x14ac:dyDescent="0.25" outlineLevel="0" r="44">
      <c r="A44" s="70">
        <v>28</v>
      </c>
      <c r="B44" s="116">
        <v>45451</v>
      </c>
      <c r="C44" s="71" t="s">
        <v>1190</v>
      </c>
      <c r="D44" s="71" t="s">
        <v>1341</v>
      </c>
      <c r="E44" s="70"/>
      <c r="F44" s="71"/>
      <c r="G44" s="70" t="s">
        <v>1196</v>
      </c>
      <c r="H44" s="71" t="s">
        <v>440</v>
      </c>
      <c r="I44" s="70" t="s">
        <v>1185</v>
      </c>
      <c r="J44" s="73">
        <v>9.95</v>
      </c>
      <c r="K44" s="75">
        <v>0.43</v>
      </c>
      <c r="L44" s="75">
        <v>0.86</v>
      </c>
      <c r="M44" s="75">
        <v>0.43</v>
      </c>
      <c r="N44" s="75">
        <v>0.86</v>
      </c>
      <c r="P44" s="117">
        <v>45457.3659143519</v>
      </c>
    </row>
    <row spans="1:16" ht="15" customHeight="1" x14ac:dyDescent="0.25" outlineLevel="0" r="45">
      <c r="A45" s="70">
        <v>28</v>
      </c>
      <c r="B45" s="116">
        <v>45451</v>
      </c>
      <c r="C45" s="71" t="s">
        <v>1190</v>
      </c>
      <c r="D45" s="71" t="s">
        <v>1341</v>
      </c>
      <c r="E45" s="70"/>
      <c r="F45" s="71"/>
      <c r="G45" s="70" t="s">
        <v>1196</v>
      </c>
      <c r="H45" s="71" t="s">
        <v>440</v>
      </c>
      <c r="I45" s="70" t="s">
        <v>1185</v>
      </c>
      <c r="J45" s="73">
        <v>29.95</v>
      </c>
      <c r="K45" s="75">
        <v>1.3</v>
      </c>
      <c r="L45" s="75">
        <v>2.6</v>
      </c>
      <c r="M45" s="75">
        <v>1.3</v>
      </c>
      <c r="N45" s="75">
        <v>2.6</v>
      </c>
      <c r="P45" s="117">
        <v>45457.3659143519</v>
      </c>
    </row>
    <row spans="1:16" ht="15" customHeight="1" x14ac:dyDescent="0.25" outlineLevel="0" r="46">
      <c r="A46" s="70">
        <v>28</v>
      </c>
      <c r="B46" s="116">
        <v>45451</v>
      </c>
      <c r="C46" s="71" t="s">
        <v>1190</v>
      </c>
      <c r="D46" s="71" t="s">
        <v>1341</v>
      </c>
      <c r="E46" s="70"/>
      <c r="F46" s="71"/>
      <c r="G46" s="70" t="s">
        <v>1196</v>
      </c>
      <c r="H46" s="71" t="s">
        <v>440</v>
      </c>
      <c r="I46" s="70" t="s">
        <v>1185</v>
      </c>
      <c r="J46" s="73">
        <v>49.95</v>
      </c>
      <c r="K46" s="75">
        <v>2.17</v>
      </c>
      <c r="L46" s="75">
        <v>4.33</v>
      </c>
      <c r="M46" s="75">
        <v>2.17</v>
      </c>
      <c r="N46" s="75">
        <v>4.33</v>
      </c>
      <c r="P46" s="117">
        <v>45457.3659143519</v>
      </c>
    </row>
    <row spans="1:16" ht="15" customHeight="1" x14ac:dyDescent="0.25" outlineLevel="0" r="47">
      <c r="A47" s="70">
        <v>29</v>
      </c>
      <c r="B47" s="116">
        <v>45457</v>
      </c>
      <c r="C47" s="71" t="s">
        <v>1190</v>
      </c>
      <c r="D47" s="71" t="s">
        <v>1331</v>
      </c>
      <c r="E47" s="70"/>
      <c r="F47" s="71"/>
      <c r="G47" s="70" t="s">
        <v>425</v>
      </c>
      <c r="H47" s="71" t="s">
        <v>426</v>
      </c>
      <c r="I47" s="70" t="s">
        <v>1185</v>
      </c>
      <c r="J47" s="73">
        <v>299.95</v>
      </c>
      <c r="K47" s="75">
        <v>13.04</v>
      </c>
      <c r="L47" s="75">
        <v>26.02</v>
      </c>
      <c r="M47" s="75">
        <v>13.04</v>
      </c>
      <c r="N47" s="75">
        <v>26.02</v>
      </c>
      <c r="P47" s="117">
        <v>45457.3814699074</v>
      </c>
    </row>
    <row spans="1:16" ht="15" customHeight="1" x14ac:dyDescent="0.25" outlineLevel="0" r="48">
      <c r="A48" s="70">
        <v>30</v>
      </c>
      <c r="B48" s="116">
        <v>45469</v>
      </c>
      <c r="C48" s="71" t="s">
        <v>1190</v>
      </c>
      <c r="D48" s="71" t="s">
        <v>270</v>
      </c>
      <c r="E48" s="70"/>
      <c r="F48" s="71" t="s">
        <v>1511</v>
      </c>
      <c r="G48" s="70" t="s">
        <v>810</v>
      </c>
      <c r="H48" s="71" t="s">
        <v>811</v>
      </c>
      <c r="I48" s="70" t="s">
        <v>1185</v>
      </c>
      <c r="J48" s="73">
        <v>268.95</v>
      </c>
      <c r="K48" s="75">
        <v>11.7</v>
      </c>
      <c r="L48" s="75">
        <v>23.33</v>
      </c>
      <c r="M48" s="75">
        <v>11.7</v>
      </c>
      <c r="N48" s="75">
        <v>23.33</v>
      </c>
      <c r="P48" s="117">
        <v>45469.8182986111</v>
      </c>
    </row>
    <row spans="1:16" ht="15" customHeight="1" x14ac:dyDescent="0.25" outlineLevel="0" r="49">
      <c r="A49" s="70">
        <v>31</v>
      </c>
      <c r="B49" s="116">
        <v>45469</v>
      </c>
      <c r="C49" s="71" t="s">
        <v>1190</v>
      </c>
      <c r="D49" s="71" t="s">
        <v>58</v>
      </c>
      <c r="E49" s="70"/>
      <c r="F49" s="71" t="s">
        <v>1511</v>
      </c>
      <c r="G49" s="70" t="s">
        <v>810</v>
      </c>
      <c r="H49" s="71" t="s">
        <v>811</v>
      </c>
      <c r="I49" s="70" t="s">
        <v>1185</v>
      </c>
      <c r="J49" s="73">
        <v>298.45</v>
      </c>
      <c r="K49" s="75">
        <v>12.98</v>
      </c>
      <c r="L49" s="75">
        <v>25.89</v>
      </c>
      <c r="M49" s="75">
        <v>12.98</v>
      </c>
      <c r="N49" s="75">
        <v>25.89</v>
      </c>
      <c r="P49" s="117">
        <v>45469.8219560185</v>
      </c>
    </row>
    <row spans="1:16" ht="15" customHeight="1" x14ac:dyDescent="0.25" outlineLevel="0" r="50">
      <c r="A50" s="70">
        <v>31</v>
      </c>
      <c r="B50" s="116">
        <v>45469</v>
      </c>
      <c r="C50" s="71" t="s">
        <v>1190</v>
      </c>
      <c r="D50" s="71" t="s">
        <v>58</v>
      </c>
      <c r="E50" s="70"/>
      <c r="F50" s="71" t="s">
        <v>1511</v>
      </c>
      <c r="G50" s="70" t="s">
        <v>347</v>
      </c>
      <c r="H50" s="71" t="s">
        <v>348</v>
      </c>
      <c r="I50" s="70" t="s">
        <v>1266</v>
      </c>
      <c r="J50" s="73">
        <v>1000</v>
      </c>
      <c r="K50" s="75">
        <v>43.49</v>
      </c>
      <c r="L50" s="75">
        <v>86.76</v>
      </c>
      <c r="M50" s="75">
        <v>21.74</v>
      </c>
      <c r="N50" s="75">
        <v>43.38</v>
      </c>
      <c r="P50" s="117">
        <v>45469.8219560185</v>
      </c>
    </row>
    <row spans="1:16" ht="15" customHeight="1" x14ac:dyDescent="0.25" outlineLevel="0" r="51">
      <c r="A51" s="70">
        <v>32</v>
      </c>
      <c r="B51" s="116">
        <v>45469</v>
      </c>
      <c r="C51" s="71" t="s">
        <v>1190</v>
      </c>
      <c r="D51" s="71" t="s">
        <v>270</v>
      </c>
      <c r="E51" s="70"/>
      <c r="F51" s="71" t="s">
        <v>1511</v>
      </c>
      <c r="G51" s="70" t="s">
        <v>810</v>
      </c>
      <c r="H51" s="71" t="s">
        <v>811</v>
      </c>
      <c r="I51" s="70" t="s">
        <v>1185</v>
      </c>
      <c r="J51" s="73">
        <v>298.45</v>
      </c>
      <c r="K51" s="75">
        <v>12.98</v>
      </c>
      <c r="L51" s="75">
        <v>25.89</v>
      </c>
      <c r="M51" s="75">
        <v>12.98</v>
      </c>
      <c r="N51" s="75">
        <v>25.89</v>
      </c>
      <c r="P51" s="117">
        <v>45469.8253819444</v>
      </c>
    </row>
    <row spans="1:16" ht="15" customHeight="1" x14ac:dyDescent="0.25" outlineLevel="0" r="52">
      <c r="A52" s="70">
        <v>33</v>
      </c>
      <c r="B52" s="116">
        <v>45469</v>
      </c>
      <c r="C52" s="71" t="s">
        <v>408</v>
      </c>
      <c r="D52" s="71" t="s">
        <v>270</v>
      </c>
      <c r="E52" s="70"/>
      <c r="F52" s="71" t="s">
        <v>1512</v>
      </c>
      <c r="G52" s="70" t="s">
        <v>347</v>
      </c>
      <c r="H52" s="71" t="s">
        <v>348</v>
      </c>
      <c r="I52" s="70" t="s">
        <v>1266</v>
      </c>
      <c r="J52" s="73">
        <v>9.95</v>
      </c>
      <c r="K52" s="75">
        <v>0.43</v>
      </c>
      <c r="L52" s="75">
        <v>0.86</v>
      </c>
      <c r="M52" s="75">
        <v>0.22</v>
      </c>
      <c r="N52" s="75">
        <v>0.43</v>
      </c>
      <c r="P52" s="117">
        <v>45469.8284027778</v>
      </c>
    </row>
    <row spans="1:16" ht="15" customHeight="1" x14ac:dyDescent="0.25" outlineLevel="0" r="53">
      <c r="A53" s="70">
        <v>34</v>
      </c>
      <c r="B53" s="116">
        <v>45469</v>
      </c>
      <c r="C53" s="71" t="s">
        <v>1190</v>
      </c>
      <c r="D53" s="71" t="s">
        <v>1513</v>
      </c>
      <c r="E53" s="70"/>
      <c r="F53" s="71" t="s">
        <v>1514</v>
      </c>
      <c r="G53" s="70" t="s">
        <v>347</v>
      </c>
      <c r="H53" s="71" t="s">
        <v>348</v>
      </c>
      <c r="I53" s="70" t="s">
        <v>1266</v>
      </c>
      <c r="J53" s="73">
        <v>33</v>
      </c>
      <c r="K53" s="75">
        <v>1.44</v>
      </c>
      <c r="L53" s="75">
        <v>2.86</v>
      </c>
      <c r="M53" s="75">
        <v>0.72</v>
      </c>
      <c r="N53" s="75">
        <v>1.43</v>
      </c>
      <c r="P53" s="117">
        <v>45469.8293865741</v>
      </c>
    </row>
    <row spans="1:16" ht="15" customHeight="1" x14ac:dyDescent="0.25" outlineLevel="0" r="54">
      <c r="A54" s="70">
        <v>34</v>
      </c>
      <c r="B54" s="116">
        <v>45469</v>
      </c>
      <c r="C54" s="71" t="s">
        <v>1190</v>
      </c>
      <c r="D54" s="71" t="s">
        <v>1513</v>
      </c>
      <c r="E54" s="70"/>
      <c r="F54" s="71" t="s">
        <v>1514</v>
      </c>
      <c r="G54" s="70" t="s">
        <v>810</v>
      </c>
      <c r="H54" s="71" t="s">
        <v>811</v>
      </c>
      <c r="I54" s="70" t="s">
        <v>1185</v>
      </c>
      <c r="J54" s="73">
        <v>33</v>
      </c>
      <c r="K54" s="75">
        <v>1.44</v>
      </c>
      <c r="L54" s="75">
        <v>2.86</v>
      </c>
      <c r="M54" s="75">
        <v>1.44</v>
      </c>
      <c r="N54" s="75">
        <v>2.86</v>
      </c>
      <c r="P54" s="117">
        <v>45469.8293865741</v>
      </c>
    </row>
    <row spans="1:16" ht="15" customHeight="1" x14ac:dyDescent="0.25" outlineLevel="0" r="55">
      <c r="A55" s="70">
        <v>34</v>
      </c>
      <c r="B55" s="116">
        <v>45469</v>
      </c>
      <c r="C55" s="71" t="s">
        <v>1190</v>
      </c>
      <c r="D55" s="71" t="s">
        <v>1513</v>
      </c>
      <c r="E55" s="70"/>
      <c r="F55" s="71" t="s">
        <v>1514</v>
      </c>
      <c r="G55" s="70" t="s">
        <v>411</v>
      </c>
      <c r="H55" s="71" t="s">
        <v>412</v>
      </c>
      <c r="I55" s="70" t="s">
        <v>1185</v>
      </c>
      <c r="J55" s="73">
        <v>267.33</v>
      </c>
      <c r="K55" s="75">
        <v>11.63</v>
      </c>
      <c r="L55" s="75">
        <v>23.19</v>
      </c>
      <c r="M55" s="75">
        <v>11.63</v>
      </c>
      <c r="N55" s="75">
        <v>23.19</v>
      </c>
      <c r="P55" s="117">
        <v>45469.8293865741</v>
      </c>
    </row>
    <row spans="1:16" ht="15" customHeight="1" x14ac:dyDescent="0.25" outlineLevel="0" r="56">
      <c r="A56" s="70">
        <v>35</v>
      </c>
      <c r="B56" s="116">
        <v>45468</v>
      </c>
      <c r="C56" s="71" t="s">
        <v>1211</v>
      </c>
      <c r="D56" s="71" t="s">
        <v>1515</v>
      </c>
      <c r="E56" s="70"/>
      <c r="F56" s="71" t="s">
        <v>1516</v>
      </c>
      <c r="G56" s="70" t="s">
        <v>810</v>
      </c>
      <c r="H56" s="71" t="s">
        <v>811</v>
      </c>
      <c r="I56" s="70" t="s">
        <v>1185</v>
      </c>
      <c r="J56" s="73">
        <v>222.22</v>
      </c>
      <c r="K56" s="75">
        <v>9.66</v>
      </c>
      <c r="L56" s="75">
        <v>19.28</v>
      </c>
      <c r="M56" s="75">
        <v>9.66</v>
      </c>
      <c r="N56" s="75">
        <v>19.28</v>
      </c>
      <c r="P56" s="117">
        <v>45469.8312847222</v>
      </c>
    </row>
    <row spans="1:16" ht="15" customHeight="1" x14ac:dyDescent="0.25" outlineLevel="0" r="57">
      <c r="A57" s="70">
        <v>35</v>
      </c>
      <c r="B57" s="116">
        <v>45468</v>
      </c>
      <c r="C57" s="71" t="s">
        <v>1211</v>
      </c>
      <c r="D57" s="71" t="s">
        <v>1515</v>
      </c>
      <c r="E57" s="70"/>
      <c r="F57" s="71" t="s">
        <v>1516</v>
      </c>
      <c r="G57" s="70" t="s">
        <v>411</v>
      </c>
      <c r="H57" s="71" t="s">
        <v>412</v>
      </c>
      <c r="I57" s="70" t="s">
        <v>1185</v>
      </c>
      <c r="J57" s="73">
        <v>222.22</v>
      </c>
      <c r="K57" s="75">
        <v>9.66</v>
      </c>
      <c r="L57" s="75">
        <v>19.28</v>
      </c>
      <c r="M57" s="75">
        <v>9.66</v>
      </c>
      <c r="N57" s="75">
        <v>19.28</v>
      </c>
      <c r="P57" s="117">
        <v>45469.8312847222</v>
      </c>
    </row>
    <row spans="1:16" ht="15" customHeight="1" x14ac:dyDescent="0.25" outlineLevel="0" r="58">
      <c r="A58" s="70">
        <v>36</v>
      </c>
      <c r="B58" s="116">
        <v>45358</v>
      </c>
      <c r="C58" s="71" t="s">
        <v>1190</v>
      </c>
      <c r="D58" s="71" t="s">
        <v>1698</v>
      </c>
      <c r="E58" s="70"/>
      <c r="F58" s="71" t="s">
        <v>1699</v>
      </c>
      <c r="G58" s="70" t="s">
        <v>347</v>
      </c>
      <c r="H58" s="71" t="s">
        <v>348</v>
      </c>
      <c r="I58" s="70" t="s">
        <v>1266</v>
      </c>
      <c r="J58" s="73">
        <v>27.95</v>
      </c>
      <c r="K58" s="75">
        <v>1.22</v>
      </c>
      <c r="L58" s="75">
        <v>2.42</v>
      </c>
      <c r="M58" s="75">
        <v>0.61</v>
      </c>
      <c r="N58" s="75">
        <v>1.21</v>
      </c>
      <c r="P58" s="117">
        <v>45476.6350925926</v>
      </c>
    </row>
    <row spans="1:16" ht="15" customHeight="1" x14ac:dyDescent="0.25" outlineLevel="0" r="59">
      <c r="A59" s="70">
        <v>36</v>
      </c>
      <c r="B59" s="116">
        <v>45358</v>
      </c>
      <c r="C59" s="71" t="s">
        <v>1190</v>
      </c>
      <c r="D59" s="71" t="s">
        <v>1698</v>
      </c>
      <c r="E59" s="70"/>
      <c r="F59" s="71" t="s">
        <v>1699</v>
      </c>
      <c r="G59" s="70" t="s">
        <v>347</v>
      </c>
      <c r="H59" s="71" t="s">
        <v>348</v>
      </c>
      <c r="I59" s="70" t="s">
        <v>1266</v>
      </c>
      <c r="J59" s="73">
        <v>34.49</v>
      </c>
      <c r="K59" s="75">
        <v>1.5</v>
      </c>
      <c r="L59" s="75">
        <v>2.99</v>
      </c>
      <c r="M59" s="75">
        <v>0.75</v>
      </c>
      <c r="N59" s="75">
        <v>1.5</v>
      </c>
      <c r="P59" s="117">
        <v>45476.6350925926</v>
      </c>
    </row>
    <row spans="1:16" ht="15" customHeight="1" x14ac:dyDescent="0.25" outlineLevel="0" r="60">
      <c r="A60" s="70">
        <v>37</v>
      </c>
      <c r="B60" s="116">
        <v>45475</v>
      </c>
      <c r="C60" s="71" t="s">
        <v>1190</v>
      </c>
      <c r="D60" s="71" t="s">
        <v>1209</v>
      </c>
      <c r="E60" s="70">
        <v>16</v>
      </c>
      <c r="F60" s="71" t="s">
        <v>1257</v>
      </c>
      <c r="G60" s="70" t="s">
        <v>1650</v>
      </c>
      <c r="H60" s="71" t="s">
        <v>1649</v>
      </c>
      <c r="I60" s="70" t="s">
        <v>1219</v>
      </c>
      <c r="J60" s="73">
        <v>199.95</v>
      </c>
      <c r="K60" s="75">
        <v>0</v>
      </c>
      <c r="L60" s="75">
        <v>0</v>
      </c>
      <c r="M60" s="75">
        <v>0</v>
      </c>
      <c r="N60" s="75">
        <v>0</v>
      </c>
      <c r="P60" s="117">
        <v>45476.6878125</v>
      </c>
    </row>
    <row spans="1:16" ht="15" customHeight="1" x14ac:dyDescent="0.25" outlineLevel="0" r="61">
      <c r="A61" s="70">
        <v>38</v>
      </c>
      <c r="B61" s="116">
        <v>45475</v>
      </c>
      <c r="C61" s="71" t="s">
        <v>1190</v>
      </c>
      <c r="D61" s="71" t="s">
        <v>1707</v>
      </c>
      <c r="E61" s="70" t="s">
        <v>612</v>
      </c>
      <c r="F61" s="71"/>
      <c r="G61" s="70" t="s">
        <v>700</v>
      </c>
      <c r="H61" s="71" t="s">
        <v>1637</v>
      </c>
      <c r="I61" s="70" t="s">
        <v>1219</v>
      </c>
      <c r="J61" s="73">
        <v>3500</v>
      </c>
      <c r="K61" s="75">
        <v>0</v>
      </c>
      <c r="L61" s="75">
        <v>0</v>
      </c>
      <c r="M61" s="75">
        <v>0</v>
      </c>
      <c r="N61" s="75">
        <v>0</v>
      </c>
      <c r="P61" s="117">
        <v>45476.697349537</v>
      </c>
    </row>
    <row spans="1:16" ht="15" customHeight="1" x14ac:dyDescent="0.25" outlineLevel="0" r="62">
      <c r="A62" s="319">
        <v>39</v>
      </c>
      <c r="B62" s="323">
        <v>45476</v>
      </c>
      <c r="C62" s="319" t="inlineStr">
        <is>
          <t>Virement</t>
        </is>
      </c>
      <c r="D62" s="319" t="inlineStr">
        <is>
          <t>Construction Laliberté</t>
        </is>
      </c>
      <c r="E62" s="319" t="inlineStr">
        <is>
          <t>3</t>
        </is>
      </c>
      <c r="F62" s="319" t="inlineStr">
        <is>
          <t>2024_06</t>
        </is>
      </c>
      <c r="G62" s="319" t="inlineStr">
        <is>
          <t>5010</t>
        </is>
      </c>
      <c r="H62" s="319" t="inlineStr">
        <is>
          <t>Salaires et Sous-traitance</t>
        </is>
      </c>
      <c r="I62" s="319" t="inlineStr">
        <is>
          <t>FP</t>
        </is>
      </c>
      <c r="J62" s="319">
        <v>4795</v>
      </c>
      <c r="K62" s="319">
        <v>208.52</v>
      </c>
      <c r="L62" s="319">
        <v>416</v>
      </c>
      <c r="M62" s="319">
        <v>208.52</v>
      </c>
      <c r="N62" s="319">
        <v>416</v>
      </c>
      <c r="P62" s="323">
        <v>45476.7037384259</v>
      </c>
    </row>
    <row spans="1:16" ht="15" customHeight="1" x14ac:dyDescent="0.25" outlineLevel="0" r="63">
      <c r="A63" s="319">
        <v>39</v>
      </c>
      <c r="B63" s="323">
        <v>45476</v>
      </c>
      <c r="C63" s="319" t="inlineStr">
        <is>
          <t>Virement</t>
        </is>
      </c>
      <c r="D63" s="319" t="inlineStr">
        <is>
          <t>Construction Laliberté</t>
        </is>
      </c>
      <c r="E63" s="319" t="inlineStr">
        <is>
          <t>3</t>
        </is>
      </c>
      <c r="F63" s="319" t="inlineStr">
        <is>
          <t>2024_06</t>
        </is>
      </c>
      <c r="G63" s="319" t="inlineStr">
        <is>
          <t>5010</t>
        </is>
      </c>
      <c r="H63" s="319" t="inlineStr">
        <is>
          <t>Salaires et Sous-traitance</t>
        </is>
      </c>
      <c r="I63" s="319" t="inlineStr">
        <is>
          <t>FP</t>
        </is>
      </c>
      <c r="J63" s="319">
        <v>100.65</v>
      </c>
      <c r="K63" s="319">
        <v>4.38</v>
      </c>
      <c r="L63" s="319">
        <v>8.73</v>
      </c>
      <c r="M63" s="319">
        <v>4.38</v>
      </c>
      <c r="N63" s="319">
        <v>8.73</v>
      </c>
      <c r="P63" s="323">
        <v>45476.7037384259</v>
      </c>
    </row>
    <row r="64" spans="1:16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</sheetData>
  <phoneticPr fontId="2" type="noConversion"/>
  <conditionalFormatting sqref="A2:P9992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8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8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8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8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8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8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8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8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8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8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8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8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884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747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747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762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523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516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515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514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513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512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511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508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505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502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494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471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478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470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462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454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446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438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393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408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393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378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363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262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231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241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235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173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171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166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167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166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166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166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167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150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145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140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135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125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95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104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103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103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103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105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102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102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102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102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102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101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88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95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88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87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87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87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87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87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85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86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85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86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85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83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84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83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83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83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83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83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83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83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83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83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83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83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84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83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82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82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82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82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82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82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82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82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82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83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82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83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82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83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81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81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81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81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81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81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81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81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81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80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80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81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80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80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81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76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75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76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75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75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75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75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75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75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75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75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75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74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74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74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74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74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74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74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74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74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74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67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67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67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68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68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68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67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67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68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66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66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66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67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64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64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-10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-8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-10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-10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-8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-9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-10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-10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-14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-14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-14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-13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-13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-14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-14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-15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-15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-15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-15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-15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-15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-15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-15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-15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-15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-12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-15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-15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-16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-16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-15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2024-07-03T20:53:23Z</dcterms:modified>
</cp:coreProperties>
</file>