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0AD65F41-035D-42E0-8996-A04E220D5F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<sst xmlns="http://schemas.openxmlformats.org/spreadsheetml/2006/main" count="3911" uniqueCount="797">
  <si>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</si>
  <si>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</si>
  <si>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</si>
  <si>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</si>
  <si>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</si>
  <si>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</si>
  <si>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</si>
  <si>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</si>
  <si>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</si>
  <si>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</si>
  <si>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</si>
  <si>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</si>
  <si>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</si>
  <si>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</si>
  <si>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</si>
  <si>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</si>
  <si>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</si>
  <si>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</si>
  <si>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</si>
  <si>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</si>
  <si>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</si>
  <si>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</si>
  <si>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</si>
  <si>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</si>
  <si>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</si>
  <si>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</si>
  <si>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</si>
  <si>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</si>
  <si>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</si>
  <si>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</si>
  <si>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</si>
  <si>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</si>
  <si>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</si>
  <si>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</si>
  <si>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</si>
  <si>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</si>
  <si>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</si>
  <si>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</si>
  <si>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</si>
  <si>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</si>
  <si>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</si>
  <si>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</si>
  <si>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</si>
  <si>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</si>
  <si>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</si>
  <si>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</si>
  <si>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</si>
  <si>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</si>
  <si>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</si>
  <si>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</si>
  <si>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</si>
  <si>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</si>
  <si>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</si>
  <si>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</si>
  <si>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</si>
  <si>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</si>
  <si>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</si>
  <si>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</si>
  <si>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</si>
  <si>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</si>
  <si>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</si>
  <si>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</si>
  <si>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</si>
  <si>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</si>
  <si>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</si>
  <si>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</si>
  <si>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</si>
  <si>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</si>
  <si>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</si>
  <si>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</si>
  <si>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</si>
  <si>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</si>
  <si>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</si>
  <si>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</si>
  <si>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</si>
  <si>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</si>
  <si>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</si>
  <si>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</si>
  <si>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</si>
  <si>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</si>
  <si>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</si>
  <si>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</si>
  <si>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</si>
  <si>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</si>
  <si>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</si>
  <si>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</si>
  <si>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</si>
  <si>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</si>
  <si>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</si>
  <si>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</si>
  <si>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</si>
  <si>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</si>
  <si>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</si>
  <si>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</si>
  <si>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</si>
  <si>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</si>
  <si>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</si>
  <si>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</si>
  <si>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</si>
  <si>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</si>
  <si>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</si>
  <si>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</si>
  <si>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</si>
  <si>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</si>
  <si>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</si>
  <si>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</si>
  <si>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</si>
  <si>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</si>
  <si>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</si>
  <si>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</si>
  <si>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</si>
  <si>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</si>
  <si>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</si>
  <si>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</si>
  <si>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</si>
  <si>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</si>
  <si>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</si>
  <si>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</si>
  <si>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</si>
  <si>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</si>
  <si>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</si>
  <si>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</si>
  <si>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</si>
  <si>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</si>
  <si>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</si>
  <si>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</si>
  <si>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</si>
  <si>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</si>
  <si>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</si>
  <si>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</si>
  <si>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</si>
  <si>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</si>
  <si>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</si>
  <si>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</si>
  <si>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</si>
  <si>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</si>
  <si>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</si>
  <si>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</si>
  <si>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</si>
  <si>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</si>
  <si>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</si>
  <si>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</si>
  <si>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</si>
  <si>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</si>
  <si>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</si>
  <si>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</si>
  <si>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</si>
  <si>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</si>
  <si>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</si>
  <si>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</si>
  <si>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</si>
  <si>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</si>
  <si>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</si>
  <si>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</si>
  <si>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</si>
  <si>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</si>
  <si>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</si>
  <si>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</si>
  <si>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</si>
  <si>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</si>
  <si>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</si>
  <si>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</si>
  <si>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</si>
  <si>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</si>
  <si>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</si>
  <si>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</si>
  <si>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</si>
  <si>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</si>
  <si>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</si>
  <si>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</si>
  <si>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</si>
  <si>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</si>
  <si>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</si>
  <si>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</si>
  <si>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</si>
  <si>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</si>
  <si>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</si>
  <si>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</si>
  <si>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</si>
  <si>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</si>
  <si>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</si>
  <si>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</si>
  <si>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</si>
  <si>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</si>
  <si>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</si>
  <si>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</si>
  <si>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</si>
  <si>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</si>
  <si>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</si>
  <si>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</si>
  <si>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</si>
  <si>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</si>
  <si>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</si>
  <si>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</si>
  <si>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</si>
  <si>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</si>
  <si>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</si>
  <si>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</si>
  <si>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</si>
  <si>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</si>
  <si>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</si>
  <si>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</si>
  <si>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</si>
  <si>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</si>
  <si>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</si>
  <si>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</si>
  <si>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</si>
  <si>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</si>
  <si>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</si>
  <si>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</si>
  <si>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</si>
  <si>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</si>
  <si>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</si>
  <si>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</si>
  <si>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</si>
  <si>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</si>
  <si>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</si>
  <si>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</si>
  <si>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</si>
  <si>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</si>
  <si>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</si>
  <si>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</si>
  <si>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</si>
  <si>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</si>
  <si>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</si>
  <si>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</si>
  <si>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</si>
  <si>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</si>
  <si>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</si>
  <si>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</si>
  <si>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</si>
  <si>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</si>
  <si>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</si>
  <si>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</si>
  <si>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</si>
  <si>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</si>
  <si>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</si>
  <si>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</si>
  <si>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</si>
  <si>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</si>
  <si>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</si>
  <si>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</si>
  <si>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</si>
  <si>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</si>
  <si>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</si>
  <si>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</si>
  <si>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</si>
  <si>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</si>
  <si>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</si>
  <si>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</si>
  <si>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</si>
  <si>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</si>
  <si>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</si>
  <si>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</si>
  <si>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</si>
  <si>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</si>
  <si>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</si>
  <si>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</si>
  <si>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</si>
  <si>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</si>
  <si>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</si>
  <si>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</si>
  <si>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</si>
  <si>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</si>
  <si>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</si>
  <si>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</si>
  <si>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</si>
  <si>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</si>
  <si>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</si>
  <si>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</si>
  <si>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</si>
  <si>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</si>
  <si>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</si>
  <si>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</si>
  <si>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</si>
  <si>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</si>
  <si>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</si>
  <si>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</si>
  <si>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</si>
  <si>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</si>
  <si>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</si>
  <si>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</si>
  <si>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</si>
  <si>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</si>
  <si>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</si>
  <si>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</si>
  <si>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</si>
  <si>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</si>
  <si>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</si>
  <si>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</si>
  <si>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</si>
  <si>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</si>
  <si>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</si>
  <si>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</si>
  <si>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</si>
  <si>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</si>
  <si>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</si>
  <si>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</si>
  <si>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</si>
  <si>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</si>
  <si>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</si>
  <si>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</si>
  <si>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</si>
  <si>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</si>
  <si>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</si>
  <si>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</si>
  <si>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</si>
  <si>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</si>
  <si>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</si>
  <si>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</si>
  <si>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</si>
  <si>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</si>
  <si>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</si>
  <si>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</si>
  <si>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</si>
  <si>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</si>
  <si>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</si>
  <si>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</si>
  <si>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</si>
  <si>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</si>
  <si>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</si>
  <si>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</si>
  <si>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</si>
  <si>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</si>
  <si>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</si>
  <si>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</si>
  <si>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</si>
  <si>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</si>
  <si>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</si>
  <si>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</si>
  <si>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</si>
  <si>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</si>
  <si>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</si>
  <si>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</si>
  <si>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</si>
  <si>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</si>
  <si>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</si>
  <si>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</si>
  <si>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</si>
  <si>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</si>
  <si>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</si>
  <si>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</si>
  <si>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</si>
  <si>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</si>
  <si>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</si>
  <si>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</si>
  <si>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</si>
  <si>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</si>
  <si>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</si>
  <si>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</si>
  <si>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</si>
  <si>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</si>
  <si>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</si>
  <si>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</si>
  <si>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</si>
  <si>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</si>
  <si>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</si>
  <si>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</si>
  <si>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</si>
  <si>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</si>
  <si>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</si>
  <si>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</si>
  <si>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</si>
  <si>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</si>
  <si>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</si>
  <si>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</si>
  <si>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</si>
  <si>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</si>
  <si>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</si>
  <si>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</si>
  <si>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</si>
  <si>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</si>
  <si>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</si>
  <si>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</si>
  <si>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</si>
  <si>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</si>
  <si>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</si>
  <si>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</si>
  <si>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</si>
  <si>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</si>
  <si>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</si>
  <si>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</si>
  <si>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</si>
  <si>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</si>
  <si>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</si>
  <si>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</si>
  <si>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</si>
  <si>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</si>
  <si>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</si>
  <si>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</si>
  <si>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</si>
  <si>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</si>
  <si>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</si>
  <si>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</si>
  <si>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</si>
  <si>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</si>
  <si>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</si>
  <si>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</si>
  <si>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</si>
  <si>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</si>
  <si>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</si>
  <si>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</si>
  <si>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</si>
  <si>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</si>
  <si>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</si>
  <si>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</si>
  <si>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</si>
  <si>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</si>
  <si>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</si>
  <si>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</si>
  <si>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</si>
  <si>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</si>
  <si>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</si>
  <si>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</si>
  <si>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</si>
  <si>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</si>
  <si>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</si>
  <si>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</si>
  <si>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</si>
  <si>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</si>
  <si>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</si>
  <si>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</si>
  <si>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</si>
  <si>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</si>
  <si>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</si>
  <si>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</si>
  <si>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</si>
  <si>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</si>
  <si>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</si>
  <si>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</si>
  <si>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</si>
  <si>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</si>
  <si>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</si>
  <si>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</si>
  <si>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</si>
  <si>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</si>
  <si>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</si>
  <si>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</si>
  <si>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</si>
  <si>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</si>
  <si>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</si>
  <si>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</si>
  <si>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</si>
  <si>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</si>
  <si>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</si>
  <si>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</si>
  <si>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</si>
  <si>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</si>
  <si>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</si>
  <si>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</si>
  <si>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</si>
  <si>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</si>
  <si>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</si>
  <si>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</si>
  <si>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</si>
  <si>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</si>
  <si>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</si>
  <si>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</si>
  <si>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</si>
  <si>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</si>
  <si>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</si>
  <si>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</si>
  <si>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</si>
  <si>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</si>
  <si>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</si>
  <si>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</si>
  <si>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</si>
  <si>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</si>
  <si>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</si>
  <si>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</si>
  <si>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</si>
  <si>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</si>
  <si>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</si>
  <si>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</si>
  <si>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</si>
  <si>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</si>
  <si>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</si>
  <si>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</si>
  <si>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</si>
  <si>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</si>
  <si>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</si>
  <si>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</si>
  <si>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</si>
  <si>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</si>
  <si>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</si>
  <si>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</si>
  <si>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</si>
  <si>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</si>
  <si>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</si>
  <si>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</si>
  <si>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</si>
  <si>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</si>
  <si>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</si>
  <si>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</si>
  <si>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</si>
  <si>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</si>
  <si>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</si>
  <si>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</si>
  <si>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</si>
  <si>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</si>
  <si>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</si>
  <si>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</si>
  <si>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</si>
  <si>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</si>
  <si>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</si>
  <si>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</si>
  <si>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</si>
  <si>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</si>
  <si>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</si>
  <si>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</si>
  <si>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</si>
  <si>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</si>
  <si>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</si>
  <si>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</si>
  <si>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</si>
  <si>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</si>
  <si>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</si>
  <si>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</si>
  <si>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</si>
  <si>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</si>
  <si>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</si>
  <si>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</si>
  <si>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</si>
  <si>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</si>
  <si>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</si>
  <si>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</si>
  <si>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</si>
  <si>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</si>
  <si>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</si>
  <si>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</si>
  <si>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</si>
  <si>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</si>
  <si>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</si>
  <si>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</si>
  <si>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</si>
  <si>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</si>
  <si>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</si>
  <si>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</si>
  <si>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</si>
  <si>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</si>
  <si>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</si>
  <si>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</si>
  <si>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</si>
  <si>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</si>
  <si>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</si>
  <si>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</si>
  <si>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</si>
  <si>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</si>
  <si>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</si>
  <si>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</si>
  <si>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</si>
  <si>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</si>
  <si>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</si>
  <si>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</si>
  <si>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</si>
  <si>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</si>
  <si>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</si>
  <si>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</si>
  <si>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</si>
  <si>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</si>
  <si>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</si>
  <si>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</si>
  <si>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</si>
  <si>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</si>
  <si>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</si>
  <si>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</si>
  <si>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</si>
  <si>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</si>
  <si>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</si>
  <si>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</si>
  <si>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</si>
  <si>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</si>
  <si>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</si>
  <si>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</si>
  <si>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</si>
  <si>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</si>
  <si>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</si>
  <si>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</si>
  <si>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</si>
  <si>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</si>
  <si>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</si>
  <si>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</si>
  <si>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</si>
  <si>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</si>
  <si>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</si>
  <si>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</si>
  <si>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</si>
  <si>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</si>
  <si>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</si>
  <si>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</si>
  <si>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</si>
  <si>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</si>
  <si>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</si>
  <si>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</si>
  <si>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</si>
  <si>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</si>
  <si>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</si>
  <si>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</si>
  <si>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</si>
  <si>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</si>
  <si>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</si>
  <si>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</si>
  <si>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</si>
  <si>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</si>
  <si>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</si>
  <si>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</si>
  <si>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</si>
  <si>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</si>
  <si>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</si>
  <si>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</si>
  <si>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</si>
  <si>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</si>
  <si>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</si>
  <si>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</si>
  <si>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</si>
  <si>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</si>
  <si>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</si>
  <si>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</si>
  <si>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</si>
  <si>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</si>
  <si>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</si>
  <si>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</si>
  <si>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</si>
  <si>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</si>
  <si>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</si>
  <si>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</si>
  <si>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</si>
  <si>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</si>
  <si>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</si>
  <si>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</si>
  <si>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</si>
  <si>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</si>
  <si>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</si>
  <si>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</si>
  <si>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</si>
  <si>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</si>
  <si>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</si>
  <si>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</si>
  <si>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</si>
  <si>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</si>
  <si>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</si>
  <si>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</si>
  <si>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</si>
  <si>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</si>
  <si>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</si>
  <si>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</si>
  <si>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</si>
  <si>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</si>
  <si>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</si>
  <si>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</si>
  <si>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</si>
  <si>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</si>
  <si>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</si>
  <si>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</si>
  <si>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</si>
  <si>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</si>
  <si>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</si>
  <si>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v2.3.1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</si>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</sst>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7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266"/>
  <sheetViews>
    <sheetView tabSelected="1" workbookViewId="0" rightToLeft="false">
      <pane ySplit="600" topLeftCell="A239" activePane="bottomLeft"/>
      <selection activeCell="M2" sqref="M2"/>
      <selection pane="bottomLeft" activeCell="G251" sqref="G251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5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112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spans="1:16" x14ac:dyDescent="0.25" outlineLevel="0" r="1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4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690</v>
      </c>
      <c r="N1" s="35" t="s">
        <v>12</v>
      </c>
      <c r="O1" s="31" t="s">
        <v>13</v>
      </c>
      <c r="P1" s="31" t="s">
        <v>14</v>
      </c>
    </row>
    <row spans="1:16" x14ac:dyDescent="0.25" outlineLevel="0" r="2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34</v>
      </c>
      <c r="G2" s="40" t="s">
        <v>35</v>
      </c>
      <c r="H2" s="105">
        <v>1.4</v>
      </c>
      <c r="I2" s="40" t="s">
        <v>36</v>
      </c>
      <c r="J2" s="41" t="b">
        <v>1</v>
      </c>
      <c r="K2" s="42">
        <v>44976.7653472222</v>
      </c>
      <c r="L2" s="41" t="b">
        <v>0</v>
      </c>
      <c r="M2" s="39"/>
      <c r="N2" s="41" t="b">
        <v>0</v>
      </c>
      <c r="O2" s="40"/>
      <c r="P2" s="38"/>
    </row>
    <row spans="1:16" x14ac:dyDescent="0.25" outlineLevel="0" r="3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34</v>
      </c>
      <c r="G3" s="40" t="s">
        <v>37</v>
      </c>
      <c r="H3" s="105">
        <v>2</v>
      </c>
      <c r="I3" s="40" t="s">
        <v>38</v>
      </c>
      <c r="J3" s="41" t="b">
        <v>1</v>
      </c>
      <c r="K3" s="42">
        <v>44979.379212963</v>
      </c>
      <c r="L3" s="41" t="b">
        <v>0</v>
      </c>
      <c r="M3" s="39"/>
      <c r="N3" s="41" t="b">
        <v>0</v>
      </c>
      <c r="O3" s="40"/>
      <c r="P3" s="38"/>
    </row>
    <row spans="1:16" x14ac:dyDescent="0.25" outlineLevel="0" r="4">
      <c r="A4" s="37">
        <v>4</v>
      </c>
      <c r="B4" s="37">
        <v>4</v>
      </c>
      <c r="C4" s="38" t="s">
        <v>20</v>
      </c>
      <c r="D4" s="39">
        <v>44979</v>
      </c>
      <c r="E4" s="38">
        <v>4</v>
      </c>
      <c r="F4" s="40" t="s">
        <v>34</v>
      </c>
      <c r="G4" s="40" t="s">
        <v>39</v>
      </c>
      <c r="H4" s="10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spans="1:16" x14ac:dyDescent="0.25" outlineLevel="0" r="5">
      <c r="A5" s="37">
        <v>5</v>
      </c>
      <c r="B5" s="37">
        <v>4</v>
      </c>
      <c r="C5" s="38" t="s">
        <v>20</v>
      </c>
      <c r="D5" s="39">
        <v>44978</v>
      </c>
      <c r="E5" s="38">
        <v>895</v>
      </c>
      <c r="F5" s="40" t="s">
        <v>40</v>
      </c>
      <c r="G5" s="40" t="s">
        <v>41</v>
      </c>
      <c r="H5" s="105">
        <v>4</v>
      </c>
      <c r="I5" s="40" t="s">
        <v>42</v>
      </c>
      <c r="J5" s="41" t="b">
        <v>1</v>
      </c>
      <c r="K5" s="42">
        <v>44979.3900578704</v>
      </c>
      <c r="L5" s="41" t="b">
        <v>1</v>
      </c>
      <c r="M5" s="39">
        <v>45342</v>
      </c>
      <c r="N5" s="41" t="b">
        <v>0</v>
      </c>
      <c r="O5" s="40"/>
      <c r="P5" s="38" t="s">
        <v>698</v>
      </c>
    </row>
    <row spans="1:16" x14ac:dyDescent="0.25" outlineLevel="0" r="6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43</v>
      </c>
      <c r="G6" s="40" t="s">
        <v>44</v>
      </c>
      <c r="H6" s="105">
        <v>4</v>
      </c>
      <c r="I6" s="40" t="s">
        <v>45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777</v>
      </c>
      <c r="P6" s="38" t="s">
        <v>782</v>
      </c>
    </row>
    <row spans="1:16" x14ac:dyDescent="0.25" outlineLevel="0" r="7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34</v>
      </c>
      <c r="G7" s="40" t="s">
        <v>46</v>
      </c>
      <c r="H7" s="105">
        <v>1</v>
      </c>
      <c r="I7" s="40" t="s">
        <v>47</v>
      </c>
      <c r="J7" s="41" t="b">
        <v>1</v>
      </c>
      <c r="K7" s="42">
        <v>44979.4136689815</v>
      </c>
      <c r="L7" s="41" t="b">
        <v>0</v>
      </c>
      <c r="M7" s="39"/>
      <c r="N7" s="41" t="b">
        <v>0</v>
      </c>
      <c r="O7" s="40"/>
      <c r="P7" s="38"/>
    </row>
    <row spans="1:16" x14ac:dyDescent="0.25" outlineLevel="0" r="8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43</v>
      </c>
      <c r="G8" s="40" t="s">
        <v>48</v>
      </c>
      <c r="H8" s="105">
        <v>1.25</v>
      </c>
      <c r="I8" s="40" t="s">
        <v>49</v>
      </c>
      <c r="J8" s="41" t="b">
        <v>1</v>
      </c>
      <c r="K8" s="42">
        <v>45345.3301157407</v>
      </c>
      <c r="L8" s="41" t="b">
        <v>1</v>
      </c>
      <c r="M8" s="39">
        <v>45345</v>
      </c>
      <c r="N8" s="41" t="b">
        <v>0</v>
      </c>
      <c r="O8" s="40" t="s">
        <v>777</v>
      </c>
      <c r="P8" s="38" t="s">
        <v>782</v>
      </c>
    </row>
    <row spans="1:16" x14ac:dyDescent="0.25" outlineLevel="0" r="9">
      <c r="A9" s="37">
        <v>9</v>
      </c>
      <c r="B9" s="37">
        <v>4</v>
      </c>
      <c r="C9" s="38" t="s">
        <v>20</v>
      </c>
      <c r="D9" s="39">
        <v>44974</v>
      </c>
      <c r="E9" s="38">
        <v>4</v>
      </c>
      <c r="F9" s="40" t="s">
        <v>34</v>
      </c>
      <c r="G9" s="40" t="s">
        <v>51</v>
      </c>
      <c r="H9" s="10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spans="1:16" x14ac:dyDescent="0.25" outlineLevel="0" r="10">
      <c r="A10" s="37">
        <v>10</v>
      </c>
      <c r="B10" s="37">
        <v>4</v>
      </c>
      <c r="C10" s="38" t="s">
        <v>20</v>
      </c>
      <c r="D10" s="39">
        <v>44974</v>
      </c>
      <c r="E10" s="38">
        <v>1083</v>
      </c>
      <c r="F10" s="40" t="s">
        <v>52</v>
      </c>
      <c r="G10" s="40" t="s">
        <v>53</v>
      </c>
      <c r="H10" s="105">
        <v>0.4</v>
      </c>
      <c r="I10" s="40" t="s">
        <v>54</v>
      </c>
      <c r="J10" s="41" t="b">
        <v>1</v>
      </c>
      <c r="K10" s="42">
        <v>44979.4292939815</v>
      </c>
      <c r="L10" s="41" t="b">
        <v>0</v>
      </c>
      <c r="M10" s="39"/>
      <c r="N10" s="41" t="b">
        <v>0</v>
      </c>
      <c r="O10" s="40"/>
      <c r="P10" s="38"/>
    </row>
    <row spans="1:16" x14ac:dyDescent="0.25" outlineLevel="0" r="11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55</v>
      </c>
      <c r="G11" s="40" t="s">
        <v>56</v>
      </c>
      <c r="H11" s="105">
        <v>0.25</v>
      </c>
      <c r="I11" s="40" t="s">
        <v>57</v>
      </c>
      <c r="J11" s="41" t="b">
        <v>1</v>
      </c>
      <c r="K11" s="42">
        <v>44979.4334027778</v>
      </c>
      <c r="L11" s="41" t="b">
        <v>0</v>
      </c>
      <c r="M11" s="39"/>
      <c r="N11" s="41" t="b">
        <v>0</v>
      </c>
      <c r="O11" s="40"/>
      <c r="P11" s="38"/>
    </row>
    <row spans="1:16" x14ac:dyDescent="0.25" outlineLevel="0" r="12">
      <c r="A12" s="37">
        <v>12</v>
      </c>
      <c r="B12" s="37">
        <v>3</v>
      </c>
      <c r="C12" s="38" t="s">
        <v>58</v>
      </c>
      <c r="D12" s="39">
        <v>44979</v>
      </c>
      <c r="E12" s="38">
        <v>1083</v>
      </c>
      <c r="F12" s="40" t="s">
        <v>52</v>
      </c>
      <c r="G12" s="40" t="s">
        <v>59</v>
      </c>
      <c r="H12" s="105">
        <v>0.5</v>
      </c>
      <c r="I12" s="40"/>
      <c r="J12" s="41" t="b">
        <v>1</v>
      </c>
      <c r="K12" s="42">
        <v>44979.4371296296</v>
      </c>
      <c r="L12" s="41" t="b">
        <v>0</v>
      </c>
      <c r="M12" s="39"/>
      <c r="N12" s="41" t="b">
        <v>0</v>
      </c>
      <c r="O12" s="40"/>
      <c r="P12" s="38"/>
    </row>
    <row spans="1:16" x14ac:dyDescent="0.25" outlineLevel="0" r="13">
      <c r="A13" s="37">
        <v>13</v>
      </c>
      <c r="B13" s="37">
        <v>3</v>
      </c>
      <c r="C13" s="38" t="s">
        <v>58</v>
      </c>
      <c r="D13" s="39">
        <v>44980</v>
      </c>
      <c r="E13" s="38">
        <v>1083</v>
      </c>
      <c r="F13" s="40" t="s">
        <v>52</v>
      </c>
      <c r="G13" s="40" t="s">
        <v>60</v>
      </c>
      <c r="H13" s="105">
        <v>1.25</v>
      </c>
      <c r="I13" s="40" t="s">
        <v>61</v>
      </c>
      <c r="J13" s="41" t="b">
        <v>1</v>
      </c>
      <c r="K13" s="42">
        <v>44979.4374652778</v>
      </c>
      <c r="L13" s="41" t="b">
        <v>0</v>
      </c>
      <c r="M13" s="39"/>
      <c r="N13" s="41" t="b">
        <v>0</v>
      </c>
      <c r="O13" s="40"/>
      <c r="P13" s="38"/>
    </row>
    <row spans="1:16" x14ac:dyDescent="0.25" outlineLevel="0" r="14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52</v>
      </c>
      <c r="G14" s="40" t="s">
        <v>62</v>
      </c>
      <c r="H14" s="105">
        <v>0.5</v>
      </c>
      <c r="I14" s="40" t="s">
        <v>63</v>
      </c>
      <c r="J14" s="41" t="s">
        <v>64</v>
      </c>
      <c r="K14" s="42">
        <v>44979.4375</v>
      </c>
      <c r="L14" s="41" t="s">
        <v>50</v>
      </c>
      <c r="M14" s="39"/>
      <c r="N14" s="41" t="b">
        <v>0</v>
      </c>
      <c r="O14" s="40"/>
      <c r="P14" s="38"/>
    </row>
    <row spans="1:16" x14ac:dyDescent="0.25" outlineLevel="0" r="1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55</v>
      </c>
      <c r="G15" s="40" t="s">
        <v>63</v>
      </c>
      <c r="H15" s="105">
        <v>4</v>
      </c>
      <c r="I15" s="40" t="s">
        <v>63</v>
      </c>
      <c r="J15" s="41" t="b">
        <v>1</v>
      </c>
      <c r="K15" s="42">
        <v>44979.4392708333</v>
      </c>
      <c r="L15" s="41" t="b">
        <v>0</v>
      </c>
      <c r="M15" s="39"/>
      <c r="N15" s="41" t="b">
        <v>0</v>
      </c>
      <c r="O15" s="40"/>
      <c r="P15" s="38"/>
    </row>
    <row spans="1:16" x14ac:dyDescent="0.25" outlineLevel="0" r="16">
      <c r="A16" s="37">
        <v>16</v>
      </c>
      <c r="B16" s="37">
        <v>3</v>
      </c>
      <c r="C16" s="38" t="s">
        <v>58</v>
      </c>
      <c r="D16" s="39">
        <v>44978</v>
      </c>
      <c r="E16" s="38">
        <v>1083</v>
      </c>
      <c r="F16" s="40" t="s">
        <v>52</v>
      </c>
      <c r="G16" s="40" t="s">
        <v>65</v>
      </c>
      <c r="H16" s="105">
        <v>1</v>
      </c>
      <c r="I16" s="40" t="s">
        <v>63</v>
      </c>
      <c r="J16" s="41" t="s">
        <v>64</v>
      </c>
      <c r="K16" s="42">
        <v>44979.4451388889</v>
      </c>
      <c r="L16" s="41" t="s">
        <v>50</v>
      </c>
      <c r="M16" s="39"/>
      <c r="N16" s="41" t="b">
        <v>0</v>
      </c>
      <c r="O16" s="40"/>
      <c r="P16" s="38"/>
    </row>
    <row spans="1:16" x14ac:dyDescent="0.25" outlineLevel="0" r="17">
      <c r="A17" s="37">
        <v>17</v>
      </c>
      <c r="B17" s="37">
        <v>4</v>
      </c>
      <c r="C17" s="38" t="s">
        <v>20</v>
      </c>
      <c r="D17" s="39">
        <v>44978</v>
      </c>
      <c r="E17" s="38">
        <v>895</v>
      </c>
      <c r="F17" s="40" t="s">
        <v>40</v>
      </c>
      <c r="G17" s="40" t="s">
        <v>66</v>
      </c>
      <c r="H17" s="105">
        <v>0.5</v>
      </c>
      <c r="I17" s="40" t="s">
        <v>67</v>
      </c>
      <c r="J17" s="41" t="b">
        <v>1</v>
      </c>
      <c r="K17" s="42">
        <v>44979.445787037</v>
      </c>
      <c r="L17" s="41" t="b">
        <v>1</v>
      </c>
      <c r="M17" s="39">
        <v>45342</v>
      </c>
      <c r="N17" s="41" t="b">
        <v>0</v>
      </c>
      <c r="O17" s="40"/>
      <c r="P17" s="38" t="s">
        <v>698</v>
      </c>
    </row>
    <row spans="1:16" x14ac:dyDescent="0.25" outlineLevel="0" r="18">
      <c r="A18" s="37">
        <v>18</v>
      </c>
      <c r="B18" s="37">
        <v>4</v>
      </c>
      <c r="C18" s="38" t="s">
        <v>20</v>
      </c>
      <c r="D18" s="39">
        <v>44978</v>
      </c>
      <c r="E18" s="38">
        <v>1414</v>
      </c>
      <c r="F18" s="40" t="s">
        <v>43</v>
      </c>
      <c r="G18" s="40"/>
      <c r="H18" s="10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777</v>
      </c>
      <c r="P18" s="38" t="s">
        <v>782</v>
      </c>
    </row>
    <row spans="1:16" x14ac:dyDescent="0.25" outlineLevel="0" r="19">
      <c r="A19" s="37">
        <v>19</v>
      </c>
      <c r="B19" s="37">
        <v>4</v>
      </c>
      <c r="C19" s="38" t="s">
        <v>20</v>
      </c>
      <c r="D19" s="39">
        <v>44978</v>
      </c>
      <c r="E19" s="38">
        <v>1414</v>
      </c>
      <c r="F19" s="40" t="s">
        <v>43</v>
      </c>
      <c r="G19" s="40" t="s">
        <v>68</v>
      </c>
      <c r="H19" s="105">
        <v>0.25</v>
      </c>
      <c r="I19" s="40"/>
      <c r="J19" s="41" t="b">
        <v>1</v>
      </c>
      <c r="K19" s="42">
        <v>45345.3300810185</v>
      </c>
      <c r="L19" s="41" t="b">
        <v>1</v>
      </c>
      <c r="M19" s="39">
        <v>45345</v>
      </c>
      <c r="N19" s="41" t="b">
        <v>0</v>
      </c>
      <c r="O19" s="40" t="s">
        <v>777</v>
      </c>
      <c r="P19" s="38" t="s">
        <v>782</v>
      </c>
    </row>
    <row spans="1:16" x14ac:dyDescent="0.25" outlineLevel="0" r="20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52</v>
      </c>
      <c r="G20" s="40" t="s">
        <v>69</v>
      </c>
      <c r="H20" s="105">
        <v>0.5</v>
      </c>
      <c r="I20" s="40"/>
      <c r="J20" s="41" t="s">
        <v>64</v>
      </c>
      <c r="K20" s="42">
        <v>44980.4298611111</v>
      </c>
      <c r="L20" s="41" t="s">
        <v>50</v>
      </c>
      <c r="M20" s="39"/>
      <c r="N20" s="41" t="b">
        <v>0</v>
      </c>
      <c r="O20" s="40"/>
      <c r="P20" s="38"/>
    </row>
    <row spans="1:16" x14ac:dyDescent="0.25" outlineLevel="0" r="21">
      <c r="A21" s="37">
        <v>21</v>
      </c>
      <c r="B21" s="37">
        <v>3</v>
      </c>
      <c r="C21" s="38" t="s">
        <v>58</v>
      </c>
      <c r="D21" s="39">
        <v>44979</v>
      </c>
      <c r="E21" s="38">
        <v>1414</v>
      </c>
      <c r="F21" s="40" t="s">
        <v>43</v>
      </c>
      <c r="G21" s="40" t="s">
        <v>63</v>
      </c>
      <c r="H21" s="105">
        <v>1.5</v>
      </c>
      <c r="I21" s="40"/>
      <c r="J21" s="41" t="b">
        <v>1</v>
      </c>
      <c r="K21" s="42">
        <v>45345.3302546296</v>
      </c>
      <c r="L21" s="41" t="b">
        <v>1</v>
      </c>
      <c r="M21" s="39">
        <v>45345</v>
      </c>
      <c r="N21" s="41" t="b">
        <v>0</v>
      </c>
      <c r="O21" s="40" t="s">
        <v>777</v>
      </c>
      <c r="P21" s="38" t="s">
        <v>782</v>
      </c>
    </row>
    <row spans="1:16" x14ac:dyDescent="0.25" outlineLevel="0" r="22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34</v>
      </c>
      <c r="G22" s="40" t="s">
        <v>70</v>
      </c>
      <c r="H22" s="105">
        <v>1</v>
      </c>
      <c r="I22" s="40"/>
      <c r="J22" s="41" t="s">
        <v>64</v>
      </c>
      <c r="K22" s="42">
        <v>44980.5270833333</v>
      </c>
      <c r="L22" s="41" t="s">
        <v>50</v>
      </c>
      <c r="M22" s="39"/>
      <c r="N22" s="41" t="b">
        <v>0</v>
      </c>
      <c r="O22" s="40"/>
      <c r="P22" s="38"/>
    </row>
    <row spans="1:16" x14ac:dyDescent="0.25" outlineLevel="0" r="23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55</v>
      </c>
      <c r="G23" s="40" t="s">
        <v>71</v>
      </c>
      <c r="H23" s="105">
        <v>0.5</v>
      </c>
      <c r="I23" s="40"/>
      <c r="J23" s="41" t="b">
        <v>1</v>
      </c>
      <c r="K23" s="42">
        <v>44980.531087963</v>
      </c>
      <c r="L23" s="41" t="b">
        <v>0</v>
      </c>
      <c r="M23" s="39"/>
      <c r="N23" s="41" t="b">
        <v>0</v>
      </c>
      <c r="O23" s="40"/>
      <c r="P23" s="38"/>
    </row>
    <row spans="1:16" x14ac:dyDescent="0.25" outlineLevel="0" r="24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40</v>
      </c>
      <c r="G24" s="40" t="s">
        <v>72</v>
      </c>
      <c r="H24" s="105">
        <v>1</v>
      </c>
      <c r="I24" s="40" t="s">
        <v>73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698</v>
      </c>
    </row>
    <row spans="1:16" x14ac:dyDescent="0.25" outlineLevel="0" r="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52</v>
      </c>
      <c r="G25" s="40" t="s">
        <v>74</v>
      </c>
      <c r="H25" s="105">
        <v>2</v>
      </c>
      <c r="I25" s="40" t="s">
        <v>75</v>
      </c>
      <c r="J25" s="41" t="b">
        <v>1</v>
      </c>
      <c r="K25" s="42">
        <v>44980.8930671296</v>
      </c>
      <c r="L25" s="41" t="b">
        <v>0</v>
      </c>
      <c r="M25" s="39"/>
      <c r="N25" s="41" t="b">
        <v>0</v>
      </c>
      <c r="O25" s="40"/>
      <c r="P25" s="38"/>
    </row>
    <row spans="1:16" x14ac:dyDescent="0.25" outlineLevel="0" r="26">
      <c r="A26" s="37">
        <v>26</v>
      </c>
      <c r="B26" s="37">
        <v>3</v>
      </c>
      <c r="C26" s="38" t="s">
        <v>58</v>
      </c>
      <c r="D26" s="39">
        <v>44981</v>
      </c>
      <c r="E26" s="38">
        <v>1083</v>
      </c>
      <c r="F26" s="40" t="s">
        <v>52</v>
      </c>
      <c r="G26" s="40" t="s">
        <v>76</v>
      </c>
      <c r="H26" s="10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spans="1:16" x14ac:dyDescent="0.25" outlineLevel="0" r="27">
      <c r="A27" s="37">
        <v>27</v>
      </c>
      <c r="B27" s="37">
        <v>3</v>
      </c>
      <c r="C27" s="38" t="s">
        <v>58</v>
      </c>
      <c r="D27" s="39">
        <v>44979</v>
      </c>
      <c r="E27" s="38">
        <v>4</v>
      </c>
      <c r="F27" s="40" t="s">
        <v>34</v>
      </c>
      <c r="G27" s="40" t="s">
        <v>77</v>
      </c>
      <c r="H27" s="105">
        <v>4</v>
      </c>
      <c r="I27" s="40"/>
      <c r="J27" s="41" t="b">
        <v>1</v>
      </c>
      <c r="K27" s="42">
        <v>44981.4418634259</v>
      </c>
      <c r="L27" s="41" t="b">
        <v>0</v>
      </c>
      <c r="M27" s="39"/>
      <c r="N27" s="41" t="b">
        <v>0</v>
      </c>
      <c r="O27" s="40"/>
      <c r="P27" s="38"/>
    </row>
    <row spans="1:16" x14ac:dyDescent="0.25" outlineLevel="0" r="28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43</v>
      </c>
      <c r="G28" s="40" t="s">
        <v>78</v>
      </c>
      <c r="H28" s="105">
        <v>0.6</v>
      </c>
      <c r="I28" s="40"/>
      <c r="J28" s="41" t="b">
        <v>1</v>
      </c>
      <c r="K28" s="42">
        <v>45345.3301388889</v>
      </c>
      <c r="L28" s="41" t="b">
        <v>1</v>
      </c>
      <c r="M28" s="39">
        <v>45345</v>
      </c>
      <c r="N28" s="41" t="b">
        <v>0</v>
      </c>
      <c r="O28" s="40" t="s">
        <v>777</v>
      </c>
      <c r="P28" s="38" t="s">
        <v>782</v>
      </c>
    </row>
    <row spans="1:16" x14ac:dyDescent="0.25" outlineLevel="0" r="29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52</v>
      </c>
      <c r="G29" s="40" t="s">
        <v>79</v>
      </c>
      <c r="H29" s="105">
        <v>2</v>
      </c>
      <c r="I29" s="40"/>
      <c r="J29" s="41" t="b">
        <v>1</v>
      </c>
      <c r="K29" s="42">
        <v>44981.4482986111</v>
      </c>
      <c r="L29" s="41" t="b">
        <v>0</v>
      </c>
      <c r="M29" s="39"/>
      <c r="N29" s="41" t="b">
        <v>0</v>
      </c>
      <c r="O29" s="40"/>
      <c r="P29" s="38"/>
    </row>
    <row spans="1:16" x14ac:dyDescent="0.25" outlineLevel="0" r="30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43</v>
      </c>
      <c r="G30" s="40" t="s">
        <v>80</v>
      </c>
      <c r="H30" s="10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777</v>
      </c>
      <c r="P30" s="38" t="s">
        <v>782</v>
      </c>
    </row>
    <row spans="1:16" x14ac:dyDescent="0.25" outlineLevel="0" r="31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52</v>
      </c>
      <c r="G31" s="40" t="s">
        <v>81</v>
      </c>
      <c r="H31" s="105">
        <v>0.5</v>
      </c>
      <c r="I31" s="40"/>
      <c r="J31" s="41" t="b">
        <v>1</v>
      </c>
      <c r="K31" s="42">
        <v>44981.469525463</v>
      </c>
      <c r="L31" s="41" t="b">
        <v>0</v>
      </c>
      <c r="M31" s="39"/>
      <c r="N31" s="41" t="b">
        <v>0</v>
      </c>
      <c r="O31" s="40"/>
      <c r="P31" s="38"/>
    </row>
    <row spans="1:16" x14ac:dyDescent="0.25" outlineLevel="0" r="32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52</v>
      </c>
      <c r="G32" s="40" t="s">
        <v>82</v>
      </c>
      <c r="H32" s="105">
        <v>1.5</v>
      </c>
      <c r="I32" s="40" t="s">
        <v>83</v>
      </c>
      <c r="J32" s="41" t="b">
        <v>1</v>
      </c>
      <c r="K32" s="42">
        <v>44981.4755324074</v>
      </c>
      <c r="L32" s="41" t="b">
        <v>0</v>
      </c>
      <c r="M32" s="39"/>
      <c r="N32" s="41" t="b">
        <v>0</v>
      </c>
      <c r="O32" s="40"/>
      <c r="P32" s="38"/>
    </row>
    <row spans="1:16" x14ac:dyDescent="0.25" outlineLevel="0" r="33">
      <c r="A33" s="37">
        <v>33</v>
      </c>
      <c r="B33" s="37">
        <v>3</v>
      </c>
      <c r="C33" s="38" t="s">
        <v>58</v>
      </c>
      <c r="D33" s="39">
        <v>44974</v>
      </c>
      <c r="E33" s="38">
        <v>895</v>
      </c>
      <c r="F33" s="40" t="s">
        <v>40</v>
      </c>
      <c r="G33" s="40" t="s">
        <v>84</v>
      </c>
      <c r="H33" s="105">
        <v>3.75</v>
      </c>
      <c r="I33" s="40"/>
      <c r="J33" s="41" t="b">
        <v>1</v>
      </c>
      <c r="K33" s="42">
        <v>44981.478599537</v>
      </c>
      <c r="L33" s="41" t="b">
        <v>1</v>
      </c>
      <c r="M33" s="39">
        <v>45342</v>
      </c>
      <c r="N33" s="41" t="b">
        <v>0</v>
      </c>
      <c r="O33" s="40"/>
      <c r="P33" s="38" t="s">
        <v>698</v>
      </c>
    </row>
    <row spans="1:16" x14ac:dyDescent="0.25" outlineLevel="0" r="34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52</v>
      </c>
      <c r="G34" s="40" t="s">
        <v>85</v>
      </c>
      <c r="H34" s="105">
        <v>2</v>
      </c>
      <c r="I34" s="40"/>
      <c r="J34" s="41" t="b">
        <v>1</v>
      </c>
      <c r="K34" s="42">
        <v>44981.5199884259</v>
      </c>
      <c r="L34" s="41" t="b">
        <v>0</v>
      </c>
      <c r="M34" s="39"/>
      <c r="N34" s="41" t="b">
        <v>0</v>
      </c>
      <c r="O34" s="40"/>
      <c r="P34" s="38"/>
    </row>
    <row spans="1:16" x14ac:dyDescent="0.25" outlineLevel="0" r="3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52</v>
      </c>
      <c r="G35" s="40" t="s">
        <v>86</v>
      </c>
      <c r="H35" s="105">
        <v>1.4</v>
      </c>
      <c r="I35" s="40"/>
      <c r="J35" s="41" t="b">
        <v>1</v>
      </c>
      <c r="K35" s="42">
        <v>44981.522662037</v>
      </c>
      <c r="L35" s="41" t="b">
        <v>0</v>
      </c>
      <c r="M35" s="39"/>
      <c r="N35" s="41" t="b">
        <v>0</v>
      </c>
      <c r="O35" s="40"/>
      <c r="P35" s="38"/>
    </row>
    <row spans="1:16" x14ac:dyDescent="0.25" outlineLevel="0" r="36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34</v>
      </c>
      <c r="G36" s="40" t="s">
        <v>87</v>
      </c>
      <c r="H36" s="105">
        <v>2.25</v>
      </c>
      <c r="I36" s="40"/>
      <c r="J36" s="41" t="b">
        <v>1</v>
      </c>
      <c r="K36" s="42">
        <v>44981.5245833333</v>
      </c>
      <c r="L36" s="41" t="b">
        <v>0</v>
      </c>
      <c r="M36" s="39"/>
      <c r="N36" s="41" t="b">
        <v>0</v>
      </c>
      <c r="O36" s="40"/>
      <c r="P36" s="38"/>
    </row>
    <row spans="1:16" x14ac:dyDescent="0.25" outlineLevel="0" r="37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43</v>
      </c>
      <c r="G37" s="40" t="s">
        <v>88</v>
      </c>
      <c r="H37" s="105">
        <v>1</v>
      </c>
      <c r="I37" s="40"/>
      <c r="J37" s="41" t="b">
        <v>1</v>
      </c>
      <c r="K37" s="42">
        <v>45345.3303356481</v>
      </c>
      <c r="L37" s="41" t="b">
        <v>1</v>
      </c>
      <c r="M37" s="39">
        <v>45345</v>
      </c>
      <c r="N37" s="41" t="b">
        <v>0</v>
      </c>
      <c r="O37" s="40" t="s">
        <v>777</v>
      </c>
      <c r="P37" s="38" t="s">
        <v>782</v>
      </c>
    </row>
    <row spans="1:16" x14ac:dyDescent="0.25" outlineLevel="0" r="38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40</v>
      </c>
      <c r="G38" s="40" t="s">
        <v>89</v>
      </c>
      <c r="H38" s="105" t="s">
        <v>31</v>
      </c>
      <c r="I38" s="40"/>
      <c r="J38" s="41" t="b">
        <v>1</v>
      </c>
      <c r="K38" s="42">
        <v>44981.5389467593</v>
      </c>
      <c r="L38" s="41" t="b">
        <v>1</v>
      </c>
      <c r="M38" s="39">
        <v>45342</v>
      </c>
      <c r="N38" s="41" t="b">
        <v>0</v>
      </c>
      <c r="O38" s="40"/>
      <c r="P38" s="38" t="s">
        <v>698</v>
      </c>
    </row>
    <row spans="1:16" x14ac:dyDescent="0.25" outlineLevel="0" r="39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52</v>
      </c>
      <c r="G39" s="40" t="s">
        <v>90</v>
      </c>
      <c r="H39" s="105" t="s">
        <v>91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spans="1:16" x14ac:dyDescent="0.25" outlineLevel="0" r="40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52</v>
      </c>
      <c r="G40" s="40" t="s">
        <v>92</v>
      </c>
      <c r="H40" s="105" t="s">
        <v>93</v>
      </c>
      <c r="I40" s="40"/>
      <c r="J40" s="41" t="b">
        <v>1</v>
      </c>
      <c r="K40" s="42">
        <v>44981.5617476852</v>
      </c>
      <c r="L40" s="41" t="b">
        <v>0</v>
      </c>
      <c r="M40" s="39"/>
      <c r="N40" s="41" t="b">
        <v>0</v>
      </c>
      <c r="O40" s="40"/>
      <c r="P40" s="38"/>
    </row>
    <row spans="1:16" x14ac:dyDescent="0.25" outlineLevel="0" r="41">
      <c r="A41" s="37">
        <v>41</v>
      </c>
      <c r="B41" s="37">
        <v>4</v>
      </c>
      <c r="C41" s="38" t="s">
        <v>20</v>
      </c>
      <c r="D41" s="39">
        <v>44981</v>
      </c>
      <c r="E41" s="38">
        <v>1083</v>
      </c>
      <c r="F41" s="40" t="s">
        <v>52</v>
      </c>
      <c r="G41" s="40" t="s">
        <v>94</v>
      </c>
      <c r="H41" s="105" t="s">
        <v>93</v>
      </c>
      <c r="I41" s="40"/>
      <c r="J41" s="41" t="b">
        <v>1</v>
      </c>
      <c r="K41" s="42">
        <v>44981.5676273148</v>
      </c>
      <c r="L41" s="41" t="b">
        <v>0</v>
      </c>
      <c r="M41" s="39"/>
      <c r="N41" s="41" t="b">
        <v>0</v>
      </c>
      <c r="O41" s="40"/>
      <c r="P41" s="38"/>
    </row>
    <row spans="1:16" x14ac:dyDescent="0.25" outlineLevel="0" r="42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55</v>
      </c>
      <c r="G42" s="40" t="s">
        <v>95</v>
      </c>
      <c r="H42" s="105" t="s">
        <v>96</v>
      </c>
      <c r="I42" s="40" t="s">
        <v>97</v>
      </c>
      <c r="J42" s="41" t="b">
        <v>1</v>
      </c>
      <c r="K42" s="42">
        <v>44981.6231018519</v>
      </c>
      <c r="L42" s="41" t="b">
        <v>0</v>
      </c>
      <c r="M42" s="39"/>
      <c r="N42" s="41" t="b">
        <v>0</v>
      </c>
      <c r="O42" s="40"/>
      <c r="P42" s="38"/>
    </row>
    <row spans="1:16" x14ac:dyDescent="0.25" outlineLevel="0" r="43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52</v>
      </c>
      <c r="G43" s="40" t="s">
        <v>98</v>
      </c>
      <c r="H43" s="105" t="s">
        <v>99</v>
      </c>
      <c r="I43" s="40" t="s">
        <v>36</v>
      </c>
      <c r="J43" s="41" t="b">
        <v>1</v>
      </c>
      <c r="K43" s="42">
        <v>44987.9414351852</v>
      </c>
      <c r="L43" s="41" t="b">
        <v>0</v>
      </c>
      <c r="M43" s="39"/>
      <c r="N43" s="41" t="b">
        <v>0</v>
      </c>
      <c r="O43" s="40"/>
      <c r="P43" s="38"/>
    </row>
    <row spans="1:16" x14ac:dyDescent="0.25" outlineLevel="0" r="44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40</v>
      </c>
      <c r="G44" s="40" t="s">
        <v>100</v>
      </c>
      <c r="H44" s="105" t="s">
        <v>28</v>
      </c>
      <c r="I44" s="40"/>
      <c r="J44" s="41" t="b">
        <v>1</v>
      </c>
      <c r="K44" s="42">
        <v>44987.9417939815</v>
      </c>
      <c r="L44" s="41" t="b">
        <v>1</v>
      </c>
      <c r="M44" s="39">
        <v>45342</v>
      </c>
      <c r="N44" s="41" t="b">
        <v>0</v>
      </c>
      <c r="O44" s="40"/>
      <c r="P44" s="38" t="s">
        <v>698</v>
      </c>
    </row>
    <row spans="1:16" x14ac:dyDescent="0.25" outlineLevel="0" r="4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34</v>
      </c>
      <c r="G45" s="40" t="s">
        <v>63</v>
      </c>
      <c r="H45" s="105" t="s">
        <v>23</v>
      </c>
      <c r="I45" s="40"/>
      <c r="J45" s="41" t="b">
        <v>1</v>
      </c>
      <c r="K45" s="42">
        <v>44987.942037037</v>
      </c>
      <c r="L45" s="41" t="b">
        <v>0</v>
      </c>
      <c r="M45" s="39"/>
      <c r="N45" s="41" t="b">
        <v>0</v>
      </c>
      <c r="O45" s="40"/>
      <c r="P45" s="38"/>
    </row>
    <row spans="1:16" x14ac:dyDescent="0.25" outlineLevel="0" r="46">
      <c r="A46" s="37">
        <v>46</v>
      </c>
      <c r="B46" s="37">
        <v>4</v>
      </c>
      <c r="C46" s="38" t="s">
        <v>20</v>
      </c>
      <c r="D46" s="39">
        <v>44987</v>
      </c>
      <c r="E46" s="38">
        <v>1083</v>
      </c>
      <c r="F46" s="40" t="s">
        <v>52</v>
      </c>
      <c r="G46" s="40" t="s">
        <v>63</v>
      </c>
      <c r="H46" s="105" t="s">
        <v>31</v>
      </c>
      <c r="I46" s="40"/>
      <c r="J46" s="41" t="b">
        <v>1</v>
      </c>
      <c r="K46" s="42">
        <v>44987.9432291667</v>
      </c>
      <c r="L46" s="41" t="b">
        <v>0</v>
      </c>
      <c r="M46" s="39"/>
      <c r="N46" s="41" t="b">
        <v>0</v>
      </c>
      <c r="O46" s="40"/>
      <c r="P46" s="38"/>
    </row>
    <row spans="1:16" x14ac:dyDescent="0.25" outlineLevel="0" r="47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34</v>
      </c>
      <c r="G47" s="40" t="s">
        <v>63</v>
      </c>
      <c r="H47" s="105" t="s">
        <v>31</v>
      </c>
      <c r="I47" s="40"/>
      <c r="J47" s="41" t="b">
        <v>1</v>
      </c>
      <c r="K47" s="42">
        <v>44988.3590972222</v>
      </c>
      <c r="L47" s="41" t="b">
        <v>0</v>
      </c>
      <c r="M47" s="39"/>
      <c r="N47" s="41" t="b">
        <v>0</v>
      </c>
      <c r="O47" s="40"/>
      <c r="P47" s="38"/>
    </row>
    <row spans="1:16" x14ac:dyDescent="0.25" outlineLevel="0" r="48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52</v>
      </c>
      <c r="G48" s="40" t="s">
        <v>101</v>
      </c>
      <c r="H48" s="105" t="s">
        <v>31</v>
      </c>
      <c r="I48" s="40"/>
      <c r="J48" s="41" t="b">
        <v>1</v>
      </c>
      <c r="K48" s="42">
        <v>45003.4531944444</v>
      </c>
      <c r="L48" s="41" t="b">
        <v>0</v>
      </c>
      <c r="M48" s="39"/>
      <c r="N48" s="41" t="b">
        <v>0</v>
      </c>
      <c r="O48" s="40"/>
      <c r="P48" s="38"/>
    </row>
    <row spans="1:16" x14ac:dyDescent="0.25" outlineLevel="0" r="49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40</v>
      </c>
      <c r="G49" s="40" t="s">
        <v>102</v>
      </c>
      <c r="H49" s="105" t="s">
        <v>103</v>
      </c>
      <c r="I49" s="40"/>
      <c r="J49" s="41" t="b">
        <v>1</v>
      </c>
      <c r="K49" s="42">
        <v>45003.4535185185</v>
      </c>
      <c r="L49" s="41" t="b">
        <v>1</v>
      </c>
      <c r="M49" s="39">
        <v>45342</v>
      </c>
      <c r="N49" s="41" t="b">
        <v>0</v>
      </c>
      <c r="O49" s="40"/>
      <c r="P49" s="38" t="s">
        <v>698</v>
      </c>
    </row>
    <row spans="1:16" x14ac:dyDescent="0.25" outlineLevel="0" r="50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52</v>
      </c>
      <c r="G50" s="40" t="s">
        <v>104</v>
      </c>
      <c r="H50" s="105" t="s">
        <v>31</v>
      </c>
      <c r="I50" s="40"/>
      <c r="J50" s="41" t="b">
        <v>1</v>
      </c>
      <c r="K50" s="42">
        <v>45004.7311342593</v>
      </c>
      <c r="L50" s="41" t="b">
        <v>0</v>
      </c>
      <c r="M50" s="39"/>
      <c r="N50" s="41" t="b">
        <v>0</v>
      </c>
      <c r="O50" s="40"/>
      <c r="P50" s="38"/>
    </row>
    <row spans="1:16" x14ac:dyDescent="0.25" outlineLevel="0" r="51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52</v>
      </c>
      <c r="G51" s="40" t="s">
        <v>63</v>
      </c>
      <c r="H51" s="105" t="s">
        <v>23</v>
      </c>
      <c r="I51" s="40"/>
      <c r="J51" s="41" t="b">
        <v>1</v>
      </c>
      <c r="K51" s="42">
        <v>45005.4330555556</v>
      </c>
      <c r="L51" s="41" t="b">
        <v>0</v>
      </c>
      <c r="M51" s="39"/>
      <c r="N51" s="41" t="b">
        <v>0</v>
      </c>
      <c r="O51" s="40"/>
      <c r="P51" s="38"/>
    </row>
    <row spans="1:16" x14ac:dyDescent="0.25" outlineLevel="0" r="52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34</v>
      </c>
      <c r="G52" s="40" t="s">
        <v>105</v>
      </c>
      <c r="H52" s="105" t="s">
        <v>23</v>
      </c>
      <c r="I52" s="40"/>
      <c r="J52" s="41" t="b">
        <v>1</v>
      </c>
      <c r="K52" s="42">
        <v>45005.6299421296</v>
      </c>
      <c r="L52" s="41" t="b">
        <v>0</v>
      </c>
      <c r="M52" s="39"/>
      <c r="N52" s="41" t="b">
        <v>0</v>
      </c>
      <c r="O52" s="40"/>
      <c r="P52" s="38"/>
    </row>
    <row spans="1:16" x14ac:dyDescent="0.25" outlineLevel="0" r="53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40</v>
      </c>
      <c r="G53" s="40" t="s">
        <v>106</v>
      </c>
      <c r="H53" s="105" t="s">
        <v>23</v>
      </c>
      <c r="I53" s="40"/>
      <c r="J53" s="41" t="b">
        <v>1</v>
      </c>
      <c r="K53" s="42">
        <v>45005.6453935185</v>
      </c>
      <c r="L53" s="41" t="b">
        <v>1</v>
      </c>
      <c r="M53" s="39">
        <v>45342</v>
      </c>
      <c r="N53" s="41" t="b">
        <v>0</v>
      </c>
      <c r="O53" s="40"/>
      <c r="P53" s="38" t="s">
        <v>698</v>
      </c>
    </row>
    <row spans="1:16" x14ac:dyDescent="0.25" outlineLevel="0" r="54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122</v>
      </c>
      <c r="G54" s="40" t="s">
        <v>107</v>
      </c>
      <c r="H54" s="105" t="s">
        <v>96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761</v>
      </c>
    </row>
    <row spans="1:16" x14ac:dyDescent="0.25" outlineLevel="0" r="55">
      <c r="A55" s="37">
        <v>55</v>
      </c>
      <c r="B55" s="37">
        <v>4</v>
      </c>
      <c r="C55" s="38" t="s">
        <v>20</v>
      </c>
      <c r="D55" s="39">
        <v>45006</v>
      </c>
      <c r="E55" s="38">
        <v>344</v>
      </c>
      <c r="F55" s="40" t="s">
        <v>122</v>
      </c>
      <c r="G55" s="40" t="s">
        <v>63</v>
      </c>
      <c r="H55" s="105" t="s">
        <v>23</v>
      </c>
      <c r="I55" s="40"/>
      <c r="J55" s="41" t="s">
        <v>64</v>
      </c>
      <c r="K55" s="42">
        <v>45006.3193865741</v>
      </c>
      <c r="L55" s="41" t="b">
        <v>1</v>
      </c>
      <c r="M55" s="39">
        <v>45343</v>
      </c>
      <c r="N55" s="41" t="b">
        <v>0</v>
      </c>
      <c r="O55" s="40"/>
      <c r="P55" s="38" t="s">
        <v>761</v>
      </c>
    </row>
    <row spans="1:16" x14ac:dyDescent="0.25" outlineLevel="0" r="56">
      <c r="A56" s="37">
        <v>56</v>
      </c>
      <c r="B56" s="37">
        <v>4</v>
      </c>
      <c r="C56" s="38" t="s">
        <v>20</v>
      </c>
      <c r="D56" s="39">
        <v>45006</v>
      </c>
      <c r="E56" s="38">
        <v>1083</v>
      </c>
      <c r="F56" s="40" t="s">
        <v>52</v>
      </c>
      <c r="G56" s="40" t="s">
        <v>108</v>
      </c>
      <c r="H56" s="105" t="s">
        <v>23</v>
      </c>
      <c r="I56" s="40"/>
      <c r="J56" s="41" t="s">
        <v>64</v>
      </c>
      <c r="K56" s="42">
        <v>45006.326412037</v>
      </c>
      <c r="L56" s="41" t="s">
        <v>50</v>
      </c>
      <c r="M56" s="39"/>
      <c r="N56" s="41" t="b">
        <v>0</v>
      </c>
      <c r="O56" s="40"/>
      <c r="P56" s="38"/>
    </row>
    <row spans="1:16" x14ac:dyDescent="0.25" outlineLevel="0" r="57">
      <c r="A57" s="37">
        <v>57</v>
      </c>
      <c r="B57" s="37">
        <v>4</v>
      </c>
      <c r="C57" s="38" t="s">
        <v>20</v>
      </c>
      <c r="D57" s="39">
        <v>45006</v>
      </c>
      <c r="E57" s="38">
        <v>895</v>
      </c>
      <c r="F57" s="40" t="s">
        <v>40</v>
      </c>
      <c r="G57" s="40" t="s">
        <v>109</v>
      </c>
      <c r="H57" s="105" t="s">
        <v>31</v>
      </c>
      <c r="I57" s="40"/>
      <c r="J57" s="43" t="b">
        <v>1</v>
      </c>
      <c r="K57" s="42">
        <v>45006.3287268519</v>
      </c>
      <c r="L57" s="41" t="b">
        <v>1</v>
      </c>
      <c r="M57" s="39">
        <v>45342</v>
      </c>
      <c r="N57" s="41" t="b">
        <v>0</v>
      </c>
      <c r="O57" s="40"/>
      <c r="P57" s="38" t="s">
        <v>698</v>
      </c>
    </row>
    <row spans="1:16" x14ac:dyDescent="0.25" outlineLevel="0" r="58">
      <c r="A58" s="37">
        <v>58</v>
      </c>
      <c r="B58" s="37">
        <v>4</v>
      </c>
      <c r="C58" s="38" t="s">
        <v>20</v>
      </c>
      <c r="D58" s="39">
        <v>45006</v>
      </c>
      <c r="E58" s="38">
        <v>4</v>
      </c>
      <c r="F58" s="40" t="s">
        <v>34</v>
      </c>
      <c r="G58" s="40" t="s">
        <v>110</v>
      </c>
      <c r="H58" s="105" t="s">
        <v>103</v>
      </c>
      <c r="I58" s="40"/>
      <c r="J58" s="43" t="b">
        <v>1</v>
      </c>
      <c r="K58" s="42">
        <v>45006.328912037</v>
      </c>
      <c r="L58" s="41" t="b">
        <v>0</v>
      </c>
      <c r="M58" s="39"/>
      <c r="N58" s="41" t="b">
        <v>0</v>
      </c>
      <c r="O58" s="40"/>
      <c r="P58" s="38"/>
    </row>
    <row spans="1:16" x14ac:dyDescent="0.25" outlineLevel="0" r="59">
      <c r="A59" s="37">
        <v>59</v>
      </c>
      <c r="B59" s="37">
        <v>3</v>
      </c>
      <c r="C59" s="38" t="s">
        <v>58</v>
      </c>
      <c r="D59" s="39">
        <v>45006</v>
      </c>
      <c r="E59" s="38">
        <v>1083</v>
      </c>
      <c r="F59" s="40" t="s">
        <v>52</v>
      </c>
      <c r="G59" s="40" t="s">
        <v>111</v>
      </c>
      <c r="H59" s="105" t="s">
        <v>96</v>
      </c>
      <c r="I59" s="40"/>
      <c r="J59" s="43" t="b">
        <v>1</v>
      </c>
      <c r="K59" s="42">
        <v>45006.3537152778</v>
      </c>
      <c r="L59" s="41" t="b">
        <v>0</v>
      </c>
      <c r="M59" s="39"/>
      <c r="N59" s="41" t="b">
        <v>0</v>
      </c>
      <c r="O59" s="40"/>
      <c r="P59" s="38"/>
    </row>
    <row spans="1:16" x14ac:dyDescent="0.25" outlineLevel="0" r="60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52</v>
      </c>
      <c r="G60" s="40" t="s">
        <v>63</v>
      </c>
      <c r="H60" s="105" t="s">
        <v>112</v>
      </c>
      <c r="I60" s="40"/>
      <c r="J60" s="41" t="b">
        <v>1</v>
      </c>
      <c r="K60" s="42">
        <v>45006.3606712963</v>
      </c>
      <c r="L60" s="41" t="b">
        <v>0</v>
      </c>
      <c r="M60" s="39"/>
      <c r="N60" s="41" t="b">
        <v>0</v>
      </c>
      <c r="O60" s="40"/>
      <c r="P60" s="38"/>
    </row>
    <row spans="1:16" x14ac:dyDescent="0.25" outlineLevel="0" r="61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52</v>
      </c>
      <c r="G61" s="40" t="s">
        <v>113</v>
      </c>
      <c r="H61" s="105" t="s">
        <v>23</v>
      </c>
      <c r="I61" s="40"/>
      <c r="J61" s="43" t="b">
        <v>1</v>
      </c>
      <c r="K61" s="42">
        <v>45006.3826273148</v>
      </c>
      <c r="L61" s="41" t="b">
        <v>0</v>
      </c>
      <c r="M61" s="39"/>
      <c r="N61" s="41" t="b">
        <v>0</v>
      </c>
      <c r="O61" s="40"/>
      <c r="P61" s="38"/>
    </row>
    <row spans="1:16" x14ac:dyDescent="0.25" outlineLevel="0" r="62">
      <c r="A62" s="37">
        <v>62</v>
      </c>
      <c r="B62" s="37">
        <v>3</v>
      </c>
      <c r="C62" s="38" t="s">
        <v>58</v>
      </c>
      <c r="D62" s="39">
        <v>45005</v>
      </c>
      <c r="E62" s="38">
        <v>1083</v>
      </c>
      <c r="F62" s="40" t="s">
        <v>52</v>
      </c>
      <c r="G62" s="40" t="s">
        <v>114</v>
      </c>
      <c r="H62" s="105" t="s">
        <v>23</v>
      </c>
      <c r="I62" s="40" t="s">
        <v>115</v>
      </c>
      <c r="J62" s="43" t="b">
        <v>1</v>
      </c>
      <c r="K62" s="42">
        <v>45006.3908796296</v>
      </c>
      <c r="L62" s="41" t="b">
        <v>0</v>
      </c>
      <c r="M62" s="39"/>
      <c r="N62" s="41" t="b">
        <v>0</v>
      </c>
      <c r="O62" s="40"/>
      <c r="P62" s="38"/>
    </row>
    <row spans="1:16" x14ac:dyDescent="0.25" outlineLevel="0" r="63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116</v>
      </c>
      <c r="G63" s="40" t="s">
        <v>117</v>
      </c>
      <c r="H63" s="105" t="s">
        <v>23</v>
      </c>
      <c r="I63" s="40"/>
      <c r="J63" s="43" t="b">
        <v>1</v>
      </c>
      <c r="K63" s="42">
        <v>45006.4195023148</v>
      </c>
      <c r="L63" s="41" t="b">
        <v>1</v>
      </c>
      <c r="M63" s="39">
        <v>45342</v>
      </c>
      <c r="N63" s="41" t="b">
        <v>0</v>
      </c>
      <c r="O63" s="40"/>
      <c r="P63" s="38" t="s">
        <v>698</v>
      </c>
    </row>
    <row spans="1:16" x14ac:dyDescent="0.25" outlineLevel="0" r="64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116</v>
      </c>
      <c r="G64" s="40" t="s">
        <v>118</v>
      </c>
      <c r="H64" s="105" t="s">
        <v>119</v>
      </c>
      <c r="I64" s="40"/>
      <c r="J64" s="43" t="b">
        <v>1</v>
      </c>
      <c r="K64" s="42">
        <v>45006.4362615741</v>
      </c>
      <c r="L64" s="41" t="b">
        <v>1</v>
      </c>
      <c r="M64" s="39">
        <v>45342</v>
      </c>
      <c r="N64" s="41" t="b">
        <v>0</v>
      </c>
      <c r="O64" s="40"/>
      <c r="P64" s="38" t="s">
        <v>698</v>
      </c>
    </row>
    <row spans="1:16" x14ac:dyDescent="0.25" outlineLevel="0" r="65">
      <c r="A65" s="37">
        <v>65</v>
      </c>
      <c r="B65" s="37">
        <v>3</v>
      </c>
      <c r="C65" s="38" t="s">
        <v>58</v>
      </c>
      <c r="D65" s="39">
        <v>45004</v>
      </c>
      <c r="E65" s="38">
        <v>895</v>
      </c>
      <c r="F65" s="24" t="s">
        <v>116</v>
      </c>
      <c r="G65" s="40" t="s">
        <v>120</v>
      </c>
      <c r="H65" s="105" t="s">
        <v>18</v>
      </c>
      <c r="I65" s="40"/>
      <c r="J65" s="43" t="b">
        <v>1</v>
      </c>
      <c r="K65" s="42">
        <v>45006.4375231481</v>
      </c>
      <c r="L65" s="41" t="b">
        <v>1</v>
      </c>
      <c r="M65" s="39">
        <v>45342</v>
      </c>
      <c r="N65" s="41" t="b">
        <v>0</v>
      </c>
      <c r="O65" s="40"/>
      <c r="P65" s="38" t="s">
        <v>698</v>
      </c>
    </row>
    <row spans="1:16" x14ac:dyDescent="0.25" outlineLevel="0" r="66">
      <c r="A66" s="37">
        <v>66</v>
      </c>
      <c r="B66" s="37">
        <v>3</v>
      </c>
      <c r="C66" s="38" t="s">
        <v>58</v>
      </c>
      <c r="D66" s="39">
        <v>45004</v>
      </c>
      <c r="E66" s="38">
        <v>4</v>
      </c>
      <c r="F66" s="40" t="s">
        <v>34</v>
      </c>
      <c r="G66" s="40" t="s">
        <v>121</v>
      </c>
      <c r="H66" s="105" t="s">
        <v>23</v>
      </c>
      <c r="I66" s="40"/>
      <c r="J66" s="43" t="b">
        <v>1</v>
      </c>
      <c r="K66" s="42">
        <v>45006.4378240741</v>
      </c>
      <c r="L66" s="41" t="b">
        <v>0</v>
      </c>
      <c r="M66" s="39"/>
      <c r="N66" s="41" t="b">
        <v>0</v>
      </c>
      <c r="O66" s="40"/>
      <c r="P66" s="38"/>
    </row>
    <row spans="1:16" x14ac:dyDescent="0.25" outlineLevel="0" r="67">
      <c r="A67" s="37">
        <v>67</v>
      </c>
      <c r="B67" s="37">
        <v>3</v>
      </c>
      <c r="C67" s="38" t="s">
        <v>58</v>
      </c>
      <c r="D67" s="39">
        <v>45004</v>
      </c>
      <c r="E67" s="38">
        <v>344</v>
      </c>
      <c r="F67" s="40" t="s">
        <v>122</v>
      </c>
      <c r="G67" s="40" t="s">
        <v>123</v>
      </c>
      <c r="H67" s="105" t="s">
        <v>31</v>
      </c>
      <c r="I67" s="40"/>
      <c r="J67" s="43" t="b">
        <v>1</v>
      </c>
      <c r="K67" s="42">
        <v>45006.4380902778</v>
      </c>
      <c r="L67" s="41" t="b">
        <v>1</v>
      </c>
      <c r="M67" s="39">
        <v>45343</v>
      </c>
      <c r="N67" s="41" t="b">
        <v>0</v>
      </c>
      <c r="O67" s="40"/>
      <c r="P67" s="38" t="s">
        <v>761</v>
      </c>
    </row>
    <row spans="1:16" x14ac:dyDescent="0.25" outlineLevel="0" r="68">
      <c r="A68" s="37">
        <v>68</v>
      </c>
      <c r="B68" s="37">
        <v>3</v>
      </c>
      <c r="C68" s="38" t="s">
        <v>58</v>
      </c>
      <c r="D68" s="39">
        <v>45004</v>
      </c>
      <c r="E68" s="38">
        <v>156</v>
      </c>
      <c r="F68" s="40" t="s">
        <v>124</v>
      </c>
      <c r="G68" s="40" t="s">
        <v>125</v>
      </c>
      <c r="H68" s="105" t="s">
        <v>103</v>
      </c>
      <c r="I68" s="40"/>
      <c r="J68" s="43" t="b">
        <v>1</v>
      </c>
      <c r="K68" s="42">
        <v>45006.43875</v>
      </c>
      <c r="L68" s="41" t="b">
        <v>0</v>
      </c>
      <c r="M68" s="39"/>
      <c r="N68" s="41" t="b">
        <v>0</v>
      </c>
      <c r="O68" s="40"/>
      <c r="P68" s="38"/>
    </row>
    <row spans="1:16" x14ac:dyDescent="0.25" outlineLevel="0" r="69">
      <c r="A69" s="37">
        <v>69</v>
      </c>
      <c r="B69" s="37">
        <v>3</v>
      </c>
      <c r="C69" s="38" t="s">
        <v>58</v>
      </c>
      <c r="D69" s="39">
        <v>45004</v>
      </c>
      <c r="E69" s="38">
        <v>1554</v>
      </c>
      <c r="F69" s="40" t="s">
        <v>126</v>
      </c>
      <c r="G69" s="40" t="s">
        <v>127</v>
      </c>
      <c r="H69" s="105" t="s">
        <v>103</v>
      </c>
      <c r="I69" s="40"/>
      <c r="J69" s="43" t="b">
        <v>1</v>
      </c>
      <c r="K69" s="42">
        <v>45006.4390625</v>
      </c>
      <c r="L69" s="41" t="b">
        <v>0</v>
      </c>
      <c r="M69" s="39"/>
      <c r="N69" s="41" t="b">
        <v>0</v>
      </c>
      <c r="O69" s="40"/>
      <c r="P69" s="38"/>
    </row>
    <row spans="1:16" x14ac:dyDescent="0.25" outlineLevel="0" r="70">
      <c r="A70" s="37">
        <v>70</v>
      </c>
      <c r="B70" s="37">
        <v>4</v>
      </c>
      <c r="C70" s="38" t="s">
        <v>20</v>
      </c>
      <c r="D70" s="39">
        <v>45006</v>
      </c>
      <c r="E70" s="38">
        <v>1554</v>
      </c>
      <c r="F70" s="40" t="s">
        <v>126</v>
      </c>
      <c r="G70" s="40" t="s">
        <v>128</v>
      </c>
      <c r="H70" s="105" t="s">
        <v>18</v>
      </c>
      <c r="I70" s="40"/>
      <c r="J70" s="43" t="b">
        <v>1</v>
      </c>
      <c r="K70" s="42">
        <v>45006.4401736111</v>
      </c>
      <c r="L70" s="41" t="b">
        <v>0</v>
      </c>
      <c r="M70" s="39"/>
      <c r="N70" s="41" t="b">
        <v>0</v>
      </c>
      <c r="O70" s="40"/>
      <c r="P70" s="38"/>
    </row>
    <row spans="1:16" x14ac:dyDescent="0.25" outlineLevel="0" r="71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129</v>
      </c>
      <c r="G71" s="40" t="s">
        <v>130</v>
      </c>
      <c r="H71" s="105" t="s">
        <v>23</v>
      </c>
      <c r="I71" s="40"/>
      <c r="J71" s="43" t="b">
        <v>1</v>
      </c>
      <c r="K71" s="42">
        <v>45006.4726967593</v>
      </c>
      <c r="L71" s="41" t="b">
        <v>0</v>
      </c>
      <c r="M71" s="39"/>
      <c r="N71" s="41" t="b">
        <v>0</v>
      </c>
      <c r="O71" s="40"/>
      <c r="P71" s="38"/>
    </row>
    <row spans="1:16" x14ac:dyDescent="0.25" outlineLevel="0" r="72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131</v>
      </c>
      <c r="G72" s="40" t="s">
        <v>132</v>
      </c>
      <c r="H72" s="105" t="s">
        <v>31</v>
      </c>
      <c r="I72" s="40"/>
      <c r="J72" s="43" t="b">
        <v>1</v>
      </c>
      <c r="K72" s="42">
        <v>45006.4737847222</v>
      </c>
      <c r="L72" s="41" t="b">
        <v>0</v>
      </c>
      <c r="M72" s="39"/>
      <c r="N72" s="41" t="b">
        <v>0</v>
      </c>
      <c r="O72" s="40"/>
      <c r="P72" s="38"/>
    </row>
    <row spans="1:16" x14ac:dyDescent="0.25" outlineLevel="0" r="73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133</v>
      </c>
      <c r="G73" s="40" t="s">
        <v>134</v>
      </c>
      <c r="H73" s="105" t="s">
        <v>23</v>
      </c>
      <c r="I73" s="40"/>
      <c r="J73" s="43" t="b">
        <v>1</v>
      </c>
      <c r="K73" s="42">
        <v>45006.4740162037</v>
      </c>
      <c r="L73" s="41" t="b">
        <v>0</v>
      </c>
      <c r="M73" s="39"/>
      <c r="N73" s="41" t="b">
        <v>0</v>
      </c>
      <c r="O73" s="40"/>
      <c r="P73" s="38"/>
    </row>
    <row spans="1:16" x14ac:dyDescent="0.25" outlineLevel="0" r="74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135</v>
      </c>
      <c r="G74" s="40" t="s">
        <v>136</v>
      </c>
      <c r="H74" s="105" t="s">
        <v>31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spans="1:16" x14ac:dyDescent="0.25" outlineLevel="0" r="7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137</v>
      </c>
      <c r="G75" s="40"/>
      <c r="H75" s="105" t="s">
        <v>31</v>
      </c>
      <c r="I75" s="40"/>
      <c r="J75" s="43" t="b">
        <v>1</v>
      </c>
      <c r="K75" s="42">
        <v>45006.4750925926</v>
      </c>
      <c r="L75" s="41" t="b">
        <v>0</v>
      </c>
      <c r="M75" s="39"/>
      <c r="N75" s="41" t="b">
        <v>0</v>
      </c>
      <c r="O75" s="40"/>
      <c r="P75" s="38"/>
    </row>
    <row spans="1:16" x14ac:dyDescent="0.25" outlineLevel="0" r="76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138</v>
      </c>
      <c r="G76" s="40"/>
      <c r="H76" s="105" t="s">
        <v>23</v>
      </c>
      <c r="I76" s="40"/>
      <c r="J76" s="43" t="b">
        <v>1</v>
      </c>
      <c r="K76" s="42">
        <v>45006.483125</v>
      </c>
      <c r="L76" s="41" t="b">
        <v>0</v>
      </c>
      <c r="M76" s="39"/>
      <c r="N76" s="41" t="b">
        <v>0</v>
      </c>
      <c r="O76" s="40"/>
      <c r="P76" s="38"/>
    </row>
    <row spans="1:16" x14ac:dyDescent="0.25" outlineLevel="0" r="77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139</v>
      </c>
      <c r="G77" s="40" t="s">
        <v>140</v>
      </c>
      <c r="H77" s="105" t="s">
        <v>141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spans="1:16" x14ac:dyDescent="0.25" outlineLevel="0" r="78">
      <c r="A78" s="37">
        <v>78</v>
      </c>
      <c r="B78" s="37">
        <v>4</v>
      </c>
      <c r="C78" s="38" t="s">
        <v>20</v>
      </c>
      <c r="D78" s="39">
        <v>45006</v>
      </c>
      <c r="E78" s="38">
        <v>691</v>
      </c>
      <c r="F78" s="40" t="s">
        <v>142</v>
      </c>
      <c r="G78" s="40" t="s">
        <v>143</v>
      </c>
      <c r="H78" s="105" t="s">
        <v>31</v>
      </c>
      <c r="I78" s="40"/>
      <c r="J78" s="43" t="b">
        <v>1</v>
      </c>
      <c r="K78" s="42">
        <v>45006.4879398148</v>
      </c>
      <c r="L78" s="41" t="b">
        <v>0</v>
      </c>
      <c r="M78" s="39"/>
      <c r="N78" s="41" t="b">
        <v>0</v>
      </c>
      <c r="O78" s="40"/>
      <c r="P78" s="38"/>
    </row>
    <row spans="1:16" x14ac:dyDescent="0.25" outlineLevel="0" r="79">
      <c r="A79" s="37">
        <v>79</v>
      </c>
      <c r="B79" s="37">
        <v>4</v>
      </c>
      <c r="C79" s="38" t="s">
        <v>20</v>
      </c>
      <c r="D79" s="39">
        <v>45006</v>
      </c>
      <c r="E79" s="38">
        <v>344</v>
      </c>
      <c r="F79" s="40" t="s">
        <v>122</v>
      </c>
      <c r="G79" s="40" t="s">
        <v>144</v>
      </c>
      <c r="H79" s="105" t="s">
        <v>145</v>
      </c>
      <c r="I79" s="40"/>
      <c r="J79" s="41" t="b">
        <v>1</v>
      </c>
      <c r="K79" s="42">
        <v>45006.4883333333</v>
      </c>
      <c r="L79" s="41" t="b">
        <v>1</v>
      </c>
      <c r="M79" s="39">
        <v>45343</v>
      </c>
      <c r="N79" s="41" t="b">
        <v>0</v>
      </c>
      <c r="O79" s="40"/>
      <c r="P79" s="38" t="s">
        <v>761</v>
      </c>
    </row>
    <row spans="1:16" x14ac:dyDescent="0.25" outlineLevel="0" r="80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122</v>
      </c>
      <c r="G80" s="40" t="s">
        <v>146</v>
      </c>
      <c r="H80" s="105" t="s">
        <v>28</v>
      </c>
      <c r="I80" s="40"/>
      <c r="J80" s="43" t="b">
        <v>1</v>
      </c>
      <c r="K80" s="42">
        <v>45006.4936574074</v>
      </c>
      <c r="L80" s="41" t="b">
        <v>1</v>
      </c>
      <c r="M80" s="39">
        <v>45343</v>
      </c>
      <c r="N80" s="41" t="b">
        <v>0</v>
      </c>
      <c r="O80" s="40"/>
      <c r="P80" s="38" t="s">
        <v>761</v>
      </c>
    </row>
    <row spans="1:16" x14ac:dyDescent="0.25" outlineLevel="0" r="81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52</v>
      </c>
      <c r="G81" s="40" t="s">
        <v>147</v>
      </c>
      <c r="H81" s="105" t="s">
        <v>96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spans="1:16" x14ac:dyDescent="0.25" outlineLevel="0" r="82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52</v>
      </c>
      <c r="G82" s="40" t="s">
        <v>148</v>
      </c>
      <c r="H82" s="105" t="s">
        <v>28</v>
      </c>
      <c r="I82" s="40"/>
      <c r="J82" s="43" t="b">
        <v>1</v>
      </c>
      <c r="K82" s="42">
        <v>45006.5450810185</v>
      </c>
      <c r="L82" s="41" t="b">
        <v>0</v>
      </c>
      <c r="M82" s="39"/>
      <c r="N82" s="41" t="b">
        <v>0</v>
      </c>
      <c r="O82" s="40"/>
      <c r="P82" s="38"/>
    </row>
    <row spans="1:16" x14ac:dyDescent="0.25" outlineLevel="0" r="83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149</v>
      </c>
      <c r="G83" s="40" t="s">
        <v>150</v>
      </c>
      <c r="H83" s="105" t="s">
        <v>151</v>
      </c>
      <c r="I83" s="40"/>
      <c r="J83" s="43" t="b">
        <v>1</v>
      </c>
      <c r="K83" s="42">
        <v>45006.5573726852</v>
      </c>
      <c r="L83" s="41" t="b">
        <v>0</v>
      </c>
      <c r="M83" s="39"/>
      <c r="N83" s="41" t="b">
        <v>0</v>
      </c>
      <c r="O83" s="40"/>
      <c r="P83" s="38"/>
    </row>
    <row spans="1:16" x14ac:dyDescent="0.25" outlineLevel="0" r="84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152</v>
      </c>
      <c r="G84" s="40" t="s">
        <v>153</v>
      </c>
      <c r="H84" s="105" t="s">
        <v>154</v>
      </c>
      <c r="I84" s="40"/>
      <c r="J84" s="43" t="b">
        <v>1</v>
      </c>
      <c r="K84" s="42">
        <v>45006.5590162037</v>
      </c>
      <c r="L84" s="41" t="b">
        <v>0</v>
      </c>
      <c r="M84" s="39"/>
      <c r="N84" s="41" t="b">
        <v>0</v>
      </c>
      <c r="O84" s="40"/>
      <c r="P84" s="38"/>
    </row>
    <row spans="1:16" x14ac:dyDescent="0.25" outlineLevel="0" r="8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155</v>
      </c>
      <c r="G85" s="40" t="s">
        <v>156</v>
      </c>
      <c r="H85" s="105" t="s">
        <v>31</v>
      </c>
      <c r="I85" s="40"/>
      <c r="J85" s="43" t="b">
        <v>1</v>
      </c>
      <c r="K85" s="42">
        <v>45006.5596412037</v>
      </c>
      <c r="L85" s="41" t="b">
        <v>0</v>
      </c>
      <c r="M85" s="39"/>
      <c r="N85" s="41" t="b">
        <v>0</v>
      </c>
      <c r="O85" s="40"/>
      <c r="P85" s="38"/>
    </row>
    <row spans="1:16" x14ac:dyDescent="0.25" outlineLevel="0" r="86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157</v>
      </c>
      <c r="G86" s="40"/>
      <c r="H86" s="105" t="s">
        <v>18</v>
      </c>
      <c r="I86" s="40"/>
      <c r="J86" s="43" t="b">
        <v>1</v>
      </c>
      <c r="K86" s="42">
        <v>45006.5770601852</v>
      </c>
      <c r="L86" s="41" t="b">
        <v>0</v>
      </c>
      <c r="M86" s="39"/>
      <c r="N86" s="41" t="b">
        <v>0</v>
      </c>
      <c r="O86" s="40"/>
      <c r="P86" s="38"/>
    </row>
    <row spans="1:16" x14ac:dyDescent="0.25" outlineLevel="0" r="87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52</v>
      </c>
      <c r="G87" s="40" t="s">
        <v>158</v>
      </c>
      <c r="H87" s="105" t="s">
        <v>23</v>
      </c>
      <c r="I87" s="40"/>
      <c r="J87" s="43" t="b">
        <v>1</v>
      </c>
      <c r="K87" s="42">
        <v>45006.5771990741</v>
      </c>
      <c r="L87" s="41" t="b">
        <v>0</v>
      </c>
      <c r="M87" s="39"/>
      <c r="N87" s="41" t="b">
        <v>0</v>
      </c>
      <c r="O87" s="40"/>
      <c r="P87" s="38"/>
    </row>
    <row spans="1:16" x14ac:dyDescent="0.25" outlineLevel="0" r="88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34</v>
      </c>
      <c r="G88" s="40" t="s">
        <v>159</v>
      </c>
      <c r="H88" s="105" t="s">
        <v>31</v>
      </c>
      <c r="I88" s="40"/>
      <c r="J88" s="41" t="b">
        <v>1</v>
      </c>
      <c r="K88" s="42">
        <v>45006.5776967593</v>
      </c>
      <c r="L88" s="41" t="b">
        <v>0</v>
      </c>
      <c r="M88" s="39"/>
      <c r="N88" s="41" t="b">
        <v>0</v>
      </c>
      <c r="O88" s="40"/>
      <c r="P88" s="38"/>
    </row>
    <row spans="1:16" x14ac:dyDescent="0.25" outlineLevel="0" r="89">
      <c r="A89" s="37">
        <v>89</v>
      </c>
      <c r="B89" s="37">
        <v>4</v>
      </c>
      <c r="C89" s="38" t="s">
        <v>20</v>
      </c>
      <c r="D89" s="39">
        <v>45007</v>
      </c>
      <c r="E89" s="38">
        <v>516</v>
      </c>
      <c r="F89" s="40" t="s">
        <v>160</v>
      </c>
      <c r="G89" s="40" t="s">
        <v>161</v>
      </c>
      <c r="H89" s="105" t="s">
        <v>31</v>
      </c>
      <c r="I89" s="40"/>
      <c r="J89" s="43" t="b">
        <v>1</v>
      </c>
      <c r="K89" s="42">
        <v>45007.3600694444</v>
      </c>
      <c r="L89" s="41" t="b">
        <v>0</v>
      </c>
      <c r="M89" s="39"/>
      <c r="N89" s="41" t="b">
        <v>0</v>
      </c>
      <c r="O89" s="40"/>
      <c r="P89" s="38"/>
    </row>
    <row spans="1:16" x14ac:dyDescent="0.25" outlineLevel="0" r="90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160</v>
      </c>
      <c r="G90" s="40" t="s">
        <v>162</v>
      </c>
      <c r="H90" s="105" t="s">
        <v>31</v>
      </c>
      <c r="I90" s="40"/>
      <c r="J90" s="43" t="b">
        <v>1</v>
      </c>
      <c r="K90" s="42">
        <v>45007.4796527778</v>
      </c>
      <c r="L90" s="41" t="b">
        <v>0</v>
      </c>
      <c r="M90" s="39"/>
      <c r="N90" s="41" t="b">
        <v>0</v>
      </c>
      <c r="O90" s="40"/>
      <c r="P90" s="38"/>
    </row>
    <row spans="1:16" x14ac:dyDescent="0.25" outlineLevel="0" r="91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163</v>
      </c>
      <c r="G91" s="40" t="s">
        <v>63</v>
      </c>
      <c r="H91" s="105" t="s">
        <v>23</v>
      </c>
      <c r="I91" s="40"/>
      <c r="J91" s="43" t="b">
        <v>1</v>
      </c>
      <c r="K91" s="42">
        <v>45007.7431481481</v>
      </c>
      <c r="L91" s="41" t="b">
        <v>0</v>
      </c>
      <c r="M91" s="39"/>
      <c r="N91" s="41" t="b">
        <v>0</v>
      </c>
      <c r="O91" s="40"/>
      <c r="P91" s="38"/>
    </row>
    <row spans="1:16" x14ac:dyDescent="0.25" outlineLevel="0" r="92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164</v>
      </c>
      <c r="G92" s="40" t="s">
        <v>165</v>
      </c>
      <c r="H92" s="105" t="s">
        <v>23</v>
      </c>
      <c r="I92" s="40"/>
      <c r="J92" s="43" t="b">
        <v>1</v>
      </c>
      <c r="K92" s="42">
        <v>45007.7486805556</v>
      </c>
      <c r="L92" s="41" t="b">
        <v>0</v>
      </c>
      <c r="M92" s="39"/>
      <c r="N92" s="41" t="b">
        <v>0</v>
      </c>
      <c r="O92" s="40"/>
      <c r="P92" s="38"/>
    </row>
    <row spans="1:16" x14ac:dyDescent="0.25" outlineLevel="0" r="93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52</v>
      </c>
      <c r="G93" s="40" t="s">
        <v>166</v>
      </c>
      <c r="H93" s="105" t="s">
        <v>18</v>
      </c>
      <c r="I93" s="40" t="s">
        <v>167</v>
      </c>
      <c r="J93" s="43" t="b">
        <v>1</v>
      </c>
      <c r="K93" s="42">
        <v>45007.7838773148</v>
      </c>
      <c r="L93" s="41" t="b">
        <v>0</v>
      </c>
      <c r="M93" s="39"/>
      <c r="N93" s="41" t="b">
        <v>0</v>
      </c>
      <c r="O93" s="40"/>
      <c r="P93" s="38"/>
    </row>
    <row spans="1:16" x14ac:dyDescent="0.25" outlineLevel="0" r="94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168</v>
      </c>
      <c r="G94" s="40" t="s">
        <v>169</v>
      </c>
      <c r="H94" s="105" t="s">
        <v>99</v>
      </c>
      <c r="I94" s="40"/>
      <c r="J94" s="43" t="b">
        <v>1</v>
      </c>
      <c r="K94" s="42">
        <v>45007.784224537</v>
      </c>
      <c r="L94" s="41" t="b">
        <v>0</v>
      </c>
      <c r="M94" s="39"/>
      <c r="N94" s="41" t="b">
        <v>1</v>
      </c>
      <c r="O94" s="40"/>
      <c r="P94" s="38"/>
    </row>
    <row spans="1:16" x14ac:dyDescent="0.25" outlineLevel="0" r="95">
      <c r="A95" s="37">
        <v>95</v>
      </c>
      <c r="B95" s="37">
        <v>4</v>
      </c>
      <c r="C95" s="38" t="s">
        <v>20</v>
      </c>
      <c r="D95" s="39">
        <v>45008</v>
      </c>
      <c r="E95" s="38">
        <v>344</v>
      </c>
      <c r="F95" s="40" t="s">
        <v>170</v>
      </c>
      <c r="G95" s="40" t="s">
        <v>63</v>
      </c>
      <c r="H95" s="105" t="s">
        <v>96</v>
      </c>
      <c r="I95" s="40"/>
      <c r="J95" s="43" t="b">
        <v>1</v>
      </c>
      <c r="K95" s="42">
        <v>45007.7846527778</v>
      </c>
      <c r="L95" s="41" t="b">
        <v>1</v>
      </c>
      <c r="M95" s="39">
        <v>45343</v>
      </c>
      <c r="N95" s="41" t="b">
        <v>0</v>
      </c>
      <c r="O95" s="40"/>
      <c r="P95" s="38" t="s">
        <v>761</v>
      </c>
    </row>
    <row spans="1:16" x14ac:dyDescent="0.25" outlineLevel="0" r="96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171</v>
      </c>
      <c r="G96" s="40" t="s">
        <v>172</v>
      </c>
      <c r="H96" s="105" t="s">
        <v>23</v>
      </c>
      <c r="I96" s="40"/>
      <c r="J96" s="43" t="b">
        <v>1</v>
      </c>
      <c r="K96" s="42">
        <v>45008.6908101852</v>
      </c>
      <c r="L96" s="41" t="b">
        <v>1</v>
      </c>
      <c r="M96" s="39">
        <v>45341</v>
      </c>
      <c r="N96" s="41" t="b">
        <v>0</v>
      </c>
      <c r="O96" s="40"/>
      <c r="P96" s="38" t="s">
        <v>768</v>
      </c>
    </row>
    <row spans="1:16" x14ac:dyDescent="0.25" outlineLevel="0" r="97">
      <c r="A97" s="37">
        <v>97</v>
      </c>
      <c r="B97" s="37">
        <v>4</v>
      </c>
      <c r="C97" s="38" t="s">
        <v>20</v>
      </c>
      <c r="D97" s="39">
        <v>45008</v>
      </c>
      <c r="E97" s="38">
        <v>1221</v>
      </c>
      <c r="F97" s="40" t="s">
        <v>171</v>
      </c>
      <c r="G97" s="40" t="s">
        <v>63</v>
      </c>
      <c r="H97" s="105" t="s">
        <v>31</v>
      </c>
      <c r="I97" s="40"/>
      <c r="J97" s="43" t="b">
        <v>1</v>
      </c>
      <c r="K97" s="42">
        <v>45008.7132060185</v>
      </c>
      <c r="L97" s="41" t="b">
        <v>1</v>
      </c>
      <c r="M97" s="39">
        <v>45341</v>
      </c>
      <c r="N97" s="41" t="b">
        <v>0</v>
      </c>
      <c r="O97" s="40"/>
      <c r="P97" s="38" t="s">
        <v>768</v>
      </c>
    </row>
    <row spans="1:16" x14ac:dyDescent="0.25" outlineLevel="0" r="98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171</v>
      </c>
      <c r="G98" s="40" t="s">
        <v>63</v>
      </c>
      <c r="H98" s="105" t="s">
        <v>28</v>
      </c>
      <c r="I98" s="40"/>
      <c r="J98" s="43" t="b">
        <v>1</v>
      </c>
      <c r="K98" s="42">
        <v>45008.7160416667</v>
      </c>
      <c r="L98" s="41" t="b">
        <v>1</v>
      </c>
      <c r="M98" s="39">
        <v>45341</v>
      </c>
      <c r="N98" s="43" t="b">
        <v>0</v>
      </c>
      <c r="P98" s="38" t="s">
        <v>768</v>
      </c>
    </row>
    <row spans="1:16" x14ac:dyDescent="0.25" outlineLevel="0" r="99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170</v>
      </c>
      <c r="G99" s="40" t="s">
        <v>63</v>
      </c>
      <c r="H99" s="105" t="s">
        <v>28</v>
      </c>
      <c r="I99" s="40"/>
      <c r="J99" s="43" t="b">
        <v>1</v>
      </c>
      <c r="K99" s="42">
        <v>45008.7178703704</v>
      </c>
      <c r="L99" s="41" t="b">
        <v>1</v>
      </c>
      <c r="M99" s="39">
        <v>45343</v>
      </c>
      <c r="N99" s="43" t="b">
        <v>0</v>
      </c>
      <c r="P99" s="38" t="s">
        <v>761</v>
      </c>
    </row>
    <row spans="1:16" x14ac:dyDescent="0.25" outlineLevel="0" r="100">
      <c r="A100" s="37">
        <v>100</v>
      </c>
      <c r="B100" s="37">
        <v>3</v>
      </c>
      <c r="C100" s="38" t="s">
        <v>58</v>
      </c>
      <c r="D100" s="39">
        <v>45008</v>
      </c>
      <c r="E100" s="38">
        <v>895</v>
      </c>
      <c r="F100" s="24" t="s">
        <v>116</v>
      </c>
      <c r="G100" s="40" t="s">
        <v>63</v>
      </c>
      <c r="H100" s="105" t="s">
        <v>28</v>
      </c>
      <c r="I100" s="40"/>
      <c r="J100" s="43" t="b">
        <v>1</v>
      </c>
      <c r="K100" s="42">
        <v>45008.7186921296</v>
      </c>
      <c r="L100" s="41" t="b">
        <v>1</v>
      </c>
      <c r="M100" s="39">
        <v>45342</v>
      </c>
      <c r="N100" s="43" t="b">
        <v>0</v>
      </c>
      <c r="P100" s="38" t="s">
        <v>698</v>
      </c>
    </row>
    <row spans="1:16" x14ac:dyDescent="0.25" outlineLevel="0" r="101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43</v>
      </c>
      <c r="G101" s="40" t="s">
        <v>90</v>
      </c>
      <c r="H101" s="105" t="s">
        <v>31</v>
      </c>
      <c r="I101" s="40"/>
      <c r="J101" s="43" t="s">
        <v>64</v>
      </c>
      <c r="K101" s="42">
        <v>45009.3603472222</v>
      </c>
      <c r="L101" s="41" t="s">
        <v>50</v>
      </c>
      <c r="M101" s="39"/>
      <c r="N101" s="41" t="b">
        <v>1</v>
      </c>
      <c r="O101" s="40"/>
      <c r="P101" s="38"/>
    </row>
    <row spans="1:16" x14ac:dyDescent="0.25" outlineLevel="0" r="102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52</v>
      </c>
      <c r="G102" s="40" t="s">
        <v>63</v>
      </c>
      <c r="H102" s="105" t="s">
        <v>173</v>
      </c>
      <c r="I102" s="40"/>
      <c r="J102" s="43" t="b">
        <v>1</v>
      </c>
      <c r="K102" s="42">
        <v>45010.4104513889</v>
      </c>
      <c r="L102" s="41" t="b">
        <v>0</v>
      </c>
      <c r="M102" s="39"/>
      <c r="N102" s="43" t="b">
        <v>0</v>
      </c>
      <c r="P102" s="38"/>
    </row>
    <row spans="1:16" x14ac:dyDescent="0.25" outlineLevel="0" r="103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174</v>
      </c>
      <c r="G103" s="40" t="s">
        <v>63</v>
      </c>
      <c r="H103" s="105" t="s">
        <v>31</v>
      </c>
      <c r="I103" s="40"/>
      <c r="J103" s="43" t="b">
        <v>1</v>
      </c>
      <c r="K103" s="42">
        <v>45010.437974537</v>
      </c>
      <c r="L103" s="41" t="b">
        <v>0</v>
      </c>
      <c r="M103" s="39"/>
      <c r="N103" s="43" t="b">
        <v>1</v>
      </c>
      <c r="P103" s="38"/>
    </row>
    <row spans="1:16" x14ac:dyDescent="0.25" outlineLevel="0" r="104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171</v>
      </c>
      <c r="G104" s="40" t="s">
        <v>90</v>
      </c>
      <c r="H104" s="105" t="s">
        <v>31</v>
      </c>
      <c r="I104" s="40"/>
      <c r="J104" s="43" t="b">
        <v>1</v>
      </c>
      <c r="K104" s="42">
        <v>45010.4381481481</v>
      </c>
      <c r="L104" s="41" t="b">
        <v>1</v>
      </c>
      <c r="M104" s="39">
        <v>45341</v>
      </c>
      <c r="N104" s="43" t="b">
        <v>0</v>
      </c>
      <c r="P104" s="38" t="s">
        <v>768</v>
      </c>
    </row>
    <row spans="1:16" x14ac:dyDescent="0.25" outlineLevel="0" r="10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174</v>
      </c>
      <c r="G105" s="40" t="s">
        <v>175</v>
      </c>
      <c r="H105" s="105" t="s">
        <v>23</v>
      </c>
      <c r="I105" s="40"/>
      <c r="J105" s="43" t="b">
        <v>1</v>
      </c>
      <c r="K105" s="42">
        <v>45010.4396990741</v>
      </c>
      <c r="L105" s="41" t="b">
        <v>0</v>
      </c>
      <c r="M105" s="39"/>
      <c r="N105" s="43" t="b">
        <v>0</v>
      </c>
      <c r="P105" s="38"/>
    </row>
    <row spans="1:16" x14ac:dyDescent="0.25" outlineLevel="0" r="106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174</v>
      </c>
      <c r="G106" s="40" t="s">
        <v>176</v>
      </c>
      <c r="H106" s="105" t="s">
        <v>23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spans="1:16" x14ac:dyDescent="0.25" outlineLevel="0" r="107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171</v>
      </c>
      <c r="G107" s="40" t="s">
        <v>177</v>
      </c>
      <c r="H107" s="105" t="s">
        <v>23</v>
      </c>
      <c r="I107" s="40"/>
      <c r="J107" s="43" t="b">
        <v>1</v>
      </c>
      <c r="K107" s="42">
        <v>45010.5547453704</v>
      </c>
      <c r="L107" s="41" t="b">
        <v>1</v>
      </c>
      <c r="M107" s="39">
        <v>45341</v>
      </c>
      <c r="N107" s="43" t="b">
        <v>0</v>
      </c>
      <c r="P107" s="38" t="s">
        <v>768</v>
      </c>
    </row>
    <row spans="1:16" x14ac:dyDescent="0.25" outlineLevel="0" r="108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171</v>
      </c>
      <c r="G108" s="40" t="s">
        <v>178</v>
      </c>
      <c r="H108" s="105" t="s">
        <v>23</v>
      </c>
      <c r="I108" s="40"/>
      <c r="J108" s="43" t="b">
        <v>1</v>
      </c>
      <c r="K108" s="42">
        <v>45011.8144907407</v>
      </c>
      <c r="L108" s="41" t="b">
        <v>1</v>
      </c>
      <c r="M108" s="39">
        <v>45341</v>
      </c>
      <c r="N108" s="43" t="b">
        <v>0</v>
      </c>
      <c r="P108" s="38" t="s">
        <v>768</v>
      </c>
    </row>
    <row spans="1:16" x14ac:dyDescent="0.25" outlineLevel="0" r="109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174</v>
      </c>
      <c r="G109" s="40" t="s">
        <v>179</v>
      </c>
      <c r="H109" s="105" t="s">
        <v>31</v>
      </c>
      <c r="I109" s="40"/>
      <c r="J109" s="43" t="b">
        <v>1</v>
      </c>
      <c r="K109" s="42">
        <v>45011.8418402778</v>
      </c>
      <c r="L109" s="41" t="b">
        <v>0</v>
      </c>
      <c r="M109" s="39"/>
      <c r="N109" s="43" t="b">
        <v>0</v>
      </c>
      <c r="P109" s="38"/>
    </row>
    <row spans="1:16" x14ac:dyDescent="0.25" outlineLevel="0" r="110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170</v>
      </c>
      <c r="G110" s="40" t="s">
        <v>63</v>
      </c>
      <c r="H110" s="105" t="s">
        <v>96</v>
      </c>
      <c r="I110" s="40"/>
      <c r="J110" s="43" t="b">
        <v>1</v>
      </c>
      <c r="K110" s="42">
        <v>45012.4400810185</v>
      </c>
      <c r="L110" s="41" t="b">
        <v>1</v>
      </c>
      <c r="M110" s="39">
        <v>45343</v>
      </c>
      <c r="N110" s="43" t="b">
        <v>0</v>
      </c>
      <c r="P110" s="38" t="s">
        <v>761</v>
      </c>
    </row>
    <row spans="1:16" x14ac:dyDescent="0.25" outlineLevel="0" r="111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170</v>
      </c>
      <c r="G111" s="40" t="s">
        <v>180</v>
      </c>
      <c r="H111" s="105" t="s">
        <v>28</v>
      </c>
      <c r="I111" s="40"/>
      <c r="J111" s="43" t="s">
        <v>64</v>
      </c>
      <c r="K111" s="42">
        <v>45012.8959722222</v>
      </c>
      <c r="L111" s="41" t="b">
        <v>1</v>
      </c>
      <c r="M111" s="39">
        <v>45343</v>
      </c>
      <c r="N111" s="43" t="s">
        <v>50</v>
      </c>
      <c r="P111" s="38" t="s">
        <v>761</v>
      </c>
    </row>
    <row spans="1:16" x14ac:dyDescent="0.25" outlineLevel="0" r="112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34</v>
      </c>
      <c r="G112" s="40" t="s">
        <v>63</v>
      </c>
      <c r="H112" s="105" t="s">
        <v>173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spans="1:16" x14ac:dyDescent="0.25" outlineLevel="0" r="113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174</v>
      </c>
      <c r="G113" s="40" t="s">
        <v>63</v>
      </c>
      <c r="H113" s="105" t="s">
        <v>23</v>
      </c>
      <c r="I113" s="40"/>
      <c r="J113" s="43" t="s">
        <v>64</v>
      </c>
      <c r="K113" s="42">
        <v>45012.9069097222</v>
      </c>
      <c r="L113" s="41" t="s">
        <v>50</v>
      </c>
      <c r="M113" s="39"/>
      <c r="N113" s="43" t="s">
        <v>50</v>
      </c>
      <c r="P113" s="38"/>
    </row>
    <row spans="1:16" x14ac:dyDescent="0.25" outlineLevel="0" r="114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34</v>
      </c>
      <c r="G114" s="40" t="s">
        <v>63</v>
      </c>
      <c r="H114" s="105" t="s">
        <v>23</v>
      </c>
      <c r="I114" s="40"/>
      <c r="J114" s="43" t="b">
        <v>1</v>
      </c>
      <c r="K114" s="42">
        <v>45012.9453703704</v>
      </c>
      <c r="L114" s="41" t="b">
        <v>0</v>
      </c>
      <c r="M114" s="39"/>
      <c r="N114" s="43" t="b">
        <v>0</v>
      </c>
      <c r="P114" s="38"/>
    </row>
    <row spans="1:16" x14ac:dyDescent="0.25" outlineLevel="0" r="11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181</v>
      </c>
      <c r="G115" s="40" t="s">
        <v>63</v>
      </c>
      <c r="H115" s="105" t="s">
        <v>96</v>
      </c>
      <c r="I115" s="40" t="s">
        <v>24</v>
      </c>
      <c r="J115" s="43" t="b">
        <v>1</v>
      </c>
      <c r="K115" s="42">
        <v>45012.9746180556</v>
      </c>
      <c r="L115" s="41" t="b">
        <v>0</v>
      </c>
      <c r="M115" s="39"/>
      <c r="N115" s="43" t="b">
        <v>0</v>
      </c>
      <c r="P115" s="38"/>
    </row>
    <row spans="1:16" x14ac:dyDescent="0.25" outlineLevel="0" r="116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171</v>
      </c>
      <c r="G116" s="40" t="s">
        <v>63</v>
      </c>
      <c r="H116" s="105" t="s">
        <v>23</v>
      </c>
      <c r="I116" s="40"/>
      <c r="J116" s="43" t="b">
        <v>1</v>
      </c>
      <c r="K116" s="42">
        <v>45012.9755439815</v>
      </c>
      <c r="L116" s="41" t="b">
        <v>1</v>
      </c>
      <c r="M116" s="39">
        <v>45341</v>
      </c>
      <c r="N116" s="43" t="b">
        <v>1</v>
      </c>
      <c r="P116" s="38" t="s">
        <v>768</v>
      </c>
    </row>
    <row spans="1:16" x14ac:dyDescent="0.25" outlineLevel="0" r="117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52</v>
      </c>
      <c r="G117" s="40" t="s">
        <v>63</v>
      </c>
      <c r="H117" s="105" t="s">
        <v>93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spans="1:16" x14ac:dyDescent="0.25" outlineLevel="0" r="118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52</v>
      </c>
      <c r="G118" s="40" t="s">
        <v>182</v>
      </c>
      <c r="H118" s="105" t="s">
        <v>99</v>
      </c>
      <c r="I118" s="40"/>
      <c r="J118" s="43" t="b">
        <v>1</v>
      </c>
      <c r="K118" s="42">
        <v>45012.9972916667</v>
      </c>
      <c r="L118" s="41" t="b">
        <v>0</v>
      </c>
      <c r="M118" s="39"/>
      <c r="N118" s="43" t="b">
        <v>1</v>
      </c>
      <c r="P118" s="38"/>
    </row>
    <row spans="1:16" x14ac:dyDescent="0.25" outlineLevel="0" r="119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183</v>
      </c>
      <c r="G119" s="40" t="s">
        <v>184</v>
      </c>
      <c r="H119" s="105" t="s">
        <v>96</v>
      </c>
      <c r="I119" s="40"/>
      <c r="J119" s="43" t="b">
        <v>1</v>
      </c>
      <c r="K119" s="42">
        <v>45012.9987615741</v>
      </c>
      <c r="L119" s="41" t="b">
        <v>0</v>
      </c>
      <c r="M119" s="39"/>
      <c r="N119" s="43" t="b">
        <v>1</v>
      </c>
      <c r="P119" s="38"/>
    </row>
    <row spans="1:16" x14ac:dyDescent="0.25" outlineLevel="0" r="120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185</v>
      </c>
      <c r="G120" s="40" t="s">
        <v>184</v>
      </c>
      <c r="H120" s="105" t="s">
        <v>18</v>
      </c>
      <c r="I120" s="40"/>
      <c r="J120" s="43" t="b">
        <v>1</v>
      </c>
      <c r="K120" s="42">
        <v>45012.9990856481</v>
      </c>
      <c r="L120" s="41" t="b">
        <v>0</v>
      </c>
      <c r="M120" s="39"/>
      <c r="N120" s="43" t="b">
        <v>1</v>
      </c>
      <c r="P120" s="38"/>
    </row>
    <row spans="1:16" x14ac:dyDescent="0.25" outlineLevel="0" r="121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171</v>
      </c>
      <c r="G121" s="40" t="s">
        <v>186</v>
      </c>
      <c r="H121" s="105" t="s">
        <v>23</v>
      </c>
      <c r="I121" s="40"/>
      <c r="J121" s="43" t="b">
        <v>1</v>
      </c>
      <c r="K121" s="42">
        <v>45012.9991782407</v>
      </c>
      <c r="L121" s="41" t="b">
        <v>1</v>
      </c>
      <c r="M121" s="39">
        <v>45341</v>
      </c>
      <c r="N121" s="43" t="b">
        <v>1</v>
      </c>
      <c r="P121" s="38" t="s">
        <v>768</v>
      </c>
    </row>
    <row spans="1:16" x14ac:dyDescent="0.25" outlineLevel="0" r="122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187</v>
      </c>
      <c r="G122" s="40" t="s">
        <v>184</v>
      </c>
      <c r="H122" s="105" t="s">
        <v>145</v>
      </c>
      <c r="I122" s="40"/>
      <c r="J122" s="43" t="b">
        <v>1</v>
      </c>
      <c r="K122" s="42">
        <v>45013.0085648148</v>
      </c>
      <c r="L122" s="41" t="b">
        <v>0</v>
      </c>
      <c r="M122" s="39"/>
      <c r="N122" s="43" t="b">
        <v>1</v>
      </c>
      <c r="P122" s="38"/>
    </row>
    <row spans="1:16" x14ac:dyDescent="0.25" outlineLevel="0" r="123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187</v>
      </c>
      <c r="G123" s="40" t="s">
        <v>184</v>
      </c>
      <c r="H123" s="105" t="s">
        <v>145</v>
      </c>
      <c r="I123" s="40"/>
      <c r="J123" s="43" t="b">
        <v>1</v>
      </c>
      <c r="K123" s="42">
        <v>45013.0087037037</v>
      </c>
      <c r="L123" s="41" t="b">
        <v>0</v>
      </c>
      <c r="M123" s="39"/>
      <c r="N123" s="43" t="b">
        <v>1</v>
      </c>
      <c r="P123" s="38"/>
    </row>
    <row spans="1:16" x14ac:dyDescent="0.25" outlineLevel="0" r="124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52</v>
      </c>
      <c r="G124" s="40" t="s">
        <v>63</v>
      </c>
      <c r="H124" s="105" t="s">
        <v>31</v>
      </c>
      <c r="I124" s="40"/>
      <c r="J124" s="43" t="s">
        <v>64</v>
      </c>
      <c r="K124" s="42">
        <v>45013.0092592593</v>
      </c>
      <c r="L124" s="41" t="s">
        <v>50</v>
      </c>
      <c r="M124" s="39"/>
      <c r="N124" s="43" t="s">
        <v>50</v>
      </c>
      <c r="P124" s="38"/>
    </row>
    <row spans="1:16" x14ac:dyDescent="0.25" outlineLevel="0" r="1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188</v>
      </c>
      <c r="G125" s="40" t="s">
        <v>189</v>
      </c>
      <c r="H125" s="105" t="s">
        <v>31</v>
      </c>
      <c r="I125" s="40"/>
      <c r="J125" s="43" t="b">
        <v>1</v>
      </c>
      <c r="K125" s="42">
        <v>45013.0104398148</v>
      </c>
      <c r="L125" s="41" t="b">
        <v>0</v>
      </c>
      <c r="M125" s="39"/>
      <c r="N125" s="43" t="b">
        <v>1</v>
      </c>
      <c r="P125" s="38"/>
    </row>
    <row spans="1:16" x14ac:dyDescent="0.25" outlineLevel="0" r="126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190</v>
      </c>
      <c r="G126" s="40" t="s">
        <v>63</v>
      </c>
      <c r="H126" s="105" t="s">
        <v>31</v>
      </c>
      <c r="I126" s="40"/>
      <c r="J126" s="43" t="b">
        <v>1</v>
      </c>
      <c r="K126" s="42">
        <v>45013.0105671296</v>
      </c>
      <c r="L126" s="41" t="b">
        <v>0</v>
      </c>
      <c r="M126" s="39"/>
      <c r="N126" s="43" t="b">
        <v>0</v>
      </c>
      <c r="P126" s="38"/>
    </row>
    <row spans="1:16" x14ac:dyDescent="0.25" outlineLevel="0" r="127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191</v>
      </c>
      <c r="G127" s="40" t="s">
        <v>192</v>
      </c>
      <c r="H127" s="105" t="s">
        <v>23</v>
      </c>
      <c r="I127" s="40"/>
      <c r="J127" s="43" t="b">
        <v>1</v>
      </c>
      <c r="K127" s="42">
        <v>45013.0107407407</v>
      </c>
      <c r="L127" s="41" t="b">
        <v>0</v>
      </c>
      <c r="M127" s="39"/>
      <c r="N127" s="43" t="b">
        <v>1</v>
      </c>
      <c r="P127" s="38"/>
    </row>
    <row spans="1:16" x14ac:dyDescent="0.25" outlineLevel="0" r="128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193</v>
      </c>
      <c r="G128" s="40" t="s">
        <v>63</v>
      </c>
      <c r="H128" s="105" t="s">
        <v>23</v>
      </c>
      <c r="I128" s="40"/>
      <c r="J128" s="43" t="s">
        <v>64</v>
      </c>
      <c r="K128" s="42">
        <v>45013.0143402778</v>
      </c>
      <c r="L128" s="41" t="s">
        <v>50</v>
      </c>
      <c r="M128" s="39"/>
      <c r="N128" s="43" t="b">
        <v>1</v>
      </c>
      <c r="P128" s="38"/>
    </row>
    <row spans="1:16" x14ac:dyDescent="0.25" outlineLevel="0" r="129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194</v>
      </c>
      <c r="G129" s="40" t="s">
        <v>184</v>
      </c>
      <c r="H129" s="105" t="s">
        <v>23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spans="1:16" x14ac:dyDescent="0.25" outlineLevel="0" r="130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195</v>
      </c>
      <c r="G130" s="40" t="s">
        <v>184</v>
      </c>
      <c r="H130" s="105" t="s">
        <v>28</v>
      </c>
      <c r="I130" s="40"/>
      <c r="J130" s="43" t="b">
        <v>1</v>
      </c>
      <c r="K130" s="42">
        <v>45013.0146759259</v>
      </c>
      <c r="L130" s="41" t="b">
        <v>0</v>
      </c>
      <c r="M130" s="39"/>
      <c r="N130" s="43" t="b">
        <v>0</v>
      </c>
      <c r="P130" s="38"/>
    </row>
    <row spans="1:16" x14ac:dyDescent="0.25" outlineLevel="0" r="131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187</v>
      </c>
      <c r="G131" s="40" t="s">
        <v>184</v>
      </c>
      <c r="H131" s="105" t="s">
        <v>31</v>
      </c>
      <c r="I131" s="40"/>
      <c r="J131" s="43" t="b">
        <v>1</v>
      </c>
      <c r="K131" s="42">
        <v>45013.0161458333</v>
      </c>
      <c r="L131" s="41" t="b">
        <v>0</v>
      </c>
      <c r="M131" s="39"/>
      <c r="N131" s="43" t="b">
        <v>0</v>
      </c>
      <c r="P131" s="38"/>
    </row>
    <row spans="1:16" x14ac:dyDescent="0.25" outlineLevel="0" r="132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116</v>
      </c>
      <c r="G132" s="40" t="s">
        <v>196</v>
      </c>
      <c r="H132" s="105" t="s">
        <v>197</v>
      </c>
      <c r="I132" s="40"/>
      <c r="J132" s="43" t="b">
        <v>1</v>
      </c>
      <c r="K132" s="42">
        <v>45013.016400463</v>
      </c>
      <c r="L132" s="41" t="b">
        <v>1</v>
      </c>
      <c r="M132" s="39">
        <v>45342</v>
      </c>
      <c r="N132" s="43" t="b">
        <v>1</v>
      </c>
      <c r="P132" s="38" t="s">
        <v>698</v>
      </c>
    </row>
    <row spans="1:16" x14ac:dyDescent="0.25" outlineLevel="0" r="133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198</v>
      </c>
      <c r="G133" s="40" t="s">
        <v>63</v>
      </c>
      <c r="H133" s="105" t="s">
        <v>23</v>
      </c>
      <c r="I133" s="40"/>
      <c r="J133" s="43" t="b">
        <v>1</v>
      </c>
      <c r="K133" s="42">
        <v>45013.7252199074</v>
      </c>
      <c r="L133" s="41" t="b">
        <v>0</v>
      </c>
      <c r="M133" s="39"/>
      <c r="N133" s="43" t="b">
        <v>0</v>
      </c>
      <c r="P133" s="38"/>
    </row>
    <row spans="1:16" x14ac:dyDescent="0.25" outlineLevel="0" r="134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29</v>
      </c>
      <c r="G134" s="40" t="s">
        <v>199</v>
      </c>
      <c r="H134" s="105" t="s">
        <v>31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spans="1:16" x14ac:dyDescent="0.25" outlineLevel="0" r="13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52</v>
      </c>
      <c r="G135" s="40" t="s">
        <v>200</v>
      </c>
      <c r="H135" s="105" t="s">
        <v>31</v>
      </c>
      <c r="I135" s="40"/>
      <c r="J135" s="43" t="b">
        <v>1</v>
      </c>
      <c r="K135" s="42">
        <v>45019.5875347222</v>
      </c>
      <c r="L135" s="41" t="b">
        <v>0</v>
      </c>
      <c r="M135" s="39"/>
      <c r="N135" s="43" t="b">
        <v>0</v>
      </c>
      <c r="P135" s="38"/>
    </row>
    <row spans="1:16" x14ac:dyDescent="0.25" outlineLevel="0" r="136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181</v>
      </c>
      <c r="G136" s="40" t="s">
        <v>199</v>
      </c>
      <c r="H136" s="105" t="s">
        <v>31</v>
      </c>
      <c r="I136" s="40"/>
      <c r="J136" s="43" t="b">
        <v>1</v>
      </c>
      <c r="K136" s="42">
        <v>45019.5877777778</v>
      </c>
      <c r="L136" s="41" t="b">
        <v>0</v>
      </c>
      <c r="M136" s="39"/>
      <c r="N136" s="43" t="b">
        <v>0</v>
      </c>
      <c r="P136" s="38"/>
    </row>
    <row spans="1:16" x14ac:dyDescent="0.25" outlineLevel="0" r="137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29</v>
      </c>
      <c r="G137" s="40" t="s">
        <v>199</v>
      </c>
      <c r="H137" s="105" t="s">
        <v>18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spans="1:16" x14ac:dyDescent="0.25" outlineLevel="0" r="138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52</v>
      </c>
      <c r="G138" s="40" t="s">
        <v>199</v>
      </c>
      <c r="H138" s="105" t="s">
        <v>201</v>
      </c>
      <c r="I138" s="40"/>
      <c r="J138" s="43" t="b">
        <v>1</v>
      </c>
      <c r="K138" s="42">
        <v>45020.8864583333</v>
      </c>
      <c r="L138" s="41" t="b">
        <v>0</v>
      </c>
      <c r="M138" s="39"/>
      <c r="N138" s="43" t="b">
        <v>0</v>
      </c>
      <c r="P138" s="38"/>
    </row>
    <row spans="1:16" x14ac:dyDescent="0.25" outlineLevel="0" r="139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202</v>
      </c>
      <c r="G139" s="40" t="s">
        <v>199</v>
      </c>
      <c r="H139" s="105" t="s">
        <v>201</v>
      </c>
      <c r="I139" s="40"/>
      <c r="J139" s="43" t="b">
        <v>1</v>
      </c>
      <c r="K139" s="42">
        <v>45020.8869560185</v>
      </c>
      <c r="L139" s="41" t="b">
        <v>0</v>
      </c>
      <c r="M139" s="39"/>
      <c r="N139" s="43" t="b">
        <v>0</v>
      </c>
      <c r="P139" s="38"/>
    </row>
    <row spans="1:16" x14ac:dyDescent="0.25" outlineLevel="0" r="140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203</v>
      </c>
      <c r="G140" s="40" t="s">
        <v>204</v>
      </c>
      <c r="H140" s="105" t="s">
        <v>205</v>
      </c>
      <c r="I140" s="40"/>
      <c r="J140" s="43" t="b">
        <v>1</v>
      </c>
      <c r="K140" s="42">
        <v>45021.3201388889</v>
      </c>
      <c r="L140" s="41" t="b">
        <v>0</v>
      </c>
      <c r="M140" s="39"/>
      <c r="N140" s="43" t="b">
        <v>0</v>
      </c>
      <c r="P140" s="38"/>
    </row>
    <row spans="1:16" x14ac:dyDescent="0.25" outlineLevel="0" r="141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206</v>
      </c>
      <c r="G141" s="40" t="s">
        <v>199</v>
      </c>
      <c r="H141" s="105" t="s">
        <v>201</v>
      </c>
      <c r="I141" s="40"/>
      <c r="J141" s="43" t="b">
        <v>1</v>
      </c>
      <c r="K141" s="42">
        <v>45021.3472685185</v>
      </c>
      <c r="L141" s="41" t="b">
        <v>0</v>
      </c>
      <c r="M141" s="39"/>
      <c r="N141" s="43" t="b">
        <v>1</v>
      </c>
      <c r="P141" s="38"/>
    </row>
    <row spans="1:16" x14ac:dyDescent="0.25" outlineLevel="0" r="142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207</v>
      </c>
      <c r="G142" s="40" t="s">
        <v>208</v>
      </c>
      <c r="H142" s="105" t="s">
        <v>23</v>
      </c>
      <c r="I142" s="40"/>
      <c r="J142" s="43" t="b">
        <v>1</v>
      </c>
      <c r="K142" s="42">
        <v>45021.3482986111</v>
      </c>
      <c r="L142" s="41" t="b">
        <v>0</v>
      </c>
      <c r="M142" s="39"/>
      <c r="N142" s="43" t="b">
        <v>0</v>
      </c>
      <c r="P142" s="38"/>
    </row>
    <row spans="1:16" x14ac:dyDescent="0.25" outlineLevel="0" r="143">
      <c r="A143" s="37">
        <v>143</v>
      </c>
      <c r="B143" s="37">
        <v>4</v>
      </c>
      <c r="C143" s="38" t="s">
        <v>20</v>
      </c>
      <c r="D143" s="39">
        <v>45021</v>
      </c>
      <c r="E143" s="38">
        <v>4</v>
      </c>
      <c r="F143" s="40" t="s">
        <v>34</v>
      </c>
      <c r="G143" s="40" t="s">
        <v>209</v>
      </c>
      <c r="H143" s="105" t="s">
        <v>205</v>
      </c>
      <c r="I143" s="40"/>
      <c r="J143" s="43" t="b">
        <v>1</v>
      </c>
      <c r="K143" s="42">
        <v>45021.3979050926</v>
      </c>
      <c r="L143" s="41" t="b">
        <v>0</v>
      </c>
      <c r="M143" s="39"/>
      <c r="N143" s="43" t="b">
        <v>0</v>
      </c>
      <c r="P143" s="38"/>
    </row>
    <row spans="1:16" x14ac:dyDescent="0.25" outlineLevel="0" r="144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210</v>
      </c>
      <c r="G144" s="40" t="s">
        <v>211</v>
      </c>
      <c r="H144" s="105" t="s">
        <v>23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spans="1:16" x14ac:dyDescent="0.25" outlineLevel="0" r="14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181</v>
      </c>
      <c r="G145" s="40" t="s">
        <v>212</v>
      </c>
      <c r="H145" s="105" t="s">
        <v>31</v>
      </c>
      <c r="I145" s="40"/>
      <c r="J145" s="43" t="b">
        <v>1</v>
      </c>
      <c r="K145" s="42">
        <v>45021.9329166667</v>
      </c>
      <c r="L145" s="41" t="b">
        <v>0</v>
      </c>
      <c r="M145" s="39"/>
      <c r="N145" s="43" t="b">
        <v>0</v>
      </c>
      <c r="P145" s="38"/>
    </row>
    <row spans="1:16" x14ac:dyDescent="0.25" outlineLevel="0" r="146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213</v>
      </c>
      <c r="G146" s="40" t="s">
        <v>214</v>
      </c>
      <c r="H146" s="105" t="s">
        <v>31</v>
      </c>
      <c r="I146" s="40"/>
      <c r="J146" s="43" t="b">
        <v>1</v>
      </c>
      <c r="K146" s="42">
        <v>45021.9840509259</v>
      </c>
      <c r="L146" s="41" t="b">
        <v>0</v>
      </c>
      <c r="M146" s="39"/>
      <c r="N146" s="43" t="b">
        <v>0</v>
      </c>
      <c r="P146" s="38"/>
    </row>
    <row spans="1:16" x14ac:dyDescent="0.25" outlineLevel="0" r="147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190</v>
      </c>
      <c r="G147" s="40" t="s">
        <v>63</v>
      </c>
      <c r="H147" s="105" t="s">
        <v>23</v>
      </c>
      <c r="I147" s="40"/>
      <c r="J147" s="43" t="b">
        <v>1</v>
      </c>
      <c r="K147" s="42">
        <v>45022.3839699074</v>
      </c>
      <c r="L147" s="41" t="b">
        <v>0</v>
      </c>
      <c r="M147" s="39"/>
      <c r="N147" s="43" t="b">
        <v>0</v>
      </c>
      <c r="P147" s="38"/>
    </row>
    <row spans="1:16" x14ac:dyDescent="0.25" outlineLevel="0" r="148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215</v>
      </c>
      <c r="G148" s="40" t="s">
        <v>63</v>
      </c>
      <c r="H148" s="105" t="s">
        <v>31</v>
      </c>
      <c r="I148" s="40"/>
      <c r="J148" s="43" t="b">
        <v>1</v>
      </c>
      <c r="K148" s="42">
        <v>45022.3844212963</v>
      </c>
      <c r="L148" s="41" t="b">
        <v>0</v>
      </c>
      <c r="M148" s="39"/>
      <c r="N148" s="43" t="b">
        <v>0</v>
      </c>
      <c r="P148" s="38"/>
    </row>
    <row spans="1:16" x14ac:dyDescent="0.25" outlineLevel="0" r="149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216</v>
      </c>
      <c r="G149" s="40" t="s">
        <v>217</v>
      </c>
      <c r="H149" s="105" t="s">
        <v>28</v>
      </c>
      <c r="I149" s="40"/>
      <c r="J149" s="43" t="b">
        <v>1</v>
      </c>
      <c r="K149" s="42">
        <v>45022.3856828704</v>
      </c>
      <c r="L149" s="41" t="b">
        <v>0</v>
      </c>
      <c r="M149" s="39"/>
      <c r="N149" s="43" t="b">
        <v>0</v>
      </c>
      <c r="P149" s="38"/>
    </row>
    <row spans="1:16" x14ac:dyDescent="0.25" outlineLevel="0" r="150">
      <c r="A150" s="37">
        <v>150</v>
      </c>
      <c r="B150" s="37">
        <v>4</v>
      </c>
      <c r="C150" s="38" t="s">
        <v>20</v>
      </c>
      <c r="D150" s="39">
        <v>45022</v>
      </c>
      <c r="E150" s="38">
        <v>4</v>
      </c>
      <c r="F150" s="40" t="s">
        <v>34</v>
      </c>
      <c r="G150" s="40" t="s">
        <v>218</v>
      </c>
      <c r="H150" s="105" t="s">
        <v>28</v>
      </c>
      <c r="I150" s="40"/>
      <c r="J150" s="43" t="b">
        <v>1</v>
      </c>
      <c r="K150" s="42">
        <v>45022.3906944444</v>
      </c>
      <c r="L150" s="41" t="b">
        <v>0</v>
      </c>
      <c r="M150" s="39"/>
      <c r="N150" s="43" t="b">
        <v>0</v>
      </c>
      <c r="P150" s="38"/>
    </row>
    <row spans="1:16" x14ac:dyDescent="0.25" outlineLevel="0" r="151">
      <c r="A151" s="37">
        <v>151</v>
      </c>
      <c r="B151" s="37">
        <v>4</v>
      </c>
      <c r="C151" s="38" t="s">
        <v>20</v>
      </c>
      <c r="D151" s="39">
        <v>45022</v>
      </c>
      <c r="E151" s="38">
        <v>895</v>
      </c>
      <c r="F151" s="24" t="s">
        <v>116</v>
      </c>
      <c r="G151" s="40" t="s">
        <v>219</v>
      </c>
      <c r="H151" s="105" t="s">
        <v>220</v>
      </c>
      <c r="I151" s="40" t="s">
        <v>221</v>
      </c>
      <c r="J151" s="43" t="s">
        <v>64</v>
      </c>
      <c r="K151" s="42">
        <v>45022.3941898148</v>
      </c>
      <c r="L151" s="41" t="b">
        <v>1</v>
      </c>
      <c r="M151" s="39">
        <v>45342</v>
      </c>
      <c r="N151" s="43" t="s">
        <v>50</v>
      </c>
      <c r="P151" s="38" t="s">
        <v>698</v>
      </c>
    </row>
    <row spans="1:16" x14ac:dyDescent="0.25" outlineLevel="0" r="152">
      <c r="A152" s="37">
        <v>152</v>
      </c>
      <c r="B152" s="37">
        <v>4</v>
      </c>
      <c r="C152" s="38" t="s">
        <v>20</v>
      </c>
      <c r="D152" s="39">
        <v>45022</v>
      </c>
      <c r="E152" s="38">
        <v>1134</v>
      </c>
      <c r="F152" s="40" t="s">
        <v>29</v>
      </c>
      <c r="G152" s="40" t="s">
        <v>222</v>
      </c>
      <c r="H152" s="105" t="s">
        <v>96</v>
      </c>
      <c r="I152" s="40"/>
      <c r="J152" s="43" t="b">
        <v>1</v>
      </c>
      <c r="K152" s="42">
        <v>45022.4097453704</v>
      </c>
      <c r="L152" s="41" t="b">
        <v>0</v>
      </c>
      <c r="M152" s="39"/>
      <c r="N152" s="43" t="b">
        <v>0</v>
      </c>
      <c r="P152" s="38"/>
    </row>
    <row spans="1:16" x14ac:dyDescent="0.25" outlineLevel="0" r="153">
      <c r="A153" s="37">
        <v>153</v>
      </c>
      <c r="B153" s="37">
        <v>4</v>
      </c>
      <c r="C153" s="38" t="s">
        <v>20</v>
      </c>
      <c r="D153" s="39">
        <v>45022</v>
      </c>
      <c r="E153" s="38">
        <v>228</v>
      </c>
      <c r="F153" s="40" t="s">
        <v>223</v>
      </c>
      <c r="G153" s="40" t="s">
        <v>63</v>
      </c>
      <c r="H153" s="105" t="s">
        <v>141</v>
      </c>
      <c r="I153" s="40"/>
      <c r="J153" s="43" t="b">
        <v>1</v>
      </c>
      <c r="K153" s="42">
        <v>45022.4099768518</v>
      </c>
      <c r="L153" s="41" t="b">
        <v>0</v>
      </c>
      <c r="M153" s="39"/>
      <c r="N153" s="43" t="b">
        <v>0</v>
      </c>
      <c r="P153" s="38"/>
    </row>
    <row spans="1:16" x14ac:dyDescent="0.25" outlineLevel="0" r="154">
      <c r="A154" s="37">
        <v>154</v>
      </c>
      <c r="B154" s="37">
        <v>4</v>
      </c>
      <c r="C154" s="38" t="s">
        <v>20</v>
      </c>
      <c r="D154" s="39">
        <v>45022</v>
      </c>
      <c r="E154" s="38">
        <v>895</v>
      </c>
      <c r="F154" s="24" t="s">
        <v>116</v>
      </c>
      <c r="G154" s="40" t="s">
        <v>224</v>
      </c>
      <c r="H154" s="105" t="s">
        <v>154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698</v>
      </c>
    </row>
    <row spans="1:16" x14ac:dyDescent="0.25" outlineLevel="0" r="155">
      <c r="A155" s="37">
        <v>155</v>
      </c>
      <c r="B155" s="37">
        <v>4</v>
      </c>
      <c r="C155" s="38" t="s">
        <v>20</v>
      </c>
      <c r="D155" s="39">
        <v>45022</v>
      </c>
      <c r="E155" s="38">
        <v>812</v>
      </c>
      <c r="F155" s="40" t="s">
        <v>225</v>
      </c>
      <c r="G155" s="40" t="s">
        <v>63</v>
      </c>
      <c r="H155" s="105" t="s">
        <v>112</v>
      </c>
      <c r="I155" s="40"/>
      <c r="J155" s="43" t="s">
        <v>64</v>
      </c>
      <c r="K155" s="42">
        <v>45022.4524884259</v>
      </c>
      <c r="L155" s="41" t="s">
        <v>50</v>
      </c>
      <c r="M155" s="39"/>
      <c r="N155" s="43" t="s">
        <v>50</v>
      </c>
      <c r="P155" s="38"/>
    </row>
    <row spans="1:16" x14ac:dyDescent="0.25" outlineLevel="0" r="156">
      <c r="A156" s="37">
        <v>156</v>
      </c>
      <c r="B156" s="37">
        <v>4</v>
      </c>
      <c r="C156" s="38" t="s">
        <v>20</v>
      </c>
      <c r="D156" s="39">
        <v>45022</v>
      </c>
      <c r="E156" s="38">
        <v>36</v>
      </c>
      <c r="F156" s="40" t="s">
        <v>181</v>
      </c>
      <c r="G156" s="40" t="s">
        <v>226</v>
      </c>
      <c r="H156" s="105" t="s">
        <v>227</v>
      </c>
      <c r="I156" s="40"/>
      <c r="J156" s="43" t="b">
        <v>1</v>
      </c>
      <c r="K156" s="42">
        <v>45022.4603819444</v>
      </c>
      <c r="L156" s="41" t="b">
        <v>0</v>
      </c>
      <c r="M156" s="39"/>
      <c r="N156" s="43" t="b">
        <v>0</v>
      </c>
      <c r="P156" s="38"/>
    </row>
    <row spans="1:16" x14ac:dyDescent="0.25" outlineLevel="0" r="157">
      <c r="A157" s="37">
        <v>157</v>
      </c>
      <c r="B157" s="37">
        <v>4</v>
      </c>
      <c r="C157" s="38" t="s">
        <v>20</v>
      </c>
      <c r="D157" s="39">
        <v>45022</v>
      </c>
      <c r="E157" s="38">
        <v>523</v>
      </c>
      <c r="F157" s="40" t="s">
        <v>228</v>
      </c>
      <c r="G157" s="40" t="s">
        <v>229</v>
      </c>
      <c r="H157" s="105" t="s">
        <v>230</v>
      </c>
      <c r="I157" s="40"/>
      <c r="J157" s="43" t="b">
        <v>1</v>
      </c>
      <c r="K157" s="42">
        <v>45022.6787268519</v>
      </c>
      <c r="L157" s="41" t="b">
        <v>0</v>
      </c>
      <c r="M157" s="39"/>
      <c r="N157" s="43" t="b">
        <v>0</v>
      </c>
      <c r="P157" s="38"/>
    </row>
    <row spans="1:16" x14ac:dyDescent="0.25" outlineLevel="0" r="158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231</v>
      </c>
      <c r="G158" s="40" t="s">
        <v>63</v>
      </c>
      <c r="H158" s="105" t="s">
        <v>151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spans="1:16" x14ac:dyDescent="0.25" outlineLevel="0" r="159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232</v>
      </c>
      <c r="G159" s="40" t="s">
        <v>63</v>
      </c>
      <c r="H159" s="105" t="s">
        <v>23</v>
      </c>
      <c r="I159" s="40"/>
      <c r="J159" s="43" t="b">
        <v>1</v>
      </c>
      <c r="K159" s="42">
        <v>45022.6820023148</v>
      </c>
      <c r="L159" s="41" t="b">
        <v>0</v>
      </c>
      <c r="M159" s="39"/>
      <c r="N159" s="43" t="b">
        <v>0</v>
      </c>
      <c r="P159" s="38"/>
    </row>
    <row spans="1:16" x14ac:dyDescent="0.25" outlineLevel="0" r="160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233</v>
      </c>
      <c r="G160" s="40" t="s">
        <v>63</v>
      </c>
      <c r="H160" s="105" t="s">
        <v>23</v>
      </c>
      <c r="I160" s="40"/>
      <c r="J160" s="43" t="s">
        <v>64</v>
      </c>
      <c r="K160" s="42">
        <v>45022.686875</v>
      </c>
      <c r="L160" s="41" t="s">
        <v>50</v>
      </c>
      <c r="M160" s="39"/>
      <c r="N160" s="43" t="s">
        <v>50</v>
      </c>
      <c r="P160" s="38"/>
    </row>
    <row spans="1:16" x14ac:dyDescent="0.25" outlineLevel="0" r="161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234</v>
      </c>
      <c r="G161" s="40" t="s">
        <v>63</v>
      </c>
      <c r="H161" s="105" t="s">
        <v>23</v>
      </c>
      <c r="I161" s="40"/>
      <c r="J161" s="43" t="s">
        <v>64</v>
      </c>
      <c r="K161" s="42">
        <v>45022.690787037</v>
      </c>
      <c r="L161" s="41" t="s">
        <v>50</v>
      </c>
      <c r="M161" s="39"/>
      <c r="N161" s="43" t="b">
        <v>0</v>
      </c>
      <c r="P161" s="38"/>
    </row>
    <row spans="1:16" x14ac:dyDescent="0.25" outlineLevel="0" r="162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235</v>
      </c>
      <c r="G162" s="40" t="s">
        <v>63</v>
      </c>
      <c r="H162" s="105" t="s">
        <v>145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spans="1:16" x14ac:dyDescent="0.25" outlineLevel="0" r="163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236</v>
      </c>
      <c r="G163" s="40" t="s">
        <v>63</v>
      </c>
      <c r="H163" s="105" t="s">
        <v>23</v>
      </c>
      <c r="I163" s="40"/>
      <c r="J163" s="43" t="b">
        <v>1</v>
      </c>
      <c r="K163" s="42">
        <v>45022.6948263889</v>
      </c>
      <c r="L163" s="41" t="b">
        <v>0</v>
      </c>
      <c r="M163" s="39"/>
      <c r="N163" s="43" t="b">
        <v>0</v>
      </c>
      <c r="P163" s="38"/>
    </row>
    <row spans="1:16" x14ac:dyDescent="0.25" outlineLevel="0" r="164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29</v>
      </c>
      <c r="G164" s="40" t="s">
        <v>237</v>
      </c>
      <c r="H164" s="105" t="s">
        <v>31</v>
      </c>
      <c r="I164" s="40"/>
      <c r="J164" s="43" t="b">
        <v>1</v>
      </c>
      <c r="K164" s="42">
        <v>45022.6948263889</v>
      </c>
      <c r="L164" s="41" t="b">
        <v>1</v>
      </c>
      <c r="M164" s="39" t="s">
        <v>773</v>
      </c>
      <c r="N164" s="43" t="b">
        <v>0</v>
      </c>
      <c r="P164" s="38"/>
    </row>
    <row spans="1:16" x14ac:dyDescent="0.25" outlineLevel="0" r="16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238</v>
      </c>
      <c r="G165" s="40" t="s">
        <v>63</v>
      </c>
      <c r="H165" s="105" t="s">
        <v>23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spans="1:16" x14ac:dyDescent="0.25" outlineLevel="0" r="166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233</v>
      </c>
      <c r="G166" s="40" t="s">
        <v>63</v>
      </c>
      <c r="H166" s="105" t="s">
        <v>23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spans="1:16" x14ac:dyDescent="0.25" outlineLevel="0" r="167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52</v>
      </c>
      <c r="G167" s="40" t="s">
        <v>239</v>
      </c>
      <c r="H167" s="105" t="s">
        <v>23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spans="1:16" x14ac:dyDescent="0.25" outlineLevel="0" r="168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116</v>
      </c>
      <c r="G168" s="40" t="s">
        <v>63</v>
      </c>
      <c r="H168" s="105" t="s">
        <v>31</v>
      </c>
      <c r="I168" s="40"/>
      <c r="J168" s="43" t="b">
        <v>1</v>
      </c>
      <c r="K168" s="42">
        <v>45025.4670601852</v>
      </c>
      <c r="L168" s="41" t="b">
        <v>1</v>
      </c>
      <c r="M168" s="39">
        <v>45342</v>
      </c>
      <c r="N168" s="43" t="b">
        <v>0</v>
      </c>
      <c r="P168" s="38" t="s">
        <v>698</v>
      </c>
    </row>
    <row spans="1:16" x14ac:dyDescent="0.25" outlineLevel="0" r="169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181</v>
      </c>
      <c r="G169" s="40" t="s">
        <v>211</v>
      </c>
      <c r="H169" s="105" t="s">
        <v>31</v>
      </c>
      <c r="I169" s="40" t="s">
        <v>211</v>
      </c>
      <c r="J169" s="43" t="b">
        <v>1</v>
      </c>
      <c r="K169" s="42">
        <v>45084.4578240741</v>
      </c>
      <c r="L169" s="41" t="b">
        <v>0</v>
      </c>
      <c r="M169" s="39"/>
      <c r="N169" s="43" t="b">
        <v>0</v>
      </c>
      <c r="P169" s="38"/>
    </row>
    <row spans="1:16" x14ac:dyDescent="0.25" outlineLevel="0" r="170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52</v>
      </c>
      <c r="G170" s="40" t="s">
        <v>240</v>
      </c>
      <c r="H170" s="105" t="s">
        <v>31</v>
      </c>
      <c r="I170" s="40" t="s">
        <v>241</v>
      </c>
      <c r="J170" s="43" t="b">
        <v>1</v>
      </c>
      <c r="K170" s="42">
        <v>45120.6138773148</v>
      </c>
      <c r="L170" s="41" t="b">
        <v>0</v>
      </c>
      <c r="M170" s="39"/>
      <c r="N170" s="43" t="b">
        <v>0</v>
      </c>
      <c r="P170" s="38"/>
    </row>
    <row spans="1:16" x14ac:dyDescent="0.25" outlineLevel="0" r="171">
      <c r="A171" s="37">
        <v>171</v>
      </c>
      <c r="B171" s="37">
        <v>4</v>
      </c>
      <c r="C171" s="38" t="s">
        <v>20</v>
      </c>
      <c r="D171" s="39">
        <v>45120</v>
      </c>
      <c r="E171" s="38">
        <v>895</v>
      </c>
      <c r="F171" s="24" t="s">
        <v>116</v>
      </c>
      <c r="G171" s="40" t="s">
        <v>242</v>
      </c>
      <c r="H171" s="105" t="s">
        <v>23</v>
      </c>
      <c r="I171" s="40" t="s">
        <v>243</v>
      </c>
      <c r="J171" s="43" t="b">
        <v>1</v>
      </c>
      <c r="K171" s="42">
        <v>45120.6201273148</v>
      </c>
      <c r="L171" s="41" t="b">
        <v>1</v>
      </c>
      <c r="M171" s="39">
        <v>45342</v>
      </c>
      <c r="N171" s="43" t="b">
        <v>0</v>
      </c>
      <c r="P171" s="38" t="s">
        <v>698</v>
      </c>
    </row>
    <row spans="1:16" x14ac:dyDescent="0.25" outlineLevel="0" r="172">
      <c r="A172" s="37">
        <v>172</v>
      </c>
      <c r="B172" s="37">
        <v>3</v>
      </c>
      <c r="C172" s="38" t="s">
        <v>58</v>
      </c>
      <c r="D172" s="39">
        <v>45259</v>
      </c>
      <c r="E172" s="38">
        <v>1083</v>
      </c>
      <c r="F172" s="40" t="s">
        <v>52</v>
      </c>
      <c r="G172" s="40" t="s">
        <v>63</v>
      </c>
      <c r="H172" s="105" t="s">
        <v>23</v>
      </c>
      <c r="I172" s="40" t="s">
        <v>63</v>
      </c>
      <c r="J172" s="43" t="b">
        <v>1</v>
      </c>
      <c r="K172" s="42">
        <v>45259.6406018519</v>
      </c>
      <c r="L172" s="41" t="b">
        <v>0</v>
      </c>
      <c r="M172" s="39"/>
      <c r="N172" s="43" t="b">
        <v>0</v>
      </c>
      <c r="O172" s="40" t="s">
        <v>244</v>
      </c>
      <c r="P172" s="38"/>
    </row>
    <row spans="1:16" x14ac:dyDescent="0.25" outlineLevel="0" r="173">
      <c r="A173" s="37">
        <v>173</v>
      </c>
      <c r="B173" s="37">
        <v>2</v>
      </c>
      <c r="C173" s="38" t="s">
        <v>245</v>
      </c>
      <c r="D173" s="39">
        <v>45259</v>
      </c>
      <c r="E173" s="38">
        <v>895</v>
      </c>
      <c r="F173" s="24" t="s">
        <v>116</v>
      </c>
      <c r="G173" s="40" t="s">
        <v>246</v>
      </c>
      <c r="H173" s="105" t="s">
        <v>103</v>
      </c>
      <c r="I173" s="40" t="s">
        <v>246</v>
      </c>
      <c r="J173" s="43" t="b">
        <v>1</v>
      </c>
      <c r="K173" s="42">
        <v>45259.6571180556</v>
      </c>
      <c r="L173" s="41" t="b">
        <v>1</v>
      </c>
      <c r="M173" s="39">
        <v>45342</v>
      </c>
      <c r="N173" s="43" t="b">
        <v>0</v>
      </c>
      <c r="O173" s="44" t="s">
        <v>244</v>
      </c>
      <c r="P173" s="38" t="s">
        <v>698</v>
      </c>
    </row>
    <row spans="1:16" x14ac:dyDescent="0.25" outlineLevel="0" r="174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52</v>
      </c>
      <c r="G174" s="40" t="s">
        <v>247</v>
      </c>
      <c r="H174" s="105" t="s">
        <v>248</v>
      </c>
      <c r="I174" s="40" t="s">
        <v>247</v>
      </c>
      <c r="J174" s="43" t="b">
        <v>1</v>
      </c>
      <c r="K174" s="42">
        <v>45259.6615625</v>
      </c>
      <c r="L174" s="41" t="b">
        <v>0</v>
      </c>
      <c r="M174" s="39"/>
      <c r="N174" s="43" t="b">
        <v>0</v>
      </c>
      <c r="O174" s="44" t="s">
        <v>244</v>
      </c>
      <c r="P174" s="38"/>
    </row>
    <row spans="1:16" x14ac:dyDescent="0.25" outlineLevel="0" r="175">
      <c r="A175" s="37">
        <v>175</v>
      </c>
      <c r="B175" s="37">
        <v>2</v>
      </c>
      <c r="C175" s="38" t="s">
        <v>245</v>
      </c>
      <c r="D175" s="39">
        <v>45259</v>
      </c>
      <c r="E175" s="38">
        <v>344</v>
      </c>
      <c r="F175" s="40" t="s">
        <v>170</v>
      </c>
      <c r="G175" s="40" t="s">
        <v>249</v>
      </c>
      <c r="H175" s="105" t="s">
        <v>23</v>
      </c>
      <c r="I175" s="40" t="s">
        <v>250</v>
      </c>
      <c r="J175" s="43" t="b">
        <v>1</v>
      </c>
      <c r="K175" s="42">
        <v>45259.6654513889</v>
      </c>
      <c r="L175" s="41" t="b">
        <v>1</v>
      </c>
      <c r="M175" s="39">
        <v>45343</v>
      </c>
      <c r="N175" s="43" t="b">
        <v>0</v>
      </c>
      <c r="O175" s="44" t="s">
        <v>244</v>
      </c>
      <c r="P175" s="38" t="s">
        <v>761</v>
      </c>
    </row>
    <row spans="1:16" x14ac:dyDescent="0.25" outlineLevel="0" r="176">
      <c r="A176" s="37">
        <v>176</v>
      </c>
      <c r="B176" s="37">
        <v>2</v>
      </c>
      <c r="C176" s="38" t="s">
        <v>245</v>
      </c>
      <c r="D176" s="39">
        <v>45259</v>
      </c>
      <c r="E176" s="38">
        <v>1543</v>
      </c>
      <c r="F176" s="40" t="s">
        <v>216</v>
      </c>
      <c r="G176" s="40" t="s">
        <v>249</v>
      </c>
      <c r="H176" s="105" t="s">
        <v>23</v>
      </c>
      <c r="I176" s="40" t="s">
        <v>251</v>
      </c>
      <c r="J176" s="43" t="b">
        <v>1</v>
      </c>
      <c r="K176" s="42">
        <v>45274.5088541667</v>
      </c>
      <c r="L176" s="41" t="b">
        <v>0</v>
      </c>
      <c r="M176" s="39"/>
      <c r="N176" s="43" t="b">
        <v>1</v>
      </c>
      <c r="O176" s="44" t="s">
        <v>252</v>
      </c>
      <c r="P176" s="38"/>
    </row>
    <row spans="1:16" x14ac:dyDescent="0.25" outlineLevel="0" r="177">
      <c r="A177" s="37">
        <v>177</v>
      </c>
      <c r="B177" s="37">
        <v>2</v>
      </c>
      <c r="C177" s="38" t="s">
        <v>245</v>
      </c>
      <c r="D177" s="39">
        <v>45259</v>
      </c>
      <c r="E177" s="38">
        <v>1020</v>
      </c>
      <c r="F177" s="40" t="s">
        <v>215</v>
      </c>
      <c r="G177" s="40" t="s">
        <v>249</v>
      </c>
      <c r="H177" s="105" t="s">
        <v>23</v>
      </c>
      <c r="I177" s="40" t="s">
        <v>253</v>
      </c>
      <c r="J177" s="43" t="b">
        <v>1</v>
      </c>
      <c r="K177" s="42">
        <v>45274.5211574074</v>
      </c>
      <c r="L177" s="41" t="b">
        <v>0</v>
      </c>
      <c r="M177" s="39"/>
      <c r="N177" s="43" t="b">
        <v>1</v>
      </c>
      <c r="O177" s="44" t="s">
        <v>252</v>
      </c>
      <c r="P177" s="38"/>
    </row>
    <row spans="1:16" x14ac:dyDescent="0.25" outlineLevel="0" r="178">
      <c r="A178" s="37">
        <v>178</v>
      </c>
      <c r="B178" s="37">
        <v>3</v>
      </c>
      <c r="C178" s="38" t="s">
        <v>58</v>
      </c>
      <c r="D178" s="39">
        <v>45259</v>
      </c>
      <c r="E178" s="38">
        <v>4</v>
      </c>
      <c r="F178" s="40" t="s">
        <v>34</v>
      </c>
      <c r="G178" s="40" t="s">
        <v>27</v>
      </c>
      <c r="H178" s="105" t="s">
        <v>254</v>
      </c>
      <c r="I178" s="40" t="s">
        <v>255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244</v>
      </c>
      <c r="P178" s="38"/>
    </row>
    <row spans="1:16" x14ac:dyDescent="0.25" outlineLevel="0" r="179">
      <c r="A179" s="37">
        <v>179</v>
      </c>
      <c r="B179" s="37">
        <v>3</v>
      </c>
      <c r="C179" s="38" t="s">
        <v>58</v>
      </c>
      <c r="D179" s="39">
        <v>45259</v>
      </c>
      <c r="E179" s="38">
        <v>157</v>
      </c>
      <c r="F179" s="40" t="s">
        <v>256</v>
      </c>
      <c r="G179" s="40" t="s">
        <v>27</v>
      </c>
      <c r="H179" s="105" t="s">
        <v>254</v>
      </c>
      <c r="I179" s="40" t="s">
        <v>257</v>
      </c>
      <c r="J179" s="43" t="b">
        <v>1</v>
      </c>
      <c r="K179" s="42">
        <v>45259.6718402778</v>
      </c>
      <c r="L179" s="41" t="b">
        <v>0</v>
      </c>
      <c r="M179" s="39"/>
      <c r="N179" s="43" t="b">
        <v>0</v>
      </c>
      <c r="O179" s="44" t="s">
        <v>244</v>
      </c>
      <c r="P179" s="38"/>
    </row>
    <row spans="1:16" x14ac:dyDescent="0.25" outlineLevel="0" r="180">
      <c r="A180" s="37">
        <v>180</v>
      </c>
      <c r="B180" s="37">
        <v>3</v>
      </c>
      <c r="C180" s="38" t="s">
        <v>58</v>
      </c>
      <c r="D180" s="39">
        <v>45259</v>
      </c>
      <c r="E180" s="38">
        <v>36</v>
      </c>
      <c r="F180" s="40" t="s">
        <v>181</v>
      </c>
      <c r="G180" s="40" t="s">
        <v>258</v>
      </c>
      <c r="H180" s="105" t="s">
        <v>259</v>
      </c>
      <c r="I180" s="40" t="s">
        <v>258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244</v>
      </c>
      <c r="P180" s="38"/>
    </row>
    <row spans="1:16" x14ac:dyDescent="0.25" outlineLevel="0" r="181">
      <c r="A181" s="37">
        <v>181</v>
      </c>
      <c r="B181" s="37">
        <v>3</v>
      </c>
      <c r="C181" s="38" t="s">
        <v>58</v>
      </c>
      <c r="D181" s="39">
        <v>45259</v>
      </c>
      <c r="E181" s="38">
        <v>2011</v>
      </c>
      <c r="F181" s="40" t="s">
        <v>260</v>
      </c>
      <c r="G181" s="40" t="s">
        <v>63</v>
      </c>
      <c r="H181" s="105" t="s">
        <v>31</v>
      </c>
      <c r="I181" s="40" t="s">
        <v>261</v>
      </c>
      <c r="J181" s="43" t="b">
        <v>1</v>
      </c>
      <c r="K181" s="42">
        <v>45259.6881365741</v>
      </c>
      <c r="L181" s="41" t="b">
        <v>0</v>
      </c>
      <c r="M181" s="39"/>
      <c r="N181" s="43" t="b">
        <v>0</v>
      </c>
      <c r="O181" s="44" t="s">
        <v>244</v>
      </c>
      <c r="P181" s="38"/>
    </row>
    <row spans="1:16" x14ac:dyDescent="0.25" outlineLevel="0" r="182">
      <c r="A182" s="37">
        <v>182</v>
      </c>
      <c r="B182" s="37">
        <v>3</v>
      </c>
      <c r="C182" s="38" t="s">
        <v>58</v>
      </c>
      <c r="D182" s="39">
        <v>45259</v>
      </c>
      <c r="E182" s="38">
        <v>4</v>
      </c>
      <c r="F182" s="40" t="s">
        <v>34</v>
      </c>
      <c r="G182" s="40" t="s">
        <v>262</v>
      </c>
      <c r="H182" s="105" t="s">
        <v>23</v>
      </c>
      <c r="I182" s="40"/>
      <c r="J182" s="43" t="b">
        <v>1</v>
      </c>
      <c r="K182" s="42">
        <v>45260.0061805556</v>
      </c>
      <c r="L182" s="41" t="b">
        <v>0</v>
      </c>
      <c r="M182" s="39"/>
      <c r="N182" s="43" t="b">
        <v>0</v>
      </c>
      <c r="O182" s="44" t="s">
        <v>244</v>
      </c>
      <c r="P182" s="38"/>
    </row>
    <row spans="1:16" x14ac:dyDescent="0.25" outlineLevel="0" r="183">
      <c r="A183" s="37">
        <v>183</v>
      </c>
      <c r="B183" s="37">
        <v>3</v>
      </c>
      <c r="C183" s="38" t="s">
        <v>58</v>
      </c>
      <c r="D183" s="39">
        <v>45260</v>
      </c>
      <c r="E183" s="38">
        <v>166</v>
      </c>
      <c r="F183" s="40" t="s">
        <v>263</v>
      </c>
      <c r="G183" s="40" t="s">
        <v>63</v>
      </c>
      <c r="H183" s="105" t="s">
        <v>31</v>
      </c>
      <c r="I183" s="40"/>
      <c r="J183" s="43" t="b">
        <v>1</v>
      </c>
      <c r="K183" s="42">
        <v>45260.0108912037</v>
      </c>
      <c r="L183" s="41" t="b">
        <v>0</v>
      </c>
      <c r="M183" s="39"/>
      <c r="N183" s="43" t="b">
        <v>0</v>
      </c>
      <c r="O183" s="44" t="s">
        <v>244</v>
      </c>
      <c r="P183" s="38"/>
    </row>
    <row spans="1:16" x14ac:dyDescent="0.25" outlineLevel="0" r="184">
      <c r="A184" s="37">
        <v>184</v>
      </c>
      <c r="B184" s="37">
        <v>2</v>
      </c>
      <c r="C184" s="38" t="s">
        <v>245</v>
      </c>
      <c r="D184" s="39">
        <v>45260</v>
      </c>
      <c r="E184" s="38">
        <v>36</v>
      </c>
      <c r="F184" s="40" t="s">
        <v>181</v>
      </c>
      <c r="G184" s="40" t="s">
        <v>63</v>
      </c>
      <c r="H184" s="105" t="s">
        <v>31</v>
      </c>
      <c r="I184" s="40"/>
      <c r="J184" s="43" t="b">
        <v>1</v>
      </c>
      <c r="K184" s="42">
        <v>45260.0165393519</v>
      </c>
      <c r="L184" s="41" t="b">
        <v>0</v>
      </c>
      <c r="M184" s="39"/>
      <c r="N184" s="43" t="b">
        <v>0</v>
      </c>
      <c r="O184" s="44" t="s">
        <v>244</v>
      </c>
      <c r="P184" s="38"/>
    </row>
    <row spans="1:16" x14ac:dyDescent="0.25" outlineLevel="0" r="185">
      <c r="A185" s="37">
        <v>185</v>
      </c>
      <c r="B185" s="37">
        <v>2</v>
      </c>
      <c r="C185" s="38" t="s">
        <v>245</v>
      </c>
      <c r="D185" s="39">
        <v>45259</v>
      </c>
      <c r="E185" s="38">
        <v>1828</v>
      </c>
      <c r="F185" s="40" t="s">
        <v>264</v>
      </c>
      <c r="G185" s="40" t="s">
        <v>63</v>
      </c>
      <c r="H185" s="105" t="s">
        <v>103</v>
      </c>
      <c r="I185" s="40">
        <v>45274.5004861111</v>
      </c>
      <c r="J185" s="43" t="b">
        <v>1</v>
      </c>
      <c r="K185" s="42">
        <v>45260.027037037</v>
      </c>
      <c r="L185" s="41" t="b">
        <v>0</v>
      </c>
      <c r="M185" s="39"/>
      <c r="N185" s="43" t="b">
        <v>1</v>
      </c>
      <c r="O185" s="44" t="s">
        <v>244</v>
      </c>
      <c r="P185" s="38"/>
    </row>
    <row spans="1:16" x14ac:dyDescent="0.25" outlineLevel="0" r="186">
      <c r="A186" s="37">
        <v>186</v>
      </c>
      <c r="B186" s="37">
        <v>2</v>
      </c>
      <c r="C186" s="38" t="s">
        <v>245</v>
      </c>
      <c r="D186" s="39">
        <v>45260</v>
      </c>
      <c r="E186" s="38">
        <v>156</v>
      </c>
      <c r="F186" s="40" t="s">
        <v>124</v>
      </c>
      <c r="G186" s="40" t="s">
        <v>63</v>
      </c>
      <c r="H186" s="105" t="s">
        <v>248</v>
      </c>
      <c r="I186" s="40" t="s">
        <v>24</v>
      </c>
      <c r="J186" s="43" t="b">
        <v>1</v>
      </c>
      <c r="K186" s="42">
        <v>45260.0295949074</v>
      </c>
      <c r="L186" s="41" t="b">
        <v>0</v>
      </c>
      <c r="M186" s="39"/>
      <c r="N186" s="43" t="b">
        <v>0</v>
      </c>
      <c r="O186" s="44" t="s">
        <v>244</v>
      </c>
      <c r="P186" s="38"/>
    </row>
    <row spans="1:16" x14ac:dyDescent="0.25" outlineLevel="0" r="187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34</v>
      </c>
      <c r="G187" s="40" t="s">
        <v>265</v>
      </c>
      <c r="H187" s="105" t="s">
        <v>18</v>
      </c>
      <c r="I187" s="40" t="s">
        <v>266</v>
      </c>
      <c r="J187" s="43" t="b">
        <v>1</v>
      </c>
      <c r="K187" s="42">
        <v>45261.0719907407</v>
      </c>
      <c r="L187" s="41" t="b">
        <v>0</v>
      </c>
      <c r="M187" s="39"/>
      <c r="N187" s="43" t="b">
        <v>0</v>
      </c>
      <c r="O187" s="44" t="s">
        <v>267</v>
      </c>
      <c r="P187" s="38"/>
    </row>
    <row spans="1:16" x14ac:dyDescent="0.25" outlineLevel="0" r="188">
      <c r="A188" s="37">
        <v>188</v>
      </c>
      <c r="B188" s="37">
        <v>2</v>
      </c>
      <c r="C188" s="38" t="s">
        <v>245</v>
      </c>
      <c r="D188" s="39">
        <v>45260</v>
      </c>
      <c r="E188" s="38">
        <v>808</v>
      </c>
      <c r="F188" s="40" t="s">
        <v>268</v>
      </c>
      <c r="G188" s="40" t="s">
        <v>63</v>
      </c>
      <c r="H188" s="105" t="s">
        <v>23</v>
      </c>
      <c r="I188" s="40" t="s">
        <v>24</v>
      </c>
      <c r="J188" s="43" t="b">
        <v>1</v>
      </c>
      <c r="K188" s="42">
        <v>45261.072662037</v>
      </c>
      <c r="L188" s="41" t="b">
        <v>0</v>
      </c>
      <c r="M188" s="39"/>
      <c r="N188" s="43" t="b">
        <v>0</v>
      </c>
      <c r="O188" s="44" t="s">
        <v>267</v>
      </c>
      <c r="P188" s="38"/>
    </row>
    <row spans="1:16" x14ac:dyDescent="0.25" outlineLevel="0" r="189">
      <c r="A189" s="37">
        <v>189</v>
      </c>
      <c r="B189" s="37">
        <v>3</v>
      </c>
      <c r="C189" s="38" t="s">
        <v>58</v>
      </c>
      <c r="D189" s="39">
        <v>45259</v>
      </c>
      <c r="E189" s="38">
        <v>344</v>
      </c>
      <c r="F189" s="40" t="s">
        <v>170</v>
      </c>
      <c r="G189" s="40" t="s">
        <v>63</v>
      </c>
      <c r="H189" s="105" t="s">
        <v>197</v>
      </c>
      <c r="I189" s="40" t="s">
        <v>24</v>
      </c>
      <c r="J189" s="43" t="b">
        <v>1</v>
      </c>
      <c r="K189" s="42">
        <v>45261.0765162037</v>
      </c>
      <c r="L189" s="41" t="b">
        <v>1</v>
      </c>
      <c r="M189" s="39">
        <v>45343</v>
      </c>
      <c r="N189" s="43" t="b">
        <v>0</v>
      </c>
      <c r="O189" s="44" t="s">
        <v>267</v>
      </c>
      <c r="P189" s="38" t="s">
        <v>761</v>
      </c>
    </row>
    <row spans="1:16" x14ac:dyDescent="0.25" outlineLevel="0" r="190">
      <c r="A190" s="37">
        <v>190</v>
      </c>
      <c r="B190" s="37">
        <v>4</v>
      </c>
      <c r="C190" s="38" t="s">
        <v>20</v>
      </c>
      <c r="D190" s="39">
        <v>45258</v>
      </c>
      <c r="E190" s="38">
        <v>1283</v>
      </c>
      <c r="F190" s="40" t="s">
        <v>269</v>
      </c>
      <c r="G190" s="40"/>
      <c r="H190" s="105" t="s">
        <v>23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267</v>
      </c>
      <c r="P190" s="38"/>
    </row>
    <row spans="1:16" x14ac:dyDescent="0.25" outlineLevel="0" r="191">
      <c r="A191" s="37">
        <v>191</v>
      </c>
      <c r="B191" s="37">
        <v>4</v>
      </c>
      <c r="C191" s="38" t="s">
        <v>20</v>
      </c>
      <c r="D191" s="39">
        <v>45257</v>
      </c>
      <c r="E191" s="38">
        <v>895</v>
      </c>
      <c r="F191" s="40" t="s">
        <v>116</v>
      </c>
      <c r="G191" s="40"/>
      <c r="H191" s="105" t="s">
        <v>23</v>
      </c>
      <c r="I191" s="40"/>
      <c r="J191" s="43" t="b">
        <v>1</v>
      </c>
      <c r="K191" s="42">
        <v>45261.0773032407</v>
      </c>
      <c r="L191" s="41" t="b">
        <v>1</v>
      </c>
      <c r="M191" s="39">
        <v>45342</v>
      </c>
      <c r="N191" s="43" t="b">
        <v>0</v>
      </c>
      <c r="O191" s="44" t="s">
        <v>267</v>
      </c>
      <c r="P191" s="38" t="s">
        <v>698</v>
      </c>
    </row>
    <row spans="1:16" x14ac:dyDescent="0.25" outlineLevel="0" r="192">
      <c r="A192" s="37">
        <v>192</v>
      </c>
      <c r="B192" s="37">
        <v>2</v>
      </c>
      <c r="C192" s="38" t="s">
        <v>245</v>
      </c>
      <c r="D192" s="39">
        <v>45261</v>
      </c>
      <c r="E192" s="38">
        <v>36</v>
      </c>
      <c r="F192" s="40" t="s">
        <v>181</v>
      </c>
      <c r="G192" s="40"/>
      <c r="H192" s="105" t="s">
        <v>31</v>
      </c>
      <c r="I192" s="40"/>
      <c r="J192" s="43" t="b">
        <v>1</v>
      </c>
      <c r="K192" s="42">
        <v>45261.0832638889</v>
      </c>
      <c r="L192" s="41" t="b">
        <v>0</v>
      </c>
      <c r="M192" s="39"/>
      <c r="N192" s="43" t="b">
        <v>0</v>
      </c>
      <c r="O192" s="44" t="s">
        <v>267</v>
      </c>
      <c r="P192" s="38"/>
    </row>
    <row spans="1:16" x14ac:dyDescent="0.25" outlineLevel="0" r="193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213</v>
      </c>
      <c r="G193" s="40"/>
      <c r="H193" s="105" t="s">
        <v>23</v>
      </c>
      <c r="I193" s="40"/>
      <c r="J193" s="43" t="b">
        <v>1</v>
      </c>
      <c r="K193" s="42">
        <v>45261.0869907407</v>
      </c>
      <c r="L193" s="41" t="b">
        <v>0</v>
      </c>
      <c r="M193" s="39"/>
      <c r="N193" s="43" t="b">
        <v>0</v>
      </c>
      <c r="O193" s="44" t="s">
        <v>267</v>
      </c>
      <c r="P193" s="38"/>
    </row>
    <row spans="1:16" x14ac:dyDescent="0.25" outlineLevel="0" r="194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174</v>
      </c>
      <c r="G194" s="40" t="s">
        <v>63</v>
      </c>
      <c r="H194" s="105" t="s">
        <v>31</v>
      </c>
      <c r="I194" s="40"/>
      <c r="J194" s="43" t="b">
        <v>1</v>
      </c>
      <c r="K194" s="42">
        <v>45261.1012268519</v>
      </c>
      <c r="L194" s="41" t="b">
        <v>0</v>
      </c>
      <c r="M194" s="39"/>
      <c r="N194" s="43" t="b">
        <v>0</v>
      </c>
      <c r="O194" s="44" t="s">
        <v>270</v>
      </c>
      <c r="P194" s="38"/>
    </row>
    <row spans="1:16" x14ac:dyDescent="0.25" outlineLevel="0" r="19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271</v>
      </c>
      <c r="G195" s="40" t="s">
        <v>272</v>
      </c>
      <c r="H195" s="105" t="s">
        <v>273</v>
      </c>
      <c r="I195" s="40"/>
      <c r="J195" s="43" t="b">
        <v>1</v>
      </c>
      <c r="K195" s="42">
        <v>45261.1017361111</v>
      </c>
      <c r="L195" s="41" t="b">
        <v>0</v>
      </c>
      <c r="M195" s="39"/>
      <c r="N195" s="43" t="b">
        <v>0</v>
      </c>
      <c r="O195" s="44" t="s">
        <v>270</v>
      </c>
      <c r="P195" s="38"/>
    </row>
    <row spans="1:16" x14ac:dyDescent="0.25" outlineLevel="0" r="196">
      <c r="A196" s="37">
        <v>196</v>
      </c>
      <c r="B196" s="37">
        <v>1</v>
      </c>
      <c r="C196" s="38" t="s">
        <v>15</v>
      </c>
      <c r="D196" s="39">
        <v>45261</v>
      </c>
      <c r="E196" s="38" t="s">
        <v>776</v>
      </c>
      <c r="F196" s="40" t="s">
        <v>52</v>
      </c>
      <c r="G196" s="40" t="s">
        <v>274</v>
      </c>
      <c r="H196" s="105" t="s">
        <v>99</v>
      </c>
      <c r="I196" s="40" t="s">
        <v>275</v>
      </c>
      <c r="J196" s="41" t="b">
        <v>1</v>
      </c>
      <c r="K196" s="42">
        <v>45261.3854861111</v>
      </c>
      <c r="L196" s="43" t="b">
        <v>0</v>
      </c>
      <c r="M196" s="39"/>
      <c r="N196" s="41" t="b">
        <v>0</v>
      </c>
      <c r="O196" s="44" t="s">
        <v>270</v>
      </c>
      <c r="P196" s="38"/>
    </row>
    <row spans="1:16" x14ac:dyDescent="0.25" outlineLevel="0" r="197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276</v>
      </c>
      <c r="G197" s="40" t="s">
        <v>277</v>
      </c>
      <c r="H197" s="105" t="s">
        <v>220</v>
      </c>
      <c r="I197" s="40"/>
      <c r="J197" s="43" t="b">
        <v>1</v>
      </c>
      <c r="K197" s="42">
        <v>45261.3695601852</v>
      </c>
      <c r="L197" s="41" t="b">
        <v>0</v>
      </c>
      <c r="M197" s="39"/>
      <c r="N197" s="43" t="b">
        <v>0</v>
      </c>
      <c r="O197" s="44" t="s">
        <v>270</v>
      </c>
      <c r="P197" s="38"/>
    </row>
    <row spans="1:16" x14ac:dyDescent="0.25" outlineLevel="0" r="198">
      <c r="A198" s="37">
        <v>198</v>
      </c>
      <c r="B198" s="37">
        <v>2</v>
      </c>
      <c r="C198" s="38" t="s">
        <v>245</v>
      </c>
      <c r="D198" s="39">
        <v>45260</v>
      </c>
      <c r="E198" s="38">
        <v>156</v>
      </c>
      <c r="F198" s="40" t="s">
        <v>124</v>
      </c>
      <c r="G198" s="40" t="s">
        <v>278</v>
      </c>
      <c r="H198" s="105" t="s">
        <v>279</v>
      </c>
      <c r="I198" s="40" t="s">
        <v>280</v>
      </c>
      <c r="J198" s="43" t="b">
        <v>1</v>
      </c>
      <c r="K198" s="42">
        <v>45261.3705555556</v>
      </c>
      <c r="L198" s="41" t="b">
        <v>0</v>
      </c>
      <c r="M198" s="39"/>
      <c r="N198" s="43" t="b">
        <v>0</v>
      </c>
      <c r="O198" s="44" t="s">
        <v>270</v>
      </c>
      <c r="P198" s="38"/>
    </row>
    <row spans="1:16" x14ac:dyDescent="0.25" outlineLevel="0" r="199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281</v>
      </c>
      <c r="G199" s="40" t="s">
        <v>282</v>
      </c>
      <c r="H199" s="105" t="s">
        <v>23</v>
      </c>
      <c r="I199" s="40"/>
      <c r="J199" s="43" t="b">
        <v>1</v>
      </c>
      <c r="K199" s="42">
        <v>45261.3977777778</v>
      </c>
      <c r="L199" s="41" t="b">
        <v>0</v>
      </c>
      <c r="M199" s="39"/>
      <c r="N199" s="43" t="b">
        <v>0</v>
      </c>
      <c r="O199" s="44" t="s">
        <v>270</v>
      </c>
      <c r="P199" s="38"/>
    </row>
    <row spans="1:16" x14ac:dyDescent="0.25" outlineLevel="0" r="200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283</v>
      </c>
      <c r="G200" s="40" t="s">
        <v>284</v>
      </c>
      <c r="H200" s="105" t="s">
        <v>285</v>
      </c>
      <c r="I200" s="40"/>
      <c r="J200" s="43" t="b">
        <v>1</v>
      </c>
      <c r="K200" s="42">
        <v>45344.6873148148</v>
      </c>
      <c r="L200" s="41" t="b">
        <v>1</v>
      </c>
      <c r="M200" s="39">
        <v>45344</v>
      </c>
      <c r="N200" s="43" t="b">
        <v>0</v>
      </c>
      <c r="O200" s="44" t="s">
        <v>777</v>
      </c>
      <c r="P200" s="38" t="s">
        <v>778</v>
      </c>
    </row>
    <row spans="1:16" x14ac:dyDescent="0.25" outlineLevel="0" r="201">
      <c r="A201" s="37">
        <v>201</v>
      </c>
      <c r="B201" s="37">
        <v>2</v>
      </c>
      <c r="C201" s="38" t="s">
        <v>245</v>
      </c>
      <c r="D201" s="39">
        <v>45260</v>
      </c>
      <c r="E201" s="38">
        <v>158</v>
      </c>
      <c r="F201" s="40" t="s">
        <v>286</v>
      </c>
      <c r="G201" s="40" t="s">
        <v>63</v>
      </c>
      <c r="H201" s="105" t="s">
        <v>31</v>
      </c>
      <c r="I201" s="40"/>
      <c r="J201" s="43" t="b">
        <v>1</v>
      </c>
      <c r="K201" s="42">
        <v>45274.4896759259</v>
      </c>
      <c r="L201" s="41" t="b">
        <v>0</v>
      </c>
      <c r="M201" s="39"/>
      <c r="N201" s="43" t="b">
        <v>0</v>
      </c>
      <c r="O201" s="44" t="s">
        <v>287</v>
      </c>
      <c r="P201" s="38"/>
    </row>
    <row spans="1:16" x14ac:dyDescent="0.25" outlineLevel="0" r="202">
      <c r="A202" s="37">
        <v>202</v>
      </c>
      <c r="B202" s="37">
        <v>2</v>
      </c>
      <c r="C202" s="38" t="s">
        <v>245</v>
      </c>
      <c r="D202" s="39">
        <v>45259</v>
      </c>
      <c r="E202" s="38">
        <v>878</v>
      </c>
      <c r="F202" s="40" t="s">
        <v>288</v>
      </c>
      <c r="G202" s="40" t="s">
        <v>289</v>
      </c>
      <c r="H202" s="105" t="s">
        <v>220</v>
      </c>
      <c r="I202" s="40"/>
      <c r="J202" s="43" t="b">
        <v>1</v>
      </c>
      <c r="K202" s="42">
        <v>45274.522037037</v>
      </c>
      <c r="L202" s="41" t="b">
        <v>0</v>
      </c>
      <c r="M202" s="39"/>
      <c r="N202" s="43" t="b">
        <v>1</v>
      </c>
      <c r="O202" s="44" t="s">
        <v>252</v>
      </c>
      <c r="P202" s="38"/>
    </row>
    <row spans="1:16" x14ac:dyDescent="0.25" outlineLevel="0" r="203">
      <c r="A203" s="37">
        <v>203</v>
      </c>
      <c r="B203" s="37">
        <v>3</v>
      </c>
      <c r="C203" s="38" t="s">
        <v>58</v>
      </c>
      <c r="D203" s="39">
        <v>45274</v>
      </c>
      <c r="E203" s="38">
        <v>9</v>
      </c>
      <c r="F203" s="40" t="s">
        <v>290</v>
      </c>
      <c r="G203" s="40" t="s">
        <v>291</v>
      </c>
      <c r="H203" s="105" t="s">
        <v>292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287</v>
      </c>
      <c r="P203" s="38"/>
    </row>
    <row spans="1:16" x14ac:dyDescent="0.25" outlineLevel="0" r="204">
      <c r="A204" s="37">
        <v>204</v>
      </c>
      <c r="B204" s="37">
        <v>3</v>
      </c>
      <c r="C204" s="38" t="s">
        <v>58</v>
      </c>
      <c r="D204" s="39">
        <v>45274</v>
      </c>
      <c r="E204" s="38">
        <v>1083</v>
      </c>
      <c r="F204" s="40" t="s">
        <v>52</v>
      </c>
      <c r="G204" s="40" t="s">
        <v>63</v>
      </c>
      <c r="H204" s="105" t="s">
        <v>23</v>
      </c>
      <c r="I204" s="40"/>
      <c r="J204" s="43" t="b">
        <v>1</v>
      </c>
      <c r="K204" s="42">
        <v>45274.4952662037</v>
      </c>
      <c r="L204" s="41" t="b">
        <v>0</v>
      </c>
      <c r="M204" s="39"/>
      <c r="N204" s="43" t="b">
        <v>0</v>
      </c>
      <c r="O204" s="44" t="s">
        <v>287</v>
      </c>
      <c r="P204" s="38"/>
    </row>
    <row spans="1:16" x14ac:dyDescent="0.25" outlineLevel="0" r="205">
      <c r="A205" s="37">
        <v>205</v>
      </c>
      <c r="B205" s="37">
        <v>2</v>
      </c>
      <c r="C205" s="38" t="s">
        <v>245</v>
      </c>
      <c r="D205" s="39">
        <v>45259</v>
      </c>
      <c r="E205" s="38">
        <v>2020</v>
      </c>
      <c r="F205" s="40" t="s">
        <v>283</v>
      </c>
      <c r="G205" s="40" t="s">
        <v>293</v>
      </c>
      <c r="H205" s="105" t="s">
        <v>91</v>
      </c>
      <c r="I205" s="40" t="s">
        <v>24</v>
      </c>
      <c r="J205" s="43" t="b">
        <v>1</v>
      </c>
      <c r="K205" s="42">
        <v>45344.6864583333</v>
      </c>
      <c r="L205" s="41" t="b">
        <v>1</v>
      </c>
      <c r="M205" s="39">
        <v>45344</v>
      </c>
      <c r="N205" s="43" t="b">
        <v>0</v>
      </c>
      <c r="O205" s="44" t="s">
        <v>777</v>
      </c>
      <c r="P205" s="38" t="s">
        <v>778</v>
      </c>
    </row>
    <row spans="1:16" x14ac:dyDescent="0.25" outlineLevel="0" r="206">
      <c r="A206" s="37">
        <v>206</v>
      </c>
      <c r="B206" s="37">
        <v>2</v>
      </c>
      <c r="C206" s="38" t="s">
        <v>245</v>
      </c>
      <c r="D206" s="39">
        <v>45259</v>
      </c>
      <c r="E206" s="38">
        <v>2020</v>
      </c>
      <c r="F206" s="40" t="s">
        <v>283</v>
      </c>
      <c r="G206" s="40" t="s">
        <v>294</v>
      </c>
      <c r="H206" s="105" t="s">
        <v>23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777</v>
      </c>
      <c r="P206" s="38" t="s">
        <v>778</v>
      </c>
    </row>
    <row spans="1:16" x14ac:dyDescent="0.25" outlineLevel="0" r="207">
      <c r="A207" s="37">
        <v>207</v>
      </c>
      <c r="B207" s="37">
        <v>2</v>
      </c>
      <c r="C207" s="38" t="s">
        <v>245</v>
      </c>
      <c r="D207" s="39">
        <v>45259</v>
      </c>
      <c r="E207" s="38">
        <v>2020</v>
      </c>
      <c r="F207" s="40" t="s">
        <v>283</v>
      </c>
      <c r="G207" s="40" t="s">
        <v>295</v>
      </c>
      <c r="H207" s="105" t="s">
        <v>93</v>
      </c>
      <c r="I207" s="40"/>
      <c r="J207" s="43" t="b">
        <v>1</v>
      </c>
      <c r="K207" s="42">
        <v>45344.6873148148</v>
      </c>
      <c r="L207" s="41" t="b">
        <v>1</v>
      </c>
      <c r="M207" s="39">
        <v>45344</v>
      </c>
      <c r="N207" s="43" t="b">
        <v>0</v>
      </c>
      <c r="O207" s="44" t="s">
        <v>777</v>
      </c>
      <c r="P207" s="38" t="s">
        <v>778</v>
      </c>
    </row>
    <row spans="1:16" x14ac:dyDescent="0.25" outlineLevel="0" r="208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21</v>
      </c>
      <c r="G208" s="40" t="s">
        <v>296</v>
      </c>
      <c r="H208" s="105" t="s">
        <v>297</v>
      </c>
      <c r="I208" s="40"/>
      <c r="J208" s="43" t="b">
        <v>1</v>
      </c>
      <c r="K208" s="42">
        <v>45275.2993287037</v>
      </c>
      <c r="L208" s="41" t="b">
        <v>0</v>
      </c>
      <c r="M208" s="39"/>
      <c r="N208" s="43" t="b">
        <v>0</v>
      </c>
      <c r="O208" s="44" t="s">
        <v>298</v>
      </c>
      <c r="P208" s="38"/>
    </row>
    <row spans="1:16" x14ac:dyDescent="0.25" outlineLevel="0" r="209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52</v>
      </c>
      <c r="G209" s="40" t="s">
        <v>299</v>
      </c>
      <c r="H209" s="105" t="s">
        <v>28</v>
      </c>
      <c r="I209" s="40"/>
      <c r="J209" s="43" t="b">
        <v>1</v>
      </c>
      <c r="K209" s="42">
        <v>45275.2996990741</v>
      </c>
      <c r="L209" s="41" t="b">
        <v>0</v>
      </c>
      <c r="M209" s="39"/>
      <c r="N209" s="43" t="b">
        <v>0</v>
      </c>
      <c r="O209" s="44" t="s">
        <v>298</v>
      </c>
      <c r="P209" s="38"/>
    </row>
    <row spans="1:16" x14ac:dyDescent="0.25" outlineLevel="0" r="210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21</v>
      </c>
      <c r="G210" s="40" t="s">
        <v>300</v>
      </c>
      <c r="H210" s="105" t="s">
        <v>18</v>
      </c>
      <c r="I210" s="40"/>
      <c r="J210" s="43" t="b">
        <v>1</v>
      </c>
      <c r="K210" s="42">
        <v>45275.3061458333</v>
      </c>
      <c r="L210" s="41" t="b">
        <v>0</v>
      </c>
      <c r="M210" s="39"/>
      <c r="N210" s="43" t="b">
        <v>1</v>
      </c>
      <c r="O210" s="44" t="s">
        <v>298</v>
      </c>
      <c r="P210" s="38"/>
    </row>
    <row spans="1:16" x14ac:dyDescent="0.25" outlineLevel="0" r="211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301</v>
      </c>
      <c r="G211" s="40" t="s">
        <v>63</v>
      </c>
      <c r="H211" s="105" t="s">
        <v>197</v>
      </c>
      <c r="I211" s="40"/>
      <c r="J211" s="43" t="b">
        <v>1</v>
      </c>
      <c r="K211" s="42">
        <v>45275.2999421296</v>
      </c>
      <c r="L211" s="41" t="b">
        <v>0</v>
      </c>
      <c r="M211" s="39"/>
      <c r="N211" s="43" t="b">
        <v>0</v>
      </c>
      <c r="O211" s="44" t="s">
        <v>298</v>
      </c>
      <c r="P211" s="38"/>
    </row>
    <row spans="1:16" x14ac:dyDescent="0.25" outlineLevel="0" r="212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302</v>
      </c>
      <c r="G212" s="40" t="s">
        <v>184</v>
      </c>
      <c r="H212" s="105" t="s">
        <v>303</v>
      </c>
      <c r="I212" s="40"/>
      <c r="J212" s="43" t="b">
        <v>1</v>
      </c>
      <c r="K212" s="42">
        <v>45275.3000347222</v>
      </c>
      <c r="L212" s="41" t="b">
        <v>0</v>
      </c>
      <c r="M212" s="39"/>
      <c r="N212" s="43" t="b">
        <v>0</v>
      </c>
      <c r="O212" s="44" t="s">
        <v>298</v>
      </c>
      <c r="P212" s="38"/>
    </row>
    <row spans="1:16" x14ac:dyDescent="0.25" outlineLevel="0" r="213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304</v>
      </c>
      <c r="G213" s="40" t="s">
        <v>305</v>
      </c>
      <c r="H213" s="105" t="s">
        <v>96</v>
      </c>
      <c r="I213" s="40"/>
      <c r="J213" s="43" t="b">
        <v>1</v>
      </c>
      <c r="K213" s="42">
        <v>45275.3001273148</v>
      </c>
      <c r="L213" s="41" t="b">
        <v>0</v>
      </c>
      <c r="M213" s="39"/>
      <c r="N213" s="43" t="b">
        <v>0</v>
      </c>
      <c r="O213" s="44" t="s">
        <v>298</v>
      </c>
      <c r="P213" s="38"/>
    </row>
    <row spans="1:16" x14ac:dyDescent="0.25" outlineLevel="0" r="214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306</v>
      </c>
      <c r="G214" s="40" t="s">
        <v>307</v>
      </c>
      <c r="H214" s="105" t="s">
        <v>303</v>
      </c>
      <c r="I214" s="40"/>
      <c r="J214" s="43" t="b">
        <v>1</v>
      </c>
      <c r="K214" s="42">
        <v>45275.3059375</v>
      </c>
      <c r="L214" s="41" t="b">
        <v>0</v>
      </c>
      <c r="M214" s="39"/>
      <c r="N214" s="43" t="b">
        <v>1</v>
      </c>
      <c r="O214" s="44" t="s">
        <v>298</v>
      </c>
      <c r="P214" s="38"/>
    </row>
    <row spans="1:16" x14ac:dyDescent="0.25" outlineLevel="0" r="21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308</v>
      </c>
      <c r="G215" s="40" t="s">
        <v>309</v>
      </c>
      <c r="H215" s="105" t="s">
        <v>28</v>
      </c>
      <c r="I215" s="40"/>
      <c r="J215" s="43" t="b">
        <v>1</v>
      </c>
      <c r="K215" s="42">
        <v>45275.3058217593</v>
      </c>
      <c r="L215" s="41" t="b">
        <v>0</v>
      </c>
      <c r="M215" s="39"/>
      <c r="N215" s="43" t="b">
        <v>0</v>
      </c>
      <c r="O215" s="44" t="s">
        <v>298</v>
      </c>
      <c r="P215" s="38"/>
    </row>
    <row spans="1:16" x14ac:dyDescent="0.25" outlineLevel="0" r="216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306</v>
      </c>
      <c r="G216" s="40" t="s">
        <v>63</v>
      </c>
      <c r="H216" s="105" t="s">
        <v>23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298</v>
      </c>
      <c r="P216" s="38"/>
    </row>
    <row spans="1:16" x14ac:dyDescent="0.25" outlineLevel="0" r="217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310</v>
      </c>
      <c r="G217" s="40" t="s">
        <v>63</v>
      </c>
      <c r="H217" s="105" t="s">
        <v>23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298</v>
      </c>
      <c r="P217" s="38"/>
    </row>
    <row spans="1:16" x14ac:dyDescent="0.25" outlineLevel="0" r="218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311</v>
      </c>
      <c r="G218" s="40" t="s">
        <v>312</v>
      </c>
      <c r="H218" s="105" t="s">
        <v>23</v>
      </c>
      <c r="I218" s="40"/>
      <c r="J218" s="43" t="b">
        <v>1</v>
      </c>
      <c r="K218" s="42">
        <v>45275.3352893519</v>
      </c>
      <c r="L218" s="41" t="b">
        <v>0</v>
      </c>
      <c r="M218" s="39"/>
      <c r="N218" s="43" t="b">
        <v>0</v>
      </c>
      <c r="O218" s="44" t="s">
        <v>19</v>
      </c>
      <c r="P218" s="38"/>
    </row>
    <row spans="1:16" x14ac:dyDescent="0.25" outlineLevel="0" r="219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313</v>
      </c>
      <c r="G219" s="40" t="s">
        <v>314</v>
      </c>
      <c r="H219" s="105" t="s">
        <v>23</v>
      </c>
      <c r="I219" s="40"/>
      <c r="J219" s="43" t="b">
        <v>1</v>
      </c>
      <c r="K219" s="42">
        <v>45275.3369212963</v>
      </c>
      <c r="L219" s="41" t="b">
        <v>0</v>
      </c>
      <c r="M219" s="39"/>
      <c r="N219" s="43" t="b">
        <v>0</v>
      </c>
      <c r="O219" s="44" t="s">
        <v>19</v>
      </c>
      <c r="P219" s="38"/>
    </row>
    <row spans="1:16" x14ac:dyDescent="0.25" outlineLevel="0" r="220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315</v>
      </c>
      <c r="H220" s="105" t="s">
        <v>18</v>
      </c>
      <c r="I220" s="40"/>
      <c r="J220" s="43" t="b">
        <v>1</v>
      </c>
      <c r="K220" s="42">
        <v>45275.4604282407</v>
      </c>
      <c r="L220" s="41" t="b">
        <v>0</v>
      </c>
      <c r="M220" s="39"/>
      <c r="N220" s="43" t="b">
        <v>0</v>
      </c>
      <c r="O220" s="44" t="s">
        <v>19</v>
      </c>
      <c r="P220" s="38"/>
    </row>
    <row spans="1:16" x14ac:dyDescent="0.25" outlineLevel="0" r="221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105" t="s">
        <v>18</v>
      </c>
      <c r="I221" s="40"/>
      <c r="J221" s="43" t="b">
        <v>1</v>
      </c>
      <c r="K221" s="42">
        <v>45275.4610069444</v>
      </c>
      <c r="L221" s="41" t="b">
        <v>0</v>
      </c>
      <c r="M221" s="39"/>
      <c r="N221" s="43" t="b">
        <v>0</v>
      </c>
      <c r="O221" s="44" t="s">
        <v>19</v>
      </c>
      <c r="P221" s="38"/>
    </row>
    <row spans="1:16" x14ac:dyDescent="0.25" outlineLevel="0" r="222">
      <c r="A222" s="37">
        <v>222</v>
      </c>
      <c r="B222" s="37">
        <v>4</v>
      </c>
      <c r="C222" s="38" t="s">
        <v>20</v>
      </c>
      <c r="D222" s="39">
        <v>45275</v>
      </c>
      <c r="E222" s="38">
        <v>2021</v>
      </c>
      <c r="F222" s="40" t="s">
        <v>21</v>
      </c>
      <c r="G222" s="40" t="s">
        <v>22</v>
      </c>
      <c r="H222" s="105" t="s">
        <v>23</v>
      </c>
      <c r="I222" s="40" t="s">
        <v>24</v>
      </c>
      <c r="J222" s="43" t="b">
        <v>1</v>
      </c>
      <c r="K222" s="42">
        <v>45275.4661689815</v>
      </c>
      <c r="L222" s="41" t="b">
        <v>0</v>
      </c>
      <c r="M222" s="39"/>
      <c r="N222" s="43" t="b">
        <v>0</v>
      </c>
      <c r="O222" s="44" t="s">
        <v>19</v>
      </c>
      <c r="P222" s="38"/>
    </row>
    <row spans="1:16" x14ac:dyDescent="0.25" outlineLevel="0" r="223">
      <c r="A223" s="37">
        <v>223</v>
      </c>
      <c r="B223" s="37">
        <v>4</v>
      </c>
      <c r="C223" s="38" t="s">
        <v>20</v>
      </c>
      <c r="D223" s="39">
        <v>45275</v>
      </c>
      <c r="E223" s="38">
        <v>999</v>
      </c>
      <c r="F223" s="40" t="s">
        <v>25</v>
      </c>
      <c r="G223" s="40" t="s">
        <v>26</v>
      </c>
      <c r="H223" s="105" t="s">
        <v>18</v>
      </c>
      <c r="I223" s="40"/>
      <c r="J223" s="43" t="b">
        <v>1</v>
      </c>
      <c r="K223" s="42">
        <v>45275.53625</v>
      </c>
      <c r="L223" s="41" t="b">
        <v>0</v>
      </c>
      <c r="M223" s="39"/>
      <c r="N223" s="43" t="b">
        <v>0</v>
      </c>
      <c r="O223" s="44" t="s">
        <v>19</v>
      </c>
      <c r="P223" s="38"/>
    </row>
    <row spans="1:16" x14ac:dyDescent="0.25" outlineLevel="0" r="224">
      <c r="A224" s="37">
        <v>224</v>
      </c>
      <c r="B224" s="37">
        <v>4</v>
      </c>
      <c r="C224" s="38" t="s">
        <v>20</v>
      </c>
      <c r="D224" s="39">
        <v>45275</v>
      </c>
      <c r="E224" s="38">
        <v>999</v>
      </c>
      <c r="F224" s="40" t="s">
        <v>25</v>
      </c>
      <c r="G224" s="40" t="s">
        <v>27</v>
      </c>
      <c r="H224" s="105" t="s">
        <v>28</v>
      </c>
      <c r="I224" s="40"/>
      <c r="J224" s="43" t="b">
        <v>0</v>
      </c>
      <c r="K224" s="42">
        <v>45275.5377314815</v>
      </c>
      <c r="L224" s="41" t="b">
        <v>0</v>
      </c>
      <c r="M224" s="39"/>
      <c r="N224" s="43" t="b">
        <v>0</v>
      </c>
      <c r="O224" s="44" t="s">
        <v>19</v>
      </c>
      <c r="P224" s="38"/>
    </row>
    <row spans="1:16" x14ac:dyDescent="0.25" outlineLevel="0" r="225">
      <c r="A225" s="37">
        <v>225</v>
      </c>
      <c r="B225" s="37">
        <v>4</v>
      </c>
      <c r="C225" s="38" t="s">
        <v>20</v>
      </c>
      <c r="D225" s="39">
        <v>45275</v>
      </c>
      <c r="E225" s="38">
        <v>1134</v>
      </c>
      <c r="F225" s="40" t="s">
        <v>29</v>
      </c>
      <c r="G225" s="40" t="s">
        <v>30</v>
      </c>
      <c r="H225" s="105" t="s">
        <v>31</v>
      </c>
      <c r="I225" s="40"/>
      <c r="J225" s="43" t="b">
        <v>1</v>
      </c>
      <c r="K225" s="42">
        <v>45276.4154050926</v>
      </c>
      <c r="L225" s="41" t="b">
        <v>1</v>
      </c>
      <c r="M225" s="39" t="s">
        <v>773</v>
      </c>
      <c r="N225" s="43" t="b">
        <v>1</v>
      </c>
      <c r="O225" s="44" t="s">
        <v>327</v>
      </c>
      <c r="P225" s="38"/>
    </row>
    <row spans="1:16" x14ac:dyDescent="0.25" outlineLevel="0" r="226">
      <c r="A226" s="37">
        <v>226</v>
      </c>
      <c r="B226" s="37">
        <v>4</v>
      </c>
      <c r="C226" s="38" t="s">
        <v>20</v>
      </c>
      <c r="D226" s="39">
        <v>45275</v>
      </c>
      <c r="E226" s="38">
        <v>27</v>
      </c>
      <c r="F226" s="40" t="s">
        <v>32</v>
      </c>
      <c r="G226" s="40" t="s">
        <v>33</v>
      </c>
      <c r="H226" s="105" t="s">
        <v>28</v>
      </c>
      <c r="I226" s="40"/>
      <c r="J226" s="43" t="b">
        <v>1</v>
      </c>
      <c r="K226" s="42">
        <v>45275.560625</v>
      </c>
      <c r="L226" s="41" t="b">
        <v>0</v>
      </c>
      <c r="M226" s="39"/>
      <c r="N226" s="43" t="b">
        <v>0</v>
      </c>
      <c r="O226" s="44" t="s">
        <v>19</v>
      </c>
      <c r="P226" s="38"/>
    </row>
    <row spans="1:16" x14ac:dyDescent="0.25" outlineLevel="0" r="227">
      <c r="A227" s="37">
        <v>227</v>
      </c>
      <c r="B227" s="37">
        <v>4</v>
      </c>
      <c r="C227" s="38" t="s">
        <v>20</v>
      </c>
      <c r="D227" s="39">
        <v>45275</v>
      </c>
      <c r="E227" s="38">
        <v>36</v>
      </c>
      <c r="F227" s="40" t="s">
        <v>181</v>
      </c>
      <c r="G227" s="40"/>
      <c r="H227" s="105">
        <v>2</v>
      </c>
      <c r="I227" s="40"/>
      <c r="J227" s="43" t="b">
        <v>1</v>
      </c>
      <c r="K227" s="42">
        <v>45276.4120023148</v>
      </c>
      <c r="L227" s="41" t="b">
        <v>0</v>
      </c>
      <c r="M227" s="39"/>
      <c r="N227" s="43" t="b">
        <v>1</v>
      </c>
      <c r="O227" s="44" t="s">
        <v>316</v>
      </c>
      <c r="P227" s="38"/>
    </row>
    <row spans="1:16" x14ac:dyDescent="0.25" outlineLevel="0" r="228">
      <c r="A228" s="43">
        <v>228</v>
      </c>
      <c r="B228" s="43">
        <v>4</v>
      </c>
      <c r="C228" s="43" t="s">
        <v>20</v>
      </c>
      <c r="D228" s="39">
        <v>45275</v>
      </c>
      <c r="E228" s="46">
        <v>725</v>
      </c>
      <c r="F228" s="45" t="s">
        <v>135</v>
      </c>
      <c r="G228" s="45" t="s">
        <v>305</v>
      </c>
      <c r="H228" s="105">
        <v>1</v>
      </c>
      <c r="J228" s="43" t="b">
        <v>1</v>
      </c>
      <c r="K228" s="42">
        <v>45276.415625</v>
      </c>
      <c r="L228" s="43" t="b">
        <v>0</v>
      </c>
      <c r="N228" s="43" t="b">
        <v>1</v>
      </c>
      <c r="O228" s="45" t="s">
        <v>327</v>
      </c>
    </row>
    <row spans="1:16" x14ac:dyDescent="0.25" outlineLevel="0" r="229">
      <c r="A229" s="43">
        <v>229</v>
      </c>
      <c r="B229" s="43">
        <v>4</v>
      </c>
      <c r="C229" s="43" t="s">
        <v>20</v>
      </c>
      <c r="D229" s="39">
        <v>45275</v>
      </c>
      <c r="E229" s="46">
        <v>353</v>
      </c>
      <c r="F229" s="45" t="s">
        <v>317</v>
      </c>
      <c r="G229" s="45" t="s">
        <v>63</v>
      </c>
      <c r="H229" s="105">
        <v>2</v>
      </c>
      <c r="J229" s="43" t="b">
        <v>1</v>
      </c>
      <c r="K229" s="42">
        <v>45276.4153009259</v>
      </c>
      <c r="L229" s="43" t="b">
        <v>0</v>
      </c>
      <c r="N229" s="43" t="b">
        <v>1</v>
      </c>
      <c r="O229" s="45" t="s">
        <v>327</v>
      </c>
    </row>
    <row spans="1:16" x14ac:dyDescent="0.25" outlineLevel="0" r="230">
      <c r="A230" s="43">
        <v>230</v>
      </c>
      <c r="B230" s="43">
        <v>4</v>
      </c>
      <c r="C230" s="43" t="s">
        <v>20</v>
      </c>
      <c r="D230" s="39">
        <v>45275</v>
      </c>
      <c r="E230" s="46">
        <v>199</v>
      </c>
      <c r="F230" s="45" t="s">
        <v>318</v>
      </c>
      <c r="G230" s="45" t="s">
        <v>305</v>
      </c>
      <c r="H230" s="10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327</v>
      </c>
    </row>
    <row spans="1:16" x14ac:dyDescent="0.25" outlineLevel="0" r="231">
      <c r="A231" s="43">
        <v>231</v>
      </c>
      <c r="B231" s="43">
        <v>4</v>
      </c>
      <c r="C231" s="43" t="s">
        <v>20</v>
      </c>
      <c r="D231" s="39">
        <v>45275</v>
      </c>
      <c r="E231" s="46">
        <v>259</v>
      </c>
      <c r="F231" s="45" t="s">
        <v>193</v>
      </c>
      <c r="G231" s="45" t="s">
        <v>319</v>
      </c>
      <c r="H231" s="10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320</v>
      </c>
    </row>
    <row spans="1:16" x14ac:dyDescent="0.25" outlineLevel="0" r="232">
      <c r="A232" s="43">
        <v>232</v>
      </c>
      <c r="B232" s="43">
        <v>4</v>
      </c>
      <c r="C232" s="43" t="s">
        <v>20</v>
      </c>
      <c r="D232" s="39">
        <v>45275</v>
      </c>
      <c r="E232" s="46">
        <v>1396</v>
      </c>
      <c r="F232" s="45" t="s">
        <v>321</v>
      </c>
      <c r="G232" s="45" t="s">
        <v>322</v>
      </c>
      <c r="H232" s="106">
        <v>2</v>
      </c>
      <c r="J232" s="43" t="b">
        <v>1</v>
      </c>
      <c r="K232" s="42">
        <v>45276.4187962963</v>
      </c>
      <c r="L232" s="43" t="b">
        <v>0</v>
      </c>
      <c r="N232" s="43" t="b">
        <v>1</v>
      </c>
      <c r="O232" s="45" t="s">
        <v>327</v>
      </c>
    </row>
    <row spans="1:16" x14ac:dyDescent="0.25" outlineLevel="0" r="233">
      <c r="A233" s="43">
        <v>233</v>
      </c>
      <c r="B233" s="43">
        <v>4</v>
      </c>
      <c r="C233" s="43" t="s">
        <v>20</v>
      </c>
      <c r="D233" s="39">
        <v>45276</v>
      </c>
      <c r="E233" s="46">
        <v>277</v>
      </c>
      <c r="F233" s="45" t="s">
        <v>323</v>
      </c>
      <c r="G233" s="45" t="s">
        <v>324</v>
      </c>
      <c r="H233" s="106">
        <v>2.5</v>
      </c>
      <c r="J233" s="43" t="b">
        <v>0</v>
      </c>
      <c r="K233" s="42">
        <v>45276.6225</v>
      </c>
      <c r="L233" s="43" t="b">
        <v>0</v>
      </c>
      <c r="N233" s="43" t="b">
        <v>0</v>
      </c>
      <c r="O233" s="45" t="s">
        <v>337</v>
      </c>
    </row>
    <row spans="1:16" x14ac:dyDescent="0.25" outlineLevel="0" r="234">
      <c r="A234" s="43">
        <v>234</v>
      </c>
      <c r="B234" s="43">
        <v>4</v>
      </c>
      <c r="C234" s="43" t="s">
        <v>20</v>
      </c>
      <c r="D234" s="39">
        <v>45276</v>
      </c>
      <c r="E234" s="46">
        <v>224</v>
      </c>
      <c r="F234" s="45" t="s">
        <v>325</v>
      </c>
      <c r="G234" s="45" t="s">
        <v>326</v>
      </c>
      <c r="H234" s="106">
        <v>1.75</v>
      </c>
      <c r="I234" s="44" t="s">
        <v>63</v>
      </c>
      <c r="J234" s="43" t="b">
        <v>0</v>
      </c>
      <c r="K234" s="42">
        <v>45276.6221990741</v>
      </c>
      <c r="L234" s="43" t="b">
        <v>0</v>
      </c>
      <c r="N234" s="43" t="b">
        <v>0</v>
      </c>
      <c r="O234" s="45" t="s">
        <v>337</v>
      </c>
    </row>
    <row spans="1:16" x14ac:dyDescent="0.25" outlineLevel="0" r="23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329</v>
      </c>
      <c r="G235" s="45" t="s">
        <v>329</v>
      </c>
      <c r="H235" s="106">
        <v>1</v>
      </c>
      <c r="J235" s="43" t="b">
        <v>1</v>
      </c>
      <c r="K235" s="42">
        <v>45276.511099537</v>
      </c>
      <c r="L235" s="43" t="b">
        <v>0</v>
      </c>
      <c r="N235" s="43" t="b">
        <v>0</v>
      </c>
      <c r="O235" s="45" t="s">
        <v>328</v>
      </c>
    </row>
    <row spans="1:16" x14ac:dyDescent="0.25" outlineLevel="0" r="236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330</v>
      </c>
      <c r="G236" s="45" t="s">
        <v>331</v>
      </c>
      <c r="H236" s="106">
        <v>2</v>
      </c>
      <c r="I236" s="44" t="s">
        <v>331</v>
      </c>
      <c r="J236" s="43" t="b">
        <v>1</v>
      </c>
      <c r="K236" s="42">
        <v>45276.5113657407</v>
      </c>
      <c r="L236" s="43" t="b">
        <v>0</v>
      </c>
      <c r="N236" s="43" t="b">
        <v>0</v>
      </c>
      <c r="O236" s="45" t="s">
        <v>328</v>
      </c>
    </row>
    <row spans="1:16" x14ac:dyDescent="0.25" outlineLevel="0" r="237">
      <c r="A237" s="43">
        <v>237</v>
      </c>
      <c r="B237" s="43">
        <v>2</v>
      </c>
      <c r="C237" s="43" t="s">
        <v>245</v>
      </c>
      <c r="D237" s="39">
        <v>45276</v>
      </c>
      <c r="E237" s="46">
        <v>570</v>
      </c>
      <c r="F237" s="45" t="s">
        <v>332</v>
      </c>
      <c r="G237" s="45" t="s">
        <v>333</v>
      </c>
      <c r="H237" s="106">
        <v>1</v>
      </c>
      <c r="J237" s="43" t="b">
        <v>1</v>
      </c>
      <c r="K237" s="42">
        <v>45276.5118287037</v>
      </c>
      <c r="L237" s="43" t="b">
        <v>0</v>
      </c>
      <c r="N237" s="43" t="b">
        <v>0</v>
      </c>
      <c r="O237" s="45" t="s">
        <v>328</v>
      </c>
    </row>
    <row spans="1:16" x14ac:dyDescent="0.25" outlineLevel="0" r="238">
      <c r="A238" s="43">
        <v>238</v>
      </c>
      <c r="B238" s="43">
        <v>2</v>
      </c>
      <c r="C238" s="43" t="s">
        <v>245</v>
      </c>
      <c r="D238" s="39">
        <v>45276</v>
      </c>
      <c r="E238" s="46">
        <v>1263</v>
      </c>
      <c r="F238" s="45" t="s">
        <v>129</v>
      </c>
      <c r="G238" s="45" t="s">
        <v>333</v>
      </c>
      <c r="H238" s="106">
        <v>1.25</v>
      </c>
      <c r="J238" s="43" t="b">
        <v>1</v>
      </c>
      <c r="K238" s="42">
        <v>45276.594525463</v>
      </c>
      <c r="L238" s="43" t="b">
        <v>0</v>
      </c>
      <c r="N238" s="43" t="b">
        <v>0</v>
      </c>
      <c r="O238" s="45" t="s">
        <v>337</v>
      </c>
    </row>
    <row spans="1:16" x14ac:dyDescent="0.25" outlineLevel="0" r="239">
      <c r="A239" s="43">
        <v>239</v>
      </c>
      <c r="B239" s="43">
        <v>2</v>
      </c>
      <c r="C239" s="43" t="s">
        <v>245</v>
      </c>
      <c r="D239" s="39">
        <v>45276</v>
      </c>
      <c r="E239" s="46">
        <v>1232</v>
      </c>
      <c r="F239" s="45" t="s">
        <v>334</v>
      </c>
      <c r="G239" s="45" t="s">
        <v>333</v>
      </c>
      <c r="H239" s="106">
        <v>3.75</v>
      </c>
      <c r="J239" s="43" t="b">
        <v>1</v>
      </c>
      <c r="K239" s="42">
        <v>45282.4237268519</v>
      </c>
      <c r="L239" s="43" t="b">
        <v>0</v>
      </c>
      <c r="N239" s="43" t="b">
        <v>0</v>
      </c>
      <c r="O239" s="45" t="s">
        <v>382</v>
      </c>
    </row>
    <row spans="1:16" x14ac:dyDescent="0.25" outlineLevel="0" r="240">
      <c r="A240" s="43">
        <v>240</v>
      </c>
      <c r="B240" s="43">
        <v>3</v>
      </c>
      <c r="C240" s="43" t="s">
        <v>58</v>
      </c>
      <c r="D240" s="39">
        <v>45276</v>
      </c>
      <c r="E240" s="46">
        <v>95</v>
      </c>
      <c r="F240" s="45" t="s">
        <v>335</v>
      </c>
      <c r="G240" s="45"/>
      <c r="H240" s="106">
        <v>3</v>
      </c>
      <c r="J240" s="43" t="b">
        <v>1</v>
      </c>
      <c r="K240" s="42">
        <v>45276.5128472222</v>
      </c>
      <c r="L240" s="43" t="b">
        <v>0</v>
      </c>
      <c r="N240" s="43" t="b">
        <v>0</v>
      </c>
      <c r="O240" s="45" t="s">
        <v>328</v>
      </c>
    </row>
    <row spans="1:16" x14ac:dyDescent="0.25" outlineLevel="0" r="241">
      <c r="A241" s="43">
        <v>241</v>
      </c>
      <c r="B241" s="43">
        <v>4</v>
      </c>
      <c r="C241" s="43" t="s">
        <v>20</v>
      </c>
      <c r="D241" s="39">
        <v>45276</v>
      </c>
      <c r="E241" s="46">
        <v>1554</v>
      </c>
      <c r="F241" s="45" t="s">
        <v>126</v>
      </c>
      <c r="G241" s="45" t="s">
        <v>336</v>
      </c>
      <c r="H241" s="106">
        <v>2</v>
      </c>
      <c r="J241" s="43" t="b">
        <v>1</v>
      </c>
      <c r="K241" s="42">
        <v>45276.5477662037</v>
      </c>
      <c r="L241" s="43" t="b">
        <v>0</v>
      </c>
      <c r="N241" s="43" t="b">
        <v>0</v>
      </c>
      <c r="O241" s="45" t="s">
        <v>328</v>
      </c>
    </row>
    <row spans="1:16" x14ac:dyDescent="0.25" outlineLevel="0" r="242">
      <c r="A242" s="43">
        <v>242</v>
      </c>
      <c r="B242" s="43">
        <v>4</v>
      </c>
      <c r="C242" s="43" t="s">
        <v>20</v>
      </c>
      <c r="D242" s="39">
        <v>45276</v>
      </c>
      <c r="E242" s="46">
        <v>1222</v>
      </c>
      <c r="F242" s="45" t="s">
        <v>174</v>
      </c>
      <c r="G242" s="45" t="s">
        <v>338</v>
      </c>
      <c r="H242" s="106">
        <v>0.75</v>
      </c>
      <c r="J242" s="43" t="b">
        <v>0</v>
      </c>
      <c r="K242" s="42">
        <v>45276.622650463</v>
      </c>
      <c r="L242" s="43" t="b">
        <v>0</v>
      </c>
      <c r="N242" s="43" t="b">
        <v>0</v>
      </c>
      <c r="O242" s="45" t="s">
        <v>337</v>
      </c>
    </row>
    <row spans="1:16" x14ac:dyDescent="0.25" outlineLevel="0" r="243">
      <c r="A243" s="43">
        <v>243</v>
      </c>
      <c r="B243" s="43">
        <v>4</v>
      </c>
      <c r="C243" s="43" t="s">
        <v>20</v>
      </c>
      <c r="D243" s="39">
        <v>45276</v>
      </c>
      <c r="E243" s="46">
        <v>1134</v>
      </c>
      <c r="F243" s="45" t="s">
        <v>29</v>
      </c>
      <c r="G243" s="45" t="s">
        <v>339</v>
      </c>
      <c r="H243" s="106">
        <v>0.25</v>
      </c>
      <c r="J243" s="43" t="b">
        <v>1</v>
      </c>
      <c r="K243" s="42">
        <v>45276.6227662037</v>
      </c>
      <c r="L243" s="43" t="b">
        <v>1</v>
      </c>
      <c r="M243" s="39" t="s">
        <v>773</v>
      </c>
      <c r="N243" s="43" t="b">
        <v>0</v>
      </c>
      <c r="O243" s="45" t="s">
        <v>337</v>
      </c>
    </row>
    <row spans="1:16" x14ac:dyDescent="0.25" outlineLevel="0" r="244">
      <c r="A244" s="43">
        <v>244</v>
      </c>
      <c r="B244" s="43">
        <v>4</v>
      </c>
      <c r="C244" s="43" t="s">
        <v>20</v>
      </c>
      <c r="D244" s="39">
        <v>45276</v>
      </c>
      <c r="E244" s="46">
        <v>1134</v>
      </c>
      <c r="F244" s="45" t="s">
        <v>29</v>
      </c>
      <c r="G244" s="45" t="s">
        <v>339</v>
      </c>
      <c r="H244" s="106">
        <v>0.5</v>
      </c>
      <c r="J244" s="43" t="b">
        <v>0</v>
      </c>
      <c r="K244" s="42">
        <v>45276.7048726852</v>
      </c>
      <c r="L244" s="43" t="b">
        <v>1</v>
      </c>
      <c r="M244" s="39" t="s">
        <v>773</v>
      </c>
      <c r="N244" s="43" t="b">
        <v>0</v>
      </c>
      <c r="O244" s="45" t="s">
        <v>340</v>
      </c>
    </row>
    <row spans="1:16" x14ac:dyDescent="0.25" outlineLevel="0" r="245">
      <c r="A245" s="43">
        <v>245</v>
      </c>
      <c r="B245" s="43">
        <v>4</v>
      </c>
      <c r="C245" s="43" t="s">
        <v>20</v>
      </c>
      <c r="D245" s="39">
        <v>45276</v>
      </c>
      <c r="E245" s="46">
        <v>241</v>
      </c>
      <c r="F245" s="45" t="s">
        <v>341</v>
      </c>
      <c r="G245" s="45" t="s">
        <v>342</v>
      </c>
      <c r="H245" s="106">
        <v>1</v>
      </c>
      <c r="J245" s="43" t="b">
        <v>1</v>
      </c>
      <c r="K245" s="42">
        <v>45276.6058912037</v>
      </c>
      <c r="L245" s="43" t="b">
        <v>0</v>
      </c>
      <c r="N245" s="43" t="b">
        <v>0</v>
      </c>
      <c r="O245" s="45" t="s">
        <v>337</v>
      </c>
    </row>
    <row spans="1:16" x14ac:dyDescent="0.25" outlineLevel="0" r="246">
      <c r="A246" s="43">
        <v>246</v>
      </c>
      <c r="B246" s="43">
        <v>4</v>
      </c>
      <c r="C246" s="43" t="s">
        <v>20</v>
      </c>
      <c r="D246" s="39">
        <v>45276</v>
      </c>
      <c r="E246" s="46">
        <v>229</v>
      </c>
      <c r="F246" s="45" t="s">
        <v>343</v>
      </c>
      <c r="G246" s="45" t="s">
        <v>63</v>
      </c>
      <c r="H246" s="106">
        <v>1</v>
      </c>
      <c r="J246" s="43" t="b">
        <v>1</v>
      </c>
      <c r="K246" s="42">
        <v>45276.6220601852</v>
      </c>
      <c r="L246" s="43" t="b">
        <v>0</v>
      </c>
      <c r="N246" s="43" t="b">
        <v>0</v>
      </c>
      <c r="O246" s="45" t="s">
        <v>337</v>
      </c>
    </row>
    <row spans="1:16" x14ac:dyDescent="0.25" outlineLevel="0" r="247">
      <c r="A247" s="43">
        <v>247</v>
      </c>
      <c r="B247" s="43">
        <v>2</v>
      </c>
      <c r="C247" s="43" t="s">
        <v>245</v>
      </c>
      <c r="D247" s="39">
        <v>45276</v>
      </c>
      <c r="E247" s="46">
        <v>2</v>
      </c>
      <c r="F247" s="45" t="s">
        <v>301</v>
      </c>
      <c r="G247" s="45" t="s">
        <v>63</v>
      </c>
      <c r="H247" s="106">
        <v>2.5</v>
      </c>
      <c r="J247" s="43" t="b">
        <v>1</v>
      </c>
      <c r="K247" s="42">
        <v>45282.4241898148</v>
      </c>
      <c r="L247" s="43" t="b">
        <v>1</v>
      </c>
      <c r="M247" s="112">
        <v>45343</v>
      </c>
      <c r="N247" s="43" t="b">
        <v>0</v>
      </c>
      <c r="O247" s="45" t="s">
        <v>382</v>
      </c>
      <c r="P247" s="46" t="s">
        <v>759</v>
      </c>
    </row>
    <row spans="1:16" x14ac:dyDescent="0.25" outlineLevel="0" r="248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52</v>
      </c>
      <c r="G248" s="45" t="s">
        <v>555</v>
      </c>
      <c r="H248" s="106">
        <v>3</v>
      </c>
      <c r="J248" s="43" t="b">
        <v>1</v>
      </c>
      <c r="K248" s="42">
        <v>45331.4097453704</v>
      </c>
      <c r="L248" s="43" t="b">
        <v>0</v>
      </c>
      <c r="N248" s="43" t="b">
        <v>0</v>
      </c>
      <c r="O248" s="45" t="s">
        <v>611</v>
      </c>
    </row>
    <row spans="1:16" x14ac:dyDescent="0.25" outlineLevel="0" r="249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52</v>
      </c>
      <c r="G249" s="49" t="s">
        <v>619</v>
      </c>
      <c r="H249" s="107">
        <v>1.5</v>
      </c>
      <c r="I249" s="49" t="s">
        <v>621</v>
      </c>
      <c r="J249" s="47" t="b">
        <v>1</v>
      </c>
      <c r="K249" s="42">
        <v>45336.3099189815</v>
      </c>
      <c r="L249" s="47" t="b">
        <v>0</v>
      </c>
      <c r="N249" s="47" t="b">
        <v>0</v>
      </c>
      <c r="O249" s="49" t="s">
        <v>620</v>
      </c>
    </row>
    <row spans="1:16" x14ac:dyDescent="0.25" outlineLevel="0" r="250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116</v>
      </c>
      <c r="G250" s="49" t="s">
        <v>619</v>
      </c>
      <c r="H250" s="107">
        <v>2.5</v>
      </c>
      <c r="I250" s="49" t="s">
        <v>621</v>
      </c>
      <c r="J250" s="47" t="b">
        <v>1</v>
      </c>
      <c r="K250" s="42">
        <v>45336.3100347222</v>
      </c>
      <c r="L250" s="41" t="b">
        <v>1</v>
      </c>
      <c r="M250" s="39">
        <v>45342</v>
      </c>
      <c r="N250" s="47" t="b">
        <v>0</v>
      </c>
      <c r="O250" s="49" t="s">
        <v>620</v>
      </c>
      <c r="P250" s="38" t="s">
        <v>698</v>
      </c>
    </row>
    <row spans="1:16" x14ac:dyDescent="0.25" outlineLevel="0" r="251">
      <c r="A251" s="47">
        <v>251</v>
      </c>
      <c r="B251" s="47">
        <v>1</v>
      </c>
      <c r="C251" s="47" t="s">
        <v>15</v>
      </c>
      <c r="D251" s="39">
        <v>45336</v>
      </c>
      <c r="E251" s="103">
        <v>895</v>
      </c>
      <c r="F251" s="49" t="s">
        <v>116</v>
      </c>
      <c r="G251" s="49" t="s">
        <v>622</v>
      </c>
      <c r="H251" s="107">
        <v>2</v>
      </c>
      <c r="J251" s="47" t="b">
        <v>1</v>
      </c>
      <c r="K251" s="42">
        <v>45336.3243518519</v>
      </c>
      <c r="L251" s="41" t="b">
        <v>1</v>
      </c>
      <c r="M251" s="39">
        <v>45342</v>
      </c>
      <c r="N251" s="47" t="b">
        <v>0</v>
      </c>
      <c r="O251" s="49" t="s">
        <v>620</v>
      </c>
      <c r="P251" s="38" t="s">
        <v>698</v>
      </c>
    </row>
    <row spans="1:16" x14ac:dyDescent="0.25" outlineLevel="0" r="252">
      <c r="A252" s="47">
        <v>252</v>
      </c>
      <c r="B252" s="47">
        <v>1</v>
      </c>
      <c r="C252" s="47" t="s">
        <v>15</v>
      </c>
      <c r="D252" s="39">
        <v>45336</v>
      </c>
      <c r="E252" s="103">
        <v>344</v>
      </c>
      <c r="F252" s="49" t="s">
        <v>170</v>
      </c>
      <c r="G252" s="49" t="s">
        <v>623</v>
      </c>
      <c r="H252" s="10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620</v>
      </c>
      <c r="P252" s="38" t="s">
        <v>761</v>
      </c>
    </row>
    <row spans="1:16" x14ac:dyDescent="0.25" outlineLevel="0" r="253">
      <c r="A253" s="47">
        <v>253</v>
      </c>
      <c r="B253" s="47">
        <v>2</v>
      </c>
      <c r="C253" s="47" t="s">
        <v>245</v>
      </c>
      <c r="D253" s="39">
        <v>45336</v>
      </c>
      <c r="E253" s="103">
        <v>895</v>
      </c>
      <c r="F253" s="49" t="s">
        <v>116</v>
      </c>
      <c r="G253" s="49" t="s">
        <v>624</v>
      </c>
      <c r="H253" s="107">
        <v>1</v>
      </c>
      <c r="J253" s="47" t="b">
        <v>1</v>
      </c>
      <c r="K253" s="42">
        <v>45336.3264467593</v>
      </c>
      <c r="L253" s="41" t="b">
        <v>1</v>
      </c>
      <c r="M253" s="39">
        <v>45342</v>
      </c>
      <c r="N253" s="47" t="b">
        <v>0</v>
      </c>
      <c r="O253" s="49" t="s">
        <v>620</v>
      </c>
      <c r="P253" s="38" t="s">
        <v>698</v>
      </c>
    </row>
    <row spans="1:16" x14ac:dyDescent="0.25" outlineLevel="0" r="254">
      <c r="A254" s="47">
        <v>254</v>
      </c>
      <c r="B254" s="47">
        <v>2</v>
      </c>
      <c r="C254" s="47" t="s">
        <v>245</v>
      </c>
      <c r="D254" s="39">
        <v>45336</v>
      </c>
      <c r="E254" s="103">
        <v>344</v>
      </c>
      <c r="F254" s="49" t="s">
        <v>170</v>
      </c>
      <c r="G254" s="49" t="s">
        <v>623</v>
      </c>
      <c r="H254" s="107">
        <v>2</v>
      </c>
      <c r="J254" s="47" t="b">
        <v>1</v>
      </c>
      <c r="K254" s="42">
        <v>45336.3266319444</v>
      </c>
      <c r="L254" s="41" t="b">
        <v>1</v>
      </c>
      <c r="M254" s="39">
        <v>45343</v>
      </c>
      <c r="N254" s="47" t="b">
        <v>0</v>
      </c>
      <c r="O254" s="49" t="s">
        <v>620</v>
      </c>
      <c r="P254" s="38" t="s">
        <v>761</v>
      </c>
    </row>
    <row spans="1:16" x14ac:dyDescent="0.25" outlineLevel="0" r="255">
      <c r="A255" s="47">
        <v>255</v>
      </c>
      <c r="B255" s="47">
        <v>3</v>
      </c>
      <c r="C255" s="47" t="s">
        <v>58</v>
      </c>
      <c r="D255" s="39">
        <v>45335</v>
      </c>
      <c r="E255" s="103">
        <v>1083</v>
      </c>
      <c r="F255" s="49" t="s">
        <v>52</v>
      </c>
      <c r="G255" s="49" t="s">
        <v>623</v>
      </c>
      <c r="H255" s="107">
        <v>2</v>
      </c>
      <c r="J255" s="47" t="b">
        <v>1</v>
      </c>
      <c r="K255" s="42">
        <v>45336.3269328704</v>
      </c>
      <c r="L255" s="47" t="b">
        <v>0</v>
      </c>
      <c r="N255" s="47" t="b">
        <v>0</v>
      </c>
      <c r="O255" s="49" t="s">
        <v>620</v>
      </c>
    </row>
    <row spans="1:16" x14ac:dyDescent="0.25" outlineLevel="0" r="256">
      <c r="A256" s="47">
        <v>256</v>
      </c>
      <c r="B256" s="47">
        <v>4</v>
      </c>
      <c r="C256" s="47" t="s">
        <v>20</v>
      </c>
      <c r="D256" s="39">
        <v>45335</v>
      </c>
      <c r="E256" s="103">
        <v>921</v>
      </c>
      <c r="F256" s="49" t="s">
        <v>190</v>
      </c>
      <c r="G256" s="49" t="s">
        <v>625</v>
      </c>
      <c r="H256" s="107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620</v>
      </c>
    </row>
    <row spans="1:16" x14ac:dyDescent="0.25" outlineLevel="0" r="257">
      <c r="A257" s="47">
        <v>257</v>
      </c>
      <c r="B257" s="47">
        <v>1</v>
      </c>
      <c r="C257" s="47" t="s">
        <v>15</v>
      </c>
      <c r="D257" s="39">
        <v>45336</v>
      </c>
      <c r="E257" s="103">
        <v>1109</v>
      </c>
      <c r="F257" s="49" t="s">
        <v>626</v>
      </c>
      <c r="G257" s="49" t="s">
        <v>63</v>
      </c>
      <c r="H257" s="107">
        <v>1</v>
      </c>
      <c r="J257" s="47" t="b">
        <v>1</v>
      </c>
      <c r="K257" s="42">
        <v>45336.3278009259</v>
      </c>
      <c r="L257" s="47" t="b">
        <v>0</v>
      </c>
      <c r="N257" s="47" t="b">
        <v>0</v>
      </c>
      <c r="O257" s="49" t="s">
        <v>620</v>
      </c>
    </row>
    <row spans="1:16" x14ac:dyDescent="0.25" outlineLevel="0" r="258">
      <c r="A258" s="47">
        <v>258</v>
      </c>
      <c r="B258" s="47">
        <v>1</v>
      </c>
      <c r="C258" s="47" t="s">
        <v>15</v>
      </c>
      <c r="D258" s="39">
        <v>45337</v>
      </c>
      <c r="E258" s="103">
        <v>1083</v>
      </c>
      <c r="F258" s="49" t="s">
        <v>52</v>
      </c>
      <c r="G258" s="49" t="s">
        <v>644</v>
      </c>
      <c r="H258" s="107">
        <v>2.8</v>
      </c>
      <c r="J258" s="47" t="b">
        <v>1</v>
      </c>
      <c r="K258" s="42">
        <v>45337.3526967593</v>
      </c>
      <c r="L258" s="47" t="b">
        <v>0</v>
      </c>
      <c r="N258" s="47" t="b">
        <v>0</v>
      </c>
      <c r="O258" s="49" t="s">
        <v>645</v>
      </c>
    </row>
    <row spans="1:16" x14ac:dyDescent="0.25" outlineLevel="0" r="259">
      <c r="A259" s="47">
        <v>259</v>
      </c>
      <c r="B259" s="47">
        <v>1</v>
      </c>
      <c r="C259" s="47" t="s">
        <v>15</v>
      </c>
      <c r="D259" s="39">
        <v>45342</v>
      </c>
      <c r="E259" s="103">
        <v>36</v>
      </c>
      <c r="F259" s="49" t="s">
        <v>181</v>
      </c>
      <c r="G259" s="49" t="s">
        <v>63</v>
      </c>
      <c r="H259" s="107">
        <v>2.1</v>
      </c>
      <c r="J259" s="47" t="b">
        <v>1</v>
      </c>
      <c r="K259" s="42">
        <v>45347.7256712963</v>
      </c>
      <c r="L259" s="47" t="b">
        <v>0</v>
      </c>
      <c r="N259" s="47" t="b">
        <v>1</v>
      </c>
      <c r="O259" s="49" t="inlineStr">
        <is>
          <t>v2.4.3</t>
        </is>
      </c>
    </row>
    <row spans="1:16" x14ac:dyDescent="0.25" outlineLevel="0" r="260">
      <c r="A260" s="47">
        <v>260</v>
      </c>
      <c r="B260" s="47">
        <v>1</v>
      </c>
      <c r="C260" s="47" t="s">
        <v>15</v>
      </c>
      <c r="D260" s="39">
        <v>45342</v>
      </c>
      <c r="E260" s="103">
        <v>895</v>
      </c>
      <c r="F260" s="49" t="s">
        <v>116</v>
      </c>
      <c r="G260" s="49" t="s">
        <v>661</v>
      </c>
      <c r="H260" s="107">
        <v>1.8</v>
      </c>
      <c r="J260" s="47" t="b">
        <v>1</v>
      </c>
      <c r="K260" s="42">
        <v>45342.4294907407</v>
      </c>
      <c r="L260" s="41" t="b">
        <v>1</v>
      </c>
      <c r="M260" s="39">
        <v>45342</v>
      </c>
      <c r="N260" s="47" t="b">
        <v>0</v>
      </c>
      <c r="O260" s="49" t="s">
        <v>657</v>
      </c>
      <c r="P260" s="38" t="s">
        <v>698</v>
      </c>
    </row>
    <row spans="1:16" x14ac:dyDescent="0.25" outlineLevel="0" r="261">
      <c r="A261" s="47">
        <v>261</v>
      </c>
      <c r="B261" s="47">
        <v>1</v>
      </c>
      <c r="C261" s="47" t="s">
        <v>15</v>
      </c>
      <c r="D261" s="39">
        <v>45342</v>
      </c>
      <c r="E261" s="103">
        <v>1083</v>
      </c>
      <c r="F261" s="49" t="s">
        <v>52</v>
      </c>
      <c r="G261" s="49" t="s">
        <v>63</v>
      </c>
      <c r="H261" s="107">
        <v>2</v>
      </c>
      <c r="J261" s="47" t="b">
        <v>1</v>
      </c>
      <c r="K261" s="42">
        <v>45347.7254166667</v>
      </c>
      <c r="L261" s="47" t="b">
        <v>0</v>
      </c>
      <c r="N261" s="47" t="b">
        <v>1</v>
      </c>
      <c r="O261" s="49" t="inlineStr">
        <is>
          <t>v2.4.3</t>
        </is>
      </c>
    </row>
    <row spans="1:16" x14ac:dyDescent="0.25" outlineLevel="0" r="262">
      <c r="A262" s="47">
        <v>262</v>
      </c>
      <c r="B262" s="47">
        <v>1</v>
      </c>
      <c r="C262" s="47" t="s">
        <v>15</v>
      </c>
      <c r="D262" s="39">
        <v>45346</v>
      </c>
      <c r="E262" s="103" t="s">
        <v>786</v>
      </c>
      <c r="F262" s="49" t="s">
        <v>190</v>
      </c>
      <c r="G262" s="49" t="s">
        <v>787</v>
      </c>
      <c r="H262" s="107">
        <v>0.1</v>
      </c>
      <c r="I262" s="44" t="s">
        <v>788</v>
      </c>
      <c r="J262" s="47" t="b">
        <v>0</v>
      </c>
      <c r="K262" s="42">
        <v>45347.3470601852</v>
      </c>
      <c r="L262" s="47" t="b">
        <v>0</v>
      </c>
      <c r="N262" s="47" t="b">
        <v>0</v>
      </c>
      <c r="O262" s="49" t="s">
        <v>789</v>
      </c>
    </row>
    <row spans="1:16" x14ac:dyDescent="0.25" outlineLevel="0" r="263">
      <c r="A263" s="47">
        <v>263</v>
      </c>
      <c r="B263" s="47">
        <v>1</v>
      </c>
      <c r="C263" s="47" t="s">
        <v>15</v>
      </c>
      <c r="D263" s="39">
        <v>45347</v>
      </c>
      <c r="E263" s="103" t="s">
        <v>790</v>
      </c>
      <c r="F263" s="49" t="s">
        <v>791</v>
      </c>
      <c r="G263" s="49" t="s">
        <v>792</v>
      </c>
      <c r="H263" s="107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789</v>
      </c>
    </row>
    <row spans="1:16" x14ac:dyDescent="0.25" outlineLevel="0" r="264">
      <c r="A264" s="47">
        <v>264</v>
      </c>
      <c r="B264" s="47">
        <v>1</v>
      </c>
      <c r="C264" s="47" t="s">
        <v>15</v>
      </c>
      <c r="D264" s="39">
        <v>45347</v>
      </c>
      <c r="E264" s="103" t="s">
        <v>793</v>
      </c>
      <c r="F264" s="49" t="s">
        <v>271</v>
      </c>
      <c r="G264" s="49" t="s">
        <v>794</v>
      </c>
      <c r="H264" s="107">
        <v>0.3</v>
      </c>
      <c r="J264" s="47" t="b">
        <v>0</v>
      </c>
      <c r="K264" s="42">
        <v>45347.7095833333</v>
      </c>
      <c r="L264" s="47" t="b">
        <v>0</v>
      </c>
      <c r="N264" s="47" t="b">
        <v>1</v>
      </c>
      <c r="O264" s="49" t="s">
        <v>796</v>
      </c>
    </row>
    <row spans="1:16" x14ac:dyDescent="0.25" outlineLevel="0" r="265">
      <c r="A265" s="47">
        <v>265</v>
      </c>
      <c r="B265" s="47">
        <v>1</v>
      </c>
      <c r="C265" s="47" t="s">
        <v>15</v>
      </c>
      <c r="D265" s="39">
        <v>45347</v>
      </c>
      <c r="E265" s="103" t="s">
        <v>795</v>
      </c>
      <c r="F265" s="49" t="s">
        <v>34</v>
      </c>
      <c r="G265" s="49" t="s">
        <v>184</v>
      </c>
      <c r="H265" s="107">
        <v>0.4</v>
      </c>
      <c r="J265" s="47" t="b">
        <v>1</v>
      </c>
      <c r="K265" s="42">
        <v>45347.7029398148</v>
      </c>
      <c r="L265" s="47" t="b">
        <v>0</v>
      </c>
      <c r="N265" s="47" t="b">
        <v>1</v>
      </c>
      <c r="O265" s="49" t="s">
        <v>796</v>
      </c>
    </row>
    <row spans="1:16" x14ac:dyDescent="0.25" outlineLevel="0" r="266">
      <c r="A266" s="47">
        <v>266</v>
      </c>
      <c r="B266" s="47">
        <v>1</v>
      </c>
      <c r="C266" s="47" t="s">
        <v>15</v>
      </c>
      <c r="D266" s="39">
        <v>45347</v>
      </c>
      <c r="E266" s="103" t="s">
        <v>795</v>
      </c>
      <c r="F266" s="49" t="s">
        <v>34</v>
      </c>
      <c r="G266" s="49" t="s">
        <v>63</v>
      </c>
      <c r="H266" s="107">
        <v>0.5</v>
      </c>
      <c r="J266" s="47" t="b">
        <v>1</v>
      </c>
      <c r="K266" s="42">
        <v>45347.7236574074</v>
      </c>
      <c r="L266" s="47" t="b">
        <v>0</v>
      </c>
      <c r="N266" s="47" t="b">
        <v>1</v>
      </c>
      <c r="O266" s="49" t="inlineStr">
        <is>
          <t>v2.4.3</t>
        </is>
      </c>
    </row>
  </sheetData>
  <autoFilter ref="A1:P261" xr:uid="{00000000-0001-0000-0000-000000000000}"/>
  <sortState xmlns:xlrd2="http://schemas.microsoft.com/office/spreadsheetml/2017/richdata2" ref="A2:P262">
    <sortCondition ref="A2:A262"/>
  </sortState>
  <conditionalFormatting sqref="A2:P99999">
    <cfRule type="expression" dxfId="15" priority="3">
      <formula>AND($A2&lt;&gt;"",MOD(ROW(),2)=1)</formula>
    </cfRule>
    <cfRule type="expression" priority="4">
      <formula>AND($A2&lt;&gt;"",MOD(ROW(),2)=0)</formula>
    </cfRule>
  </conditionalFormatting>
  <conditionalFormatting sqref="K249:K26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493"/>
  <sheetViews>
    <sheetView zoomScale="90" zoomScaleNormal="90" workbookViewId="0">
      <pane ySplit="3" topLeftCell="A458" activePane="bottomLeft" state="frozen"/>
      <selection activeCell="G40" sqref="G40"/>
      <selection pane="bottomLeft" activeCell="G494" sqref="G494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753</v>
      </c>
      <c r="B1" s="60" t="s">
        <v>3</v>
      </c>
      <c r="C1" s="61" t="s">
        <v>6</v>
      </c>
      <c r="D1" s="61" t="s">
        <v>383</v>
      </c>
      <c r="E1" s="62" t="s">
        <v>521</v>
      </c>
      <c r="F1" s="63" t="s">
        <v>384</v>
      </c>
      <c r="G1" s="64" t="s">
        <v>385</v>
      </c>
      <c r="H1" s="64" t="s">
        <v>386</v>
      </c>
      <c r="I1" s="61" t="s">
        <v>387</v>
      </c>
    </row>
    <row r="2" spans="1:9" x14ac:dyDescent="0.25">
      <c r="A2" s="23">
        <v>1</v>
      </c>
      <c r="B2" s="52">
        <v>45204</v>
      </c>
      <c r="C2" s="26" t="s">
        <v>393</v>
      </c>
      <c r="D2" s="21" t="s">
        <v>388</v>
      </c>
      <c r="E2" s="27">
        <v>1000</v>
      </c>
      <c r="F2" s="26" t="s">
        <v>389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393</v>
      </c>
      <c r="D3" s="21" t="s">
        <v>388</v>
      </c>
      <c r="E3" s="27">
        <v>1100</v>
      </c>
      <c r="F3" s="26" t="s">
        <v>392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393</v>
      </c>
      <c r="D4" s="21" t="s">
        <v>388</v>
      </c>
      <c r="E4" s="27" t="s">
        <v>394</v>
      </c>
      <c r="F4" s="26" t="s">
        <v>395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393</v>
      </c>
      <c r="D5" s="21" t="s">
        <v>388</v>
      </c>
      <c r="E5" s="27" t="s">
        <v>391</v>
      </c>
      <c r="F5" s="26" t="s">
        <v>389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393</v>
      </c>
      <c r="D6" s="21" t="s">
        <v>388</v>
      </c>
      <c r="E6" s="27" t="s">
        <v>394</v>
      </c>
      <c r="F6" s="26" t="s">
        <v>395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393</v>
      </c>
      <c r="D7" s="21" t="s">
        <v>388</v>
      </c>
      <c r="E7" s="27" t="s">
        <v>391</v>
      </c>
      <c r="F7" s="26" t="s">
        <v>389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409</v>
      </c>
      <c r="D8" s="21" t="s">
        <v>397</v>
      </c>
      <c r="E8" s="27" t="s">
        <v>399</v>
      </c>
      <c r="F8" s="26" t="s">
        <v>400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409</v>
      </c>
      <c r="D9" s="21" t="s">
        <v>397</v>
      </c>
      <c r="E9" s="27" t="s">
        <v>402</v>
      </c>
      <c r="F9" s="26" t="s">
        <v>403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409</v>
      </c>
      <c r="D10" s="21" t="s">
        <v>397</v>
      </c>
      <c r="E10" s="27" t="s">
        <v>404</v>
      </c>
      <c r="F10" s="26" t="s">
        <v>405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409</v>
      </c>
      <c r="D11" s="21" t="s">
        <v>397</v>
      </c>
      <c r="E11" s="27" t="s">
        <v>407</v>
      </c>
      <c r="F11" s="26" t="s">
        <v>408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409</v>
      </c>
      <c r="D12" s="21" t="s">
        <v>397</v>
      </c>
      <c r="E12" s="27" t="s">
        <v>391</v>
      </c>
      <c r="F12" s="26" t="s">
        <v>389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34</v>
      </c>
      <c r="D13" s="21" t="s">
        <v>411</v>
      </c>
      <c r="E13" s="27">
        <v>1100</v>
      </c>
      <c r="F13" s="26" t="s">
        <v>392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34</v>
      </c>
      <c r="D14" s="21" t="s">
        <v>411</v>
      </c>
      <c r="E14" s="27" t="s">
        <v>412</v>
      </c>
      <c r="F14" s="26" t="s">
        <v>413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34</v>
      </c>
      <c r="D15" s="21" t="s">
        <v>411</v>
      </c>
      <c r="E15" s="27" t="s">
        <v>414</v>
      </c>
      <c r="F15" s="26" t="s">
        <v>370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34</v>
      </c>
      <c r="D16" s="21" t="s">
        <v>411</v>
      </c>
      <c r="E16" s="27" t="s">
        <v>416</v>
      </c>
      <c r="F16" s="26" t="s">
        <v>417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34</v>
      </c>
      <c r="D17" s="21" t="s">
        <v>411</v>
      </c>
      <c r="E17" s="27" t="s">
        <v>418</v>
      </c>
      <c r="F17" s="26" t="s">
        <v>419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34</v>
      </c>
      <c r="D18" s="21" t="s">
        <v>411</v>
      </c>
      <c r="E18" s="27" t="s">
        <v>399</v>
      </c>
      <c r="F18" s="26" t="s">
        <v>400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34</v>
      </c>
      <c r="D19" s="21" t="s">
        <v>411</v>
      </c>
      <c r="E19" s="27" t="s">
        <v>404</v>
      </c>
      <c r="F19" s="26" t="s">
        <v>405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34</v>
      </c>
      <c r="D20" s="21" t="s">
        <v>411</v>
      </c>
      <c r="E20" s="27" t="s">
        <v>421</v>
      </c>
      <c r="F20" s="26" t="s">
        <v>469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34</v>
      </c>
      <c r="D21" s="21" t="s">
        <v>411</v>
      </c>
      <c r="E21" s="27">
        <v>1100</v>
      </c>
      <c r="F21" s="26" t="s">
        <v>392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34</v>
      </c>
      <c r="D22" s="21" t="s">
        <v>411</v>
      </c>
      <c r="E22" s="27" t="s">
        <v>412</v>
      </c>
      <c r="F22" s="26" t="s">
        <v>413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34</v>
      </c>
      <c r="D23" s="21" t="s">
        <v>411</v>
      </c>
      <c r="E23" s="27" t="s">
        <v>414</v>
      </c>
      <c r="F23" s="26" t="s">
        <v>370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34</v>
      </c>
      <c r="D24" s="21" t="s">
        <v>411</v>
      </c>
      <c r="E24" s="27" t="s">
        <v>416</v>
      </c>
      <c r="F24" s="26" t="s">
        <v>417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34</v>
      </c>
      <c r="D25" s="21" t="s">
        <v>411</v>
      </c>
      <c r="E25" s="27" t="s">
        <v>418</v>
      </c>
      <c r="F25" s="26" t="s">
        <v>419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34</v>
      </c>
      <c r="D26" s="21" t="s">
        <v>411</v>
      </c>
      <c r="E26" s="27" t="s">
        <v>399</v>
      </c>
      <c r="F26" s="26" t="s">
        <v>400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34</v>
      </c>
      <c r="D27" s="21" t="s">
        <v>411</v>
      </c>
      <c r="E27" s="27" t="s">
        <v>404</v>
      </c>
      <c r="F27" s="26" t="s">
        <v>405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34</v>
      </c>
      <c r="D28" s="21" t="s">
        <v>411</v>
      </c>
      <c r="E28" s="27" t="s">
        <v>421</v>
      </c>
      <c r="F28" s="26" t="s">
        <v>469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432</v>
      </c>
      <c r="D29" s="21" t="s">
        <v>429</v>
      </c>
      <c r="E29" s="27">
        <v>1100</v>
      </c>
      <c r="F29" s="26" t="s">
        <v>392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432</v>
      </c>
      <c r="D30" s="21" t="s">
        <v>429</v>
      </c>
      <c r="E30" s="27" t="s">
        <v>412</v>
      </c>
      <c r="F30" s="26" t="s">
        <v>413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432</v>
      </c>
      <c r="D31" s="21" t="s">
        <v>429</v>
      </c>
      <c r="E31" s="27" t="s">
        <v>414</v>
      </c>
      <c r="F31" s="26" t="s">
        <v>370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432</v>
      </c>
      <c r="D32" s="21" t="s">
        <v>429</v>
      </c>
      <c r="E32" s="27" t="s">
        <v>416</v>
      </c>
      <c r="F32" s="26" t="s">
        <v>417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432</v>
      </c>
      <c r="D33" s="21" t="s">
        <v>429</v>
      </c>
      <c r="E33" s="27" t="s">
        <v>418</v>
      </c>
      <c r="F33" s="26" t="s">
        <v>419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432</v>
      </c>
      <c r="D34" s="21" t="s">
        <v>429</v>
      </c>
      <c r="E34" s="27" t="s">
        <v>399</v>
      </c>
      <c r="F34" s="26" t="s">
        <v>400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432</v>
      </c>
      <c r="D35" s="21" t="s">
        <v>429</v>
      </c>
      <c r="E35" s="27" t="s">
        <v>404</v>
      </c>
      <c r="F35" s="26" t="s">
        <v>405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432</v>
      </c>
      <c r="D36" s="21" t="s">
        <v>429</v>
      </c>
      <c r="E36" s="27" t="s">
        <v>421</v>
      </c>
      <c r="F36" s="26" t="s">
        <v>469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359</v>
      </c>
      <c r="D37" s="21" t="s">
        <v>433</v>
      </c>
      <c r="E37" s="27">
        <v>1100</v>
      </c>
      <c r="F37" s="26" t="s">
        <v>392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359</v>
      </c>
      <c r="D38" s="21" t="s">
        <v>433</v>
      </c>
      <c r="E38" s="27" t="s">
        <v>412</v>
      </c>
      <c r="F38" s="26" t="s">
        <v>413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359</v>
      </c>
      <c r="D39" s="21" t="s">
        <v>433</v>
      </c>
      <c r="E39" s="27" t="s">
        <v>414</v>
      </c>
      <c r="F39" s="26" t="s">
        <v>370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359</v>
      </c>
      <c r="D40" s="21" t="s">
        <v>433</v>
      </c>
      <c r="E40" s="27" t="s">
        <v>416</v>
      </c>
      <c r="F40" s="26" t="s">
        <v>417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359</v>
      </c>
      <c r="D41" s="21" t="s">
        <v>433</v>
      </c>
      <c r="E41" s="27" t="s">
        <v>418</v>
      </c>
      <c r="F41" s="26" t="s">
        <v>419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359</v>
      </c>
      <c r="D42" s="21" t="s">
        <v>433</v>
      </c>
      <c r="E42" s="27" t="s">
        <v>399</v>
      </c>
      <c r="F42" s="26" t="s">
        <v>400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359</v>
      </c>
      <c r="D43" s="21" t="s">
        <v>433</v>
      </c>
      <c r="E43" s="27" t="s">
        <v>404</v>
      </c>
      <c r="F43" s="26" t="s">
        <v>405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439</v>
      </c>
      <c r="D44" s="21" t="s">
        <v>398</v>
      </c>
      <c r="E44" s="27" t="s">
        <v>391</v>
      </c>
      <c r="F44" s="26" t="s">
        <v>389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439</v>
      </c>
      <c r="D45" s="21" t="s">
        <v>398</v>
      </c>
      <c r="E45" s="27" t="s">
        <v>436</v>
      </c>
      <c r="F45" s="26" t="s">
        <v>392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34</v>
      </c>
      <c r="D46" s="21" t="s">
        <v>398</v>
      </c>
      <c r="E46" s="27" t="s">
        <v>391</v>
      </c>
      <c r="F46" s="26" t="s">
        <v>389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34</v>
      </c>
      <c r="D47" s="21" t="s">
        <v>398</v>
      </c>
      <c r="E47" s="27">
        <v>1100</v>
      </c>
      <c r="F47" s="26" t="s">
        <v>392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444</v>
      </c>
      <c r="D48" s="21" t="s">
        <v>401</v>
      </c>
      <c r="E48" s="27" t="s">
        <v>441</v>
      </c>
      <c r="F48" s="26" t="s">
        <v>442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444</v>
      </c>
      <c r="D49" s="21" t="s">
        <v>401</v>
      </c>
      <c r="E49" s="27" t="s">
        <v>391</v>
      </c>
      <c r="F49" s="26" t="s">
        <v>389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454</v>
      </c>
      <c r="E50" s="27" t="s">
        <v>447</v>
      </c>
      <c r="F50" s="26" t="s">
        <v>448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454</v>
      </c>
      <c r="E51" s="27" t="s">
        <v>402</v>
      </c>
      <c r="F51" s="26" t="s">
        <v>403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454</v>
      </c>
      <c r="E52" s="27" t="s">
        <v>407</v>
      </c>
      <c r="F52" s="26" t="s">
        <v>408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454</v>
      </c>
      <c r="E53" s="27" t="s">
        <v>452</v>
      </c>
      <c r="F53" s="26" t="s">
        <v>453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456</v>
      </c>
      <c r="D54" s="21" t="s">
        <v>455</v>
      </c>
      <c r="E54" s="27" t="s">
        <v>394</v>
      </c>
      <c r="F54" s="26" t="s">
        <v>395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456</v>
      </c>
      <c r="D55" s="21" t="s">
        <v>455</v>
      </c>
      <c r="E55" s="27" t="s">
        <v>402</v>
      </c>
      <c r="F55" s="26" t="s">
        <v>403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456</v>
      </c>
      <c r="D56" s="21" t="s">
        <v>455</v>
      </c>
      <c r="E56" s="27" t="s">
        <v>407</v>
      </c>
      <c r="F56" s="26" t="s">
        <v>408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456</v>
      </c>
      <c r="D57" s="21" t="s">
        <v>455</v>
      </c>
      <c r="E57" s="27" t="s">
        <v>452</v>
      </c>
      <c r="F57" s="26" t="s">
        <v>453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34</v>
      </c>
      <c r="D58" s="21" t="s">
        <v>438</v>
      </c>
      <c r="E58" s="27">
        <v>1100</v>
      </c>
      <c r="F58" s="26" t="s">
        <v>392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34</v>
      </c>
      <c r="D59" s="21" t="s">
        <v>438</v>
      </c>
      <c r="E59" s="27" t="s">
        <v>412</v>
      </c>
      <c r="F59" s="26" t="s">
        <v>413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34</v>
      </c>
      <c r="D60" s="21" t="s">
        <v>438</v>
      </c>
      <c r="E60" s="27" t="s">
        <v>399</v>
      </c>
      <c r="F60" s="26" t="s">
        <v>400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34</v>
      </c>
      <c r="D61" s="21" t="s">
        <v>438</v>
      </c>
      <c r="E61" s="27" t="s">
        <v>404</v>
      </c>
      <c r="F61" s="26" t="s">
        <v>405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34</v>
      </c>
      <c r="D62" s="21" t="s">
        <v>438</v>
      </c>
      <c r="E62" s="27" t="s">
        <v>414</v>
      </c>
      <c r="F62" s="26" t="s">
        <v>370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34</v>
      </c>
      <c r="D63" s="21" t="s">
        <v>438</v>
      </c>
      <c r="E63" s="27" t="s">
        <v>416</v>
      </c>
      <c r="F63" s="26" t="s">
        <v>417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34</v>
      </c>
      <c r="D64" s="21" t="s">
        <v>438</v>
      </c>
      <c r="E64" s="27" t="s">
        <v>458</v>
      </c>
      <c r="F64" s="26" t="s">
        <v>459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34</v>
      </c>
      <c r="D65" s="21" t="s">
        <v>438</v>
      </c>
      <c r="E65" s="27" t="s">
        <v>421</v>
      </c>
      <c r="F65" s="26" t="s">
        <v>469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34</v>
      </c>
      <c r="D66" s="21" t="s">
        <v>437</v>
      </c>
      <c r="E66" s="27">
        <v>1100</v>
      </c>
      <c r="F66" s="26" t="s">
        <v>392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34</v>
      </c>
      <c r="D67" s="21" t="s">
        <v>437</v>
      </c>
      <c r="E67" s="27" t="s">
        <v>412</v>
      </c>
      <c r="F67" s="26" t="s">
        <v>413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34</v>
      </c>
      <c r="D68" s="21" t="s">
        <v>437</v>
      </c>
      <c r="E68" s="27" t="s">
        <v>399</v>
      </c>
      <c r="F68" s="26" t="s">
        <v>400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34</v>
      </c>
      <c r="D69" s="21" t="s">
        <v>437</v>
      </c>
      <c r="E69" s="27" t="s">
        <v>404</v>
      </c>
      <c r="F69" s="26" t="s">
        <v>405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34</v>
      </c>
      <c r="D70" s="21" t="s">
        <v>437</v>
      </c>
      <c r="E70" s="27" t="s">
        <v>414</v>
      </c>
      <c r="F70" s="26" t="s">
        <v>370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34</v>
      </c>
      <c r="D71" s="21" t="s">
        <v>437</v>
      </c>
      <c r="E71" s="27" t="s">
        <v>416</v>
      </c>
      <c r="F71" s="26" t="s">
        <v>417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34</v>
      </c>
      <c r="D72" s="21" t="s">
        <v>437</v>
      </c>
      <c r="E72" s="27" t="s">
        <v>458</v>
      </c>
      <c r="F72" s="26" t="s">
        <v>459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34</v>
      </c>
      <c r="D73" s="21" t="s">
        <v>437</v>
      </c>
      <c r="E73" s="27" t="s">
        <v>421</v>
      </c>
      <c r="F73" s="26" t="s">
        <v>469</v>
      </c>
      <c r="G73" s="53">
        <v>500</v>
      </c>
      <c r="H73" s="53"/>
      <c r="I73" s="26" t="s">
        <v>460</v>
      </c>
    </row>
    <row r="74" spans="1:9" x14ac:dyDescent="0.25">
      <c r="A74" s="23">
        <v>16</v>
      </c>
      <c r="B74" s="52">
        <v>45205</v>
      </c>
      <c r="C74" s="26" t="s">
        <v>34</v>
      </c>
      <c r="D74" s="21" t="s">
        <v>398</v>
      </c>
      <c r="E74" s="27" t="s">
        <v>391</v>
      </c>
      <c r="F74" s="26" t="s">
        <v>389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34</v>
      </c>
      <c r="D75" s="21" t="s">
        <v>398</v>
      </c>
      <c r="E75" s="27">
        <v>1100</v>
      </c>
      <c r="F75" s="26" t="s">
        <v>392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34</v>
      </c>
      <c r="D76" s="21" t="s">
        <v>398</v>
      </c>
      <c r="E76" s="27" t="s">
        <v>391</v>
      </c>
      <c r="F76" s="26" t="s">
        <v>389</v>
      </c>
      <c r="G76" s="53">
        <v>980.31</v>
      </c>
      <c r="H76" s="53"/>
      <c r="I76" s="26" t="s">
        <v>406</v>
      </c>
    </row>
    <row r="77" spans="1:9" x14ac:dyDescent="0.25">
      <c r="A77" s="23">
        <v>17</v>
      </c>
      <c r="B77" s="52">
        <v>45205</v>
      </c>
      <c r="C77" s="26" t="s">
        <v>34</v>
      </c>
      <c r="D77" s="21" t="s">
        <v>398</v>
      </c>
      <c r="E77" s="27">
        <v>1100</v>
      </c>
      <c r="F77" s="26" t="s">
        <v>392</v>
      </c>
      <c r="G77" s="53"/>
      <c r="H77" s="53">
        <v>980.31</v>
      </c>
      <c r="I77" s="26" t="s">
        <v>440</v>
      </c>
    </row>
    <row r="78" spans="1:9" x14ac:dyDescent="0.25">
      <c r="A78" s="23">
        <v>18</v>
      </c>
      <c r="B78" s="52">
        <v>44927</v>
      </c>
      <c r="C78" s="26" t="s">
        <v>461</v>
      </c>
      <c r="D78" s="21" t="s">
        <v>434</v>
      </c>
      <c r="E78" s="27">
        <v>1100</v>
      </c>
      <c r="F78" s="26" t="s">
        <v>392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461</v>
      </c>
      <c r="D79" s="21" t="s">
        <v>434</v>
      </c>
      <c r="E79" s="27" t="s">
        <v>412</v>
      </c>
      <c r="F79" s="26" t="s">
        <v>413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461</v>
      </c>
      <c r="D80" s="21" t="s">
        <v>434</v>
      </c>
      <c r="E80" s="27" t="s">
        <v>399</v>
      </c>
      <c r="F80" s="26" t="s">
        <v>400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461</v>
      </c>
      <c r="D81" s="21" t="s">
        <v>434</v>
      </c>
      <c r="E81" s="27" t="s">
        <v>404</v>
      </c>
      <c r="F81" s="26" t="s">
        <v>405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461</v>
      </c>
      <c r="D82" s="21" t="s">
        <v>398</v>
      </c>
      <c r="E82" s="27" t="s">
        <v>391</v>
      </c>
      <c r="F82" s="26" t="s">
        <v>389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461</v>
      </c>
      <c r="D83" s="21" t="s">
        <v>398</v>
      </c>
      <c r="E83" s="27" t="s">
        <v>436</v>
      </c>
      <c r="F83" s="26" t="s">
        <v>392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444</v>
      </c>
      <c r="D84" s="21" t="s">
        <v>401</v>
      </c>
      <c r="E84" s="27" t="s">
        <v>441</v>
      </c>
      <c r="F84" s="26" t="s">
        <v>442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444</v>
      </c>
      <c r="D85" s="21" t="s">
        <v>401</v>
      </c>
      <c r="E85" s="27" t="s">
        <v>391</v>
      </c>
      <c r="F85" s="26" t="s">
        <v>389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462</v>
      </c>
      <c r="D86" s="21" t="s">
        <v>401</v>
      </c>
      <c r="E86" s="27" t="s">
        <v>441</v>
      </c>
      <c r="F86" s="26" t="s">
        <v>442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462</v>
      </c>
      <c r="D87" s="21" t="s">
        <v>401</v>
      </c>
      <c r="E87" s="27" t="s">
        <v>391</v>
      </c>
      <c r="F87" s="26" t="s">
        <v>389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464</v>
      </c>
      <c r="D88" s="21" t="s">
        <v>431</v>
      </c>
      <c r="E88" s="27" t="s">
        <v>458</v>
      </c>
      <c r="F88" s="26" t="s">
        <v>459</v>
      </c>
      <c r="G88" s="53">
        <v>25.99</v>
      </c>
      <c r="H88" s="53"/>
      <c r="I88" s="26" t="s">
        <v>463</v>
      </c>
    </row>
    <row r="89" spans="1:9" x14ac:dyDescent="0.25">
      <c r="A89" s="23">
        <v>22</v>
      </c>
      <c r="B89" s="52">
        <v>45230</v>
      </c>
      <c r="C89" s="26" t="s">
        <v>464</v>
      </c>
      <c r="D89" s="21" t="s">
        <v>431</v>
      </c>
      <c r="E89" s="27" t="s">
        <v>391</v>
      </c>
      <c r="F89" s="26" t="s">
        <v>389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465</v>
      </c>
      <c r="D90" s="21" t="s">
        <v>305</v>
      </c>
      <c r="E90" s="27" t="s">
        <v>391</v>
      </c>
      <c r="F90" s="26" t="s">
        <v>389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465</v>
      </c>
      <c r="D91" s="21" t="s">
        <v>305</v>
      </c>
      <c r="E91" s="27" t="s">
        <v>436</v>
      </c>
      <c r="F91" s="26" t="s">
        <v>392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465</v>
      </c>
      <c r="D92" s="21" t="s">
        <v>305</v>
      </c>
      <c r="E92" s="27" t="s">
        <v>402</v>
      </c>
      <c r="F92" s="26" t="s">
        <v>403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465</v>
      </c>
      <c r="D93" s="21" t="s">
        <v>305</v>
      </c>
      <c r="E93" s="27" t="s">
        <v>407</v>
      </c>
      <c r="F93" s="26" t="s">
        <v>408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467</v>
      </c>
      <c r="D94" s="21" t="s">
        <v>305</v>
      </c>
      <c r="E94" s="27" t="s">
        <v>391</v>
      </c>
      <c r="F94" s="26" t="s">
        <v>389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467</v>
      </c>
      <c r="D95" s="21" t="s">
        <v>305</v>
      </c>
      <c r="E95" s="27" t="s">
        <v>394</v>
      </c>
      <c r="F95" s="26" t="s">
        <v>395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468</v>
      </c>
      <c r="D96" s="21" t="s">
        <v>390</v>
      </c>
      <c r="E96" s="27" t="s">
        <v>458</v>
      </c>
      <c r="F96" s="26" t="s">
        <v>459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468</v>
      </c>
      <c r="D97" s="21" t="s">
        <v>390</v>
      </c>
      <c r="E97" s="27" t="s">
        <v>391</v>
      </c>
      <c r="F97" s="26" t="s">
        <v>389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470</v>
      </c>
      <c r="D98" s="21" t="s">
        <v>390</v>
      </c>
      <c r="E98" s="27" t="s">
        <v>458</v>
      </c>
      <c r="F98" s="26" t="s">
        <v>459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470</v>
      </c>
      <c r="D99" s="21" t="s">
        <v>390</v>
      </c>
      <c r="E99" s="27" t="s">
        <v>391</v>
      </c>
      <c r="F99" s="26" t="s">
        <v>389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470</v>
      </c>
      <c r="D100" s="21" t="s">
        <v>390</v>
      </c>
      <c r="E100" s="27" t="s">
        <v>458</v>
      </c>
      <c r="F100" s="26" t="s">
        <v>459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470</v>
      </c>
      <c r="D101" s="21" t="s">
        <v>390</v>
      </c>
      <c r="E101" s="27" t="s">
        <v>391</v>
      </c>
      <c r="F101" s="26" t="s">
        <v>389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474</v>
      </c>
      <c r="D102" s="21" t="s">
        <v>466</v>
      </c>
      <c r="E102" s="27" t="s">
        <v>472</v>
      </c>
      <c r="F102" s="26" t="s">
        <v>473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474</v>
      </c>
      <c r="D103" s="21" t="s">
        <v>466</v>
      </c>
      <c r="E103" s="27" t="s">
        <v>421</v>
      </c>
      <c r="F103" s="26" t="s">
        <v>469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34</v>
      </c>
      <c r="D104" s="21" t="s">
        <v>435</v>
      </c>
      <c r="E104" s="27" t="s">
        <v>436</v>
      </c>
      <c r="F104" s="26" t="s">
        <v>392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34</v>
      </c>
      <c r="D105" s="21" t="s">
        <v>435</v>
      </c>
      <c r="E105" s="27" t="s">
        <v>412</v>
      </c>
      <c r="F105" s="26" t="s">
        <v>413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34</v>
      </c>
      <c r="D106" s="21" t="s">
        <v>435</v>
      </c>
      <c r="E106" s="27" t="s">
        <v>414</v>
      </c>
      <c r="F106" s="26" t="s">
        <v>370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34</v>
      </c>
      <c r="D107" s="21" t="s">
        <v>435</v>
      </c>
      <c r="E107" s="27" t="s">
        <v>416</v>
      </c>
      <c r="F107" s="26" t="s">
        <v>417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34</v>
      </c>
      <c r="D108" s="21" t="s">
        <v>435</v>
      </c>
      <c r="E108" s="27" t="s">
        <v>458</v>
      </c>
      <c r="F108" s="26" t="s">
        <v>459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34</v>
      </c>
      <c r="D109" s="21" t="s">
        <v>435</v>
      </c>
      <c r="E109" s="27" t="s">
        <v>399</v>
      </c>
      <c r="F109" s="26" t="s">
        <v>400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34</v>
      </c>
      <c r="D110" s="21" t="s">
        <v>435</v>
      </c>
      <c r="E110" s="27" t="s">
        <v>404</v>
      </c>
      <c r="F110" s="26" t="s">
        <v>405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34</v>
      </c>
      <c r="D111" s="21" t="s">
        <v>435</v>
      </c>
      <c r="E111" s="27" t="s">
        <v>421</v>
      </c>
      <c r="F111" s="26" t="s">
        <v>469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34</v>
      </c>
      <c r="D112" s="21" t="s">
        <v>443</v>
      </c>
      <c r="E112" s="27" t="s">
        <v>436</v>
      </c>
      <c r="F112" s="26" t="s">
        <v>392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34</v>
      </c>
      <c r="D113" s="21" t="s">
        <v>443</v>
      </c>
      <c r="E113" s="27" t="s">
        <v>412</v>
      </c>
      <c r="F113" s="26" t="s">
        <v>413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34</v>
      </c>
      <c r="D114" s="21" t="s">
        <v>443</v>
      </c>
      <c r="E114" s="27" t="s">
        <v>416</v>
      </c>
      <c r="F114" s="26" t="s">
        <v>417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34</v>
      </c>
      <c r="D115" s="21" t="s">
        <v>443</v>
      </c>
      <c r="E115" s="27" t="s">
        <v>414</v>
      </c>
      <c r="F115" s="26" t="s">
        <v>370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34</v>
      </c>
      <c r="D116" s="21" t="s">
        <v>443</v>
      </c>
      <c r="E116" s="27" t="s">
        <v>458</v>
      </c>
      <c r="F116" s="26" t="s">
        <v>459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34</v>
      </c>
      <c r="D117" s="21" t="s">
        <v>443</v>
      </c>
      <c r="E117" s="27" t="s">
        <v>399</v>
      </c>
      <c r="F117" s="26" t="s">
        <v>400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34</v>
      </c>
      <c r="D118" s="21" t="s">
        <v>443</v>
      </c>
      <c r="E118" s="27" t="s">
        <v>404</v>
      </c>
      <c r="F118" s="26" t="s">
        <v>405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34</v>
      </c>
      <c r="D119" s="21" t="s">
        <v>443</v>
      </c>
      <c r="E119" s="27" t="s">
        <v>421</v>
      </c>
      <c r="F119" s="26" t="s">
        <v>469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63</v>
      </c>
      <c r="D120" s="21" t="s">
        <v>410</v>
      </c>
      <c r="E120" s="27" t="s">
        <v>458</v>
      </c>
      <c r="F120" s="25" t="s">
        <v>459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63</v>
      </c>
      <c r="D121" s="21" t="s">
        <v>410</v>
      </c>
      <c r="E121" s="27" t="s">
        <v>391</v>
      </c>
      <c r="F121" s="25" t="s">
        <v>389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480</v>
      </c>
      <c r="D122" s="21" t="s">
        <v>305</v>
      </c>
      <c r="E122" s="27" t="s">
        <v>458</v>
      </c>
      <c r="F122" s="26" t="s">
        <v>459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480</v>
      </c>
      <c r="D123" s="21" t="s">
        <v>305</v>
      </c>
      <c r="E123" s="27" t="s">
        <v>391</v>
      </c>
      <c r="F123" s="26" t="s">
        <v>389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483</v>
      </c>
      <c r="D124" s="21" t="s">
        <v>425</v>
      </c>
      <c r="E124" s="27" t="s">
        <v>391</v>
      </c>
      <c r="F124" s="26" t="s">
        <v>389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483</v>
      </c>
      <c r="D125" s="21" t="s">
        <v>425</v>
      </c>
      <c r="E125" s="27" t="s">
        <v>458</v>
      </c>
      <c r="F125" s="26" t="s">
        <v>459</v>
      </c>
      <c r="G125" s="53"/>
      <c r="H125" s="53">
        <v>5000</v>
      </c>
      <c r="I125" s="26" t="s">
        <v>481</v>
      </c>
    </row>
    <row r="126" spans="1:9" x14ac:dyDescent="0.25">
      <c r="A126" s="23">
        <v>34</v>
      </c>
      <c r="B126" s="52">
        <v>45213</v>
      </c>
      <c r="C126" s="26" t="s">
        <v>305</v>
      </c>
      <c r="D126" s="21" t="s">
        <v>305</v>
      </c>
      <c r="E126" s="27" t="s">
        <v>391</v>
      </c>
      <c r="F126" s="26" t="s">
        <v>389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305</v>
      </c>
      <c r="D127" s="21" t="s">
        <v>305</v>
      </c>
      <c r="E127" s="27" t="s">
        <v>458</v>
      </c>
      <c r="F127" s="26" t="s">
        <v>459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486</v>
      </c>
      <c r="D128" s="21" t="s">
        <v>305</v>
      </c>
      <c r="E128" s="27" t="s">
        <v>391</v>
      </c>
      <c r="F128" s="26" t="s">
        <v>389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486</v>
      </c>
      <c r="D129" s="21" t="s">
        <v>305</v>
      </c>
      <c r="E129" s="27" t="s">
        <v>458</v>
      </c>
      <c r="F129" s="26" t="s">
        <v>459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489</v>
      </c>
      <c r="E130" s="27">
        <v>1000</v>
      </c>
      <c r="F130" s="26" t="s">
        <v>389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489</v>
      </c>
      <c r="E131" s="27">
        <v>1200</v>
      </c>
      <c r="F131" s="26" t="s">
        <v>403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490</v>
      </c>
      <c r="D132" s="21" t="s">
        <v>423</v>
      </c>
      <c r="E132" s="27">
        <v>1000</v>
      </c>
      <c r="F132" s="26" t="s">
        <v>389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490</v>
      </c>
      <c r="D133" s="21" t="s">
        <v>423</v>
      </c>
      <c r="E133" s="27">
        <v>2011</v>
      </c>
      <c r="F133" s="26" t="s">
        <v>475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491</v>
      </c>
      <c r="D134" s="21" t="s">
        <v>427</v>
      </c>
      <c r="E134" s="27">
        <v>5013</v>
      </c>
      <c r="F134" s="26" t="s">
        <v>459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491</v>
      </c>
      <c r="D135" s="21" t="s">
        <v>427</v>
      </c>
      <c r="E135" s="27">
        <v>1000</v>
      </c>
      <c r="F135" s="26" t="s">
        <v>389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493</v>
      </c>
      <c r="D136" s="21" t="s">
        <v>305</v>
      </c>
      <c r="E136" s="27">
        <v>1000</v>
      </c>
      <c r="F136" s="26" t="s">
        <v>389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493</v>
      </c>
      <c r="D137" s="21" t="s">
        <v>305</v>
      </c>
      <c r="E137" s="27">
        <v>4015</v>
      </c>
      <c r="F137" s="26" t="s">
        <v>484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494</v>
      </c>
      <c r="D138" s="21" t="s">
        <v>305</v>
      </c>
      <c r="E138" s="27">
        <v>1000</v>
      </c>
      <c r="F138" s="26" t="s">
        <v>389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494</v>
      </c>
      <c r="D139" s="21" t="s">
        <v>305</v>
      </c>
      <c r="E139" s="27">
        <v>1200</v>
      </c>
      <c r="F139" s="26" t="s">
        <v>403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494</v>
      </c>
      <c r="D140" s="21" t="s">
        <v>305</v>
      </c>
      <c r="E140" s="27">
        <v>1201</v>
      </c>
      <c r="F140" s="26" t="s">
        <v>408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496</v>
      </c>
      <c r="D141" s="21" t="s">
        <v>415</v>
      </c>
      <c r="E141" s="27">
        <v>5013</v>
      </c>
      <c r="F141" s="26" t="s">
        <v>459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496</v>
      </c>
      <c r="D142" s="21" t="s">
        <v>415</v>
      </c>
      <c r="E142" s="27">
        <v>1000</v>
      </c>
      <c r="F142" s="26" t="s">
        <v>389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428</v>
      </c>
      <c r="D143" s="21" t="s">
        <v>428</v>
      </c>
      <c r="E143" s="27">
        <v>1000</v>
      </c>
      <c r="F143" s="26" t="s">
        <v>389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428</v>
      </c>
      <c r="D144" s="21" t="s">
        <v>428</v>
      </c>
      <c r="E144" s="27">
        <v>4001</v>
      </c>
      <c r="F144" s="26" t="s">
        <v>482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497</v>
      </c>
      <c r="D145" s="21" t="s">
        <v>426</v>
      </c>
      <c r="E145" s="27">
        <v>5013</v>
      </c>
      <c r="F145" s="26" t="s">
        <v>459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497</v>
      </c>
      <c r="D146" s="21" t="s">
        <v>426</v>
      </c>
      <c r="E146" s="27">
        <v>1000</v>
      </c>
      <c r="F146" s="26" t="s">
        <v>389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339</v>
      </c>
      <c r="D147" s="21" t="s">
        <v>63</v>
      </c>
      <c r="E147" s="27">
        <v>5013</v>
      </c>
      <c r="F147" s="26" t="s">
        <v>459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339</v>
      </c>
      <c r="D148" s="21" t="s">
        <v>63</v>
      </c>
      <c r="E148" s="27">
        <v>1000</v>
      </c>
      <c r="F148" s="26" t="s">
        <v>389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305</v>
      </c>
      <c r="D149" s="21" t="s">
        <v>305</v>
      </c>
      <c r="E149" s="27">
        <v>2000</v>
      </c>
      <c r="F149" s="26" t="s">
        <v>453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305</v>
      </c>
      <c r="D150" s="21" t="s">
        <v>305</v>
      </c>
      <c r="E150" s="27">
        <v>1200</v>
      </c>
      <c r="F150" s="26" t="s">
        <v>403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305</v>
      </c>
      <c r="D151" s="21" t="s">
        <v>305</v>
      </c>
      <c r="E151" s="27">
        <v>1201</v>
      </c>
      <c r="F151" s="26" t="s">
        <v>408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305</v>
      </c>
      <c r="D152" s="21" t="s">
        <v>305</v>
      </c>
      <c r="E152" s="27">
        <v>5006</v>
      </c>
      <c r="F152" s="26" t="s">
        <v>487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498</v>
      </c>
      <c r="D153" s="21" t="s">
        <v>420</v>
      </c>
      <c r="E153" s="27">
        <v>5013</v>
      </c>
      <c r="F153" s="26" t="s">
        <v>459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498</v>
      </c>
      <c r="D154" s="21" t="s">
        <v>420</v>
      </c>
      <c r="E154" s="27">
        <v>1000</v>
      </c>
      <c r="F154" s="26" t="s">
        <v>389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499</v>
      </c>
      <c r="E155" s="27">
        <v>5013</v>
      </c>
      <c r="F155" s="26" t="s">
        <v>459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499</v>
      </c>
      <c r="E156" s="27">
        <v>1000</v>
      </c>
      <c r="F156" s="26" t="s">
        <v>389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502</v>
      </c>
      <c r="E157" s="27">
        <v>1100</v>
      </c>
      <c r="F157" s="26" t="s">
        <v>392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502</v>
      </c>
      <c r="E158" s="27">
        <v>4000</v>
      </c>
      <c r="F158" s="26" t="s">
        <v>413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502</v>
      </c>
      <c r="E159" s="27">
        <v>1202</v>
      </c>
      <c r="F159" s="26" t="s">
        <v>400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502</v>
      </c>
      <c r="E160" s="27">
        <v>1201</v>
      </c>
      <c r="F160" s="26" t="s">
        <v>408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502</v>
      </c>
      <c r="E161" s="27">
        <v>1230</v>
      </c>
      <c r="F161" s="26" t="s">
        <v>469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505</v>
      </c>
      <c r="D162" s="21" t="s">
        <v>396</v>
      </c>
      <c r="E162" s="27">
        <v>5007</v>
      </c>
      <c r="F162" s="26" t="s">
        <v>488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505</v>
      </c>
      <c r="D163" s="21" t="s">
        <v>396</v>
      </c>
      <c r="E163" s="27">
        <v>1200</v>
      </c>
      <c r="F163" s="26" t="s">
        <v>403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505</v>
      </c>
      <c r="D164" s="21" t="s">
        <v>396</v>
      </c>
      <c r="E164" s="27">
        <v>1201</v>
      </c>
      <c r="F164" s="26" t="s">
        <v>408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505</v>
      </c>
      <c r="D165" s="21" t="s">
        <v>396</v>
      </c>
      <c r="E165" s="27">
        <v>1000</v>
      </c>
      <c r="F165" s="26" t="s">
        <v>389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506</v>
      </c>
      <c r="D166" s="21" t="s">
        <v>63</v>
      </c>
      <c r="E166" s="27">
        <v>5020</v>
      </c>
      <c r="F166" s="26" t="s">
        <v>501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506</v>
      </c>
      <c r="D167" s="21" t="s">
        <v>63</v>
      </c>
      <c r="E167" s="27">
        <v>1200</v>
      </c>
      <c r="F167" s="26" t="s">
        <v>403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506</v>
      </c>
      <c r="D168" s="21" t="s">
        <v>63</v>
      </c>
      <c r="E168" s="27">
        <v>1201</v>
      </c>
      <c r="F168" s="26" t="s">
        <v>408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506</v>
      </c>
      <c r="D169" s="21" t="s">
        <v>63</v>
      </c>
      <c r="E169" s="27">
        <v>1000</v>
      </c>
      <c r="F169" s="26" t="s">
        <v>389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410</v>
      </c>
      <c r="D170" s="21" t="s">
        <v>424</v>
      </c>
      <c r="E170" s="27" t="s">
        <v>458</v>
      </c>
      <c r="F170" s="26" t="s">
        <v>459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410</v>
      </c>
      <c r="D171" s="21" t="s">
        <v>424</v>
      </c>
      <c r="E171" s="27" t="s">
        <v>391</v>
      </c>
      <c r="F171" s="26" t="s">
        <v>389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509</v>
      </c>
      <c r="D172" s="21" t="s">
        <v>457</v>
      </c>
      <c r="E172" s="27" t="s">
        <v>503</v>
      </c>
      <c r="F172" s="26" t="s">
        <v>504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509</v>
      </c>
      <c r="D173" s="21" t="s">
        <v>457</v>
      </c>
      <c r="E173" s="27">
        <v>1200</v>
      </c>
      <c r="F173" s="26" t="s">
        <v>403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509</v>
      </c>
      <c r="D174" s="21" t="s">
        <v>457</v>
      </c>
      <c r="E174" s="27">
        <v>1201</v>
      </c>
      <c r="F174" s="26" t="s">
        <v>408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509</v>
      </c>
      <c r="D175" s="21" t="s">
        <v>457</v>
      </c>
      <c r="E175" s="27">
        <v>2000</v>
      </c>
      <c r="F175" s="26" t="s">
        <v>453</v>
      </c>
      <c r="G175" s="53"/>
      <c r="H175" s="53">
        <v>149.41</v>
      </c>
      <c r="I175" s="26" t="s">
        <v>471</v>
      </c>
    </row>
    <row r="176" spans="1:9" x14ac:dyDescent="0.25">
      <c r="A176" s="23">
        <v>53</v>
      </c>
      <c r="B176" s="52">
        <v>45213</v>
      </c>
      <c r="C176" s="26" t="s">
        <v>511</v>
      </c>
      <c r="E176" s="27" t="s">
        <v>503</v>
      </c>
      <c r="F176" s="26" t="s">
        <v>504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511</v>
      </c>
      <c r="E177" s="27">
        <v>1200</v>
      </c>
      <c r="F177" s="26" t="s">
        <v>403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511</v>
      </c>
      <c r="E178" s="27">
        <v>1201</v>
      </c>
      <c r="F178" s="26" t="s">
        <v>408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511</v>
      </c>
      <c r="E179" s="27">
        <v>2000</v>
      </c>
      <c r="F179" s="26" t="s">
        <v>453</v>
      </c>
      <c r="G179" s="53"/>
      <c r="H179" s="53">
        <v>149.41</v>
      </c>
      <c r="I179" s="26" t="s">
        <v>471</v>
      </c>
    </row>
    <row r="180" spans="1:9" x14ac:dyDescent="0.25">
      <c r="A180" s="23">
        <v>54</v>
      </c>
      <c r="B180" s="52">
        <v>45213</v>
      </c>
      <c r="C180" s="26" t="s">
        <v>511</v>
      </c>
      <c r="E180" s="27" t="s">
        <v>503</v>
      </c>
      <c r="F180" s="26" t="s">
        <v>504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511</v>
      </c>
      <c r="E181" s="27">
        <v>1200</v>
      </c>
      <c r="F181" s="26" t="s">
        <v>403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511</v>
      </c>
      <c r="E182" s="27">
        <v>1201</v>
      </c>
      <c r="F182" s="26" t="s">
        <v>408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511</v>
      </c>
      <c r="E183" s="27">
        <v>2000</v>
      </c>
      <c r="F183" s="26" t="s">
        <v>453</v>
      </c>
      <c r="G183" s="53"/>
      <c r="H183" s="53">
        <v>149.41</v>
      </c>
      <c r="I183" s="26" t="s">
        <v>471</v>
      </c>
    </row>
    <row r="184" spans="1:9" x14ac:dyDescent="0.25">
      <c r="A184" s="23">
        <v>55</v>
      </c>
      <c r="B184" s="52">
        <v>45213</v>
      </c>
      <c r="C184" s="26" t="s">
        <v>511</v>
      </c>
      <c r="E184" s="27" t="s">
        <v>503</v>
      </c>
      <c r="F184" s="26" t="s">
        <v>504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511</v>
      </c>
      <c r="E185" s="27">
        <v>1200</v>
      </c>
      <c r="F185" s="26" t="s">
        <v>403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511</v>
      </c>
      <c r="E186" s="27">
        <v>1201</v>
      </c>
      <c r="F186" s="26" t="s">
        <v>408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511</v>
      </c>
      <c r="E187" s="27">
        <v>2000</v>
      </c>
      <c r="F187" s="26" t="s">
        <v>453</v>
      </c>
      <c r="G187" s="53"/>
      <c r="H187" s="53">
        <v>149.41</v>
      </c>
      <c r="I187" s="26" t="s">
        <v>471</v>
      </c>
    </row>
    <row r="188" spans="1:9" x14ac:dyDescent="0.25">
      <c r="A188" s="23">
        <v>56</v>
      </c>
      <c r="B188" s="52">
        <v>45199</v>
      </c>
      <c r="C188" s="26" t="s">
        <v>510</v>
      </c>
      <c r="E188" s="27">
        <v>5013</v>
      </c>
      <c r="F188" s="26" t="s">
        <v>459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510</v>
      </c>
      <c r="E189" s="27">
        <v>1000</v>
      </c>
      <c r="F189" s="26" t="s">
        <v>389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508</v>
      </c>
      <c r="E190" s="27">
        <v>1100</v>
      </c>
      <c r="F190" s="26" t="s">
        <v>392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508</v>
      </c>
      <c r="E191" s="27">
        <v>4000</v>
      </c>
      <c r="F191" s="26" t="s">
        <v>413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508</v>
      </c>
      <c r="E192" s="27">
        <v>1202</v>
      </c>
      <c r="F192" s="26" t="s">
        <v>400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508</v>
      </c>
      <c r="E193" s="27">
        <v>1201</v>
      </c>
      <c r="F193" s="26" t="s">
        <v>408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508</v>
      </c>
      <c r="E194" s="27">
        <v>1230</v>
      </c>
      <c r="F194" s="26" t="s">
        <v>469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512</v>
      </c>
      <c r="E195" s="27">
        <v>5007</v>
      </c>
      <c r="F195" s="26" t="s">
        <v>488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512</v>
      </c>
      <c r="E196" s="27">
        <v>1200</v>
      </c>
      <c r="F196" s="26" t="s">
        <v>403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512</v>
      </c>
      <c r="E197" s="27">
        <v>1201</v>
      </c>
      <c r="F197" s="26" t="s">
        <v>408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512</v>
      </c>
      <c r="E198" s="27">
        <v>1000</v>
      </c>
      <c r="F198" s="26" t="s">
        <v>389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507</v>
      </c>
      <c r="E199" s="27">
        <v>5020</v>
      </c>
      <c r="F199" s="26" t="s">
        <v>501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507</v>
      </c>
      <c r="E200" s="27">
        <v>1200</v>
      </c>
      <c r="F200" s="26" t="s">
        <v>403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507</v>
      </c>
      <c r="E201" s="27">
        <v>1201</v>
      </c>
      <c r="F201" s="26" t="s">
        <v>408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507</v>
      </c>
      <c r="E202" s="27">
        <v>1000</v>
      </c>
      <c r="F202" s="26" t="s">
        <v>389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511</v>
      </c>
      <c r="E203" s="27" t="s">
        <v>503</v>
      </c>
      <c r="F203" s="26" t="s">
        <v>504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511</v>
      </c>
      <c r="E204" s="27">
        <v>1200</v>
      </c>
      <c r="F204" s="26" t="s">
        <v>403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511</v>
      </c>
      <c r="E205" s="27">
        <v>1201</v>
      </c>
      <c r="F205" s="26" t="s">
        <v>408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511</v>
      </c>
      <c r="E206" s="27">
        <v>2000</v>
      </c>
      <c r="F206" s="26" t="s">
        <v>453</v>
      </c>
      <c r="G206" s="53"/>
      <c r="H206" s="53">
        <v>149.41</v>
      </c>
      <c r="I206" s="26" t="s">
        <v>471</v>
      </c>
    </row>
    <row r="207" spans="1:9" x14ac:dyDescent="0.25">
      <c r="A207" s="23">
        <v>61</v>
      </c>
      <c r="B207" s="52">
        <v>45198</v>
      </c>
      <c r="C207" s="26" t="s">
        <v>508</v>
      </c>
      <c r="E207" s="27">
        <v>1100</v>
      </c>
      <c r="F207" s="26" t="s">
        <v>392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508</v>
      </c>
      <c r="E208" s="27">
        <v>4000</v>
      </c>
      <c r="F208" s="26" t="s">
        <v>413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508</v>
      </c>
      <c r="E209" s="27">
        <v>1202</v>
      </c>
      <c r="F209" s="26" t="s">
        <v>400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508</v>
      </c>
      <c r="E210" s="27">
        <v>1201</v>
      </c>
      <c r="F210" s="26" t="s">
        <v>408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508</v>
      </c>
      <c r="E211" s="27">
        <v>1230</v>
      </c>
      <c r="F211" s="26" t="s">
        <v>469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512</v>
      </c>
      <c r="E212" s="27">
        <v>5007</v>
      </c>
      <c r="F212" s="26" t="s">
        <v>488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512</v>
      </c>
      <c r="E213" s="27">
        <v>1200</v>
      </c>
      <c r="F213" s="26" t="s">
        <v>403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512</v>
      </c>
      <c r="E214" s="27">
        <v>1201</v>
      </c>
      <c r="F214" s="26" t="s">
        <v>408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512</v>
      </c>
      <c r="E215" s="27">
        <v>1000</v>
      </c>
      <c r="F215" s="26" t="s">
        <v>389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512</v>
      </c>
      <c r="E216" s="27">
        <v>5007</v>
      </c>
      <c r="F216" s="26" t="s">
        <v>488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512</v>
      </c>
      <c r="E217" s="27">
        <v>1200</v>
      </c>
      <c r="F217" s="26" t="s">
        <v>403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512</v>
      </c>
      <c r="E218" s="27">
        <v>1201</v>
      </c>
      <c r="F218" s="26" t="s">
        <v>408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512</v>
      </c>
      <c r="E219" s="27">
        <v>1000</v>
      </c>
      <c r="F219" s="26" t="s">
        <v>389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513</v>
      </c>
      <c r="D220" s="21" t="s">
        <v>305</v>
      </c>
      <c r="E220" s="27">
        <v>1000</v>
      </c>
      <c r="F220" s="26" t="s">
        <v>389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513</v>
      </c>
      <c r="D221" s="21" t="s">
        <v>305</v>
      </c>
      <c r="E221" s="27">
        <v>1000</v>
      </c>
      <c r="F221" s="26" t="s">
        <v>389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513</v>
      </c>
      <c r="D222" s="21" t="s">
        <v>305</v>
      </c>
      <c r="E222" s="27">
        <v>1000</v>
      </c>
      <c r="F222" s="26" t="s">
        <v>389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513</v>
      </c>
      <c r="D223" s="21" t="s">
        <v>305</v>
      </c>
      <c r="E223" s="27">
        <v>5013</v>
      </c>
      <c r="F223" s="26" t="s">
        <v>459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513</v>
      </c>
      <c r="D224" s="21" t="s">
        <v>305</v>
      </c>
      <c r="E224" s="27">
        <v>1000</v>
      </c>
      <c r="F224" s="26" t="s">
        <v>389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513</v>
      </c>
      <c r="D225" s="21" t="s">
        <v>305</v>
      </c>
      <c r="E225" s="27">
        <v>5013</v>
      </c>
      <c r="F225" s="26" t="s">
        <v>459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507</v>
      </c>
      <c r="E226" s="27">
        <v>5020</v>
      </c>
      <c r="F226" s="26" t="s">
        <v>501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507</v>
      </c>
      <c r="E227" s="27">
        <v>1200</v>
      </c>
      <c r="F227" s="26" t="s">
        <v>403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507</v>
      </c>
      <c r="E228" s="27">
        <v>1201</v>
      </c>
      <c r="F228" s="26" t="s">
        <v>408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507</v>
      </c>
      <c r="E229" s="27">
        <v>1000</v>
      </c>
      <c r="F229" s="26" t="s">
        <v>389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514</v>
      </c>
      <c r="D230" s="21" t="s">
        <v>430</v>
      </c>
      <c r="E230" s="27">
        <v>5013</v>
      </c>
      <c r="F230" s="26" t="s">
        <v>459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514</v>
      </c>
      <c r="D231" s="21" t="s">
        <v>430</v>
      </c>
      <c r="E231" s="27">
        <v>1000</v>
      </c>
      <c r="F231" s="26" t="s">
        <v>389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515</v>
      </c>
      <c r="D232" s="21" t="s">
        <v>500</v>
      </c>
      <c r="E232" s="27">
        <v>5013</v>
      </c>
      <c r="F232" s="26" t="s">
        <v>459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515</v>
      </c>
      <c r="E233" s="27">
        <v>1000</v>
      </c>
      <c r="F233" s="26" t="s">
        <v>389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516</v>
      </c>
      <c r="D234" s="21" t="s">
        <v>445</v>
      </c>
      <c r="E234" s="23">
        <v>1100</v>
      </c>
      <c r="F234" s="26" t="s">
        <v>392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516</v>
      </c>
      <c r="D235" s="21" t="s">
        <v>476</v>
      </c>
      <c r="E235" s="23">
        <v>4000</v>
      </c>
      <c r="F235" s="26" t="s">
        <v>479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516</v>
      </c>
      <c r="D236" s="21" t="s">
        <v>476</v>
      </c>
      <c r="E236" s="23">
        <v>2200</v>
      </c>
      <c r="F236" s="26" t="s">
        <v>477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516</v>
      </c>
      <c r="D237" s="21" t="s">
        <v>476</v>
      </c>
      <c r="E237" s="23">
        <v>2201</v>
      </c>
      <c r="F237" s="26" t="s">
        <v>478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517</v>
      </c>
      <c r="D238" s="21" t="s">
        <v>446</v>
      </c>
      <c r="E238" s="23">
        <v>1100</v>
      </c>
      <c r="F238" s="26" t="s">
        <v>392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517</v>
      </c>
      <c r="D239" s="21" t="s">
        <v>476</v>
      </c>
      <c r="E239" s="23">
        <v>4000</v>
      </c>
      <c r="F239" s="26" t="s">
        <v>479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517</v>
      </c>
      <c r="D240" s="21" t="s">
        <v>476</v>
      </c>
      <c r="E240" s="23">
        <v>5009</v>
      </c>
      <c r="F240" s="26" t="s">
        <v>495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517</v>
      </c>
      <c r="D241" s="21" t="s">
        <v>476</v>
      </c>
      <c r="E241" s="23">
        <v>5008</v>
      </c>
      <c r="F241" s="26" t="s">
        <v>492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517</v>
      </c>
      <c r="D242" s="21" t="s">
        <v>476</v>
      </c>
      <c r="E242" s="23">
        <v>5002</v>
      </c>
      <c r="F242" s="26" t="s">
        <v>485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517</v>
      </c>
      <c r="D243" s="21" t="s">
        <v>476</v>
      </c>
      <c r="E243" s="23">
        <v>2200</v>
      </c>
      <c r="F243" s="26" t="s">
        <v>477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517</v>
      </c>
      <c r="D244" s="21" t="s">
        <v>476</v>
      </c>
      <c r="E244" s="23">
        <v>2201</v>
      </c>
      <c r="F244" s="26" t="s">
        <v>478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518</v>
      </c>
      <c r="D245" s="21" t="s">
        <v>449</v>
      </c>
      <c r="E245" s="23">
        <v>1100</v>
      </c>
      <c r="F245" s="26" t="s">
        <v>392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518</v>
      </c>
      <c r="D246" s="21" t="s">
        <v>476</v>
      </c>
      <c r="E246" s="23">
        <v>4000</v>
      </c>
      <c r="F246" s="26" t="s">
        <v>479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518</v>
      </c>
      <c r="D247" s="21" t="s">
        <v>476</v>
      </c>
      <c r="E247" s="23">
        <v>5009</v>
      </c>
      <c r="F247" s="26" t="s">
        <v>495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518</v>
      </c>
      <c r="D248" s="21" t="s">
        <v>476</v>
      </c>
      <c r="E248" s="23">
        <v>5008</v>
      </c>
      <c r="F248" s="26" t="s">
        <v>492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518</v>
      </c>
      <c r="D249" s="21" t="s">
        <v>476</v>
      </c>
      <c r="E249" s="23">
        <v>5002</v>
      </c>
      <c r="F249" s="26" t="s">
        <v>485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518</v>
      </c>
      <c r="D250" s="21" t="s">
        <v>476</v>
      </c>
      <c r="E250" s="23">
        <v>2200</v>
      </c>
      <c r="F250" s="26" t="s">
        <v>477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518</v>
      </c>
      <c r="D251" s="21" t="s">
        <v>476</v>
      </c>
      <c r="E251" s="23">
        <v>2201</v>
      </c>
      <c r="F251" s="26" t="s">
        <v>478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519</v>
      </c>
      <c r="D252" s="21" t="s">
        <v>450</v>
      </c>
      <c r="E252" s="23">
        <v>1100</v>
      </c>
      <c r="F252" s="26" t="s">
        <v>392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519</v>
      </c>
      <c r="D253" s="21" t="s">
        <v>476</v>
      </c>
      <c r="E253" s="23">
        <v>4000</v>
      </c>
      <c r="F253" s="26" t="s">
        <v>479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519</v>
      </c>
      <c r="D254" s="21" t="s">
        <v>476</v>
      </c>
      <c r="E254" s="23">
        <v>5009</v>
      </c>
      <c r="F254" s="26" t="s">
        <v>495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519</v>
      </c>
      <c r="D255" s="21" t="s">
        <v>476</v>
      </c>
      <c r="E255" s="23">
        <v>5008</v>
      </c>
      <c r="F255" s="26" t="s">
        <v>492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519</v>
      </c>
      <c r="D256" s="21" t="s">
        <v>476</v>
      </c>
      <c r="E256" s="23">
        <v>5002</v>
      </c>
      <c r="F256" s="26" t="s">
        <v>485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519</v>
      </c>
      <c r="D257" s="21" t="s">
        <v>476</v>
      </c>
      <c r="E257" s="23">
        <v>2200</v>
      </c>
      <c r="F257" s="26" t="s">
        <v>477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519</v>
      </c>
      <c r="D258" s="21" t="s">
        <v>476</v>
      </c>
      <c r="E258" s="23">
        <v>2201</v>
      </c>
      <c r="F258" s="26" t="s">
        <v>478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520</v>
      </c>
      <c r="D259" s="21" t="s">
        <v>451</v>
      </c>
      <c r="E259" s="23">
        <v>1100</v>
      </c>
      <c r="F259" s="26" t="s">
        <v>392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520</v>
      </c>
      <c r="D260" s="21" t="s">
        <v>476</v>
      </c>
      <c r="E260" s="23">
        <v>4000</v>
      </c>
      <c r="F260" s="26" t="s">
        <v>479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520</v>
      </c>
      <c r="D261" s="21" t="s">
        <v>476</v>
      </c>
      <c r="E261" s="23">
        <v>2200</v>
      </c>
      <c r="F261" s="26" t="s">
        <v>477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520</v>
      </c>
      <c r="D262" s="21" t="s">
        <v>476</v>
      </c>
      <c r="E262" s="23">
        <v>2201</v>
      </c>
      <c r="F262" s="26" t="s">
        <v>478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63</v>
      </c>
      <c r="D263" s="21" t="s">
        <v>305</v>
      </c>
      <c r="E263" s="23">
        <v>1000</v>
      </c>
      <c r="F263" s="26" t="s">
        <v>389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63</v>
      </c>
      <c r="D264" s="21" t="s">
        <v>305</v>
      </c>
      <c r="E264" s="23">
        <v>5013</v>
      </c>
      <c r="F264" s="26" t="s">
        <v>459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526</v>
      </c>
      <c r="D265" s="21" t="s">
        <v>63</v>
      </c>
      <c r="E265" s="23" t="s">
        <v>391</v>
      </c>
      <c r="F265" s="26" t="s">
        <v>389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526</v>
      </c>
      <c r="D266" s="21" t="s">
        <v>63</v>
      </c>
      <c r="E266" s="23" t="s">
        <v>458</v>
      </c>
      <c r="F266" s="26" t="s">
        <v>459</v>
      </c>
      <c r="G266" s="53"/>
      <c r="H266" s="53">
        <v>25</v>
      </c>
      <c r="I266" s="26" t="s">
        <v>522</v>
      </c>
    </row>
    <row r="267" spans="1:9" x14ac:dyDescent="0.25">
      <c r="A267" s="23">
        <v>74</v>
      </c>
      <c r="B267" s="52">
        <v>45296</v>
      </c>
      <c r="C267" s="26" t="s">
        <v>526</v>
      </c>
      <c r="D267" s="21" t="s">
        <v>63</v>
      </c>
      <c r="E267" s="23" t="s">
        <v>458</v>
      </c>
      <c r="F267" s="26" t="s">
        <v>459</v>
      </c>
      <c r="G267" s="53"/>
      <c r="H267" s="53">
        <v>25</v>
      </c>
      <c r="I267" s="26" t="s">
        <v>523</v>
      </c>
    </row>
    <row r="268" spans="1:9" x14ac:dyDescent="0.25">
      <c r="A268" s="23">
        <v>74</v>
      </c>
      <c r="B268" s="52">
        <v>45296</v>
      </c>
      <c r="C268" s="26" t="s">
        <v>526</v>
      </c>
      <c r="D268" s="21" t="s">
        <v>63</v>
      </c>
      <c r="E268" s="23" t="s">
        <v>458</v>
      </c>
      <c r="F268" s="26" t="s">
        <v>459</v>
      </c>
      <c r="G268" s="53"/>
      <c r="H268" s="53">
        <v>25</v>
      </c>
      <c r="I268" s="26" t="s">
        <v>524</v>
      </c>
    </row>
    <row r="269" spans="1:9" x14ac:dyDescent="0.25">
      <c r="A269" s="23">
        <v>74</v>
      </c>
      <c r="B269" s="52">
        <v>45296</v>
      </c>
      <c r="C269" s="26" t="s">
        <v>526</v>
      </c>
      <c r="D269" s="21" t="s">
        <v>63</v>
      </c>
      <c r="E269" s="23" t="s">
        <v>458</v>
      </c>
      <c r="F269" s="26" t="s">
        <v>459</v>
      </c>
      <c r="G269" s="53"/>
      <c r="H269" s="53">
        <v>25</v>
      </c>
      <c r="I269" s="26" t="s">
        <v>525</v>
      </c>
    </row>
    <row r="270" spans="1:9" x14ac:dyDescent="0.25">
      <c r="A270" s="23">
        <v>75</v>
      </c>
      <c r="B270" s="52">
        <v>45296</v>
      </c>
      <c r="C270" s="26" t="s">
        <v>528</v>
      </c>
      <c r="D270" s="21" t="s">
        <v>527</v>
      </c>
      <c r="E270" s="23" t="s">
        <v>458</v>
      </c>
      <c r="F270" s="26" t="s">
        <v>459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528</v>
      </c>
      <c r="D271" s="21" t="s">
        <v>527</v>
      </c>
      <c r="E271" s="23" t="s">
        <v>391</v>
      </c>
      <c r="F271" s="26" t="s">
        <v>389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530</v>
      </c>
      <c r="D272" s="21" t="s">
        <v>529</v>
      </c>
      <c r="E272" s="23" t="s">
        <v>391</v>
      </c>
      <c r="F272" s="26" t="s">
        <v>389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530</v>
      </c>
      <c r="D273" s="21" t="s">
        <v>529</v>
      </c>
      <c r="E273" s="23" t="s">
        <v>458</v>
      </c>
      <c r="F273" s="26" t="s">
        <v>459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532</v>
      </c>
      <c r="D274" s="21" t="s">
        <v>531</v>
      </c>
      <c r="E274" s="23" t="s">
        <v>391</v>
      </c>
      <c r="F274" s="26" t="s">
        <v>389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532</v>
      </c>
      <c r="D275" s="21" t="s">
        <v>531</v>
      </c>
      <c r="E275" s="23" t="s">
        <v>436</v>
      </c>
      <c r="F275" s="26" t="s">
        <v>392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532</v>
      </c>
      <c r="D276" s="21" t="s">
        <v>531</v>
      </c>
      <c r="E276" s="23" t="s">
        <v>458</v>
      </c>
      <c r="F276" s="26" t="s">
        <v>459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532</v>
      </c>
      <c r="D277" s="21" t="s">
        <v>531</v>
      </c>
      <c r="E277" s="23" t="s">
        <v>391</v>
      </c>
      <c r="F277" s="26" t="s">
        <v>389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63</v>
      </c>
      <c r="D278" s="21" t="s">
        <v>533</v>
      </c>
      <c r="E278" s="23" t="s">
        <v>391</v>
      </c>
      <c r="F278" s="26" t="s">
        <v>389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63</v>
      </c>
      <c r="D279" s="21" t="s">
        <v>533</v>
      </c>
      <c r="E279" s="23" t="s">
        <v>458</v>
      </c>
      <c r="F279" s="26" t="s">
        <v>459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63</v>
      </c>
      <c r="D280" s="21" t="s">
        <v>533</v>
      </c>
      <c r="E280" s="23" t="s">
        <v>391</v>
      </c>
      <c r="F280" s="26" t="s">
        <v>389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63</v>
      </c>
      <c r="D281" s="21" t="s">
        <v>533</v>
      </c>
      <c r="E281" s="23" t="s">
        <v>458</v>
      </c>
      <c r="F281" s="26" t="s">
        <v>459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534</v>
      </c>
      <c r="D282" s="21" t="s">
        <v>63</v>
      </c>
      <c r="E282" s="23" t="s">
        <v>391</v>
      </c>
      <c r="F282" s="26" t="s">
        <v>389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534</v>
      </c>
      <c r="D283" s="21" t="s">
        <v>63</v>
      </c>
      <c r="E283" s="23" t="s">
        <v>535</v>
      </c>
      <c r="F283" s="26" t="s">
        <v>536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534</v>
      </c>
      <c r="D284" s="21" t="s">
        <v>63</v>
      </c>
      <c r="E284" s="23" t="s">
        <v>458</v>
      </c>
      <c r="F284" s="26" t="s">
        <v>459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534</v>
      </c>
      <c r="D285" s="21" t="s">
        <v>63</v>
      </c>
      <c r="E285" s="23" t="s">
        <v>537</v>
      </c>
      <c r="F285" s="26" t="s">
        <v>538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515</v>
      </c>
      <c r="E286" s="23" t="s">
        <v>458</v>
      </c>
      <c r="F286" s="26" t="s">
        <v>459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515</v>
      </c>
      <c r="E287" s="23" t="s">
        <v>391</v>
      </c>
      <c r="F287" s="26" t="s">
        <v>389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511</v>
      </c>
      <c r="E288" s="23" t="s">
        <v>503</v>
      </c>
      <c r="F288" s="26" t="s">
        <v>504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511</v>
      </c>
      <c r="E289" s="23" t="s">
        <v>402</v>
      </c>
      <c r="F289" s="26" t="s">
        <v>403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511</v>
      </c>
      <c r="E290" s="23" t="s">
        <v>407</v>
      </c>
      <c r="F290" s="26" t="s">
        <v>408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511</v>
      </c>
      <c r="E291" s="23" t="s">
        <v>452</v>
      </c>
      <c r="F291" s="26" t="s">
        <v>453</v>
      </c>
      <c r="G291" s="53"/>
      <c r="H291" s="53">
        <v>149.41</v>
      </c>
      <c r="I291" s="26" t="s">
        <v>471</v>
      </c>
    </row>
    <row r="292" spans="1:9" x14ac:dyDescent="0.25">
      <c r="A292" s="23">
        <v>82</v>
      </c>
      <c r="B292" s="52">
        <v>45291</v>
      </c>
      <c r="C292" s="26" t="s">
        <v>543</v>
      </c>
      <c r="D292" s="21" t="s">
        <v>542</v>
      </c>
      <c r="E292" s="23" t="s">
        <v>458</v>
      </c>
      <c r="F292" s="26" t="s">
        <v>459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543</v>
      </c>
      <c r="D293" s="21" t="s">
        <v>542</v>
      </c>
      <c r="E293" s="23" t="s">
        <v>391</v>
      </c>
      <c r="F293" s="26" t="s">
        <v>389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512</v>
      </c>
      <c r="E294" s="23" t="s">
        <v>544</v>
      </c>
      <c r="F294" s="26" t="s">
        <v>488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512</v>
      </c>
      <c r="E295" s="23" t="s">
        <v>402</v>
      </c>
      <c r="F295" s="26" t="s">
        <v>403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512</v>
      </c>
      <c r="E296" s="23" t="s">
        <v>407</v>
      </c>
      <c r="F296" s="26" t="s">
        <v>408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512</v>
      </c>
      <c r="E297" s="23" t="s">
        <v>391</v>
      </c>
      <c r="F297" s="26" t="s">
        <v>389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545</v>
      </c>
      <c r="D298" s="21" t="s">
        <v>305</v>
      </c>
      <c r="E298" s="23" t="s">
        <v>458</v>
      </c>
      <c r="F298" s="26" t="s">
        <v>459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545</v>
      </c>
      <c r="D299" s="21" t="s">
        <v>305</v>
      </c>
      <c r="E299" s="23" t="s">
        <v>458</v>
      </c>
      <c r="F299" s="26" t="s">
        <v>459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511</v>
      </c>
      <c r="E300" s="23" t="s">
        <v>503</v>
      </c>
      <c r="F300" s="26" t="s">
        <v>504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511</v>
      </c>
      <c r="E301" s="23" t="s">
        <v>402</v>
      </c>
      <c r="F301" s="26" t="s">
        <v>403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511</v>
      </c>
      <c r="E302" s="23" t="s">
        <v>407</v>
      </c>
      <c r="F302" s="26" t="s">
        <v>408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511</v>
      </c>
      <c r="E303" s="23" t="s">
        <v>452</v>
      </c>
      <c r="F303" s="26" t="s">
        <v>453</v>
      </c>
      <c r="G303" s="53"/>
      <c r="H303" s="53">
        <v>149.41</v>
      </c>
      <c r="I303" s="26" t="s">
        <v>471</v>
      </c>
    </row>
    <row r="304" spans="1:9" x14ac:dyDescent="0.25">
      <c r="A304" s="23">
        <v>86</v>
      </c>
      <c r="B304" s="52">
        <v>45299</v>
      </c>
      <c r="C304" s="26" t="s">
        <v>63</v>
      </c>
      <c r="E304" s="23" t="s">
        <v>503</v>
      </c>
      <c r="F304" s="26" t="s">
        <v>504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63</v>
      </c>
      <c r="E305" s="23" t="s">
        <v>458</v>
      </c>
      <c r="F305" s="26" t="s">
        <v>459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546</v>
      </c>
      <c r="D306" s="21" t="s">
        <v>305</v>
      </c>
      <c r="E306" s="23" t="s">
        <v>391</v>
      </c>
      <c r="F306" s="26" t="s">
        <v>389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546</v>
      </c>
      <c r="D307" s="21" t="s">
        <v>305</v>
      </c>
      <c r="E307" s="23" t="s">
        <v>391</v>
      </c>
      <c r="F307" s="26" t="s">
        <v>389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546</v>
      </c>
      <c r="D308" s="21" t="s">
        <v>305</v>
      </c>
      <c r="E308" s="23" t="s">
        <v>391</v>
      </c>
      <c r="F308" s="26" t="s">
        <v>389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546</v>
      </c>
      <c r="D309" s="21" t="s">
        <v>305</v>
      </c>
      <c r="E309" s="23" t="s">
        <v>391</v>
      </c>
      <c r="F309" s="26" t="s">
        <v>389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548</v>
      </c>
      <c r="D310" s="21" t="s">
        <v>547</v>
      </c>
      <c r="E310" s="23" t="s">
        <v>391</v>
      </c>
      <c r="F310" s="26" t="s">
        <v>389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548</v>
      </c>
      <c r="D311" s="21" t="s">
        <v>547</v>
      </c>
      <c r="E311" s="23" t="s">
        <v>458</v>
      </c>
      <c r="F311" s="26" t="s">
        <v>459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549</v>
      </c>
      <c r="D312" s="21" t="s">
        <v>63</v>
      </c>
      <c r="E312" s="23" t="s">
        <v>550</v>
      </c>
      <c r="F312" s="26" t="s">
        <v>551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549</v>
      </c>
      <c r="D313" s="21" t="s">
        <v>63</v>
      </c>
      <c r="E313" s="23" t="s">
        <v>421</v>
      </c>
      <c r="F313" s="26" t="s">
        <v>469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552</v>
      </c>
      <c r="E314" s="23" t="s">
        <v>553</v>
      </c>
      <c r="F314" s="26" t="s">
        <v>554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552</v>
      </c>
      <c r="E315" s="23" t="s">
        <v>391</v>
      </c>
      <c r="F315" s="26" t="s">
        <v>389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557</v>
      </c>
      <c r="D316" s="21" t="s">
        <v>556</v>
      </c>
      <c r="E316" s="23" t="s">
        <v>391</v>
      </c>
      <c r="F316" s="26" t="s">
        <v>389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557</v>
      </c>
      <c r="D317" s="21" t="s">
        <v>556</v>
      </c>
      <c r="E317" s="23" t="s">
        <v>416</v>
      </c>
      <c r="F317" s="26" t="s">
        <v>417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569</v>
      </c>
      <c r="D318" s="21" t="s">
        <v>558</v>
      </c>
      <c r="E318" s="23">
        <v>1000</v>
      </c>
      <c r="F318" s="26" t="s">
        <v>389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569</v>
      </c>
      <c r="D319" s="21" t="s">
        <v>558</v>
      </c>
      <c r="E319" s="23">
        <v>1100</v>
      </c>
      <c r="F319" s="26" t="s">
        <v>559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561</v>
      </c>
      <c r="D320" s="21" t="s">
        <v>560</v>
      </c>
      <c r="E320" s="23">
        <v>1000</v>
      </c>
      <c r="F320" s="26" t="s">
        <v>389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561</v>
      </c>
      <c r="D321" s="21" t="s">
        <v>560</v>
      </c>
      <c r="E321" s="23">
        <v>1100</v>
      </c>
      <c r="F321" s="26" t="s">
        <v>559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565</v>
      </c>
      <c r="D322" s="21" t="s">
        <v>562</v>
      </c>
      <c r="E322" s="23">
        <v>1000</v>
      </c>
      <c r="F322" s="26" t="s">
        <v>389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565</v>
      </c>
      <c r="D323" s="21" t="s">
        <v>562</v>
      </c>
      <c r="E323" s="23">
        <v>1100</v>
      </c>
      <c r="F323" s="26" t="s">
        <v>559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565</v>
      </c>
      <c r="D324" s="21" t="s">
        <v>563</v>
      </c>
      <c r="E324" s="23">
        <v>1000</v>
      </c>
      <c r="F324" s="26" t="s">
        <v>389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565</v>
      </c>
      <c r="D325" s="21" t="s">
        <v>563</v>
      </c>
      <c r="E325" s="23">
        <v>1100</v>
      </c>
      <c r="F325" s="26" t="s">
        <v>559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566</v>
      </c>
      <c r="D326" s="21" t="s">
        <v>564</v>
      </c>
      <c r="E326" s="23">
        <v>1000</v>
      </c>
      <c r="F326" s="26" t="s">
        <v>389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566</v>
      </c>
      <c r="D327" s="21" t="s">
        <v>564</v>
      </c>
      <c r="E327" s="23">
        <v>1100</v>
      </c>
      <c r="F327" s="26" t="s">
        <v>559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570</v>
      </c>
      <c r="D328" s="21" t="s">
        <v>567</v>
      </c>
      <c r="E328" s="23">
        <v>1000</v>
      </c>
      <c r="F328" s="26" t="s">
        <v>389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570</v>
      </c>
      <c r="D329" s="21" t="s">
        <v>567</v>
      </c>
      <c r="E329" s="23">
        <v>1100</v>
      </c>
      <c r="F329" s="26" t="s">
        <v>559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571</v>
      </c>
      <c r="D330" s="21" t="s">
        <v>568</v>
      </c>
      <c r="E330" s="23">
        <v>1000</v>
      </c>
      <c r="F330" s="26" t="s">
        <v>389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571</v>
      </c>
      <c r="D331" s="21" t="s">
        <v>568</v>
      </c>
      <c r="E331" s="23">
        <v>1100</v>
      </c>
      <c r="F331" s="26" t="s">
        <v>559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566</v>
      </c>
      <c r="D332" s="21" t="s">
        <v>572</v>
      </c>
      <c r="E332" s="23">
        <v>1000</v>
      </c>
      <c r="F332" s="26" t="s">
        <v>389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566</v>
      </c>
      <c r="D333" s="21" t="s">
        <v>572</v>
      </c>
      <c r="E333" s="23">
        <v>1100</v>
      </c>
      <c r="F333" s="26" t="s">
        <v>559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574</v>
      </c>
      <c r="D334" s="21" t="s">
        <v>573</v>
      </c>
      <c r="E334" s="23">
        <v>1000</v>
      </c>
      <c r="F334" s="26" t="s">
        <v>389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574</v>
      </c>
      <c r="D335" s="21" t="s">
        <v>573</v>
      </c>
      <c r="E335" s="23">
        <v>1100</v>
      </c>
      <c r="F335" s="26" t="s">
        <v>559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574</v>
      </c>
      <c r="D336" s="21" t="s">
        <v>575</v>
      </c>
      <c r="E336" s="23">
        <v>1000</v>
      </c>
      <c r="F336" s="26" t="s">
        <v>389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574</v>
      </c>
      <c r="D337" s="21" t="s">
        <v>575</v>
      </c>
      <c r="E337" s="23">
        <v>1100</v>
      </c>
      <c r="F337" s="26" t="s">
        <v>559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561</v>
      </c>
      <c r="D338" s="21" t="s">
        <v>576</v>
      </c>
      <c r="E338" s="23">
        <v>1000</v>
      </c>
      <c r="F338" s="26" t="s">
        <v>389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561</v>
      </c>
      <c r="D339" s="21" t="s">
        <v>576</v>
      </c>
      <c r="E339" s="23">
        <v>1100</v>
      </c>
      <c r="F339" s="26" t="s">
        <v>559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561</v>
      </c>
      <c r="D340" s="21" t="s">
        <v>577</v>
      </c>
      <c r="E340" s="23">
        <v>1000</v>
      </c>
      <c r="F340" s="26" t="s">
        <v>389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561</v>
      </c>
      <c r="D341" s="21" t="s">
        <v>577</v>
      </c>
      <c r="E341" s="23">
        <v>1100</v>
      </c>
      <c r="F341" s="26" t="s">
        <v>559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566</v>
      </c>
      <c r="D342" s="21" t="s">
        <v>578</v>
      </c>
      <c r="E342" s="23">
        <v>1000</v>
      </c>
      <c r="F342" s="26" t="s">
        <v>389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566</v>
      </c>
      <c r="D343" s="21" t="s">
        <v>578</v>
      </c>
      <c r="E343" s="23">
        <v>1100</v>
      </c>
      <c r="F343" s="26" t="s">
        <v>559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581</v>
      </c>
      <c r="D344" s="21" t="s">
        <v>579</v>
      </c>
      <c r="E344" s="23">
        <v>1000</v>
      </c>
      <c r="F344" s="26" t="s">
        <v>389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581</v>
      </c>
      <c r="D345" s="21" t="s">
        <v>579</v>
      </c>
      <c r="E345" s="23">
        <v>1100</v>
      </c>
      <c r="F345" s="26" t="s">
        <v>559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581</v>
      </c>
      <c r="D346" s="21" t="s">
        <v>580</v>
      </c>
      <c r="E346" s="23">
        <v>1000</v>
      </c>
      <c r="F346" s="26" t="s">
        <v>389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581</v>
      </c>
      <c r="D347" s="21" t="s">
        <v>580</v>
      </c>
      <c r="E347" s="23">
        <v>1100</v>
      </c>
      <c r="F347" s="26" t="s">
        <v>559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605</v>
      </c>
      <c r="D348" s="21" t="s">
        <v>305</v>
      </c>
      <c r="E348" s="28" t="s">
        <v>458</v>
      </c>
      <c r="F348" s="58" t="s">
        <v>459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605</v>
      </c>
      <c r="D349" s="21" t="s">
        <v>305</v>
      </c>
      <c r="E349" s="28" t="s">
        <v>391</v>
      </c>
      <c r="F349" s="58" t="s">
        <v>389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508</v>
      </c>
      <c r="E350" s="28" t="s">
        <v>436</v>
      </c>
      <c r="F350" s="29" t="s">
        <v>392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508</v>
      </c>
      <c r="E351" s="28" t="s">
        <v>412</v>
      </c>
      <c r="F351" s="29" t="s">
        <v>413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508</v>
      </c>
      <c r="E352" s="28" t="s">
        <v>399</v>
      </c>
      <c r="F352" s="29" t="s">
        <v>400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508</v>
      </c>
      <c r="E353" s="28" t="s">
        <v>407</v>
      </c>
      <c r="F353" s="29" t="s">
        <v>408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508</v>
      </c>
      <c r="E354" s="28" t="s">
        <v>421</v>
      </c>
      <c r="F354" s="26" t="s">
        <v>469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606</v>
      </c>
      <c r="D355" s="21" t="s">
        <v>305</v>
      </c>
      <c r="E355" s="28" t="s">
        <v>391</v>
      </c>
      <c r="F355" s="29" t="s">
        <v>389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606</v>
      </c>
      <c r="D356" s="21" t="s">
        <v>305</v>
      </c>
      <c r="E356" s="28" t="s">
        <v>458</v>
      </c>
      <c r="F356" s="29" t="s">
        <v>459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52</v>
      </c>
      <c r="D357" s="21" t="s">
        <v>607</v>
      </c>
      <c r="E357" s="23">
        <v>1000</v>
      </c>
      <c r="F357" s="26" t="s">
        <v>389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52</v>
      </c>
      <c r="D358" s="21" t="s">
        <v>607</v>
      </c>
      <c r="E358" s="23">
        <v>1100</v>
      </c>
      <c r="F358" s="26" t="s">
        <v>559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52</v>
      </c>
      <c r="D359" s="21" t="s">
        <v>608</v>
      </c>
      <c r="E359" s="23">
        <v>1000</v>
      </c>
      <c r="F359" s="26" t="s">
        <v>389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52</v>
      </c>
      <c r="D360" s="21" t="s">
        <v>608</v>
      </c>
      <c r="E360" s="23">
        <v>1100</v>
      </c>
      <c r="F360" s="26" t="s">
        <v>559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52</v>
      </c>
      <c r="D361" s="21" t="s">
        <v>609</v>
      </c>
      <c r="E361" s="28" t="s">
        <v>391</v>
      </c>
      <c r="F361" s="29" t="s">
        <v>389</v>
      </c>
      <c r="G361" s="57">
        <v>25</v>
      </c>
      <c r="I361" s="29" t="s">
        <v>610</v>
      </c>
    </row>
    <row r="362" spans="1:9" x14ac:dyDescent="0.25">
      <c r="A362" s="23">
        <v>112</v>
      </c>
      <c r="B362" s="52">
        <v>45331</v>
      </c>
      <c r="C362" s="26" t="s">
        <v>52</v>
      </c>
      <c r="D362" s="21" t="s">
        <v>609</v>
      </c>
      <c r="E362" s="28" t="s">
        <v>436</v>
      </c>
      <c r="F362" s="29" t="s">
        <v>559</v>
      </c>
      <c r="H362" s="57">
        <v>25</v>
      </c>
      <c r="I362" s="29" t="s">
        <v>610</v>
      </c>
    </row>
    <row r="363" spans="1:9" x14ac:dyDescent="0.25">
      <c r="A363" s="23">
        <v>113</v>
      </c>
      <c r="B363" s="52">
        <v>45331</v>
      </c>
      <c r="C363" s="26" t="s">
        <v>612</v>
      </c>
      <c r="E363" s="28" t="s">
        <v>458</v>
      </c>
      <c r="F363" s="29" t="s">
        <v>459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612</v>
      </c>
      <c r="E364" s="28" t="s">
        <v>391</v>
      </c>
      <c r="F364" s="29" t="s">
        <v>389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614</v>
      </c>
      <c r="D365" s="21" t="s">
        <v>613</v>
      </c>
      <c r="E365" s="28" t="s">
        <v>615</v>
      </c>
      <c r="F365" s="29" t="s">
        <v>616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614</v>
      </c>
      <c r="D366" s="21" t="s">
        <v>613</v>
      </c>
      <c r="E366" s="28" t="s">
        <v>421</v>
      </c>
      <c r="F366" s="26" t="s">
        <v>469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52</v>
      </c>
      <c r="D367" s="21" t="s">
        <v>617</v>
      </c>
      <c r="E367" s="28" t="s">
        <v>391</v>
      </c>
      <c r="F367" s="29" t="s">
        <v>389</v>
      </c>
      <c r="G367" s="57">
        <v>100</v>
      </c>
      <c r="I367" s="29" t="s">
        <v>618</v>
      </c>
    </row>
    <row r="368" spans="1:9" x14ac:dyDescent="0.25">
      <c r="A368" s="23">
        <v>115</v>
      </c>
      <c r="B368" s="52">
        <v>45331</v>
      </c>
      <c r="C368" s="26" t="s">
        <v>52</v>
      </c>
      <c r="D368" s="21" t="s">
        <v>617</v>
      </c>
      <c r="E368" s="28" t="s">
        <v>436</v>
      </c>
      <c r="F368" s="29" t="s">
        <v>559</v>
      </c>
      <c r="H368" s="57">
        <v>100</v>
      </c>
      <c r="I368" s="29" t="s">
        <v>618</v>
      </c>
    </row>
    <row r="369" spans="1:9" x14ac:dyDescent="0.25">
      <c r="A369" s="23">
        <v>116</v>
      </c>
      <c r="B369" s="52">
        <v>45336</v>
      </c>
      <c r="C369" s="26" t="s">
        <v>116</v>
      </c>
      <c r="D369" s="21" t="s">
        <v>635</v>
      </c>
      <c r="E369" s="28" t="s">
        <v>391</v>
      </c>
      <c r="F369" s="29" t="s">
        <v>389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116</v>
      </c>
      <c r="D370" s="21" t="s">
        <v>635</v>
      </c>
      <c r="E370" s="28" t="s">
        <v>436</v>
      </c>
      <c r="F370" s="29" t="s">
        <v>559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260</v>
      </c>
      <c r="D371" s="21" t="s">
        <v>636</v>
      </c>
      <c r="E371" s="28" t="s">
        <v>391</v>
      </c>
      <c r="F371" s="29" t="s">
        <v>389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52</v>
      </c>
      <c r="D372" s="21" t="s">
        <v>636</v>
      </c>
      <c r="E372" s="28" t="s">
        <v>436</v>
      </c>
      <c r="F372" s="29" t="s">
        <v>559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637</v>
      </c>
      <c r="D373" s="21" t="s">
        <v>638</v>
      </c>
      <c r="E373" s="28" t="s">
        <v>458</v>
      </c>
      <c r="F373" s="29" t="s">
        <v>459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637</v>
      </c>
      <c r="D374" s="21" t="s">
        <v>638</v>
      </c>
      <c r="E374" s="28" t="s">
        <v>391</v>
      </c>
      <c r="F374" s="29" t="s">
        <v>389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639</v>
      </c>
      <c r="E375" s="28" t="s">
        <v>458</v>
      </c>
      <c r="F375" s="29" t="s">
        <v>459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639</v>
      </c>
      <c r="E376" s="28" t="s">
        <v>391</v>
      </c>
      <c r="F376" s="29" t="s">
        <v>389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640</v>
      </c>
      <c r="D377" s="21" t="s">
        <v>529</v>
      </c>
      <c r="E377" s="28" t="s">
        <v>458</v>
      </c>
      <c r="F377" s="29" t="s">
        <v>459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640</v>
      </c>
      <c r="D378" s="21" t="s">
        <v>529</v>
      </c>
      <c r="E378" s="28">
        <v>1000</v>
      </c>
      <c r="F378" s="29" t="s">
        <v>389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641</v>
      </c>
      <c r="D379" s="21" t="s">
        <v>258</v>
      </c>
      <c r="E379" s="28" t="s">
        <v>458</v>
      </c>
      <c r="F379" s="58" t="s">
        <v>459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641</v>
      </c>
      <c r="D380" s="21" t="s">
        <v>258</v>
      </c>
      <c r="E380" s="28" t="s">
        <v>391</v>
      </c>
      <c r="F380" s="58" t="s">
        <v>389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642</v>
      </c>
      <c r="D381" s="21" t="s">
        <v>643</v>
      </c>
      <c r="E381" s="28" t="s">
        <v>458</v>
      </c>
      <c r="F381" s="29" t="s">
        <v>459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642</v>
      </c>
      <c r="D382" s="21" t="s">
        <v>643</v>
      </c>
      <c r="E382" s="28" t="s">
        <v>391</v>
      </c>
      <c r="F382" s="29" t="s">
        <v>389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170</v>
      </c>
      <c r="D383" s="21" t="s">
        <v>646</v>
      </c>
      <c r="E383" s="28" t="s">
        <v>391</v>
      </c>
      <c r="F383" s="58" t="s">
        <v>389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170</v>
      </c>
      <c r="D384" s="21" t="s">
        <v>646</v>
      </c>
      <c r="E384" s="28" t="s">
        <v>436</v>
      </c>
      <c r="F384" s="58" t="s">
        <v>559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170</v>
      </c>
      <c r="D385" s="21" t="s">
        <v>647</v>
      </c>
      <c r="E385" s="28" t="s">
        <v>391</v>
      </c>
      <c r="F385" s="29" t="s">
        <v>389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170</v>
      </c>
      <c r="D386" s="21" t="s">
        <v>647</v>
      </c>
      <c r="E386" s="28" t="s">
        <v>436</v>
      </c>
      <c r="F386" s="29" t="s">
        <v>559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170</v>
      </c>
      <c r="D387" s="21" t="s">
        <v>648</v>
      </c>
      <c r="E387" s="28" t="s">
        <v>391</v>
      </c>
      <c r="F387" s="29" t="s">
        <v>389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170</v>
      </c>
      <c r="D388" s="21" t="s">
        <v>648</v>
      </c>
      <c r="E388" s="28" t="s">
        <v>436</v>
      </c>
      <c r="F388" s="29" t="s">
        <v>559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170</v>
      </c>
      <c r="D389" s="21" t="s">
        <v>649</v>
      </c>
      <c r="E389" s="28" t="s">
        <v>391</v>
      </c>
      <c r="F389" s="29" t="s">
        <v>389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170</v>
      </c>
      <c r="D390" s="21" t="s">
        <v>649</v>
      </c>
      <c r="E390" s="28" t="s">
        <v>436</v>
      </c>
      <c r="F390" s="29" t="s">
        <v>559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561</v>
      </c>
      <c r="D391" s="21" t="s">
        <v>662</v>
      </c>
      <c r="E391" s="28" t="s">
        <v>391</v>
      </c>
      <c r="F391" s="29" t="s">
        <v>389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561</v>
      </c>
      <c r="D392" s="21" t="s">
        <v>662</v>
      </c>
      <c r="E392" s="28" t="s">
        <v>436</v>
      </c>
      <c r="F392" s="29" t="s">
        <v>559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592</v>
      </c>
      <c r="D393" s="21" t="s">
        <v>664</v>
      </c>
      <c r="E393" s="28" t="s">
        <v>391</v>
      </c>
      <c r="F393" s="29" t="s">
        <v>389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592</v>
      </c>
      <c r="D394" s="21" t="s">
        <v>664</v>
      </c>
      <c r="E394" s="28" t="s">
        <v>436</v>
      </c>
      <c r="F394" s="29" t="s">
        <v>559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588</v>
      </c>
      <c r="D395" s="21" t="s">
        <v>665</v>
      </c>
      <c r="E395" s="28" t="s">
        <v>391</v>
      </c>
      <c r="F395" s="29" t="s">
        <v>389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588</v>
      </c>
      <c r="D396" s="21" t="s">
        <v>665</v>
      </c>
      <c r="E396" s="28" t="s">
        <v>436</v>
      </c>
      <c r="F396" s="29" t="s">
        <v>559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566</v>
      </c>
      <c r="D397" s="21" t="s">
        <v>666</v>
      </c>
      <c r="E397" s="28" t="s">
        <v>391</v>
      </c>
      <c r="F397" s="29" t="s">
        <v>389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566</v>
      </c>
      <c r="D398" s="21" t="s">
        <v>666</v>
      </c>
      <c r="E398" s="28" t="s">
        <v>436</v>
      </c>
      <c r="F398" s="29" t="s">
        <v>559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574</v>
      </c>
      <c r="D399" s="21" t="s">
        <v>670</v>
      </c>
      <c r="E399" s="28" t="s">
        <v>391</v>
      </c>
      <c r="F399" s="29" t="s">
        <v>389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574</v>
      </c>
      <c r="D400" s="21" t="s">
        <v>670</v>
      </c>
      <c r="E400" s="28" t="s">
        <v>436</v>
      </c>
      <c r="F400" s="29" t="s">
        <v>559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594</v>
      </c>
      <c r="D401" s="21" t="s">
        <v>671</v>
      </c>
      <c r="E401" s="28" t="s">
        <v>391</v>
      </c>
      <c r="F401" s="29" t="s">
        <v>389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594</v>
      </c>
      <c r="D402" s="21" t="s">
        <v>671</v>
      </c>
      <c r="E402" s="28" t="s">
        <v>436</v>
      </c>
      <c r="F402" s="29" t="s">
        <v>559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593</v>
      </c>
      <c r="D403" s="21" t="s">
        <v>672</v>
      </c>
      <c r="E403" s="28" t="s">
        <v>391</v>
      </c>
      <c r="F403" s="29" t="s">
        <v>389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593</v>
      </c>
      <c r="D404" s="21" t="s">
        <v>672</v>
      </c>
      <c r="E404" s="28" t="s">
        <v>436</v>
      </c>
      <c r="F404" s="29" t="s">
        <v>559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594</v>
      </c>
      <c r="D405" s="21" t="s">
        <v>674</v>
      </c>
      <c r="E405" s="28" t="s">
        <v>391</v>
      </c>
      <c r="F405" s="29" t="s">
        <v>389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594</v>
      </c>
      <c r="D406" s="21" t="s">
        <v>674</v>
      </c>
      <c r="E406" s="28" t="s">
        <v>436</v>
      </c>
      <c r="F406" s="29" t="s">
        <v>559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561</v>
      </c>
      <c r="D407" s="21" t="s">
        <v>675</v>
      </c>
      <c r="E407" s="28" t="s">
        <v>391</v>
      </c>
      <c r="F407" s="29" t="s">
        <v>389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561</v>
      </c>
      <c r="D408" s="21" t="s">
        <v>675</v>
      </c>
      <c r="E408" s="28" t="s">
        <v>436</v>
      </c>
      <c r="F408" s="29" t="s">
        <v>559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594</v>
      </c>
      <c r="D409" s="21" t="s">
        <v>676</v>
      </c>
      <c r="E409" s="28" t="s">
        <v>391</v>
      </c>
      <c r="F409" s="29" t="s">
        <v>389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594</v>
      </c>
      <c r="D410" s="21" t="s">
        <v>676</v>
      </c>
      <c r="E410" s="28" t="s">
        <v>436</v>
      </c>
      <c r="F410" s="29" t="s">
        <v>559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581</v>
      </c>
      <c r="D411" s="21" t="s">
        <v>677</v>
      </c>
      <c r="E411" s="28" t="s">
        <v>391</v>
      </c>
      <c r="F411" s="29" t="s">
        <v>389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581</v>
      </c>
      <c r="D412" s="21" t="s">
        <v>677</v>
      </c>
      <c r="E412" s="28" t="s">
        <v>436</v>
      </c>
      <c r="F412" s="29" t="s">
        <v>559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574</v>
      </c>
      <c r="D413" s="21" t="s">
        <v>678</v>
      </c>
      <c r="E413" s="28" t="s">
        <v>391</v>
      </c>
      <c r="F413" s="29" t="s">
        <v>389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574</v>
      </c>
      <c r="D414" s="21" t="s">
        <v>678</v>
      </c>
      <c r="E414" s="28" t="s">
        <v>436</v>
      </c>
      <c r="F414" s="29" t="s">
        <v>559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116</v>
      </c>
      <c r="D415" s="21" t="s">
        <v>679</v>
      </c>
      <c r="E415" s="28" t="s">
        <v>391</v>
      </c>
      <c r="F415" s="29" t="s">
        <v>389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116</v>
      </c>
      <c r="D416" s="21" t="s">
        <v>679</v>
      </c>
      <c r="E416" s="28" t="s">
        <v>436</v>
      </c>
      <c r="F416" s="29" t="s">
        <v>559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34</v>
      </c>
      <c r="D417" s="21" t="s">
        <v>680</v>
      </c>
      <c r="E417" s="28" t="s">
        <v>391</v>
      </c>
      <c r="F417" s="29" t="s">
        <v>389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34</v>
      </c>
      <c r="D418" s="21" t="s">
        <v>680</v>
      </c>
      <c r="E418" s="28" t="s">
        <v>436</v>
      </c>
      <c r="F418" s="29" t="s">
        <v>559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34</v>
      </c>
      <c r="D419" s="21" t="s">
        <v>681</v>
      </c>
      <c r="E419" s="28" t="s">
        <v>391</v>
      </c>
      <c r="F419" s="29" t="s">
        <v>389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34</v>
      </c>
      <c r="D420" s="21" t="s">
        <v>681</v>
      </c>
      <c r="E420" s="28" t="s">
        <v>436</v>
      </c>
      <c r="F420" s="29" t="s">
        <v>559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281</v>
      </c>
      <c r="D421" s="21" t="s">
        <v>682</v>
      </c>
      <c r="E421" s="28" t="s">
        <v>391</v>
      </c>
      <c r="F421" s="29" t="s">
        <v>389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281</v>
      </c>
      <c r="D422" s="21" t="s">
        <v>682</v>
      </c>
      <c r="E422" s="28" t="s">
        <v>436</v>
      </c>
      <c r="F422" s="29" t="s">
        <v>559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52</v>
      </c>
      <c r="D423" s="21" t="s">
        <v>689</v>
      </c>
      <c r="E423" s="28">
        <v>1100</v>
      </c>
      <c r="F423" s="29" t="s">
        <v>392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52</v>
      </c>
      <c r="D424" s="21" t="s">
        <v>689</v>
      </c>
      <c r="E424" s="28">
        <v>4000</v>
      </c>
      <c r="F424" s="29" t="s">
        <v>479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52</v>
      </c>
      <c r="D425" s="21" t="s">
        <v>689</v>
      </c>
      <c r="E425" s="28">
        <v>5009</v>
      </c>
      <c r="F425" s="29" t="s">
        <v>495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52</v>
      </c>
      <c r="D426" s="21" t="s">
        <v>689</v>
      </c>
      <c r="E426" s="28">
        <v>5008</v>
      </c>
      <c r="F426" s="29" t="s">
        <v>492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52</v>
      </c>
      <c r="D427" s="21" t="s">
        <v>689</v>
      </c>
      <c r="E427" s="28">
        <v>5002</v>
      </c>
      <c r="F427" s="29" t="s">
        <v>485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52</v>
      </c>
      <c r="D428" s="21" t="s">
        <v>689</v>
      </c>
      <c r="E428" s="28">
        <v>2200</v>
      </c>
      <c r="F428" s="29" t="s">
        <v>477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52</v>
      </c>
      <c r="D429" s="21" t="s">
        <v>689</v>
      </c>
      <c r="E429" s="28">
        <v>2201</v>
      </c>
      <c r="F429" s="29" t="s">
        <v>478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116</v>
      </c>
      <c r="D430" s="21" t="s">
        <v>699</v>
      </c>
      <c r="E430" s="28">
        <v>1100</v>
      </c>
      <c r="F430" s="29" t="s">
        <v>392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116</v>
      </c>
      <c r="D431" s="21" t="s">
        <v>699</v>
      </c>
      <c r="E431" s="28">
        <v>4000</v>
      </c>
      <c r="F431" s="29" t="s">
        <v>479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116</v>
      </c>
      <c r="D432" s="21" t="s">
        <v>699</v>
      </c>
      <c r="E432" s="28">
        <v>5009</v>
      </c>
      <c r="F432" s="29" t="s">
        <v>495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116</v>
      </c>
      <c r="D433" s="21" t="s">
        <v>699</v>
      </c>
      <c r="E433" s="28">
        <v>5008</v>
      </c>
      <c r="F433" s="29" t="s">
        <v>492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116</v>
      </c>
      <c r="D434" s="21" t="s">
        <v>699</v>
      </c>
      <c r="E434" s="28">
        <v>5002</v>
      </c>
      <c r="F434" s="29" t="s">
        <v>485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116</v>
      </c>
      <c r="D435" s="21" t="s">
        <v>699</v>
      </c>
      <c r="E435" s="28">
        <v>2200</v>
      </c>
      <c r="F435" s="29" t="s">
        <v>477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116</v>
      </c>
      <c r="D436" s="21" t="s">
        <v>699</v>
      </c>
      <c r="E436" s="28">
        <v>2201</v>
      </c>
      <c r="F436" s="29" t="s">
        <v>478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116</v>
      </c>
      <c r="D437" s="21" t="s">
        <v>699</v>
      </c>
      <c r="E437" s="27" t="s">
        <v>421</v>
      </c>
      <c r="F437" s="26" t="s">
        <v>469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302</v>
      </c>
      <c r="D438" s="21" t="s">
        <v>755</v>
      </c>
      <c r="E438" s="28" t="s">
        <v>436</v>
      </c>
      <c r="F438" s="29" t="s">
        <v>392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302</v>
      </c>
      <c r="D439" s="21" t="s">
        <v>755</v>
      </c>
      <c r="E439" s="28" t="s">
        <v>412</v>
      </c>
      <c r="F439" s="29" t="s">
        <v>479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302</v>
      </c>
      <c r="D440" s="21" t="s">
        <v>755</v>
      </c>
      <c r="E440" s="28" t="s">
        <v>414</v>
      </c>
      <c r="F440" s="29" t="s">
        <v>495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302</v>
      </c>
      <c r="D441" s="21" t="s">
        <v>755</v>
      </c>
      <c r="E441" s="28" t="s">
        <v>416</v>
      </c>
      <c r="F441" s="29" t="s">
        <v>492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302</v>
      </c>
      <c r="D442" s="21" t="s">
        <v>755</v>
      </c>
      <c r="E442" s="28" t="s">
        <v>756</v>
      </c>
      <c r="F442" s="29" t="s">
        <v>485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302</v>
      </c>
      <c r="D443" s="21" t="s">
        <v>755</v>
      </c>
      <c r="E443" s="28" t="s">
        <v>757</v>
      </c>
      <c r="F443" s="29" t="s">
        <v>477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302</v>
      </c>
      <c r="D444" s="21" t="s">
        <v>755</v>
      </c>
      <c r="E444" s="28" t="s">
        <v>758</v>
      </c>
      <c r="F444" s="29" t="s">
        <v>478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302</v>
      </c>
      <c r="D445" s="21" t="s">
        <v>755</v>
      </c>
      <c r="E445" s="27" t="s">
        <v>421</v>
      </c>
      <c r="F445" s="26" t="s">
        <v>469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170</v>
      </c>
      <c r="D446" s="21" t="s">
        <v>760</v>
      </c>
      <c r="E446" s="27" t="s">
        <v>436</v>
      </c>
      <c r="F446" s="26" t="s">
        <v>392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170</v>
      </c>
      <c r="D447" s="21" t="s">
        <v>760</v>
      </c>
      <c r="E447" s="27" t="s">
        <v>412</v>
      </c>
      <c r="F447" s="26" t="s">
        <v>479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170</v>
      </c>
      <c r="D448" s="21" t="s">
        <v>760</v>
      </c>
      <c r="E448" s="27" t="s">
        <v>414</v>
      </c>
      <c r="F448" s="26" t="s">
        <v>495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170</v>
      </c>
      <c r="D449" s="21" t="s">
        <v>760</v>
      </c>
      <c r="E449" s="27" t="s">
        <v>756</v>
      </c>
      <c r="F449" s="26" t="s">
        <v>485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170</v>
      </c>
      <c r="D450" s="21" t="s">
        <v>760</v>
      </c>
      <c r="E450" s="27" t="s">
        <v>757</v>
      </c>
      <c r="F450" s="26" t="s">
        <v>477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170</v>
      </c>
      <c r="D451" s="21" t="s">
        <v>760</v>
      </c>
      <c r="E451" s="27" t="s">
        <v>758</v>
      </c>
      <c r="F451" s="26" t="s">
        <v>478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170</v>
      </c>
      <c r="D452" s="21" t="s">
        <v>760</v>
      </c>
      <c r="E452" s="27" t="s">
        <v>421</v>
      </c>
      <c r="F452" s="26" t="s">
        <v>469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171</v>
      </c>
      <c r="D453" s="21" t="s">
        <v>767</v>
      </c>
      <c r="E453" s="27" t="s">
        <v>436</v>
      </c>
      <c r="F453" s="26" t="s">
        <v>392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171</v>
      </c>
      <c r="D454" s="21" t="s">
        <v>767</v>
      </c>
      <c r="E454" s="27" t="s">
        <v>412</v>
      </c>
      <c r="F454" s="26" t="s">
        <v>479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171</v>
      </c>
      <c r="D455" s="21" t="s">
        <v>767</v>
      </c>
      <c r="E455" s="27" t="s">
        <v>414</v>
      </c>
      <c r="F455" s="26" t="s">
        <v>495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171</v>
      </c>
      <c r="D456" s="21" t="s">
        <v>767</v>
      </c>
      <c r="E456" s="27" t="s">
        <v>416</v>
      </c>
      <c r="F456" s="26" t="s">
        <v>492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171</v>
      </c>
      <c r="D457" s="21" t="s">
        <v>767</v>
      </c>
      <c r="E457" s="27" t="s">
        <v>756</v>
      </c>
      <c r="F457" s="26" t="s">
        <v>485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171</v>
      </c>
      <c r="D458" s="21" t="s">
        <v>767</v>
      </c>
      <c r="E458" s="27" t="s">
        <v>757</v>
      </c>
      <c r="F458" s="26" t="s">
        <v>477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171</v>
      </c>
      <c r="D459" s="21" t="s">
        <v>767</v>
      </c>
      <c r="E459" s="27" t="s">
        <v>758</v>
      </c>
      <c r="F459" s="26" t="s">
        <v>478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171</v>
      </c>
      <c r="D460" s="21" t="s">
        <v>767</v>
      </c>
      <c r="E460" s="27" t="s">
        <v>421</v>
      </c>
      <c r="F460" s="26" t="s">
        <v>469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29</v>
      </c>
      <c r="D461" s="21" t="s">
        <v>772</v>
      </c>
      <c r="E461" s="27" t="s">
        <v>436</v>
      </c>
      <c r="F461" s="26" t="s">
        <v>392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29</v>
      </c>
      <c r="D462" s="21" t="s">
        <v>772</v>
      </c>
      <c r="E462" s="27" t="s">
        <v>412</v>
      </c>
      <c r="F462" s="26" t="s">
        <v>479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29</v>
      </c>
      <c r="D463" s="21" t="s">
        <v>772</v>
      </c>
      <c r="E463" s="27" t="s">
        <v>757</v>
      </c>
      <c r="F463" s="26" t="s">
        <v>477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29</v>
      </c>
      <c r="D464" s="21" t="s">
        <v>772</v>
      </c>
      <c r="E464" s="27" t="s">
        <v>758</v>
      </c>
      <c r="F464" s="26" t="s">
        <v>478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124</v>
      </c>
      <c r="D465" s="21" t="s">
        <v>774</v>
      </c>
      <c r="E465" s="27" t="s">
        <v>436</v>
      </c>
      <c r="F465" s="26" t="s">
        <v>392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124</v>
      </c>
      <c r="D466" s="21" t="s">
        <v>774</v>
      </c>
      <c r="E466" s="27" t="s">
        <v>412</v>
      </c>
      <c r="F466" s="26" t="s">
        <v>479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124</v>
      </c>
      <c r="D467" s="21" t="s">
        <v>774</v>
      </c>
      <c r="E467" s="27" t="s">
        <v>757</v>
      </c>
      <c r="F467" s="26" t="s">
        <v>477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124</v>
      </c>
      <c r="D468" s="21" t="s">
        <v>774</v>
      </c>
      <c r="E468" s="27" t="s">
        <v>758</v>
      </c>
      <c r="F468" s="26" t="s">
        <v>478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124</v>
      </c>
      <c r="D469" s="21" t="s">
        <v>774</v>
      </c>
      <c r="E469" s="27" t="s">
        <v>421</v>
      </c>
      <c r="F469" s="26" t="s">
        <v>469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283</v>
      </c>
      <c r="D470" s="21" t="s">
        <v>779</v>
      </c>
      <c r="E470" s="27" t="s">
        <v>436</v>
      </c>
      <c r="F470" s="26" t="s">
        <v>392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283</v>
      </c>
      <c r="D471" s="21" t="s">
        <v>779</v>
      </c>
      <c r="E471" s="27" t="s">
        <v>412</v>
      </c>
      <c r="F471" s="26" t="s">
        <v>479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283</v>
      </c>
      <c r="D472" s="21" t="s">
        <v>779</v>
      </c>
      <c r="E472" s="27" t="s">
        <v>414</v>
      </c>
      <c r="F472" s="26" t="s">
        <v>495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283</v>
      </c>
      <c r="D473" s="21" t="s">
        <v>779</v>
      </c>
      <c r="E473" s="27" t="s">
        <v>416</v>
      </c>
      <c r="F473" s="26" t="s">
        <v>492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283</v>
      </c>
      <c r="D474" s="21" t="s">
        <v>779</v>
      </c>
      <c r="E474" s="27" t="s">
        <v>756</v>
      </c>
      <c r="F474" s="26" t="s">
        <v>485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283</v>
      </c>
      <c r="D475" s="21" t="s">
        <v>779</v>
      </c>
      <c r="E475" s="27" t="s">
        <v>757</v>
      </c>
      <c r="F475" s="26" t="s">
        <v>477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283</v>
      </c>
      <c r="D476" s="21" t="s">
        <v>779</v>
      </c>
      <c r="E476" s="27" t="s">
        <v>758</v>
      </c>
      <c r="F476" s="26" t="s">
        <v>478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283</v>
      </c>
      <c r="D477" s="21" t="s">
        <v>779</v>
      </c>
      <c r="E477" s="27" t="s">
        <v>421</v>
      </c>
      <c r="F477" s="26" t="s">
        <v>469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283</v>
      </c>
      <c r="D478" s="21" t="s">
        <v>780</v>
      </c>
      <c r="E478" s="27" t="s">
        <v>436</v>
      </c>
      <c r="F478" s="26" t="s">
        <v>392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283</v>
      </c>
      <c r="D479" s="21" t="s">
        <v>780</v>
      </c>
      <c r="E479" s="27" t="s">
        <v>412</v>
      </c>
      <c r="F479" s="26" t="s">
        <v>479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283</v>
      </c>
      <c r="D480" s="21" t="s">
        <v>780</v>
      </c>
      <c r="E480" s="27" t="s">
        <v>414</v>
      </c>
      <c r="F480" s="26" t="s">
        <v>495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283</v>
      </c>
      <c r="D481" s="21" t="s">
        <v>780</v>
      </c>
      <c r="E481" s="27" t="s">
        <v>416</v>
      </c>
      <c r="F481" s="26" t="s">
        <v>492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283</v>
      </c>
      <c r="D482" s="21" t="s">
        <v>780</v>
      </c>
      <c r="E482" s="27" t="s">
        <v>756</v>
      </c>
      <c r="F482" s="26" t="s">
        <v>485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283</v>
      </c>
      <c r="D483" s="21" t="s">
        <v>780</v>
      </c>
      <c r="E483" s="27" t="s">
        <v>757</v>
      </c>
      <c r="F483" s="26" t="s">
        <v>477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283</v>
      </c>
      <c r="D484" s="21" t="s">
        <v>780</v>
      </c>
      <c r="E484" s="27" t="s">
        <v>758</v>
      </c>
      <c r="F484" s="26" t="s">
        <v>478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283</v>
      </c>
      <c r="D485" s="21" t="s">
        <v>780</v>
      </c>
      <c r="E485" s="27" t="s">
        <v>421</v>
      </c>
      <c r="F485" s="26" t="s">
        <v>469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43</v>
      </c>
      <c r="D486" s="21" t="s">
        <v>783</v>
      </c>
      <c r="E486" s="27" t="s">
        <v>436</v>
      </c>
      <c r="F486" s="26" t="s">
        <v>392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43</v>
      </c>
      <c r="D487" s="21" t="s">
        <v>783</v>
      </c>
      <c r="E487" s="27" t="s">
        <v>412</v>
      </c>
      <c r="F487" s="26" t="s">
        <v>479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43</v>
      </c>
      <c r="D488" s="21" t="s">
        <v>783</v>
      </c>
      <c r="E488" s="27" t="s">
        <v>414</v>
      </c>
      <c r="F488" s="26" t="s">
        <v>495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43</v>
      </c>
      <c r="D489" s="21" t="s">
        <v>783</v>
      </c>
      <c r="E489" s="27" t="s">
        <v>416</v>
      </c>
      <c r="F489" s="26" t="s">
        <v>492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43</v>
      </c>
      <c r="D490" s="21" t="s">
        <v>783</v>
      </c>
      <c r="E490" s="27" t="s">
        <v>756</v>
      </c>
      <c r="F490" s="26" t="s">
        <v>485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43</v>
      </c>
      <c r="D491" s="21" t="s">
        <v>783</v>
      </c>
      <c r="E491" s="27" t="s">
        <v>757</v>
      </c>
      <c r="F491" s="26" t="s">
        <v>477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43</v>
      </c>
      <c r="D492" s="21" t="s">
        <v>783</v>
      </c>
      <c r="E492" s="27" t="s">
        <v>758</v>
      </c>
      <c r="F492" s="26" t="s">
        <v>478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43</v>
      </c>
      <c r="D493" s="21" t="s">
        <v>783</v>
      </c>
      <c r="E493" s="27" t="s">
        <v>421</v>
      </c>
      <c r="F493" s="26" t="s">
        <v>469</v>
      </c>
      <c r="G493" s="57">
        <v>750</v>
      </c>
      <c r="H493" s="53"/>
      <c r="I493" s="23"/>
    </row>
  </sheetData>
  <phoneticPr fontId="2" type="noConversion"/>
  <conditionalFormatting sqref="A2:I9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4"/>
  <sheetViews>
    <sheetView topLeftCell="A15" workbookViewId="0">
      <selection activeCell="D446" sqref="D446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59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540</v>
      </c>
      <c r="B1" s="62" t="s">
        <v>6</v>
      </c>
      <c r="C1" s="62" t="s">
        <v>521</v>
      </c>
      <c r="D1" s="63" t="s">
        <v>384</v>
      </c>
      <c r="E1" s="85" t="s">
        <v>385</v>
      </c>
      <c r="F1" s="85" t="s">
        <v>386</v>
      </c>
      <c r="G1" s="61" t="s">
        <v>387</v>
      </c>
      <c r="H1" s="61" t="s">
        <v>541</v>
      </c>
    </row>
    <row r="2" spans="1:8" x14ac:dyDescent="0.25">
      <c r="A2" s="65">
        <v>1</v>
      </c>
      <c r="B2" s="66" t="s">
        <v>410</v>
      </c>
      <c r="C2" s="67">
        <v>5013</v>
      </c>
      <c r="D2" s="68" t="s">
        <v>459</v>
      </c>
      <c r="E2" s="69">
        <v>29.95</v>
      </c>
      <c r="F2" s="69"/>
      <c r="G2" s="70"/>
      <c r="H2" s="65">
        <f>ROW()</f>
        <v>2</v>
      </c>
    </row>
    <row r="3" spans="1:8" ht="15.75" thickBot="1" x14ac:dyDescent="0.3">
      <c r="A3" s="65">
        <v>1</v>
      </c>
      <c r="B3" s="71" t="s">
        <v>410</v>
      </c>
      <c r="C3" s="72">
        <v>1000</v>
      </c>
      <c r="D3" s="73" t="s">
        <v>389</v>
      </c>
      <c r="E3" s="74"/>
      <c r="F3" s="74">
        <v>29.95</v>
      </c>
      <c r="G3" s="75"/>
      <c r="H3" s="65">
        <f>ROW()</f>
        <v>3</v>
      </c>
    </row>
    <row r="4" spans="1:8" ht="15.75" thickBot="1" x14ac:dyDescent="0.3">
      <c r="A4" s="65">
        <v>1</v>
      </c>
      <c r="B4" s="26"/>
      <c r="C4" s="27"/>
      <c r="D4" s="26"/>
      <c r="H4" s="65">
        <f>ROW()</f>
        <v>4</v>
      </c>
    </row>
    <row r="5" spans="1:8" x14ac:dyDescent="0.25">
      <c r="A5" s="65">
        <v>2</v>
      </c>
      <c r="B5" s="66" t="s">
        <v>539</v>
      </c>
      <c r="C5" s="67">
        <v>1100</v>
      </c>
      <c r="D5" s="68" t="s">
        <v>392</v>
      </c>
      <c r="E5" s="69">
        <v>262.44</v>
      </c>
      <c r="F5" s="69"/>
      <c r="G5" s="70"/>
      <c r="H5" s="65">
        <f>ROW()</f>
        <v>5</v>
      </c>
    </row>
    <row r="6" spans="1:8" x14ac:dyDescent="0.25">
      <c r="A6" s="65">
        <v>2</v>
      </c>
      <c r="B6" s="76" t="s">
        <v>539</v>
      </c>
      <c r="C6" s="27">
        <v>4000</v>
      </c>
      <c r="D6" s="26" t="s">
        <v>413</v>
      </c>
      <c r="F6" s="59">
        <v>250</v>
      </c>
      <c r="G6" s="77"/>
      <c r="H6" s="65">
        <f>ROW()</f>
        <v>6</v>
      </c>
    </row>
    <row r="7" spans="1:8" x14ac:dyDescent="0.25">
      <c r="A7" s="65">
        <v>2</v>
      </c>
      <c r="B7" s="76" t="s">
        <v>539</v>
      </c>
      <c r="C7" s="27">
        <v>1202</v>
      </c>
      <c r="D7" s="26" t="s">
        <v>400</v>
      </c>
      <c r="F7" s="59">
        <v>12.5</v>
      </c>
      <c r="G7" s="77"/>
      <c r="H7" s="65">
        <f>ROW()</f>
        <v>7</v>
      </c>
    </row>
    <row r="8" spans="1:8" x14ac:dyDescent="0.25">
      <c r="A8" s="65">
        <v>2</v>
      </c>
      <c r="B8" s="76" t="s">
        <v>539</v>
      </c>
      <c r="C8" s="27">
        <v>1201</v>
      </c>
      <c r="D8" s="26" t="s">
        <v>408</v>
      </c>
      <c r="F8" s="59">
        <v>24.94</v>
      </c>
      <c r="G8" s="77"/>
      <c r="H8" s="65">
        <f>ROW()</f>
        <v>8</v>
      </c>
    </row>
    <row r="9" spans="1:8" ht="15.75" thickBot="1" x14ac:dyDescent="0.3">
      <c r="A9" s="65">
        <v>2</v>
      </c>
      <c r="B9" s="71" t="s">
        <v>539</v>
      </c>
      <c r="C9" s="72">
        <v>1230</v>
      </c>
      <c r="D9" s="73" t="s">
        <v>422</v>
      </c>
      <c r="E9" s="74">
        <v>25</v>
      </c>
      <c r="F9" s="74"/>
      <c r="G9" s="75"/>
      <c r="H9" s="65">
        <f>ROW()</f>
        <v>9</v>
      </c>
    </row>
    <row r="10" spans="1:8" ht="15.75" thickBot="1" x14ac:dyDescent="0.3">
      <c r="A10" s="65">
        <v>2</v>
      </c>
      <c r="B10" s="23"/>
      <c r="C10" s="27"/>
      <c r="D10" s="78"/>
      <c r="H10" s="65">
        <f>ROW()</f>
        <v>10</v>
      </c>
    </row>
    <row r="11" spans="1:8" x14ac:dyDescent="0.25">
      <c r="A11" s="65">
        <v>3</v>
      </c>
      <c r="B11" s="66" t="s">
        <v>505</v>
      </c>
      <c r="C11" s="67">
        <v>5007</v>
      </c>
      <c r="D11" s="68" t="s">
        <v>488</v>
      </c>
      <c r="E11" s="69">
        <v>2400</v>
      </c>
      <c r="F11" s="69"/>
      <c r="G11" s="70"/>
      <c r="H11" s="65">
        <f>ROW()</f>
        <v>11</v>
      </c>
    </row>
    <row r="12" spans="1:8" x14ac:dyDescent="0.25">
      <c r="A12" s="65">
        <v>3</v>
      </c>
      <c r="B12" s="76" t="s">
        <v>505</v>
      </c>
      <c r="C12" s="27">
        <v>1200</v>
      </c>
      <c r="D12" s="26" t="s">
        <v>403</v>
      </c>
      <c r="E12" s="59">
        <v>120</v>
      </c>
      <c r="G12" s="77"/>
      <c r="H12" s="65">
        <f>ROW()</f>
        <v>12</v>
      </c>
    </row>
    <row r="13" spans="1:8" x14ac:dyDescent="0.25">
      <c r="A13" s="65">
        <v>3</v>
      </c>
      <c r="B13" s="76" t="s">
        <v>505</v>
      </c>
      <c r="C13" s="27">
        <v>1201</v>
      </c>
      <c r="D13" s="26" t="s">
        <v>408</v>
      </c>
      <c r="E13" s="59">
        <v>239.4</v>
      </c>
      <c r="G13" s="77"/>
      <c r="H13" s="65">
        <f>ROW()</f>
        <v>13</v>
      </c>
    </row>
    <row r="14" spans="1:8" ht="15.75" thickBot="1" x14ac:dyDescent="0.3">
      <c r="A14" s="65">
        <v>3</v>
      </c>
      <c r="B14" s="71" t="s">
        <v>505</v>
      </c>
      <c r="C14" s="72">
        <v>1000</v>
      </c>
      <c r="D14" s="73" t="s">
        <v>389</v>
      </c>
      <c r="E14" s="74"/>
      <c r="F14" s="74">
        <v>2759.4</v>
      </c>
      <c r="G14" s="75"/>
      <c r="H14" s="65">
        <f>ROW()</f>
        <v>14</v>
      </c>
    </row>
    <row r="15" spans="1:8" ht="15.75" thickBot="1" x14ac:dyDescent="0.3">
      <c r="A15" s="65">
        <v>3</v>
      </c>
      <c r="B15" s="23"/>
      <c r="C15" s="27"/>
      <c r="D15" s="26"/>
      <c r="H15" s="65">
        <f>ROW()</f>
        <v>15</v>
      </c>
    </row>
    <row r="16" spans="1:8" x14ac:dyDescent="0.25">
      <c r="A16" s="65">
        <v>4</v>
      </c>
      <c r="B16" s="66" t="s">
        <v>506</v>
      </c>
      <c r="C16" s="67">
        <v>5020</v>
      </c>
      <c r="D16" s="68" t="s">
        <v>501</v>
      </c>
      <c r="E16" s="69">
        <v>650</v>
      </c>
      <c r="F16" s="69"/>
      <c r="G16" s="70"/>
      <c r="H16" s="65">
        <f>ROW()</f>
        <v>16</v>
      </c>
    </row>
    <row r="17" spans="1:8" x14ac:dyDescent="0.25">
      <c r="A17" s="65">
        <v>4</v>
      </c>
      <c r="B17" s="76" t="s">
        <v>506</v>
      </c>
      <c r="C17" s="27">
        <v>1200</v>
      </c>
      <c r="D17" s="26" t="s">
        <v>403</v>
      </c>
      <c r="E17" s="59">
        <v>32.5</v>
      </c>
      <c r="G17" s="77"/>
      <c r="H17" s="65">
        <f>ROW()</f>
        <v>17</v>
      </c>
    </row>
    <row r="18" spans="1:8" x14ac:dyDescent="0.25">
      <c r="A18" s="65">
        <v>4</v>
      </c>
      <c r="B18" s="76" t="s">
        <v>506</v>
      </c>
      <c r="C18" s="27">
        <v>1201</v>
      </c>
      <c r="D18" s="26" t="s">
        <v>408</v>
      </c>
      <c r="E18" s="59">
        <v>64.84</v>
      </c>
      <c r="G18" s="77"/>
      <c r="H18" s="65">
        <f>ROW()</f>
        <v>18</v>
      </c>
    </row>
    <row r="19" spans="1:8" ht="15.75" thickBot="1" x14ac:dyDescent="0.3">
      <c r="A19" s="65">
        <v>4</v>
      </c>
      <c r="B19" s="71" t="s">
        <v>506</v>
      </c>
      <c r="C19" s="72">
        <v>1000</v>
      </c>
      <c r="D19" s="73" t="s">
        <v>389</v>
      </c>
      <c r="E19" s="74"/>
      <c r="F19" s="74">
        <v>747.34</v>
      </c>
      <c r="G19" s="75"/>
      <c r="H19" s="65">
        <f>ROW()</f>
        <v>19</v>
      </c>
    </row>
    <row r="20" spans="1:8" ht="15.75" thickBot="1" x14ac:dyDescent="0.3">
      <c r="A20" s="65">
        <v>4</v>
      </c>
      <c r="B20" s="23"/>
      <c r="C20" s="27"/>
      <c r="D20" s="26"/>
      <c r="H20" s="65">
        <f>ROW()</f>
        <v>20</v>
      </c>
    </row>
    <row r="21" spans="1:8" x14ac:dyDescent="0.25">
      <c r="A21" s="65">
        <v>5</v>
      </c>
      <c r="B21" s="66" t="s">
        <v>509</v>
      </c>
      <c r="C21" s="67" t="s">
        <v>503</v>
      </c>
      <c r="D21" s="68" t="s">
        <v>504</v>
      </c>
      <c r="E21" s="69">
        <v>129.94999999999999</v>
      </c>
      <c r="F21" s="69"/>
      <c r="G21" s="70"/>
      <c r="H21" s="65">
        <f>ROW()</f>
        <v>21</v>
      </c>
    </row>
    <row r="22" spans="1:8" x14ac:dyDescent="0.25">
      <c r="A22" s="65">
        <v>5</v>
      </c>
      <c r="B22" s="76" t="s">
        <v>509</v>
      </c>
      <c r="C22" s="27">
        <v>1200</v>
      </c>
      <c r="D22" s="26" t="s">
        <v>403</v>
      </c>
      <c r="E22" s="59">
        <v>6.5</v>
      </c>
      <c r="G22" s="77"/>
      <c r="H22" s="65">
        <f>ROW()</f>
        <v>22</v>
      </c>
    </row>
    <row r="23" spans="1:8" x14ac:dyDescent="0.25">
      <c r="A23" s="65">
        <v>5</v>
      </c>
      <c r="B23" s="76" t="s">
        <v>509</v>
      </c>
      <c r="C23" s="27">
        <v>1201</v>
      </c>
      <c r="D23" s="26" t="s">
        <v>408</v>
      </c>
      <c r="E23" s="59">
        <v>12.96</v>
      </c>
      <c r="G23" s="77"/>
      <c r="H23" s="65">
        <f>ROW()</f>
        <v>23</v>
      </c>
    </row>
    <row r="24" spans="1:8" ht="15.75" thickBot="1" x14ac:dyDescent="0.3">
      <c r="A24" s="65">
        <v>5</v>
      </c>
      <c r="B24" s="71" t="s">
        <v>509</v>
      </c>
      <c r="C24" s="72">
        <v>2000</v>
      </c>
      <c r="D24" s="73" t="s">
        <v>453</v>
      </c>
      <c r="E24" s="74"/>
      <c r="F24" s="74">
        <v>149.41</v>
      </c>
      <c r="G24" s="75" t="s">
        <v>471</v>
      </c>
      <c r="H24" s="65">
        <f>ROW()</f>
        <v>24</v>
      </c>
    </row>
    <row r="25" spans="1:8" ht="15.75" thickBot="1" x14ac:dyDescent="0.3">
      <c r="A25" s="65">
        <v>5</v>
      </c>
      <c r="B25" s="23"/>
      <c r="C25" s="27"/>
      <c r="D25" s="26"/>
      <c r="H25" s="65">
        <f>ROW()</f>
        <v>25</v>
      </c>
    </row>
    <row r="26" spans="1:8" x14ac:dyDescent="0.25">
      <c r="A26" s="65">
        <v>6</v>
      </c>
      <c r="B26" s="66" t="s">
        <v>514</v>
      </c>
      <c r="C26" s="67">
        <v>5013</v>
      </c>
      <c r="D26" s="68" t="s">
        <v>459</v>
      </c>
      <c r="E26" s="69">
        <v>29.95</v>
      </c>
      <c r="F26" s="69"/>
      <c r="G26" s="70"/>
      <c r="H26" s="65">
        <f>ROW()</f>
        <v>26</v>
      </c>
    </row>
    <row r="27" spans="1:8" ht="15.75" thickBot="1" x14ac:dyDescent="0.3">
      <c r="A27" s="65">
        <v>6</v>
      </c>
      <c r="B27" s="71" t="s">
        <v>514</v>
      </c>
      <c r="C27" s="72">
        <v>1000</v>
      </c>
      <c r="D27" s="73" t="s">
        <v>389</v>
      </c>
      <c r="E27" s="74"/>
      <c r="F27" s="74">
        <v>29.95</v>
      </c>
      <c r="G27" s="75"/>
      <c r="H27" s="65">
        <f>ROW()</f>
        <v>27</v>
      </c>
    </row>
    <row r="28" spans="1:8" ht="15.75" thickBot="1" x14ac:dyDescent="0.3">
      <c r="A28" s="65">
        <v>6</v>
      </c>
      <c r="B28" s="23"/>
      <c r="C28" s="27"/>
      <c r="D28" s="26"/>
      <c r="H28" s="65">
        <f>ROW()</f>
        <v>28</v>
      </c>
    </row>
    <row r="29" spans="1:8" x14ac:dyDescent="0.25">
      <c r="A29" s="65">
        <v>7</v>
      </c>
      <c r="B29" s="79" t="s">
        <v>543</v>
      </c>
      <c r="C29" s="80" t="s">
        <v>458</v>
      </c>
      <c r="D29" s="81" t="s">
        <v>459</v>
      </c>
      <c r="E29" s="69">
        <v>29.95</v>
      </c>
      <c r="F29" s="69"/>
      <c r="G29" s="70"/>
      <c r="H29" s="65">
        <f>ROW()</f>
        <v>29</v>
      </c>
    </row>
    <row r="30" spans="1:8" ht="15.75" thickBot="1" x14ac:dyDescent="0.3">
      <c r="A30" s="65">
        <v>7</v>
      </c>
      <c r="B30" s="82" t="s">
        <v>543</v>
      </c>
      <c r="C30" s="83" t="s">
        <v>391</v>
      </c>
      <c r="D30" s="84" t="s">
        <v>389</v>
      </c>
      <c r="E30" s="74"/>
      <c r="F30" s="74">
        <v>29.95</v>
      </c>
      <c r="G30" s="75"/>
      <c r="H30" s="65">
        <f>ROW()</f>
        <v>30</v>
      </c>
    </row>
    <row r="31" spans="1:8" ht="15.75" thickBot="1" x14ac:dyDescent="0.3">
      <c r="A31" s="65">
        <v>7</v>
      </c>
      <c r="H31" s="65">
        <f>ROW()</f>
        <v>31</v>
      </c>
    </row>
    <row r="32" spans="1:8" x14ac:dyDescent="0.25">
      <c r="A32" s="65">
        <v>8</v>
      </c>
      <c r="B32" s="79" t="s">
        <v>641</v>
      </c>
      <c r="C32" s="80" t="s">
        <v>458</v>
      </c>
      <c r="D32" s="81" t="s">
        <v>459</v>
      </c>
      <c r="E32" s="69">
        <v>0.4</v>
      </c>
      <c r="F32" s="69"/>
      <c r="G32" s="70"/>
      <c r="H32" s="65">
        <f>ROW()</f>
        <v>32</v>
      </c>
    </row>
    <row r="33" spans="1:8" ht="15.75" thickBot="1" x14ac:dyDescent="0.3">
      <c r="A33" s="65">
        <v>8</v>
      </c>
      <c r="B33" s="82" t="s">
        <v>641</v>
      </c>
      <c r="C33" s="83" t="s">
        <v>391</v>
      </c>
      <c r="D33" s="84" t="s">
        <v>389</v>
      </c>
      <c r="E33" s="74"/>
      <c r="F33" s="74">
        <v>0.4</v>
      </c>
      <c r="G33" s="75"/>
      <c r="H33" s="65">
        <f>ROW()</f>
        <v>33</v>
      </c>
    </row>
    <row r="34" spans="1:8" x14ac:dyDescent="0.25">
      <c r="A34" s="65">
        <v>8</v>
      </c>
      <c r="H34" s="65">
        <f>ROW()</f>
        <v>34</v>
      </c>
    </row>
    <row r="462" spans="8:8" x14ac:dyDescent="0.25">
      <c r="H462" s="115"/>
    </row>
    <row r="463" spans="8:8" x14ac:dyDescent="0.25">
      <c r="H463" s="115"/>
    </row>
    <row r="464" spans="8:8" x14ac:dyDescent="0.25">
      <c r="H464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344</v>
      </c>
      <c r="B1" s="5" t="s">
        <v>690</v>
      </c>
      <c r="C1" s="4" t="s">
        <v>691</v>
      </c>
      <c r="D1" s="6" t="s">
        <v>345</v>
      </c>
      <c r="E1" s="5" t="s">
        <v>346</v>
      </c>
      <c r="F1" s="4" t="s">
        <v>347</v>
      </c>
      <c r="G1" s="4" t="s">
        <v>348</v>
      </c>
      <c r="H1" s="7" t="s">
        <v>349</v>
      </c>
      <c r="I1" s="4" t="s">
        <v>350</v>
      </c>
      <c r="J1" s="8" t="s">
        <v>351</v>
      </c>
      <c r="K1" s="9" t="s">
        <v>352</v>
      </c>
      <c r="L1" s="7" t="s">
        <v>353</v>
      </c>
      <c r="M1" s="10" t="s">
        <v>354</v>
      </c>
      <c r="N1" s="11" t="s">
        <v>355</v>
      </c>
      <c r="O1" s="4" t="s">
        <v>356</v>
      </c>
      <c r="P1" s="7" t="s">
        <v>692</v>
      </c>
      <c r="Q1" s="5" t="s">
        <v>357</v>
      </c>
      <c r="R1" s="7" t="s">
        <v>693</v>
      </c>
      <c r="S1" s="7" t="s">
        <v>694</v>
      </c>
      <c r="T1" s="7" t="s">
        <v>695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358</v>
      </c>
      <c r="E2" s="14" t="s">
        <v>359</v>
      </c>
      <c r="F2" s="15" t="s">
        <v>360</v>
      </c>
      <c r="G2" s="15" t="s">
        <v>361</v>
      </c>
      <c r="H2" s="16">
        <v>1050</v>
      </c>
      <c r="I2" s="17" t="s">
        <v>362</v>
      </c>
      <c r="J2" s="1">
        <v>0</v>
      </c>
      <c r="K2" s="17" t="s">
        <v>362</v>
      </c>
      <c r="L2" s="16">
        <v>0</v>
      </c>
      <c r="M2" s="17" t="s">
        <v>363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364</v>
      </c>
      <c r="E3" s="14" t="s">
        <v>34</v>
      </c>
      <c r="F3" s="15" t="s">
        <v>365</v>
      </c>
      <c r="G3" s="15" t="s">
        <v>366</v>
      </c>
      <c r="H3" s="16">
        <v>15750</v>
      </c>
      <c r="I3" s="17" t="s">
        <v>362</v>
      </c>
      <c r="J3" s="1">
        <v>111</v>
      </c>
      <c r="K3" s="17" t="s">
        <v>362</v>
      </c>
      <c r="L3" s="16">
        <v>222</v>
      </c>
      <c r="M3" s="17" t="s">
        <v>363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367</v>
      </c>
      <c r="B4" s="13">
        <v>45273</v>
      </c>
      <c r="C4" s="12">
        <v>921</v>
      </c>
      <c r="D4" s="15" t="s">
        <v>174</v>
      </c>
      <c r="E4" s="15" t="s">
        <v>29</v>
      </c>
      <c r="F4" s="15" t="s">
        <v>365</v>
      </c>
      <c r="G4" s="15" t="s">
        <v>366</v>
      </c>
      <c r="H4" s="16">
        <v>2175</v>
      </c>
      <c r="I4" s="17" t="s">
        <v>362</v>
      </c>
      <c r="J4" s="1">
        <v>21</v>
      </c>
      <c r="K4" s="17" t="s">
        <v>368</v>
      </c>
      <c r="L4" s="16">
        <v>31</v>
      </c>
      <c r="M4" s="17" t="s">
        <v>363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369</v>
      </c>
      <c r="B5" s="13">
        <v>45275</v>
      </c>
      <c r="C5" s="12">
        <v>2</v>
      </c>
      <c r="D5" s="14" t="s">
        <v>174</v>
      </c>
      <c r="E5" s="15" t="s">
        <v>301</v>
      </c>
      <c r="F5" s="15" t="s">
        <v>365</v>
      </c>
      <c r="G5" s="15" t="s">
        <v>366</v>
      </c>
      <c r="H5" s="16">
        <v>1800</v>
      </c>
      <c r="I5" s="17" t="s">
        <v>370</v>
      </c>
      <c r="J5" s="1">
        <v>11</v>
      </c>
      <c r="K5" s="17" t="s">
        <v>371</v>
      </c>
      <c r="L5" s="16">
        <v>12</v>
      </c>
      <c r="M5" s="17" t="s">
        <v>372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373</v>
      </c>
      <c r="B6" s="13">
        <v>45280</v>
      </c>
      <c r="C6" s="12">
        <v>895</v>
      </c>
      <c r="D6" s="14" t="s">
        <v>174</v>
      </c>
      <c r="E6" s="15" t="s">
        <v>116</v>
      </c>
      <c r="F6" s="15" t="s">
        <v>365</v>
      </c>
      <c r="G6" s="15" t="s">
        <v>366</v>
      </c>
      <c r="H6" s="16">
        <v>900</v>
      </c>
      <c r="I6" s="17" t="s">
        <v>374</v>
      </c>
      <c r="J6" s="1">
        <v>25</v>
      </c>
      <c r="K6" s="17" t="s">
        <v>362</v>
      </c>
      <c r="L6" s="16">
        <v>0</v>
      </c>
      <c r="M6" s="17" t="s">
        <v>363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375</v>
      </c>
      <c r="B7" s="13">
        <v>45279</v>
      </c>
      <c r="C7" s="12">
        <v>2019</v>
      </c>
      <c r="D7" s="14" t="s">
        <v>174</v>
      </c>
      <c r="E7" s="15" t="s">
        <v>34</v>
      </c>
      <c r="F7" s="15" t="s">
        <v>365</v>
      </c>
      <c r="G7" s="15" t="s">
        <v>366</v>
      </c>
      <c r="H7" s="16">
        <v>2700</v>
      </c>
      <c r="I7" s="17" t="s">
        <v>370</v>
      </c>
      <c r="J7" s="1">
        <v>1</v>
      </c>
      <c r="K7" s="17" t="s">
        <v>371</v>
      </c>
      <c r="L7" s="16">
        <v>2</v>
      </c>
      <c r="M7" s="17" t="s">
        <v>372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376</v>
      </c>
      <c r="B8" s="13">
        <v>45280</v>
      </c>
      <c r="C8" s="12">
        <v>9</v>
      </c>
      <c r="D8" s="14" t="s">
        <v>174</v>
      </c>
      <c r="E8" s="15" t="s">
        <v>290</v>
      </c>
      <c r="F8" s="15" t="s">
        <v>365</v>
      </c>
      <c r="G8" s="15" t="s">
        <v>366</v>
      </c>
      <c r="H8" s="16">
        <v>300</v>
      </c>
      <c r="I8" s="17" t="s">
        <v>370</v>
      </c>
      <c r="J8" s="1">
        <v>10</v>
      </c>
      <c r="K8" s="17" t="s">
        <v>371</v>
      </c>
      <c r="L8" s="16">
        <v>20</v>
      </c>
      <c r="M8" s="17" t="s">
        <v>372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377</v>
      </c>
      <c r="B9" s="13">
        <v>45280</v>
      </c>
      <c r="C9" s="12">
        <v>775</v>
      </c>
      <c r="D9" s="14" t="s">
        <v>174</v>
      </c>
      <c r="E9" s="15" t="s">
        <v>378</v>
      </c>
      <c r="F9" s="15" t="s">
        <v>365</v>
      </c>
      <c r="G9" s="15" t="s">
        <v>366</v>
      </c>
      <c r="H9" s="16">
        <v>900</v>
      </c>
      <c r="I9" s="17" t="s">
        <v>370</v>
      </c>
      <c r="J9" s="1">
        <v>0</v>
      </c>
      <c r="K9" s="17" t="s">
        <v>379</v>
      </c>
      <c r="L9" s="16">
        <v>10</v>
      </c>
      <c r="M9" s="17" t="s">
        <v>372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380</v>
      </c>
      <c r="B10" s="13">
        <v>45280</v>
      </c>
      <c r="C10" s="12">
        <v>921</v>
      </c>
      <c r="D10" s="14" t="s">
        <v>174</v>
      </c>
      <c r="E10" s="15" t="s">
        <v>190</v>
      </c>
      <c r="F10" s="15" t="s">
        <v>365</v>
      </c>
      <c r="G10" s="15" t="s">
        <v>366</v>
      </c>
      <c r="H10" s="16">
        <v>1200</v>
      </c>
      <c r="I10" s="17" t="s">
        <v>370</v>
      </c>
      <c r="J10" s="1">
        <v>11.11</v>
      </c>
      <c r="K10" s="17" t="s">
        <v>379</v>
      </c>
      <c r="L10" s="16">
        <v>22.22</v>
      </c>
      <c r="M10" s="17" t="s">
        <v>372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629</v>
      </c>
      <c r="B11" s="13">
        <v>45279</v>
      </c>
      <c r="C11" s="12">
        <v>2019</v>
      </c>
      <c r="D11" s="14" t="s">
        <v>174</v>
      </c>
      <c r="E11" s="15" t="s">
        <v>34</v>
      </c>
      <c r="F11" s="15" t="s">
        <v>365</v>
      </c>
      <c r="G11" s="15" t="s">
        <v>366</v>
      </c>
      <c r="H11" s="16">
        <v>2700</v>
      </c>
      <c r="I11" s="17" t="s">
        <v>370</v>
      </c>
      <c r="J11" s="1">
        <v>1</v>
      </c>
      <c r="K11" s="17" t="s">
        <v>371</v>
      </c>
      <c r="L11" s="16">
        <v>2</v>
      </c>
      <c r="M11" s="17" t="s">
        <v>372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381</v>
      </c>
      <c r="B12" s="13">
        <v>45281</v>
      </c>
      <c r="C12" s="12">
        <v>4</v>
      </c>
      <c r="D12" s="14" t="s">
        <v>174</v>
      </c>
      <c r="E12" s="15" t="s">
        <v>281</v>
      </c>
      <c r="F12" s="15" t="s">
        <v>365</v>
      </c>
      <c r="G12" s="15" t="s">
        <v>366</v>
      </c>
      <c r="H12" s="16">
        <v>600</v>
      </c>
      <c r="I12" s="17" t="s">
        <v>370</v>
      </c>
      <c r="J12" s="1">
        <v>0</v>
      </c>
      <c r="K12" s="17" t="s">
        <v>379</v>
      </c>
      <c r="L12" s="16">
        <v>0</v>
      </c>
      <c r="M12" s="17" t="s">
        <v>372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445</v>
      </c>
      <c r="B13" s="13">
        <v>45281</v>
      </c>
      <c r="C13" s="12">
        <v>915</v>
      </c>
      <c r="E13" s="15" t="s">
        <v>627</v>
      </c>
      <c r="H13" s="16">
        <v>375</v>
      </c>
      <c r="I13" s="17" t="s">
        <v>370</v>
      </c>
      <c r="J13" s="1">
        <v>0</v>
      </c>
      <c r="K13" s="17" t="s">
        <v>379</v>
      </c>
      <c r="L13" s="16">
        <v>0</v>
      </c>
      <c r="M13" s="17" t="s">
        <v>372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446</v>
      </c>
      <c r="B14" s="13">
        <v>45281</v>
      </c>
      <c r="C14" s="12">
        <v>9</v>
      </c>
      <c r="E14" s="15" t="s">
        <v>290</v>
      </c>
      <c r="H14" s="16">
        <v>600</v>
      </c>
      <c r="I14" s="17" t="s">
        <v>370</v>
      </c>
      <c r="J14" s="1">
        <v>1</v>
      </c>
      <c r="K14" s="17" t="s">
        <v>379</v>
      </c>
      <c r="L14" s="16">
        <v>2</v>
      </c>
      <c r="M14" s="17" t="s">
        <v>372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449</v>
      </c>
      <c r="B15" s="13">
        <v>45281</v>
      </c>
      <c r="C15" s="12">
        <v>2011</v>
      </c>
      <c r="E15" s="15" t="s">
        <v>260</v>
      </c>
      <c r="H15" s="16">
        <v>7500</v>
      </c>
      <c r="I15" s="17" t="s">
        <v>370</v>
      </c>
      <c r="J15" s="1">
        <v>111</v>
      </c>
      <c r="K15" s="17" t="s">
        <v>379</v>
      </c>
      <c r="L15" s="16">
        <v>222</v>
      </c>
      <c r="M15" s="17" t="s">
        <v>372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450</v>
      </c>
      <c r="B16" s="13">
        <v>45281</v>
      </c>
      <c r="C16" s="12">
        <v>895</v>
      </c>
      <c r="E16" s="15" t="s">
        <v>116</v>
      </c>
      <c r="H16" s="16">
        <v>1500</v>
      </c>
      <c r="I16" s="17" t="s">
        <v>370</v>
      </c>
      <c r="J16" s="1">
        <v>11</v>
      </c>
      <c r="K16" s="17" t="s">
        <v>379</v>
      </c>
      <c r="L16" s="16">
        <v>12</v>
      </c>
      <c r="M16" s="17" t="s">
        <v>372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451</v>
      </c>
      <c r="B17" s="13">
        <v>45281</v>
      </c>
      <c r="C17" s="12">
        <v>344</v>
      </c>
      <c r="E17" s="15" t="s">
        <v>170</v>
      </c>
      <c r="H17" s="16">
        <v>300</v>
      </c>
      <c r="I17" s="17" t="s">
        <v>370</v>
      </c>
      <c r="J17" s="1">
        <v>0</v>
      </c>
      <c r="K17" s="17" t="s">
        <v>379</v>
      </c>
      <c r="L17" s="16">
        <v>0</v>
      </c>
      <c r="M17" s="17" t="s">
        <v>372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698</v>
      </c>
      <c r="B18" s="13">
        <v>45342</v>
      </c>
      <c r="C18" s="12">
        <v>895</v>
      </c>
      <c r="D18" t="s">
        <v>174</v>
      </c>
      <c r="E18" s="14" t="s">
        <v>116</v>
      </c>
      <c r="F18" s="14" t="s">
        <v>365</v>
      </c>
      <c r="G18" s="14" t="s">
        <v>366</v>
      </c>
      <c r="H18" s="16">
        <v>900</v>
      </c>
      <c r="I18" s="14" t="s">
        <v>370</v>
      </c>
      <c r="J18" s="1">
        <v>1</v>
      </c>
      <c r="K18" s="14" t="s">
        <v>697</v>
      </c>
      <c r="L18" s="16">
        <v>2</v>
      </c>
      <c r="M18" s="14" t="s">
        <v>372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696</v>
      </c>
      <c r="B19" s="13">
        <v>45343</v>
      </c>
      <c r="C19" s="12">
        <v>1083</v>
      </c>
      <c r="D19" s="14" t="s">
        <v>174</v>
      </c>
      <c r="E19" s="15" t="s">
        <v>52</v>
      </c>
      <c r="F19" s="14" t="s">
        <v>365</v>
      </c>
      <c r="G19" s="14" t="s">
        <v>366</v>
      </c>
      <c r="H19" s="16">
        <v>1050</v>
      </c>
      <c r="I19" s="17" t="s">
        <v>370</v>
      </c>
      <c r="J19" s="1">
        <v>5</v>
      </c>
      <c r="K19" s="17" t="s">
        <v>697</v>
      </c>
      <c r="L19" s="16">
        <v>10</v>
      </c>
      <c r="M19" s="17" t="s">
        <v>372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110" t="s">
        <v>759</v>
      </c>
      <c r="B20" s="15">
        <v>45343</v>
      </c>
      <c r="C20" s="12">
        <v>3</v>
      </c>
      <c r="D20" s="14" t="s">
        <v>174</v>
      </c>
      <c r="E20" s="15" t="s">
        <v>302</v>
      </c>
      <c r="F20" s="14" t="s">
        <v>365</v>
      </c>
      <c r="G20" s="14" t="s">
        <v>366</v>
      </c>
      <c r="H20" s="16">
        <v>900</v>
      </c>
      <c r="I20" s="17" t="s">
        <v>370</v>
      </c>
      <c r="J20" s="1">
        <v>2</v>
      </c>
      <c r="K20" s="17" t="s">
        <v>697</v>
      </c>
      <c r="L20" s="16">
        <v>4</v>
      </c>
      <c r="M20" s="17" t="s">
        <v>372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110" t="s">
        <v>761</v>
      </c>
      <c r="B21" s="15">
        <v>45343</v>
      </c>
      <c r="C21" s="12">
        <v>344</v>
      </c>
      <c r="D21" s="110" t="s">
        <v>762</v>
      </c>
      <c r="E21" s="110" t="s">
        <v>170</v>
      </c>
      <c r="F21" s="110" t="s">
        <v>763</v>
      </c>
      <c r="G21" s="110" t="s">
        <v>764</v>
      </c>
      <c r="H21" s="16">
        <v>2190</v>
      </c>
      <c r="I21" s="110" t="s">
        <v>379</v>
      </c>
      <c r="J21" s="1">
        <v>39</v>
      </c>
      <c r="K21" s="17" t="s">
        <v>697</v>
      </c>
      <c r="L21" s="16">
        <v>0</v>
      </c>
      <c r="M21" s="17" t="s">
        <v>372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110" t="s">
        <v>768</v>
      </c>
      <c r="B22" s="15">
        <v>45341</v>
      </c>
      <c r="C22" s="12">
        <v>1221</v>
      </c>
      <c r="D22" s="110" t="s">
        <v>174</v>
      </c>
      <c r="E22" s="110" t="s">
        <v>171</v>
      </c>
      <c r="F22" s="110" t="s">
        <v>365</v>
      </c>
      <c r="G22" s="110" t="s">
        <v>366</v>
      </c>
      <c r="H22" s="16">
        <v>3900</v>
      </c>
      <c r="I22" s="110" t="s">
        <v>370</v>
      </c>
      <c r="J22" s="1">
        <v>25</v>
      </c>
      <c r="K22" s="17" t="s">
        <v>697</v>
      </c>
      <c r="L22" s="16">
        <v>50</v>
      </c>
      <c r="M22" s="17" t="s">
        <v>372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110" t="s">
        <v>773</v>
      </c>
      <c r="B23" s="15">
        <v>45344</v>
      </c>
      <c r="C23" s="12">
        <v>1134</v>
      </c>
      <c r="D23" s="110" t="s">
        <v>174</v>
      </c>
      <c r="E23" s="110" t="s">
        <v>29</v>
      </c>
      <c r="F23" s="110" t="s">
        <v>365</v>
      </c>
      <c r="G23" s="110" t="s">
        <v>366</v>
      </c>
      <c r="H23" s="16">
        <v>750</v>
      </c>
      <c r="I23" s="110" t="s">
        <v>370</v>
      </c>
      <c r="J23" s="1">
        <v>0</v>
      </c>
      <c r="K23" s="17" t="s">
        <v>697</v>
      </c>
      <c r="L23" s="16">
        <v>0</v>
      </c>
      <c r="M23" s="17" t="s">
        <v>372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110" t="s">
        <v>775</v>
      </c>
      <c r="B24" s="15">
        <v>45344</v>
      </c>
      <c r="C24" s="12">
        <v>156</v>
      </c>
      <c r="D24" s="110" t="s">
        <v>174</v>
      </c>
      <c r="E24" s="110" t="s">
        <v>124</v>
      </c>
      <c r="F24" s="110" t="s">
        <v>365</v>
      </c>
      <c r="G24" s="110" t="s">
        <v>366</v>
      </c>
      <c r="H24" s="16">
        <v>1500</v>
      </c>
      <c r="I24" s="110" t="s">
        <v>370</v>
      </c>
      <c r="J24" s="1">
        <v>0</v>
      </c>
      <c r="K24" s="17" t="s">
        <v>697</v>
      </c>
      <c r="L24" s="16">
        <v>0</v>
      </c>
      <c r="M24" s="17" t="s">
        <v>372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110" t="s">
        <v>778</v>
      </c>
      <c r="B25" s="15">
        <v>45344</v>
      </c>
      <c r="C25" s="12">
        <v>2020</v>
      </c>
      <c r="D25" s="110" t="s">
        <v>174</v>
      </c>
      <c r="E25" s="110" t="s">
        <v>283</v>
      </c>
      <c r="F25" s="110" t="s">
        <v>365</v>
      </c>
      <c r="G25" s="110" t="s">
        <v>366</v>
      </c>
      <c r="H25" s="16">
        <v>600</v>
      </c>
      <c r="I25" s="110" t="s">
        <v>370</v>
      </c>
      <c r="J25" s="1">
        <v>5</v>
      </c>
      <c r="K25" s="17" t="s">
        <v>697</v>
      </c>
      <c r="L25" s="16">
        <v>10</v>
      </c>
      <c r="M25" s="17" t="s">
        <v>372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110" t="s">
        <v>781</v>
      </c>
      <c r="B26" s="15">
        <v>45344</v>
      </c>
      <c r="C26" s="12">
        <v>2020</v>
      </c>
      <c r="D26" s="110" t="s">
        <v>174</v>
      </c>
      <c r="E26" s="110" t="s">
        <v>283</v>
      </c>
      <c r="F26" s="110" t="s">
        <v>365</v>
      </c>
      <c r="G26" s="110" t="s">
        <v>366</v>
      </c>
      <c r="H26" s="16">
        <v>840</v>
      </c>
      <c r="I26" s="110" t="s">
        <v>370</v>
      </c>
      <c r="J26" s="1">
        <v>2</v>
      </c>
      <c r="K26" s="17" t="s">
        <v>697</v>
      </c>
      <c r="L26" s="16">
        <v>3</v>
      </c>
      <c r="M26" s="17" t="s">
        <v>372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110" t="s">
        <v>784</v>
      </c>
      <c r="B27" s="15">
        <v>45345</v>
      </c>
      <c r="C27" s="12">
        <v>1414</v>
      </c>
      <c r="D27" s="110" t="s">
        <v>174</v>
      </c>
      <c r="E27" s="110" t="s">
        <v>43</v>
      </c>
      <c r="F27" s="110" t="s">
        <v>365</v>
      </c>
      <c r="G27" s="110" t="s">
        <v>366</v>
      </c>
      <c r="H27" s="16">
        <v>600</v>
      </c>
      <c r="I27" s="110" t="s">
        <v>370</v>
      </c>
      <c r="J27" s="1">
        <v>2</v>
      </c>
      <c r="K27" s="17" t="s">
        <v>697</v>
      </c>
      <c r="L27" s="16">
        <v>3</v>
      </c>
      <c r="M27" s="17" t="s">
        <v>372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110" t="s">
        <v>782</v>
      </c>
      <c r="B28" s="15">
        <v>45345</v>
      </c>
      <c r="C28" s="12">
        <v>1414</v>
      </c>
      <c r="D28" s="110" t="s">
        <v>174</v>
      </c>
      <c r="E28" s="110" t="s">
        <v>43</v>
      </c>
      <c r="F28" s="110" t="s">
        <v>365</v>
      </c>
      <c r="G28" s="110" t="s">
        <v>366</v>
      </c>
      <c r="H28" s="16">
        <v>1500</v>
      </c>
      <c r="I28" s="110" t="s">
        <v>370</v>
      </c>
      <c r="J28" s="1">
        <v>11</v>
      </c>
      <c r="K28" s="17" t="s">
        <v>697</v>
      </c>
      <c r="L28" s="16">
        <v>22</v>
      </c>
      <c r="M28" s="17" t="s">
        <v>372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111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344</v>
      </c>
      <c r="B1" s="5" t="s">
        <v>6</v>
      </c>
      <c r="C1" s="4" t="s">
        <v>7</v>
      </c>
      <c r="D1" s="6" t="s">
        <v>700</v>
      </c>
      <c r="E1" s="5" t="s">
        <v>349</v>
      </c>
      <c r="F1" s="4" t="s">
        <v>754</v>
      </c>
      <c r="G1" s="5" t="s">
        <v>596</v>
      </c>
    </row>
    <row r="2" spans="1:7" x14ac:dyDescent="0.25">
      <c r="A2" s="20">
        <v>1</v>
      </c>
      <c r="B2" s="14" t="s">
        <v>701</v>
      </c>
      <c r="C2" s="108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702</v>
      </c>
      <c r="C3" s="108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703</v>
      </c>
      <c r="C4" s="108">
        <v>0.5</v>
      </c>
      <c r="D4" s="1">
        <v>350</v>
      </c>
      <c r="E4" s="109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704</v>
      </c>
      <c r="C5" s="108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705</v>
      </c>
      <c r="C6" s="108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706</v>
      </c>
      <c r="C7" s="108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707</v>
      </c>
      <c r="C8" s="108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701</v>
      </c>
      <c r="C9" s="108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708</v>
      </c>
      <c r="C10" s="108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709</v>
      </c>
      <c r="C11" s="108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701</v>
      </c>
      <c r="C12" s="108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710</v>
      </c>
      <c r="C13" s="108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711</v>
      </c>
      <c r="C14" s="108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709</v>
      </c>
      <c r="C15" s="108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711</v>
      </c>
      <c r="C16" s="108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712</v>
      </c>
      <c r="C17" s="108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713</v>
      </c>
      <c r="C18" s="108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705</v>
      </c>
      <c r="C19" s="108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708</v>
      </c>
      <c r="C20" s="108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708</v>
      </c>
      <c r="C21" s="108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711</v>
      </c>
      <c r="C22" s="108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714</v>
      </c>
      <c r="C23" s="108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708</v>
      </c>
      <c r="C24" s="108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715</v>
      </c>
      <c r="C25" s="108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716</v>
      </c>
      <c r="C26" s="108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709</v>
      </c>
      <c r="C27" s="108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708</v>
      </c>
      <c r="C28" s="108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717</v>
      </c>
      <c r="C29" s="108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701</v>
      </c>
      <c r="C30" s="108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712</v>
      </c>
      <c r="C31" s="108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709</v>
      </c>
      <c r="C32" s="108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703</v>
      </c>
      <c r="C33" s="108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710</v>
      </c>
      <c r="C34" s="108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702</v>
      </c>
      <c r="C35" s="108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718</v>
      </c>
      <c r="C36" s="108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709</v>
      </c>
      <c r="C37" s="108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719</v>
      </c>
      <c r="C38" s="108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714</v>
      </c>
      <c r="C39" s="108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720</v>
      </c>
      <c r="C40" s="108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721</v>
      </c>
      <c r="C41" s="108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715</v>
      </c>
      <c r="C42" s="108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708</v>
      </c>
      <c r="C43" s="108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722</v>
      </c>
      <c r="C44" s="108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722</v>
      </c>
      <c r="C45" s="108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723</v>
      </c>
      <c r="C46" s="108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723</v>
      </c>
      <c r="C47" s="108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724</v>
      </c>
      <c r="C48" s="108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717</v>
      </c>
      <c r="C49" s="108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723</v>
      </c>
      <c r="C50" s="108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724</v>
      </c>
      <c r="C51" s="108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708</v>
      </c>
      <c r="C52" s="108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725</v>
      </c>
      <c r="C53" s="108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716</v>
      </c>
      <c r="C54" s="108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725</v>
      </c>
      <c r="C55" s="108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710</v>
      </c>
      <c r="C56" s="108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108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726</v>
      </c>
      <c r="C58" s="108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108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727</v>
      </c>
      <c r="C60" s="108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108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728</v>
      </c>
      <c r="C62" s="108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108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708</v>
      </c>
      <c r="C64" s="108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708</v>
      </c>
      <c r="C65" s="108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723</v>
      </c>
      <c r="C66" s="108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729</v>
      </c>
      <c r="C67" s="108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730</v>
      </c>
      <c r="C68" s="108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731</v>
      </c>
      <c r="C69" s="108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732</v>
      </c>
      <c r="C70" s="108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108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729</v>
      </c>
      <c r="C72" s="108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730</v>
      </c>
      <c r="C73" s="108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108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731</v>
      </c>
      <c r="C75" s="108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733</v>
      </c>
      <c r="C76" s="108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729</v>
      </c>
      <c r="C77" s="108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734</v>
      </c>
      <c r="C78" s="108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367</v>
      </c>
      <c r="B79" t="s">
        <v>731</v>
      </c>
      <c r="C79" s="108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367</v>
      </c>
      <c r="B80" t="s">
        <v>735</v>
      </c>
      <c r="C80" s="108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367</v>
      </c>
      <c r="B81" t="s">
        <v>736</v>
      </c>
      <c r="C81" s="108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367</v>
      </c>
      <c r="B82" t="s">
        <v>737</v>
      </c>
      <c r="C82" s="108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369</v>
      </c>
      <c r="B83" t="s">
        <v>738</v>
      </c>
      <c r="C83" s="108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369</v>
      </c>
      <c r="C84" s="108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369</v>
      </c>
      <c r="B85" t="s">
        <v>737</v>
      </c>
      <c r="C85" s="108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369</v>
      </c>
      <c r="C86" s="108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369</v>
      </c>
      <c r="B87" t="s">
        <v>739</v>
      </c>
      <c r="C87" s="108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369</v>
      </c>
      <c r="C88" s="108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369</v>
      </c>
      <c r="B89" t="s">
        <v>740</v>
      </c>
      <c r="C89" s="108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373</v>
      </c>
      <c r="B90" t="s">
        <v>741</v>
      </c>
      <c r="C90" s="108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373</v>
      </c>
      <c r="C91" s="108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373</v>
      </c>
      <c r="B92" t="s">
        <v>731</v>
      </c>
      <c r="C92" s="108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373</v>
      </c>
      <c r="C93" s="108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373</v>
      </c>
      <c r="B94" t="s">
        <v>732</v>
      </c>
      <c r="C94" s="108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375</v>
      </c>
      <c r="B95" t="s">
        <v>731</v>
      </c>
      <c r="C95" s="108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375</v>
      </c>
      <c r="C96" s="108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375</v>
      </c>
      <c r="B97" t="s">
        <v>729</v>
      </c>
      <c r="C97" s="108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375</v>
      </c>
      <c r="C98" s="108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375</v>
      </c>
      <c r="B99" t="s">
        <v>732</v>
      </c>
      <c r="C99" s="108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376</v>
      </c>
      <c r="B100" t="s">
        <v>742</v>
      </c>
      <c r="C100" s="108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377</v>
      </c>
      <c r="B101" t="s">
        <v>729</v>
      </c>
      <c r="C101" s="108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377</v>
      </c>
      <c r="C102" s="108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377</v>
      </c>
      <c r="B103" t="s">
        <v>737</v>
      </c>
      <c r="C103" s="108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380</v>
      </c>
      <c r="B104" t="s">
        <v>743</v>
      </c>
      <c r="C104" s="108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380</v>
      </c>
      <c r="C105" s="108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380</v>
      </c>
      <c r="B106" t="s">
        <v>729</v>
      </c>
      <c r="C106" s="108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381</v>
      </c>
      <c r="B107" t="s">
        <v>744</v>
      </c>
      <c r="C107" s="108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445</v>
      </c>
      <c r="B108" t="s">
        <v>745</v>
      </c>
      <c r="C108" s="108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446</v>
      </c>
      <c r="B109" t="s">
        <v>737</v>
      </c>
      <c r="C109" s="108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449</v>
      </c>
      <c r="B110" t="s">
        <v>735</v>
      </c>
      <c r="C110" s="108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449</v>
      </c>
      <c r="C111" s="108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449</v>
      </c>
      <c r="B112" t="s">
        <v>746</v>
      </c>
      <c r="C112" s="108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449</v>
      </c>
      <c r="C113" s="108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449</v>
      </c>
      <c r="B114" t="s">
        <v>731</v>
      </c>
      <c r="C114" s="108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449</v>
      </c>
      <c r="C115" s="108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449</v>
      </c>
      <c r="B116" t="s">
        <v>747</v>
      </c>
      <c r="C116" s="108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449</v>
      </c>
      <c r="C117" s="108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449</v>
      </c>
      <c r="B118" t="s">
        <v>748</v>
      </c>
      <c r="C118" s="108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449</v>
      </c>
      <c r="C119" s="108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449</v>
      </c>
      <c r="B120" t="s">
        <v>749</v>
      </c>
      <c r="C120" s="108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449</v>
      </c>
      <c r="C121" s="108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449</v>
      </c>
      <c r="B122" t="s">
        <v>750</v>
      </c>
      <c r="C122" s="108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449</v>
      </c>
      <c r="C123" s="108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449</v>
      </c>
      <c r="B124" t="s">
        <v>740</v>
      </c>
      <c r="C124" s="108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449</v>
      </c>
      <c r="C125" s="108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449</v>
      </c>
      <c r="B126" t="s">
        <v>751</v>
      </c>
      <c r="C126" s="108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450</v>
      </c>
      <c r="B127" t="s">
        <v>743</v>
      </c>
      <c r="C127" s="108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450</v>
      </c>
      <c r="B128" t="s">
        <v>745</v>
      </c>
      <c r="C128" s="108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451</v>
      </c>
      <c r="B129" t="s">
        <v>729</v>
      </c>
      <c r="C129" s="108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698</v>
      </c>
      <c r="B130" t="s">
        <v>744</v>
      </c>
      <c r="C130" s="108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696</v>
      </c>
      <c r="B131" s="110" t="s">
        <v>752</v>
      </c>
      <c r="C131" s="108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696</v>
      </c>
      <c r="B132" t="s">
        <v>736</v>
      </c>
      <c r="C132" s="108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110" t="s">
        <v>759</v>
      </c>
      <c r="B133" s="110" t="s">
        <v>749</v>
      </c>
      <c r="C133" s="108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110" t="s">
        <v>761</v>
      </c>
      <c r="B134" s="110" t="s">
        <v>747</v>
      </c>
      <c r="C134" s="108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110" t="s">
        <v>761</v>
      </c>
      <c r="B135" s="110"/>
      <c r="C135" s="108"/>
      <c r="D135" s="1"/>
      <c r="E135" s="16"/>
      <c r="F135" s="12">
        <v>12</v>
      </c>
      <c r="G135" s="12">
        <f>ROW()</f>
        <v>135</v>
      </c>
    </row>
    <row r="136" spans="1:7" x14ac:dyDescent="0.25">
      <c r="A136" s="110" t="s">
        <v>761</v>
      </c>
      <c r="B136" s="110" t="s">
        <v>751</v>
      </c>
      <c r="C136" s="108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110" t="s">
        <v>761</v>
      </c>
      <c r="B137" s="110"/>
      <c r="C137" s="108"/>
      <c r="D137" s="1"/>
      <c r="E137" s="16"/>
      <c r="F137" s="12">
        <v>14</v>
      </c>
      <c r="G137" s="12">
        <f>ROW()</f>
        <v>137</v>
      </c>
    </row>
    <row r="138" spans="1:7" x14ac:dyDescent="0.25">
      <c r="A138" s="110" t="s">
        <v>761</v>
      </c>
      <c r="B138" s="110" t="s">
        <v>765</v>
      </c>
      <c r="C138" s="108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110" t="s">
        <v>768</v>
      </c>
      <c r="B139" s="110" t="s">
        <v>752</v>
      </c>
      <c r="C139" s="108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110" t="s">
        <v>768</v>
      </c>
      <c r="B140" s="110"/>
      <c r="C140" s="108"/>
      <c r="D140" s="1"/>
      <c r="E140" s="16"/>
      <c r="F140" s="12">
        <v>12</v>
      </c>
      <c r="G140" s="12">
        <f>ROW()</f>
        <v>140</v>
      </c>
    </row>
    <row r="141" spans="1:7" x14ac:dyDescent="0.25">
      <c r="A141" s="110" t="s">
        <v>768</v>
      </c>
      <c r="B141" s="110" t="s">
        <v>747</v>
      </c>
      <c r="C141" s="108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110" t="s">
        <v>768</v>
      </c>
      <c r="B142" s="110"/>
      <c r="C142" s="108"/>
      <c r="D142" s="1"/>
      <c r="E142" s="16"/>
      <c r="F142" s="12">
        <v>14</v>
      </c>
      <c r="G142" s="12">
        <f>ROW()</f>
        <v>142</v>
      </c>
    </row>
    <row r="143" spans="1:7" x14ac:dyDescent="0.25">
      <c r="A143" s="110" t="s">
        <v>768</v>
      </c>
      <c r="B143" s="110" t="s">
        <v>769</v>
      </c>
      <c r="C143" s="108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110" t="s">
        <v>768</v>
      </c>
      <c r="B144" s="110"/>
      <c r="C144" s="108"/>
      <c r="D144" s="1"/>
      <c r="E144" s="16"/>
      <c r="F144" s="12">
        <v>16</v>
      </c>
      <c r="G144" s="12">
        <f>ROW()</f>
        <v>144</v>
      </c>
    </row>
    <row r="145" spans="1:7" x14ac:dyDescent="0.25">
      <c r="A145" s="110" t="s">
        <v>768</v>
      </c>
      <c r="B145" s="110" t="s">
        <v>748</v>
      </c>
      <c r="C145" s="108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110" t="s">
        <v>768</v>
      </c>
      <c r="B146" s="110"/>
      <c r="C146" s="108"/>
      <c r="D146" s="1"/>
      <c r="E146" s="16"/>
      <c r="F146" s="12">
        <v>18</v>
      </c>
      <c r="G146" s="12">
        <f>ROW()</f>
        <v>146</v>
      </c>
    </row>
    <row r="147" spans="1:7" x14ac:dyDescent="0.25">
      <c r="A147" s="110" t="s">
        <v>768</v>
      </c>
      <c r="B147" s="110" t="s">
        <v>770</v>
      </c>
      <c r="C147" s="108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110" t="s">
        <v>768</v>
      </c>
      <c r="B148" s="110"/>
      <c r="C148" s="108"/>
      <c r="D148" s="1"/>
      <c r="E148" s="16"/>
      <c r="F148" s="12">
        <v>20</v>
      </c>
      <c r="G148" s="12">
        <f>ROW()</f>
        <v>148</v>
      </c>
    </row>
    <row r="149" spans="1:7" x14ac:dyDescent="0.25">
      <c r="A149" s="110" t="s">
        <v>768</v>
      </c>
      <c r="B149" s="110" t="s">
        <v>739</v>
      </c>
      <c r="C149" s="108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110" t="s">
        <v>768</v>
      </c>
      <c r="B150" s="110"/>
      <c r="C150" s="108"/>
      <c r="D150" s="1"/>
      <c r="E150" s="16"/>
      <c r="F150" s="12">
        <v>22</v>
      </c>
      <c r="G150" s="12">
        <f>ROW()</f>
        <v>150</v>
      </c>
    </row>
    <row r="151" spans="1:7" x14ac:dyDescent="0.25">
      <c r="A151" s="110" t="s">
        <v>768</v>
      </c>
      <c r="B151" s="110" t="s">
        <v>741</v>
      </c>
      <c r="C151" s="108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110" t="s">
        <v>768</v>
      </c>
      <c r="B152" s="110"/>
      <c r="C152" s="108"/>
      <c r="D152" s="1"/>
      <c r="E152" s="16"/>
      <c r="F152" s="12">
        <v>24</v>
      </c>
      <c r="G152" s="12">
        <f>ROW()</f>
        <v>152</v>
      </c>
    </row>
    <row r="153" spans="1:7" x14ac:dyDescent="0.25">
      <c r="A153" s="110" t="s">
        <v>768</v>
      </c>
      <c r="B153" s="110" t="s">
        <v>729</v>
      </c>
      <c r="C153" s="108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110" t="s">
        <v>768</v>
      </c>
      <c r="B154" s="110"/>
      <c r="C154" s="108"/>
      <c r="D154" s="1"/>
      <c r="E154" s="16"/>
      <c r="F154" s="12">
        <v>26</v>
      </c>
      <c r="G154" s="12">
        <f>ROW()</f>
        <v>154</v>
      </c>
    </row>
    <row r="155" spans="1:7" x14ac:dyDescent="0.25">
      <c r="A155" s="110" t="s">
        <v>768</v>
      </c>
      <c r="B155" s="110" t="s">
        <v>733</v>
      </c>
      <c r="C155" s="108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110" t="s">
        <v>768</v>
      </c>
      <c r="B156" s="110"/>
      <c r="C156" s="108"/>
      <c r="D156" s="1"/>
      <c r="E156" s="16"/>
      <c r="F156" s="12">
        <v>28</v>
      </c>
      <c r="G156" s="12">
        <f>ROW()</f>
        <v>156</v>
      </c>
    </row>
    <row r="157" spans="1:7" x14ac:dyDescent="0.25">
      <c r="A157" s="110" t="s">
        <v>768</v>
      </c>
      <c r="B157" s="110" t="s">
        <v>750</v>
      </c>
      <c r="C157" s="108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110" t="s">
        <v>768</v>
      </c>
      <c r="B158" s="110"/>
      <c r="C158" s="108"/>
      <c r="D158" s="1"/>
      <c r="E158" s="16"/>
      <c r="F158" s="12">
        <v>30</v>
      </c>
      <c r="G158" s="12">
        <f>ROW()</f>
        <v>158</v>
      </c>
    </row>
    <row r="159" spans="1:7" x14ac:dyDescent="0.25">
      <c r="A159" s="110" t="s">
        <v>768</v>
      </c>
      <c r="B159" s="110" t="s">
        <v>771</v>
      </c>
      <c r="C159" s="108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110" t="s">
        <v>768</v>
      </c>
      <c r="B160" s="110"/>
      <c r="C160" s="108"/>
      <c r="D160" s="1"/>
      <c r="E160" s="16"/>
      <c r="F160" s="12">
        <v>32</v>
      </c>
      <c r="G160" s="12">
        <f>ROW()</f>
        <v>160</v>
      </c>
    </row>
    <row r="161" spans="1:7" x14ac:dyDescent="0.25">
      <c r="A161" s="110" t="s">
        <v>768</v>
      </c>
      <c r="B161" s="110" t="s">
        <v>737</v>
      </c>
      <c r="C161" s="108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110" t="s">
        <v>768</v>
      </c>
      <c r="B162" s="110"/>
      <c r="C162" s="108"/>
      <c r="D162" s="1"/>
      <c r="E162" s="16"/>
      <c r="F162" s="12">
        <v>34</v>
      </c>
      <c r="G162" s="12">
        <f>ROW()</f>
        <v>162</v>
      </c>
    </row>
    <row r="163" spans="1:7" x14ac:dyDescent="0.25">
      <c r="A163" s="110" t="s">
        <v>768</v>
      </c>
      <c r="B163" s="110" t="s">
        <v>742</v>
      </c>
      <c r="C163" s="108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110" t="s">
        <v>773</v>
      </c>
      <c r="B164" s="110" t="s">
        <v>740</v>
      </c>
      <c r="C164" s="108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110" t="s">
        <v>775</v>
      </c>
      <c r="B165" s="110" t="s">
        <v>769</v>
      </c>
      <c r="C165" s="108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110" t="s">
        <v>775</v>
      </c>
      <c r="B166" s="110"/>
      <c r="C166" s="108"/>
      <c r="D166" s="1"/>
      <c r="E166" s="16"/>
      <c r="F166" s="12">
        <v>12</v>
      </c>
      <c r="G166" s="12">
        <f>ROW()</f>
        <v>166</v>
      </c>
    </row>
    <row r="167" spans="1:7" x14ac:dyDescent="0.25">
      <c r="A167" s="110" t="s">
        <v>775</v>
      </c>
      <c r="B167" s="110" t="s">
        <v>770</v>
      </c>
      <c r="C167" s="108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110" t="s">
        <v>778</v>
      </c>
      <c r="B168" s="110" t="s">
        <v>741</v>
      </c>
      <c r="C168" s="108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110" t="s">
        <v>781</v>
      </c>
      <c r="B169" s="110" t="s">
        <v>741</v>
      </c>
      <c r="C169" s="108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110" t="s">
        <v>781</v>
      </c>
      <c r="B170" s="110"/>
      <c r="C170" s="108"/>
      <c r="D170" s="1"/>
      <c r="E170" s="16"/>
      <c r="F170" s="12">
        <v>12</v>
      </c>
      <c r="G170" s="12">
        <f>ROW()</f>
        <v>170</v>
      </c>
    </row>
    <row r="171" spans="1:7" x14ac:dyDescent="0.25">
      <c r="A171" s="110" t="s">
        <v>781</v>
      </c>
      <c r="B171" s="110" t="s">
        <v>743</v>
      </c>
      <c r="C171" s="108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110" t="s">
        <v>784</v>
      </c>
      <c r="B172" s="110" t="s">
        <v>785</v>
      </c>
      <c r="C172" s="108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110" t="s">
        <v>782</v>
      </c>
      <c r="B173" s="110" t="s">
        <v>737</v>
      </c>
      <c r="C173" s="108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114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4" bestFit="1" customWidth="1"/>
    <col min="8" max="8" width="13.42578125" style="94" customWidth="1"/>
    <col min="9" max="9" width="14" style="94" bestFit="1" customWidth="1"/>
    <col min="10" max="10" width="15.42578125" style="23" bestFit="1" customWidth="1"/>
    <col min="11" max="16384" width="11.42578125" style="21"/>
  </cols>
  <sheetData>
    <row r="1" spans="1:10" x14ac:dyDescent="0.25">
      <c r="A1" s="113" t="s">
        <v>766</v>
      </c>
      <c r="B1" s="86" t="s">
        <v>634</v>
      </c>
      <c r="C1" s="86" t="s">
        <v>582</v>
      </c>
      <c r="D1" s="86" t="s">
        <v>584</v>
      </c>
      <c r="E1" s="86" t="s">
        <v>583</v>
      </c>
      <c r="F1" s="86" t="s">
        <v>658</v>
      </c>
      <c r="G1" s="91" t="s">
        <v>585</v>
      </c>
      <c r="H1" s="95" t="s">
        <v>659</v>
      </c>
      <c r="I1" s="96" t="s">
        <v>586</v>
      </c>
      <c r="J1" s="87" t="s">
        <v>660</v>
      </c>
    </row>
    <row r="2" spans="1:10" x14ac:dyDescent="0.25">
      <c r="A2" s="27">
        <v>1</v>
      </c>
      <c r="B2" s="52">
        <v>44927</v>
      </c>
      <c r="C2" s="21" t="s">
        <v>561</v>
      </c>
      <c r="D2" s="21" t="s">
        <v>590</v>
      </c>
      <c r="E2" s="21" t="s">
        <v>587</v>
      </c>
      <c r="F2" s="52">
        <v>44592</v>
      </c>
      <c r="G2" s="92">
        <v>9128.4500000000007</v>
      </c>
      <c r="H2" s="92"/>
      <c r="I2" s="92">
        <f>G2-H2</f>
        <v>9128.4500000000007</v>
      </c>
      <c r="J2" s="23">
        <f ca="1">IF(H2&lt;G2,TODAY()-F2,"")</f>
        <v>755</v>
      </c>
    </row>
    <row r="3" spans="1:10" x14ac:dyDescent="0.25">
      <c r="A3" s="27">
        <v>2</v>
      </c>
      <c r="B3" s="52">
        <v>45064</v>
      </c>
      <c r="C3" s="89" t="s">
        <v>588</v>
      </c>
      <c r="D3" s="21" t="s">
        <v>650</v>
      </c>
      <c r="E3" s="21" t="s">
        <v>589</v>
      </c>
      <c r="F3" s="52">
        <v>44729</v>
      </c>
      <c r="G3" s="92">
        <v>1653.73</v>
      </c>
      <c r="H3" s="92"/>
      <c r="I3" s="92">
        <f t="shared" ref="I3:I47" si="0">G3-H3</f>
        <v>1653.73</v>
      </c>
      <c r="J3" s="23">
        <f t="shared" ref="J3:J47" ca="1" si="1">IF(H3&lt;G3,TODAY()-F3,"")</f>
        <v>618</v>
      </c>
    </row>
    <row r="4" spans="1:10" x14ac:dyDescent="0.25">
      <c r="A4" s="27">
        <v>3</v>
      </c>
      <c r="B4" s="52">
        <v>45064</v>
      </c>
      <c r="C4" s="21" t="s">
        <v>561</v>
      </c>
      <c r="D4" s="21" t="s">
        <v>650</v>
      </c>
      <c r="E4" s="21" t="s">
        <v>589</v>
      </c>
      <c r="F4" s="52">
        <v>44729</v>
      </c>
      <c r="G4" s="92">
        <v>474.39</v>
      </c>
      <c r="H4" s="92"/>
      <c r="I4" s="92">
        <f t="shared" si="0"/>
        <v>474.39</v>
      </c>
      <c r="J4" s="23">
        <f t="shared" ca="1" si="1"/>
        <v>618</v>
      </c>
    </row>
    <row r="5" spans="1:10" x14ac:dyDescent="0.25">
      <c r="A5" s="27">
        <v>4</v>
      </c>
      <c r="B5" s="52">
        <v>45064</v>
      </c>
      <c r="C5" s="21" t="s">
        <v>565</v>
      </c>
      <c r="D5" s="90" t="s">
        <v>650</v>
      </c>
      <c r="E5" s="21" t="s">
        <v>591</v>
      </c>
      <c r="F5" s="52">
        <v>44714</v>
      </c>
      <c r="G5" s="92">
        <v>346.46</v>
      </c>
      <c r="H5" s="92"/>
      <c r="I5" s="92">
        <f t="shared" si="0"/>
        <v>346.46</v>
      </c>
      <c r="J5" s="23">
        <f t="shared" ca="1" si="1"/>
        <v>633</v>
      </c>
    </row>
    <row r="6" spans="1:10" x14ac:dyDescent="0.25">
      <c r="A6" s="27">
        <v>5</v>
      </c>
      <c r="B6" s="52">
        <v>45288</v>
      </c>
      <c r="C6" s="21" t="s">
        <v>588</v>
      </c>
      <c r="D6" s="90" t="s">
        <v>650</v>
      </c>
      <c r="E6" s="21" t="s">
        <v>587</v>
      </c>
      <c r="F6" s="52">
        <v>44953</v>
      </c>
      <c r="G6" s="92">
        <v>3251.61</v>
      </c>
      <c r="H6" s="92"/>
      <c r="I6" s="92">
        <f t="shared" si="0"/>
        <v>3251.61</v>
      </c>
      <c r="J6" s="23">
        <f t="shared" ca="1" si="1"/>
        <v>394</v>
      </c>
    </row>
    <row r="7" spans="1:10" x14ac:dyDescent="0.25">
      <c r="A7" s="27">
        <v>6</v>
      </c>
      <c r="B7" s="52">
        <v>44945</v>
      </c>
      <c r="C7" s="89" t="s">
        <v>565</v>
      </c>
      <c r="D7" s="21" t="s">
        <v>650</v>
      </c>
      <c r="E7" s="21" t="s">
        <v>591</v>
      </c>
      <c r="F7" s="52">
        <f t="shared" ref="F7:F16" si="2">B7+15</f>
        <v>44960</v>
      </c>
      <c r="G7" s="92">
        <v>974.39</v>
      </c>
      <c r="H7" s="92"/>
      <c r="I7" s="92">
        <f t="shared" si="0"/>
        <v>974.39</v>
      </c>
      <c r="J7" s="23">
        <f t="shared" ca="1" si="1"/>
        <v>387</v>
      </c>
    </row>
    <row r="8" spans="1:10" x14ac:dyDescent="0.25">
      <c r="A8" s="27">
        <v>7</v>
      </c>
      <c r="B8" s="52">
        <v>44946</v>
      </c>
      <c r="C8" s="89" t="s">
        <v>565</v>
      </c>
      <c r="D8" s="21" t="s">
        <v>590</v>
      </c>
      <c r="E8" s="21" t="s">
        <v>589</v>
      </c>
      <c r="F8" s="52">
        <f t="shared" si="2"/>
        <v>44961</v>
      </c>
      <c r="G8" s="92">
        <v>623.69000000000005</v>
      </c>
      <c r="H8" s="92"/>
      <c r="I8" s="92">
        <f t="shared" si="0"/>
        <v>623.69000000000005</v>
      </c>
      <c r="J8" s="23">
        <f t="shared" ca="1" si="1"/>
        <v>386</v>
      </c>
    </row>
    <row r="9" spans="1:10" x14ac:dyDescent="0.25">
      <c r="A9" s="27">
        <v>8</v>
      </c>
      <c r="B9" s="52">
        <v>44947</v>
      </c>
      <c r="C9" s="89" t="s">
        <v>588</v>
      </c>
      <c r="D9" s="21" t="s">
        <v>650</v>
      </c>
      <c r="E9" s="21" t="s">
        <v>590</v>
      </c>
      <c r="F9" s="52">
        <f t="shared" si="2"/>
        <v>44962</v>
      </c>
      <c r="G9" s="92">
        <v>34.630000000000003</v>
      </c>
      <c r="H9" s="92"/>
      <c r="I9" s="92">
        <f t="shared" si="0"/>
        <v>34.630000000000003</v>
      </c>
      <c r="J9" s="23">
        <f t="shared" ca="1" si="1"/>
        <v>385</v>
      </c>
    </row>
    <row r="10" spans="1:10" x14ac:dyDescent="0.25">
      <c r="A10" s="27">
        <v>9</v>
      </c>
      <c r="B10" s="52">
        <v>44948</v>
      </c>
      <c r="C10" s="89" t="s">
        <v>588</v>
      </c>
      <c r="D10" s="21" t="s">
        <v>650</v>
      </c>
      <c r="E10" s="21" t="s">
        <v>587</v>
      </c>
      <c r="F10" s="52">
        <f t="shared" si="2"/>
        <v>44963</v>
      </c>
      <c r="G10" s="92">
        <v>26.25</v>
      </c>
      <c r="H10" s="92"/>
      <c r="I10" s="92">
        <f t="shared" si="0"/>
        <v>26.25</v>
      </c>
      <c r="J10" s="23">
        <f t="shared" ca="1" si="1"/>
        <v>384</v>
      </c>
    </row>
    <row r="11" spans="1:10" x14ac:dyDescent="0.25">
      <c r="A11" s="27">
        <v>10</v>
      </c>
      <c r="B11" s="52">
        <v>44949</v>
      </c>
      <c r="C11" s="89" t="s">
        <v>592</v>
      </c>
      <c r="D11" s="21" t="s">
        <v>590</v>
      </c>
      <c r="E11" s="21" t="s">
        <v>589</v>
      </c>
      <c r="F11" s="52">
        <f t="shared" si="2"/>
        <v>44964</v>
      </c>
      <c r="G11" s="92">
        <v>262.5</v>
      </c>
      <c r="H11" s="92"/>
      <c r="I11" s="92">
        <f t="shared" si="0"/>
        <v>262.5</v>
      </c>
      <c r="J11" s="23">
        <f t="shared" ca="1" si="1"/>
        <v>383</v>
      </c>
    </row>
    <row r="12" spans="1:10" x14ac:dyDescent="0.25">
      <c r="A12" s="27">
        <v>11</v>
      </c>
      <c r="B12" s="52">
        <v>44950</v>
      </c>
      <c r="C12" s="89" t="s">
        <v>588</v>
      </c>
      <c r="D12" s="21" t="s">
        <v>590</v>
      </c>
      <c r="E12" s="21" t="s">
        <v>590</v>
      </c>
      <c r="F12" s="52">
        <f t="shared" si="2"/>
        <v>44965</v>
      </c>
      <c r="G12" s="92">
        <v>445.2</v>
      </c>
      <c r="H12" s="92"/>
      <c r="I12" s="92">
        <f t="shared" si="0"/>
        <v>445.2</v>
      </c>
      <c r="J12" s="23">
        <f t="shared" ca="1" si="1"/>
        <v>382</v>
      </c>
    </row>
    <row r="13" spans="1:10" x14ac:dyDescent="0.25">
      <c r="A13" s="27">
        <v>12</v>
      </c>
      <c r="B13" s="52">
        <f>B12+3</f>
        <v>44953</v>
      </c>
      <c r="C13" s="89" t="s">
        <v>593</v>
      </c>
      <c r="D13" s="21" t="s">
        <v>650</v>
      </c>
      <c r="E13" s="21" t="s">
        <v>587</v>
      </c>
      <c r="F13" s="52">
        <f t="shared" si="2"/>
        <v>44968</v>
      </c>
      <c r="G13" s="92">
        <v>26.25</v>
      </c>
      <c r="H13" s="92"/>
      <c r="I13" s="92">
        <f t="shared" si="0"/>
        <v>26.25</v>
      </c>
      <c r="J13" s="23">
        <f t="shared" ca="1" si="1"/>
        <v>379</v>
      </c>
    </row>
    <row r="14" spans="1:10" x14ac:dyDescent="0.25">
      <c r="A14" s="27">
        <v>13</v>
      </c>
      <c r="B14" s="52">
        <f>B13+3</f>
        <v>44956</v>
      </c>
      <c r="C14" s="89" t="s">
        <v>588</v>
      </c>
      <c r="D14" s="21" t="s">
        <v>590</v>
      </c>
      <c r="E14" s="21" t="s">
        <v>589</v>
      </c>
      <c r="F14" s="52">
        <f t="shared" si="2"/>
        <v>44971</v>
      </c>
      <c r="G14" s="92">
        <v>500</v>
      </c>
      <c r="H14" s="92"/>
      <c r="I14" s="92">
        <f t="shared" si="0"/>
        <v>500</v>
      </c>
      <c r="J14" s="23">
        <f t="shared" ca="1" si="1"/>
        <v>376</v>
      </c>
    </row>
    <row r="15" spans="1:10" x14ac:dyDescent="0.25">
      <c r="A15" s="27">
        <v>14</v>
      </c>
      <c r="B15" s="52">
        <f>B14+3</f>
        <v>44959</v>
      </c>
      <c r="C15" s="89" t="s">
        <v>561</v>
      </c>
      <c r="D15" s="21" t="s">
        <v>650</v>
      </c>
      <c r="E15" s="21" t="s">
        <v>590</v>
      </c>
      <c r="F15" s="52">
        <f t="shared" si="2"/>
        <v>44974</v>
      </c>
      <c r="G15" s="92">
        <v>600</v>
      </c>
      <c r="H15" s="92"/>
      <c r="I15" s="92">
        <f t="shared" si="0"/>
        <v>600</v>
      </c>
      <c r="J15" s="23">
        <f t="shared" ca="1" si="1"/>
        <v>373</v>
      </c>
    </row>
    <row r="16" spans="1:10" x14ac:dyDescent="0.25">
      <c r="A16" s="27">
        <v>15</v>
      </c>
      <c r="B16" s="52">
        <f t="shared" ref="B16:B23" si="3">B15+8</f>
        <v>44967</v>
      </c>
      <c r="C16" s="89" t="s">
        <v>592</v>
      </c>
      <c r="D16" s="21" t="s">
        <v>650</v>
      </c>
      <c r="E16" s="21" t="s">
        <v>587</v>
      </c>
      <c r="F16" s="52">
        <f t="shared" si="2"/>
        <v>44982</v>
      </c>
      <c r="G16" s="92">
        <v>700</v>
      </c>
      <c r="H16" s="92"/>
      <c r="I16" s="92">
        <f t="shared" si="0"/>
        <v>700</v>
      </c>
      <c r="J16" s="23">
        <f t="shared" ca="1" si="1"/>
        <v>365</v>
      </c>
    </row>
    <row r="17" spans="1:10" x14ac:dyDescent="0.25">
      <c r="A17" s="27">
        <v>16</v>
      </c>
      <c r="B17" s="52">
        <f t="shared" si="3"/>
        <v>44975</v>
      </c>
      <c r="C17" s="21" t="s">
        <v>574</v>
      </c>
      <c r="D17" s="21" t="s">
        <v>650</v>
      </c>
      <c r="E17" s="21" t="s">
        <v>589</v>
      </c>
      <c r="F17" s="52">
        <f>B17+30</f>
        <v>45005</v>
      </c>
      <c r="G17" s="92">
        <v>725</v>
      </c>
      <c r="H17" s="92"/>
      <c r="I17" s="92">
        <f t="shared" si="0"/>
        <v>725</v>
      </c>
      <c r="J17" s="23">
        <f t="shared" ca="1" si="1"/>
        <v>342</v>
      </c>
    </row>
    <row r="18" spans="1:10" x14ac:dyDescent="0.25">
      <c r="A18" s="27">
        <v>17</v>
      </c>
      <c r="B18" s="52">
        <f t="shared" si="3"/>
        <v>44983</v>
      </c>
      <c r="C18" s="21" t="s">
        <v>566</v>
      </c>
      <c r="D18" s="21" t="s">
        <v>650</v>
      </c>
      <c r="E18" s="21" t="s">
        <v>590</v>
      </c>
      <c r="F18" s="52">
        <f t="shared" ref="F18:F23" si="4">B18+15</f>
        <v>44998</v>
      </c>
      <c r="G18" s="92">
        <v>750</v>
      </c>
      <c r="H18" s="92"/>
      <c r="I18" s="92">
        <f t="shared" si="0"/>
        <v>750</v>
      </c>
      <c r="J18" s="23">
        <f t="shared" ca="1" si="1"/>
        <v>349</v>
      </c>
    </row>
    <row r="19" spans="1:10" x14ac:dyDescent="0.25">
      <c r="A19" s="27">
        <v>18</v>
      </c>
      <c r="B19" s="52">
        <f t="shared" si="3"/>
        <v>44991</v>
      </c>
      <c r="C19" s="21" t="s">
        <v>574</v>
      </c>
      <c r="D19" s="21" t="s">
        <v>650</v>
      </c>
      <c r="E19" s="21" t="s">
        <v>587</v>
      </c>
      <c r="F19" s="52">
        <f t="shared" si="4"/>
        <v>45006</v>
      </c>
      <c r="G19" s="92">
        <v>775</v>
      </c>
      <c r="H19" s="92"/>
      <c r="I19" s="92">
        <f t="shared" si="0"/>
        <v>775</v>
      </c>
      <c r="J19" s="23">
        <f t="shared" ca="1" si="1"/>
        <v>341</v>
      </c>
    </row>
    <row r="20" spans="1:10" x14ac:dyDescent="0.25">
      <c r="A20" s="27">
        <v>19</v>
      </c>
      <c r="B20" s="52">
        <f t="shared" si="3"/>
        <v>44999</v>
      </c>
      <c r="C20" s="21" t="s">
        <v>566</v>
      </c>
      <c r="D20" s="21" t="s">
        <v>590</v>
      </c>
      <c r="E20" s="21" t="s">
        <v>589</v>
      </c>
      <c r="F20" s="52">
        <f t="shared" si="4"/>
        <v>45014</v>
      </c>
      <c r="G20" s="92">
        <v>800</v>
      </c>
      <c r="H20" s="92"/>
      <c r="I20" s="92">
        <f t="shared" si="0"/>
        <v>800</v>
      </c>
      <c r="J20" s="23">
        <f t="shared" ca="1" si="1"/>
        <v>333</v>
      </c>
    </row>
    <row r="21" spans="1:10" x14ac:dyDescent="0.25">
      <c r="A21" s="27">
        <v>20</v>
      </c>
      <c r="B21" s="52">
        <f t="shared" si="3"/>
        <v>45007</v>
      </c>
      <c r="C21" s="21" t="s">
        <v>574</v>
      </c>
      <c r="D21" s="21" t="s">
        <v>590</v>
      </c>
      <c r="E21" s="21" t="s">
        <v>590</v>
      </c>
      <c r="F21" s="52">
        <f t="shared" si="4"/>
        <v>45022</v>
      </c>
      <c r="G21" s="92">
        <v>774</v>
      </c>
      <c r="H21" s="92"/>
      <c r="I21" s="92">
        <f t="shared" si="0"/>
        <v>774</v>
      </c>
      <c r="J21" s="23">
        <f t="shared" ca="1" si="1"/>
        <v>325</v>
      </c>
    </row>
    <row r="22" spans="1:10" x14ac:dyDescent="0.25">
      <c r="A22" s="27">
        <v>21</v>
      </c>
      <c r="B22" s="52">
        <f t="shared" si="3"/>
        <v>45015</v>
      </c>
      <c r="C22" s="89" t="s">
        <v>593</v>
      </c>
      <c r="D22" s="21" t="s">
        <v>590</v>
      </c>
      <c r="E22" s="21" t="s">
        <v>587</v>
      </c>
      <c r="F22" s="52">
        <f t="shared" si="4"/>
        <v>45030</v>
      </c>
      <c r="G22" s="92">
        <v>749</v>
      </c>
      <c r="H22" s="92"/>
      <c r="I22" s="92">
        <f t="shared" si="0"/>
        <v>749</v>
      </c>
      <c r="J22" s="23">
        <f t="shared" ca="1" si="1"/>
        <v>317</v>
      </c>
    </row>
    <row r="23" spans="1:10" x14ac:dyDescent="0.25">
      <c r="A23" s="27">
        <v>22</v>
      </c>
      <c r="B23" s="52">
        <f t="shared" si="3"/>
        <v>45023</v>
      </c>
      <c r="C23" s="21" t="s">
        <v>594</v>
      </c>
      <c r="D23" s="21" t="s">
        <v>590</v>
      </c>
      <c r="E23" s="21" t="s">
        <v>589</v>
      </c>
      <c r="F23" s="52">
        <f t="shared" si="4"/>
        <v>45038</v>
      </c>
      <c r="G23" s="92">
        <v>724</v>
      </c>
      <c r="H23" s="92"/>
      <c r="I23" s="92">
        <f t="shared" si="0"/>
        <v>724</v>
      </c>
      <c r="J23" s="23">
        <f t="shared" ca="1" si="1"/>
        <v>309</v>
      </c>
    </row>
    <row r="24" spans="1:10" x14ac:dyDescent="0.25">
      <c r="A24" s="27">
        <v>23</v>
      </c>
      <c r="B24" s="52">
        <f>B23+15</f>
        <v>45038</v>
      </c>
      <c r="C24" s="89" t="s">
        <v>561</v>
      </c>
      <c r="D24" s="21" t="s">
        <v>590</v>
      </c>
      <c r="E24" s="21" t="s">
        <v>590</v>
      </c>
      <c r="F24" s="52">
        <f>B24+45</f>
        <v>45083</v>
      </c>
      <c r="G24" s="92">
        <v>699.99</v>
      </c>
      <c r="H24" s="92"/>
      <c r="I24" s="92">
        <f t="shared" si="0"/>
        <v>699.99</v>
      </c>
      <c r="J24" s="23">
        <f t="shared" ca="1" si="1"/>
        <v>264</v>
      </c>
    </row>
    <row r="25" spans="1:10" x14ac:dyDescent="0.25">
      <c r="A25" s="27">
        <v>24</v>
      </c>
      <c r="B25" s="52">
        <f>B24+15</f>
        <v>45053</v>
      </c>
      <c r="C25" s="89" t="s">
        <v>594</v>
      </c>
      <c r="D25" s="21" t="s">
        <v>590</v>
      </c>
      <c r="E25" s="21" t="s">
        <v>587</v>
      </c>
      <c r="F25" s="52">
        <f t="shared" ref="F25:F30" si="5">B25+15</f>
        <v>45068</v>
      </c>
      <c r="G25" s="92">
        <v>599.99</v>
      </c>
      <c r="H25" s="92"/>
      <c r="I25" s="92">
        <f t="shared" si="0"/>
        <v>599.99</v>
      </c>
      <c r="J25" s="23">
        <f t="shared" ca="1" si="1"/>
        <v>279</v>
      </c>
    </row>
    <row r="26" spans="1:10" x14ac:dyDescent="0.25">
      <c r="A26" s="27">
        <v>25</v>
      </c>
      <c r="B26" s="52">
        <f>B25+15</f>
        <v>45068</v>
      </c>
      <c r="C26" s="89" t="s">
        <v>593</v>
      </c>
      <c r="D26" s="21" t="s">
        <v>590</v>
      </c>
      <c r="E26" s="21" t="s">
        <v>589</v>
      </c>
      <c r="F26" s="52">
        <f t="shared" si="5"/>
        <v>45083</v>
      </c>
      <c r="G26" s="92">
        <v>499.99</v>
      </c>
      <c r="H26" s="92"/>
      <c r="I26" s="92">
        <f t="shared" si="0"/>
        <v>499.99</v>
      </c>
      <c r="J26" s="23">
        <f t="shared" ca="1" si="1"/>
        <v>264</v>
      </c>
    </row>
    <row r="27" spans="1:10" x14ac:dyDescent="0.25">
      <c r="A27" s="27">
        <v>26</v>
      </c>
      <c r="B27" s="52">
        <f>B26+15</f>
        <v>45083</v>
      </c>
      <c r="C27" s="21" t="s">
        <v>574</v>
      </c>
      <c r="D27" s="21" t="s">
        <v>590</v>
      </c>
      <c r="E27" s="21" t="s">
        <v>590</v>
      </c>
      <c r="F27" s="52">
        <f t="shared" si="5"/>
        <v>45098</v>
      </c>
      <c r="G27" s="92">
        <v>399.99</v>
      </c>
      <c r="H27" s="92"/>
      <c r="I27" s="92">
        <f t="shared" si="0"/>
        <v>399.99</v>
      </c>
      <c r="J27" s="23">
        <f t="shared" ca="1" si="1"/>
        <v>249</v>
      </c>
    </row>
    <row r="28" spans="1:10" x14ac:dyDescent="0.25">
      <c r="A28" s="27">
        <v>27</v>
      </c>
      <c r="B28" s="52">
        <f>B27+15</f>
        <v>45098</v>
      </c>
      <c r="C28" s="21" t="s">
        <v>566</v>
      </c>
      <c r="D28" s="21" t="s">
        <v>650</v>
      </c>
      <c r="E28" s="21" t="s">
        <v>587</v>
      </c>
      <c r="F28" s="52">
        <f t="shared" si="5"/>
        <v>45113</v>
      </c>
      <c r="G28" s="92">
        <v>299.99</v>
      </c>
      <c r="H28" s="92"/>
      <c r="I28" s="92">
        <f t="shared" si="0"/>
        <v>299.99</v>
      </c>
      <c r="J28" s="23">
        <f t="shared" ca="1" si="1"/>
        <v>234</v>
      </c>
    </row>
    <row r="29" spans="1:10" x14ac:dyDescent="0.25">
      <c r="A29" s="27">
        <v>28</v>
      </c>
      <c r="B29" s="52">
        <v>45199</v>
      </c>
      <c r="C29" s="89" t="s">
        <v>581</v>
      </c>
      <c r="D29" s="21" t="s">
        <v>590</v>
      </c>
      <c r="E29" s="21" t="s">
        <v>589</v>
      </c>
      <c r="F29" s="52">
        <f t="shared" si="5"/>
        <v>45214</v>
      </c>
      <c r="G29" s="92">
        <v>8999.99</v>
      </c>
      <c r="H29" s="92"/>
      <c r="I29" s="92">
        <f t="shared" si="0"/>
        <v>8999.99</v>
      </c>
      <c r="J29" s="23">
        <f t="shared" ca="1" si="1"/>
        <v>133</v>
      </c>
    </row>
    <row r="30" spans="1:10" x14ac:dyDescent="0.25">
      <c r="A30" s="27">
        <v>29</v>
      </c>
      <c r="B30" s="52">
        <f>B29+31</f>
        <v>45230</v>
      </c>
      <c r="C30" s="21" t="s">
        <v>574</v>
      </c>
      <c r="D30" s="21" t="s">
        <v>590</v>
      </c>
      <c r="E30" s="21" t="s">
        <v>590</v>
      </c>
      <c r="F30" s="52">
        <f t="shared" si="5"/>
        <v>45245</v>
      </c>
      <c r="G30" s="92">
        <v>7888.88</v>
      </c>
      <c r="H30" s="92"/>
      <c r="I30" s="92">
        <f t="shared" si="0"/>
        <v>7888.88</v>
      </c>
      <c r="J30" s="23">
        <f t="shared" ca="1" si="1"/>
        <v>102</v>
      </c>
    </row>
    <row r="31" spans="1:10" x14ac:dyDescent="0.25">
      <c r="A31" s="27">
        <v>30</v>
      </c>
      <c r="B31" s="52">
        <v>45205</v>
      </c>
      <c r="C31" s="26" t="s">
        <v>116</v>
      </c>
      <c r="D31" s="21" t="s">
        <v>590</v>
      </c>
      <c r="E31" s="21" t="s">
        <v>587</v>
      </c>
      <c r="F31" s="52">
        <f>B31+30</f>
        <v>45235</v>
      </c>
      <c r="G31" s="92">
        <v>1207.24</v>
      </c>
      <c r="H31" s="92"/>
      <c r="I31" s="92">
        <f t="shared" si="0"/>
        <v>1207.24</v>
      </c>
      <c r="J31" s="23">
        <f t="shared" ca="1" si="1"/>
        <v>112</v>
      </c>
    </row>
    <row r="32" spans="1:10" x14ac:dyDescent="0.25">
      <c r="A32" s="27">
        <v>23031</v>
      </c>
      <c r="B32" s="52">
        <v>45211</v>
      </c>
      <c r="C32" s="26" t="s">
        <v>34</v>
      </c>
      <c r="D32" s="21" t="s">
        <v>590</v>
      </c>
      <c r="E32" s="21" t="s">
        <v>587</v>
      </c>
      <c r="F32" s="52">
        <f t="shared" ref="F32:F40" si="6">B32+30</f>
        <v>45241</v>
      </c>
      <c r="G32" s="93">
        <v>18874.3</v>
      </c>
      <c r="H32" s="92"/>
      <c r="I32" s="92">
        <f t="shared" si="0"/>
        <v>18874.3</v>
      </c>
      <c r="J32" s="23">
        <f t="shared" ca="1" si="1"/>
        <v>106</v>
      </c>
    </row>
    <row r="33" spans="1:10" x14ac:dyDescent="0.25">
      <c r="A33" s="27" t="s">
        <v>367</v>
      </c>
      <c r="B33" s="52">
        <v>45273</v>
      </c>
      <c r="C33" s="88" t="s">
        <v>29</v>
      </c>
      <c r="D33" s="21" t="s">
        <v>590</v>
      </c>
      <c r="E33" s="21" t="s">
        <v>587</v>
      </c>
      <c r="F33" s="52">
        <f t="shared" si="6"/>
        <v>45303</v>
      </c>
      <c r="G33" s="93">
        <v>2585.17</v>
      </c>
      <c r="H33" s="92"/>
      <c r="I33" s="92">
        <f t="shared" si="0"/>
        <v>2585.17</v>
      </c>
      <c r="J33" s="23">
        <f t="shared" ca="1" si="1"/>
        <v>44</v>
      </c>
    </row>
    <row r="34" spans="1:10" x14ac:dyDescent="0.25">
      <c r="A34" s="27" t="s">
        <v>369</v>
      </c>
      <c r="B34" s="52">
        <v>45275</v>
      </c>
      <c r="C34" s="88" t="s">
        <v>301</v>
      </c>
      <c r="D34" s="21" t="s">
        <v>590</v>
      </c>
      <c r="E34" s="21" t="s">
        <v>587</v>
      </c>
      <c r="F34" s="52">
        <f t="shared" si="6"/>
        <v>45305</v>
      </c>
      <c r="G34" s="93">
        <v>2112.09</v>
      </c>
      <c r="H34" s="92"/>
      <c r="I34" s="92">
        <f t="shared" si="0"/>
        <v>2112.09</v>
      </c>
      <c r="J34" s="23">
        <f t="shared" ca="1" si="1"/>
        <v>42</v>
      </c>
    </row>
    <row r="35" spans="1:10" x14ac:dyDescent="0.25">
      <c r="A35" s="27" t="s">
        <v>373</v>
      </c>
      <c r="B35" s="52">
        <v>45280</v>
      </c>
      <c r="C35" s="88" t="s">
        <v>116</v>
      </c>
      <c r="D35" s="21" t="s">
        <v>590</v>
      </c>
      <c r="E35" s="21" t="s">
        <v>587</v>
      </c>
      <c r="F35" s="52">
        <f t="shared" si="6"/>
        <v>45310</v>
      </c>
      <c r="G35" s="93">
        <v>1063.52</v>
      </c>
      <c r="H35" s="92"/>
      <c r="I35" s="92">
        <f t="shared" si="0"/>
        <v>1063.52</v>
      </c>
      <c r="J35" s="23">
        <f t="shared" ca="1" si="1"/>
        <v>37</v>
      </c>
    </row>
    <row r="36" spans="1:10" x14ac:dyDescent="0.25">
      <c r="A36" s="27" t="s">
        <v>375</v>
      </c>
      <c r="B36" s="52">
        <v>45279</v>
      </c>
      <c r="C36" s="88" t="s">
        <v>34</v>
      </c>
      <c r="D36" s="21" t="s">
        <v>590</v>
      </c>
      <c r="E36" s="21" t="s">
        <v>587</v>
      </c>
      <c r="F36" s="52">
        <f t="shared" si="6"/>
        <v>45309</v>
      </c>
      <c r="G36" s="93">
        <v>3111.22</v>
      </c>
      <c r="H36" s="92"/>
      <c r="I36" s="92">
        <f t="shared" si="0"/>
        <v>3111.22</v>
      </c>
      <c r="J36" s="23">
        <f t="shared" ca="1" si="1"/>
        <v>38</v>
      </c>
    </row>
    <row r="37" spans="1:10" x14ac:dyDescent="0.25">
      <c r="A37" s="27" t="s">
        <v>376</v>
      </c>
      <c r="B37" s="52">
        <v>45280</v>
      </c>
      <c r="C37" s="88" t="s">
        <v>290</v>
      </c>
      <c r="D37" s="21" t="s">
        <v>590</v>
      </c>
      <c r="E37" s="21" t="s">
        <v>587</v>
      </c>
      <c r="F37" s="52">
        <f t="shared" si="6"/>
        <v>45310</v>
      </c>
      <c r="G37" s="93">
        <v>413.91</v>
      </c>
      <c r="H37" s="92"/>
      <c r="I37" s="92">
        <f t="shared" si="0"/>
        <v>413.91</v>
      </c>
      <c r="J37" s="23">
        <f t="shared" ca="1" si="1"/>
        <v>37</v>
      </c>
    </row>
    <row r="38" spans="1:10" x14ac:dyDescent="0.25">
      <c r="A38" s="27" t="s">
        <v>377</v>
      </c>
      <c r="B38" s="52">
        <v>45280</v>
      </c>
      <c r="C38" s="88" t="s">
        <v>378</v>
      </c>
      <c r="D38" s="21" t="s">
        <v>590</v>
      </c>
      <c r="E38" s="21" t="s">
        <v>587</v>
      </c>
      <c r="F38" s="52">
        <f t="shared" si="6"/>
        <v>45310</v>
      </c>
      <c r="G38" s="93">
        <v>1046.27</v>
      </c>
      <c r="H38" s="92"/>
      <c r="I38" s="92">
        <f t="shared" si="0"/>
        <v>1046.27</v>
      </c>
      <c r="J38" s="23">
        <f t="shared" ca="1" si="1"/>
        <v>37</v>
      </c>
    </row>
    <row r="39" spans="1:10" x14ac:dyDescent="0.25">
      <c r="A39" s="27" t="s">
        <v>380</v>
      </c>
      <c r="B39" s="52">
        <v>45280</v>
      </c>
      <c r="C39" s="88" t="s">
        <v>190</v>
      </c>
      <c r="D39" s="21" t="s">
        <v>590</v>
      </c>
      <c r="E39" s="21" t="s">
        <v>587</v>
      </c>
      <c r="F39" s="52">
        <f t="shared" si="6"/>
        <v>45310</v>
      </c>
      <c r="G39" s="93">
        <v>1456.34</v>
      </c>
      <c r="H39" s="92"/>
      <c r="I39" s="92">
        <f t="shared" si="0"/>
        <v>1456.34</v>
      </c>
      <c r="J39" s="23">
        <f t="shared" ca="1" si="1"/>
        <v>37</v>
      </c>
    </row>
    <row r="40" spans="1:10" x14ac:dyDescent="0.25">
      <c r="A40" s="27" t="s">
        <v>629</v>
      </c>
      <c r="B40" s="52">
        <v>45279</v>
      </c>
      <c r="C40" s="88" t="s">
        <v>34</v>
      </c>
      <c r="D40" s="21" t="s">
        <v>590</v>
      </c>
      <c r="E40" s="21" t="s">
        <v>587</v>
      </c>
      <c r="F40" s="52">
        <f t="shared" si="6"/>
        <v>45309</v>
      </c>
      <c r="G40" s="93">
        <v>3111.22</v>
      </c>
      <c r="H40" s="92"/>
      <c r="I40" s="92">
        <f t="shared" si="0"/>
        <v>3111.22</v>
      </c>
      <c r="J40" s="23">
        <f t="shared" ca="1" si="1"/>
        <v>38</v>
      </c>
    </row>
    <row r="41" spans="1:10" x14ac:dyDescent="0.25">
      <c r="A41" s="27" t="s">
        <v>381</v>
      </c>
      <c r="B41" s="52">
        <v>45291</v>
      </c>
      <c r="C41" s="88" t="s">
        <v>281</v>
      </c>
      <c r="D41" s="21" t="s">
        <v>590</v>
      </c>
      <c r="E41" s="21" t="s">
        <v>651</v>
      </c>
      <c r="F41" s="52">
        <f>B41+35</f>
        <v>45326</v>
      </c>
      <c r="G41" s="93">
        <v>718.59</v>
      </c>
      <c r="H41" s="92"/>
      <c r="I41" s="92">
        <f t="shared" si="0"/>
        <v>718.59</v>
      </c>
      <c r="J41" s="23">
        <f t="shared" ca="1" si="1"/>
        <v>21</v>
      </c>
    </row>
    <row r="42" spans="1:10" x14ac:dyDescent="0.25">
      <c r="A42" s="27" t="s">
        <v>445</v>
      </c>
      <c r="B42" s="52">
        <v>45291</v>
      </c>
      <c r="C42" s="88" t="s">
        <v>627</v>
      </c>
      <c r="D42" s="21" t="s">
        <v>590</v>
      </c>
      <c r="E42" s="21" t="s">
        <v>652</v>
      </c>
      <c r="F42" s="52">
        <f>B42+40</f>
        <v>45331</v>
      </c>
      <c r="G42" s="93">
        <v>431.16</v>
      </c>
      <c r="H42" s="92"/>
      <c r="I42" s="92">
        <f t="shared" si="0"/>
        <v>431.16</v>
      </c>
      <c r="J42" s="23">
        <f t="shared" ca="1" si="1"/>
        <v>16</v>
      </c>
    </row>
    <row r="43" spans="1:10" x14ac:dyDescent="0.25">
      <c r="A43" s="27" t="s">
        <v>446</v>
      </c>
      <c r="B43" s="52">
        <v>45291</v>
      </c>
      <c r="C43" s="88" t="s">
        <v>290</v>
      </c>
      <c r="D43" s="21" t="s">
        <v>590</v>
      </c>
      <c r="E43" s="21" t="s">
        <v>653</v>
      </c>
      <c r="F43" s="52">
        <f>B43+45</f>
        <v>45336</v>
      </c>
      <c r="G43" s="93">
        <v>696.75</v>
      </c>
      <c r="H43" s="92"/>
      <c r="I43" s="92">
        <f t="shared" si="0"/>
        <v>696.75</v>
      </c>
      <c r="J43" s="23">
        <f t="shared" ca="1" si="1"/>
        <v>11</v>
      </c>
    </row>
    <row r="44" spans="1:10" x14ac:dyDescent="0.25">
      <c r="A44" s="27" t="s">
        <v>449</v>
      </c>
      <c r="B44" s="52">
        <v>45291</v>
      </c>
      <c r="C44" s="88" t="s">
        <v>260</v>
      </c>
      <c r="D44" s="21" t="s">
        <v>590</v>
      </c>
      <c r="E44" s="21" t="s">
        <v>654</v>
      </c>
      <c r="F44" s="52">
        <f>B44+50</f>
        <v>45341</v>
      </c>
      <c r="G44" s="93">
        <v>9388.86</v>
      </c>
      <c r="H44" s="92"/>
      <c r="I44" s="92">
        <f t="shared" si="0"/>
        <v>9388.86</v>
      </c>
      <c r="J44" s="23">
        <f t="shared" ca="1" si="1"/>
        <v>6</v>
      </c>
    </row>
    <row r="45" spans="1:10" x14ac:dyDescent="0.25">
      <c r="A45" s="27" t="s">
        <v>450</v>
      </c>
      <c r="B45" s="52">
        <v>45291</v>
      </c>
      <c r="C45" s="88" t="s">
        <v>116</v>
      </c>
      <c r="D45" s="21" t="s">
        <v>590</v>
      </c>
      <c r="E45" s="21" t="s">
        <v>655</v>
      </c>
      <c r="F45" s="52">
        <f>B45+60</f>
        <v>45351</v>
      </c>
      <c r="G45" s="93">
        <v>1766.02</v>
      </c>
      <c r="H45" s="92"/>
      <c r="I45" s="92">
        <f t="shared" si="0"/>
        <v>1766.02</v>
      </c>
      <c r="J45" s="23">
        <f t="shared" ca="1" si="1"/>
        <v>-4</v>
      </c>
    </row>
    <row r="46" spans="1:10" x14ac:dyDescent="0.25">
      <c r="A46" s="27" t="s">
        <v>451</v>
      </c>
      <c r="B46" s="52">
        <v>45291</v>
      </c>
      <c r="C46" s="88" t="s">
        <v>170</v>
      </c>
      <c r="D46" s="21" t="s">
        <v>590</v>
      </c>
      <c r="E46" s="21" t="s">
        <v>656</v>
      </c>
      <c r="F46" s="52">
        <f>B46+90</f>
        <v>45381</v>
      </c>
      <c r="G46" s="93">
        <v>344.93</v>
      </c>
      <c r="H46" s="92"/>
      <c r="I46" s="92">
        <f t="shared" si="0"/>
        <v>344.93</v>
      </c>
      <c r="J46" s="23">
        <f t="shared" ca="1" si="1"/>
        <v>-34</v>
      </c>
    </row>
    <row r="47" spans="1:10" x14ac:dyDescent="0.25">
      <c r="A47" s="27" t="s">
        <v>698</v>
      </c>
      <c r="B47" s="52">
        <v>45342</v>
      </c>
      <c r="C47" s="88" t="s">
        <v>116</v>
      </c>
      <c r="D47" s="21" t="s">
        <v>590</v>
      </c>
      <c r="E47" s="21" t="s">
        <v>587</v>
      </c>
      <c r="F47" s="52">
        <f>B47+30</f>
        <v>45372</v>
      </c>
      <c r="G47" s="93">
        <v>1041.67</v>
      </c>
      <c r="H47" s="92"/>
      <c r="I47" s="92">
        <f t="shared" si="0"/>
        <v>1041.67</v>
      </c>
      <c r="J47" s="23">
        <f t="shared" ca="1" si="1"/>
        <v>-25</v>
      </c>
    </row>
    <row r="48" spans="1:10" x14ac:dyDescent="0.25">
      <c r="A48" s="27" t="s">
        <v>696</v>
      </c>
      <c r="B48" s="52">
        <v>45343</v>
      </c>
      <c r="C48" s="88" t="s">
        <v>52</v>
      </c>
      <c r="D48" s="21" t="s">
        <v>590</v>
      </c>
      <c r="E48" s="21" t="s">
        <v>587</v>
      </c>
      <c r="F48" s="52">
        <f>B48+30</f>
        <v>45373</v>
      </c>
      <c r="G48" s="93">
        <v>1241.73</v>
      </c>
      <c r="H48" s="92"/>
      <c r="I48" s="92">
        <f t="shared" ref="I48" si="7">G48-H48</f>
        <v>1241.73</v>
      </c>
      <c r="J48" s="23">
        <f t="shared" ref="J48" ca="1" si="8">IF(H48&lt;G48,TODAY()-F48,"")</f>
        <v>-26</v>
      </c>
    </row>
    <row r="49" spans="1:10" x14ac:dyDescent="0.25">
      <c r="A49" s="27" t="s">
        <v>759</v>
      </c>
      <c r="B49" s="52">
        <v>45343</v>
      </c>
      <c r="C49" s="88" t="s">
        <v>302</v>
      </c>
      <c r="D49" s="21" t="s">
        <v>590</v>
      </c>
      <c r="E49" s="21" t="s">
        <v>587</v>
      </c>
      <c r="F49" s="52">
        <f>B49+30</f>
        <v>45373</v>
      </c>
      <c r="G49" s="93">
        <v>548.57000000000005</v>
      </c>
      <c r="H49" s="92"/>
      <c r="I49" s="92">
        <f t="shared" ref="I49" si="9">G49-H49</f>
        <v>548.57000000000005</v>
      </c>
      <c r="J49" s="23">
        <f t="shared" ref="J49" ca="1" si="10">IF(H49&lt;G49,TODAY()-F49,"")</f>
        <v>-26</v>
      </c>
    </row>
    <row r="50" spans="1:10" x14ac:dyDescent="0.25">
      <c r="A50" s="27" t="s">
        <v>761</v>
      </c>
      <c r="B50" s="52">
        <v>45343</v>
      </c>
      <c r="C50" s="110" t="s">
        <v>170</v>
      </c>
      <c r="D50" s="110" t="s">
        <v>590</v>
      </c>
      <c r="E50" s="110" t="s">
        <v>587</v>
      </c>
      <c r="F50" s="52">
        <v>45373</v>
      </c>
      <c r="G50" s="93">
        <v>1580.04</v>
      </c>
      <c r="H50" s="92"/>
      <c r="I50" s="92">
        <f t="shared" ref="I50" si="11">G50-H50</f>
        <v>1580.04</v>
      </c>
      <c r="J50" s="23">
        <f t="shared" ref="J50" ca="1" si="12">IF(H50&lt;G50,TODAY()-F50,"")</f>
        <v>-26</v>
      </c>
    </row>
    <row r="51" spans="1:10" x14ac:dyDescent="0.25">
      <c r="A51" s="27" t="s">
        <v>768</v>
      </c>
      <c r="B51" s="52">
        <v>45341</v>
      </c>
      <c r="C51" s="110" t="s">
        <v>171</v>
      </c>
      <c r="D51" s="110" t="s">
        <v>590</v>
      </c>
      <c r="E51" s="110" t="s">
        <v>587</v>
      </c>
      <c r="F51" s="52">
        <v>45371</v>
      </c>
      <c r="G51" s="93">
        <v>3656.49</v>
      </c>
      <c r="H51" s="92"/>
      <c r="I51" s="92">
        <f t="shared" ref="I51" si="13">G51-H51</f>
        <v>3656.49</v>
      </c>
      <c r="J51" s="23">
        <f t="shared" ref="J51" ca="1" si="14">IF(H51&lt;G51,TODAY()-F51,"")</f>
        <v>-24</v>
      </c>
    </row>
    <row r="52" spans="1:10" x14ac:dyDescent="0.25">
      <c r="A52" s="27" t="s">
        <v>773</v>
      </c>
      <c r="B52" s="52">
        <v>45344</v>
      </c>
      <c r="C52" s="110" t="s">
        <v>29</v>
      </c>
      <c r="D52" s="110" t="s">
        <v>590</v>
      </c>
      <c r="E52" s="110" t="s">
        <v>587</v>
      </c>
      <c r="F52" s="52">
        <v>45374</v>
      </c>
      <c r="G52" s="93">
        <v>862.31</v>
      </c>
      <c r="H52" s="92"/>
      <c r="I52" s="92">
        <f t="shared" ref="I52" si="15">G52-H52</f>
        <v>862.31</v>
      </c>
      <c r="J52" s="23">
        <f t="shared" ref="J52" ca="1" si="16">IF(H52&lt;G52,TODAY()-F52,"")</f>
        <v>-27</v>
      </c>
    </row>
    <row r="53" spans="1:10" x14ac:dyDescent="0.25">
      <c r="A53" s="27" t="s">
        <v>775</v>
      </c>
      <c r="B53" s="52">
        <v>45344</v>
      </c>
      <c r="C53" s="110" t="s">
        <v>124</v>
      </c>
      <c r="D53" s="110" t="s">
        <v>590</v>
      </c>
      <c r="E53" s="110" t="s">
        <v>587</v>
      </c>
      <c r="F53" s="52">
        <v>45374</v>
      </c>
      <c r="G53" s="93">
        <v>1474.63</v>
      </c>
      <c r="H53" s="92"/>
      <c r="I53" s="92">
        <f t="shared" ref="I53" si="17">G53-H53</f>
        <v>1474.63</v>
      </c>
      <c r="J53" s="23">
        <f t="shared" ref="J53" ca="1" si="18">IF(H53&lt;G53,TODAY()-F53,"")</f>
        <v>-27</v>
      </c>
    </row>
    <row r="54" spans="1:10" x14ac:dyDescent="0.25">
      <c r="A54" s="27" t="s">
        <v>778</v>
      </c>
      <c r="B54" s="52">
        <v>45344</v>
      </c>
      <c r="C54" s="110" t="s">
        <v>283</v>
      </c>
      <c r="D54" s="110" t="s">
        <v>590</v>
      </c>
      <c r="E54" s="110" t="s">
        <v>587</v>
      </c>
      <c r="F54" s="52">
        <v>45374</v>
      </c>
      <c r="G54" s="93">
        <v>474.34</v>
      </c>
      <c r="H54" s="92"/>
      <c r="I54" s="92">
        <f t="shared" ref="I54" si="19">G54-H54</f>
        <v>474.34</v>
      </c>
      <c r="J54" s="23">
        <f t="shared" ref="J54" ca="1" si="20">IF(H54&lt;G54,TODAY()-F54,"")</f>
        <v>-27</v>
      </c>
    </row>
    <row r="55" spans="1:10" x14ac:dyDescent="0.25">
      <c r="A55" s="27" t="s">
        <v>781</v>
      </c>
      <c r="B55" s="52">
        <v>45344</v>
      </c>
      <c r="C55" s="110" t="s">
        <v>283</v>
      </c>
      <c r="D55" s="110" t="s">
        <v>590</v>
      </c>
      <c r="E55" s="110" t="s">
        <v>587</v>
      </c>
      <c r="F55" s="52">
        <v>45374</v>
      </c>
      <c r="G55" s="93">
        <v>526.14</v>
      </c>
      <c r="H55" s="92"/>
      <c r="I55" s="92">
        <f t="shared" ref="I55" si="21">G55-H55</f>
        <v>526.14</v>
      </c>
      <c r="J55" s="23">
        <f t="shared" ref="J55" ca="1" si="22">IF(H55&lt;G55,TODAY()-F55,"")</f>
        <v>-27</v>
      </c>
    </row>
    <row r="56" spans="1:10" x14ac:dyDescent="0.25">
      <c r="A56" s="27" t="s">
        <v>782</v>
      </c>
      <c r="B56" s="52">
        <v>45344</v>
      </c>
      <c r="C56" s="110" t="s">
        <v>43</v>
      </c>
      <c r="D56" s="110" t="s">
        <v>590</v>
      </c>
      <c r="E56" s="110" t="s">
        <v>587</v>
      </c>
      <c r="F56" s="52">
        <v>45374</v>
      </c>
      <c r="G56" s="93">
        <v>400.21</v>
      </c>
      <c r="H56" s="92"/>
      <c r="I56" s="92">
        <f t="shared" ref="I56:I57" si="23">G56-H56</f>
        <v>400.21</v>
      </c>
      <c r="J56" s="23">
        <f t="shared" ref="J56:J57" ca="1" si="24">IF(H56&lt;G56,TODAY()-F56,"")</f>
        <v>-27</v>
      </c>
    </row>
    <row r="57" spans="1:10" x14ac:dyDescent="0.25">
      <c r="A57" s="27" t="s">
        <v>782</v>
      </c>
      <c r="B57" s="52">
        <v>45345</v>
      </c>
      <c r="C57" s="110" t="s">
        <v>43</v>
      </c>
      <c r="D57" s="110" t="s">
        <v>590</v>
      </c>
      <c r="E57" s="110" t="s">
        <v>587</v>
      </c>
      <c r="F57" s="52">
        <v>45375</v>
      </c>
      <c r="G57" s="93">
        <v>1050.51</v>
      </c>
      <c r="H57" s="92"/>
      <c r="I57" s="92">
        <f t="shared" si="23"/>
        <v>1050.51</v>
      </c>
      <c r="J57" s="23">
        <f t="shared" ca="1" si="24"/>
        <v>-28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4" customWidth="1"/>
    <col min="6" max="6" width="27.85546875" style="21" bestFit="1" customWidth="1"/>
    <col min="7" max="16384" width="11.42578125" style="21"/>
  </cols>
  <sheetData>
    <row r="1" spans="1:6" x14ac:dyDescent="0.25">
      <c r="A1" s="97" t="s">
        <v>630</v>
      </c>
      <c r="B1" s="97" t="s">
        <v>631</v>
      </c>
      <c r="C1" s="97" t="s">
        <v>582</v>
      </c>
      <c r="D1" s="97" t="s">
        <v>632</v>
      </c>
      <c r="E1" s="98" t="s">
        <v>595</v>
      </c>
      <c r="F1" s="97" t="s">
        <v>261</v>
      </c>
    </row>
    <row r="2" spans="1:6" x14ac:dyDescent="0.25">
      <c r="A2" s="23">
        <v>1</v>
      </c>
      <c r="B2" s="52">
        <v>44931</v>
      </c>
      <c r="C2" s="21" t="s">
        <v>588</v>
      </c>
      <c r="D2" s="21" t="s">
        <v>597</v>
      </c>
      <c r="E2" s="92">
        <v>5066.22</v>
      </c>
      <c r="F2" s="21" t="s">
        <v>598</v>
      </c>
    </row>
    <row r="3" spans="1:6" x14ac:dyDescent="0.25">
      <c r="A3" s="23">
        <v>2</v>
      </c>
      <c r="B3" s="52">
        <v>44931</v>
      </c>
      <c r="C3" s="21" t="s">
        <v>561</v>
      </c>
      <c r="D3" s="21" t="s">
        <v>597</v>
      </c>
      <c r="E3" s="94">
        <v>5474.39</v>
      </c>
    </row>
    <row r="4" spans="1:6" x14ac:dyDescent="0.25">
      <c r="A4" s="23">
        <v>3</v>
      </c>
      <c r="B4" s="52">
        <v>44931</v>
      </c>
      <c r="C4" s="21" t="s">
        <v>565</v>
      </c>
      <c r="D4" s="21" t="s">
        <v>599</v>
      </c>
      <c r="E4" s="94">
        <v>346.46</v>
      </c>
    </row>
    <row r="5" spans="1:6" x14ac:dyDescent="0.25">
      <c r="A5" s="23">
        <v>4</v>
      </c>
      <c r="B5" s="52">
        <v>45329</v>
      </c>
      <c r="C5" s="21" t="s">
        <v>565</v>
      </c>
      <c r="E5" s="94">
        <v>250</v>
      </c>
    </row>
    <row r="6" spans="1:6" x14ac:dyDescent="0.25">
      <c r="A6" s="23">
        <v>5</v>
      </c>
      <c r="B6" s="52">
        <v>45329</v>
      </c>
      <c r="C6" s="21" t="s">
        <v>566</v>
      </c>
      <c r="E6" s="94">
        <v>750</v>
      </c>
    </row>
    <row r="7" spans="1:6" x14ac:dyDescent="0.25">
      <c r="A7" s="23">
        <v>6</v>
      </c>
      <c r="B7" s="52">
        <v>45328</v>
      </c>
      <c r="C7" s="21" t="s">
        <v>565</v>
      </c>
      <c r="D7" s="21" t="s">
        <v>600</v>
      </c>
      <c r="E7" s="94">
        <v>348.08</v>
      </c>
      <c r="F7" s="21" t="s">
        <v>601</v>
      </c>
    </row>
    <row r="8" spans="1:6" x14ac:dyDescent="0.25">
      <c r="A8" s="23">
        <v>7</v>
      </c>
      <c r="B8" s="52">
        <v>45329</v>
      </c>
      <c r="C8" s="21" t="s">
        <v>565</v>
      </c>
      <c r="D8" s="21" t="s">
        <v>600</v>
      </c>
      <c r="E8" s="94">
        <v>500</v>
      </c>
      <c r="F8" s="21" t="s">
        <v>602</v>
      </c>
    </row>
    <row r="9" spans="1:6" x14ac:dyDescent="0.25">
      <c r="A9" s="23">
        <v>8</v>
      </c>
      <c r="B9" s="52">
        <v>45329</v>
      </c>
      <c r="C9" s="21" t="s">
        <v>566</v>
      </c>
      <c r="D9" s="21" t="s">
        <v>600</v>
      </c>
      <c r="E9" s="94">
        <v>329.99</v>
      </c>
    </row>
    <row r="10" spans="1:6" x14ac:dyDescent="0.25">
      <c r="A10" s="23">
        <v>9</v>
      </c>
      <c r="B10" s="52">
        <v>45329</v>
      </c>
      <c r="C10" s="21" t="s">
        <v>574</v>
      </c>
      <c r="D10" s="21" t="s">
        <v>600</v>
      </c>
      <c r="E10" s="94">
        <v>1397.99</v>
      </c>
    </row>
    <row r="11" spans="1:6" x14ac:dyDescent="0.25">
      <c r="A11" s="23">
        <v>10</v>
      </c>
      <c r="B11" s="52">
        <v>45329</v>
      </c>
      <c r="C11" s="21" t="s">
        <v>574</v>
      </c>
      <c r="D11" s="21" t="s">
        <v>600</v>
      </c>
      <c r="E11" s="94">
        <v>500</v>
      </c>
    </row>
    <row r="12" spans="1:6" x14ac:dyDescent="0.25">
      <c r="A12" s="23">
        <v>11</v>
      </c>
      <c r="B12" s="52">
        <v>45330</v>
      </c>
      <c r="C12" s="21" t="s">
        <v>561</v>
      </c>
      <c r="D12" s="21" t="s">
        <v>600</v>
      </c>
      <c r="E12" s="94">
        <v>1881.37</v>
      </c>
      <c r="F12" s="21" t="s">
        <v>603</v>
      </c>
    </row>
    <row r="13" spans="1:6" x14ac:dyDescent="0.25">
      <c r="A13" s="23">
        <v>12</v>
      </c>
      <c r="B13" s="52">
        <v>45330</v>
      </c>
      <c r="C13" s="21" t="s">
        <v>561</v>
      </c>
      <c r="D13" s="21" t="s">
        <v>600</v>
      </c>
      <c r="E13" s="94">
        <v>0</v>
      </c>
    </row>
    <row r="14" spans="1:6" x14ac:dyDescent="0.25">
      <c r="A14" s="23">
        <v>13</v>
      </c>
      <c r="B14" s="52">
        <v>45330</v>
      </c>
      <c r="C14" s="21" t="s">
        <v>566</v>
      </c>
      <c r="D14" s="21" t="s">
        <v>600</v>
      </c>
      <c r="E14" s="94">
        <v>250</v>
      </c>
    </row>
    <row r="15" spans="1:6" x14ac:dyDescent="0.25">
      <c r="A15" s="23">
        <v>14</v>
      </c>
      <c r="B15" s="52">
        <v>45330</v>
      </c>
      <c r="C15" s="21" t="s">
        <v>581</v>
      </c>
      <c r="D15" s="21" t="s">
        <v>600</v>
      </c>
      <c r="E15" s="94">
        <v>99.99</v>
      </c>
      <c r="F15" s="21" t="s">
        <v>604</v>
      </c>
    </row>
    <row r="16" spans="1:6" x14ac:dyDescent="0.25">
      <c r="A16" s="23">
        <v>15</v>
      </c>
      <c r="B16" s="52">
        <v>45330</v>
      </c>
      <c r="C16" s="21" t="s">
        <v>581</v>
      </c>
      <c r="D16" s="21" t="s">
        <v>600</v>
      </c>
      <c r="E16" s="94">
        <v>200</v>
      </c>
    </row>
    <row r="17" spans="1:6" x14ac:dyDescent="0.25">
      <c r="A17" s="23">
        <v>16</v>
      </c>
      <c r="B17" s="52">
        <v>45336</v>
      </c>
      <c r="C17" s="21" t="s">
        <v>34</v>
      </c>
      <c r="D17" s="21" t="s">
        <v>600</v>
      </c>
      <c r="E17" s="94">
        <v>2500</v>
      </c>
    </row>
    <row r="18" spans="1:6" x14ac:dyDescent="0.25">
      <c r="A18" s="23">
        <v>17</v>
      </c>
      <c r="B18" s="52">
        <v>45336</v>
      </c>
      <c r="C18" s="21" t="s">
        <v>29</v>
      </c>
      <c r="D18" s="21" t="s">
        <v>600</v>
      </c>
      <c r="E18" s="94">
        <v>500</v>
      </c>
    </row>
    <row r="19" spans="1:6" x14ac:dyDescent="0.25">
      <c r="A19" s="23">
        <v>18</v>
      </c>
      <c r="B19" s="52">
        <v>45336</v>
      </c>
      <c r="C19" s="21" t="s">
        <v>301</v>
      </c>
      <c r="D19" s="21" t="s">
        <v>600</v>
      </c>
      <c r="E19" s="94">
        <v>500</v>
      </c>
    </row>
    <row r="20" spans="1:6" x14ac:dyDescent="0.25">
      <c r="A20" s="23">
        <v>19</v>
      </c>
      <c r="B20" s="52">
        <v>45336</v>
      </c>
      <c r="C20" s="21" t="s">
        <v>116</v>
      </c>
      <c r="D20" s="21" t="s">
        <v>600</v>
      </c>
      <c r="E20" s="94">
        <v>500</v>
      </c>
    </row>
    <row r="21" spans="1:6" x14ac:dyDescent="0.25">
      <c r="A21" s="23">
        <v>20</v>
      </c>
      <c r="B21" s="52">
        <v>45336</v>
      </c>
      <c r="C21" s="21" t="s">
        <v>34</v>
      </c>
      <c r="D21" s="21" t="s">
        <v>600</v>
      </c>
      <c r="E21" s="94">
        <v>25</v>
      </c>
    </row>
    <row r="22" spans="1:6" x14ac:dyDescent="0.25">
      <c r="A22" s="23">
        <v>21</v>
      </c>
      <c r="B22" s="52">
        <v>45336</v>
      </c>
      <c r="C22" s="21" t="s">
        <v>290</v>
      </c>
      <c r="D22" s="21" t="s">
        <v>600</v>
      </c>
      <c r="E22" s="94">
        <v>250</v>
      </c>
    </row>
    <row r="23" spans="1:6" x14ac:dyDescent="0.25">
      <c r="A23" s="23">
        <v>22</v>
      </c>
      <c r="B23" s="52">
        <v>45336</v>
      </c>
      <c r="C23" s="21" t="s">
        <v>378</v>
      </c>
      <c r="D23" s="21" t="s">
        <v>600</v>
      </c>
      <c r="E23" s="94">
        <v>0</v>
      </c>
    </row>
    <row r="24" spans="1:6" x14ac:dyDescent="0.25">
      <c r="A24" s="23">
        <v>23</v>
      </c>
      <c r="B24" s="52">
        <v>45336</v>
      </c>
      <c r="C24" s="21" t="s">
        <v>190</v>
      </c>
      <c r="D24" s="21" t="s">
        <v>600</v>
      </c>
      <c r="E24" s="94">
        <v>150</v>
      </c>
    </row>
    <row r="25" spans="1:6" x14ac:dyDescent="0.25">
      <c r="A25" s="23">
        <v>24</v>
      </c>
      <c r="B25" s="52">
        <v>45336</v>
      </c>
      <c r="C25" s="21" t="s">
        <v>34</v>
      </c>
      <c r="D25" s="21" t="s">
        <v>600</v>
      </c>
      <c r="E25" s="94">
        <v>25</v>
      </c>
    </row>
    <row r="26" spans="1:6" x14ac:dyDescent="0.25">
      <c r="A26" s="23">
        <v>25</v>
      </c>
      <c r="B26" s="52">
        <v>45336</v>
      </c>
      <c r="C26" s="21" t="s">
        <v>281</v>
      </c>
      <c r="D26" s="21" t="s">
        <v>600</v>
      </c>
      <c r="E26" s="94">
        <v>100</v>
      </c>
    </row>
    <row r="27" spans="1:6" x14ac:dyDescent="0.25">
      <c r="A27" s="23">
        <v>26</v>
      </c>
      <c r="B27" s="52">
        <v>45336</v>
      </c>
      <c r="C27" s="21" t="s">
        <v>627</v>
      </c>
      <c r="D27" s="21" t="s">
        <v>600</v>
      </c>
      <c r="E27" s="94">
        <v>0</v>
      </c>
    </row>
    <row r="28" spans="1:6" x14ac:dyDescent="0.25">
      <c r="A28" s="23">
        <v>27</v>
      </c>
      <c r="B28" s="52">
        <v>45336</v>
      </c>
      <c r="C28" s="21" t="s">
        <v>290</v>
      </c>
      <c r="D28" s="21" t="s">
        <v>600</v>
      </c>
      <c r="E28" s="94">
        <v>25</v>
      </c>
    </row>
    <row r="29" spans="1:6" x14ac:dyDescent="0.25">
      <c r="A29" s="23">
        <v>28</v>
      </c>
      <c r="B29" s="52">
        <v>45336</v>
      </c>
      <c r="C29" s="21" t="s">
        <v>260</v>
      </c>
      <c r="D29" s="21" t="s">
        <v>600</v>
      </c>
      <c r="E29" s="94">
        <v>2500</v>
      </c>
    </row>
    <row r="30" spans="1:6" x14ac:dyDescent="0.25">
      <c r="A30" s="23">
        <v>29</v>
      </c>
      <c r="B30" s="52">
        <v>45336</v>
      </c>
      <c r="C30" s="21" t="s">
        <v>116</v>
      </c>
      <c r="D30" s="21" t="s">
        <v>600</v>
      </c>
      <c r="E30" s="94">
        <v>500</v>
      </c>
    </row>
    <row r="31" spans="1:6" x14ac:dyDescent="0.25">
      <c r="A31" s="23">
        <v>30</v>
      </c>
      <c r="B31" s="52">
        <v>45336</v>
      </c>
      <c r="C31" s="21" t="s">
        <v>170</v>
      </c>
      <c r="D31" s="21" t="s">
        <v>600</v>
      </c>
      <c r="E31" s="94">
        <v>0</v>
      </c>
      <c r="F31" s="21" t="s">
        <v>63</v>
      </c>
    </row>
    <row r="32" spans="1:6" x14ac:dyDescent="0.25">
      <c r="A32" s="23">
        <v>31</v>
      </c>
      <c r="B32" s="52">
        <v>45336</v>
      </c>
      <c r="C32" s="58" t="s">
        <v>116</v>
      </c>
      <c r="D32" s="58" t="s">
        <v>600</v>
      </c>
      <c r="E32" s="94">
        <v>63.52</v>
      </c>
    </row>
    <row r="33" spans="1:5" x14ac:dyDescent="0.25">
      <c r="A33" s="23">
        <v>32</v>
      </c>
      <c r="B33" s="22">
        <v>45337</v>
      </c>
      <c r="C33" s="29" t="s">
        <v>260</v>
      </c>
      <c r="D33" s="29" t="s">
        <v>600</v>
      </c>
      <c r="E33" s="99">
        <v>188.86</v>
      </c>
    </row>
    <row r="34" spans="1:5" x14ac:dyDescent="0.25">
      <c r="A34" s="23">
        <v>33</v>
      </c>
      <c r="B34" s="22">
        <v>45337</v>
      </c>
      <c r="C34" s="29" t="s">
        <v>170</v>
      </c>
      <c r="D34" s="29" t="s">
        <v>600</v>
      </c>
      <c r="E34" s="99">
        <v>44.93</v>
      </c>
    </row>
    <row r="35" spans="1:5" x14ac:dyDescent="0.25">
      <c r="A35" s="23">
        <v>34</v>
      </c>
      <c r="B35" s="22">
        <v>45337</v>
      </c>
      <c r="C35" s="29" t="s">
        <v>170</v>
      </c>
      <c r="D35" s="29" t="s">
        <v>600</v>
      </c>
      <c r="E35" s="99">
        <v>50</v>
      </c>
    </row>
    <row r="36" spans="1:5" x14ac:dyDescent="0.25">
      <c r="A36" s="23">
        <v>35</v>
      </c>
      <c r="B36" s="22">
        <v>45337</v>
      </c>
      <c r="C36" s="29" t="s">
        <v>170</v>
      </c>
      <c r="D36" s="29" t="s">
        <v>600</v>
      </c>
      <c r="E36" s="99">
        <v>30</v>
      </c>
    </row>
    <row r="37" spans="1:5" x14ac:dyDescent="0.25">
      <c r="A37" s="23">
        <v>36</v>
      </c>
      <c r="B37" s="22">
        <v>45337</v>
      </c>
      <c r="C37" s="29" t="s">
        <v>170</v>
      </c>
      <c r="D37" s="29" t="s">
        <v>600</v>
      </c>
      <c r="E37" s="99">
        <v>20</v>
      </c>
    </row>
    <row r="38" spans="1:5" x14ac:dyDescent="0.25">
      <c r="A38" s="23">
        <v>37</v>
      </c>
      <c r="B38" s="22">
        <v>45342</v>
      </c>
      <c r="C38" s="29" t="s">
        <v>561</v>
      </c>
      <c r="D38" s="29" t="s">
        <v>600</v>
      </c>
      <c r="E38" s="99">
        <v>646.66</v>
      </c>
    </row>
    <row r="39" spans="1:5" x14ac:dyDescent="0.25">
      <c r="A39" s="23">
        <v>38</v>
      </c>
      <c r="B39" s="22">
        <v>45342</v>
      </c>
      <c r="C39" s="29" t="s">
        <v>592</v>
      </c>
      <c r="D39" s="29" t="s">
        <v>600</v>
      </c>
      <c r="E39" s="99">
        <v>62.5</v>
      </c>
    </row>
    <row r="40" spans="1:5" x14ac:dyDescent="0.25">
      <c r="A40" s="23">
        <v>39</v>
      </c>
      <c r="B40" s="22">
        <v>45342</v>
      </c>
      <c r="C40" s="29" t="s">
        <v>588</v>
      </c>
      <c r="D40" s="29" t="s">
        <v>600</v>
      </c>
      <c r="E40" s="99">
        <v>45.2</v>
      </c>
    </row>
    <row r="41" spans="1:5" x14ac:dyDescent="0.25">
      <c r="A41" s="23">
        <v>40</v>
      </c>
      <c r="B41" s="22">
        <v>45342</v>
      </c>
      <c r="C41" s="29" t="s">
        <v>566</v>
      </c>
      <c r="D41" s="29" t="s">
        <v>600</v>
      </c>
      <c r="E41" s="99">
        <v>20.010000000000002</v>
      </c>
    </row>
    <row r="42" spans="1:5" x14ac:dyDescent="0.25">
      <c r="A42" s="23">
        <v>41</v>
      </c>
      <c r="B42" s="22">
        <v>45342</v>
      </c>
      <c r="C42" s="29" t="s">
        <v>574</v>
      </c>
      <c r="D42" s="29" t="s">
        <v>600</v>
      </c>
      <c r="E42" s="99">
        <v>76.02</v>
      </c>
    </row>
    <row r="43" spans="1:5" x14ac:dyDescent="0.25">
      <c r="A43" s="23">
        <v>42</v>
      </c>
      <c r="B43" s="22">
        <v>45342</v>
      </c>
      <c r="C43" s="29" t="s">
        <v>594</v>
      </c>
      <c r="D43" s="29" t="s">
        <v>600</v>
      </c>
      <c r="E43" s="99">
        <v>49.01</v>
      </c>
    </row>
    <row r="44" spans="1:5" x14ac:dyDescent="0.25">
      <c r="A44" s="23">
        <v>43</v>
      </c>
      <c r="B44" s="22">
        <v>45342</v>
      </c>
      <c r="C44" s="29" t="s">
        <v>593</v>
      </c>
      <c r="D44" s="29" t="s">
        <v>600</v>
      </c>
      <c r="E44" s="99">
        <v>49.01</v>
      </c>
    </row>
    <row r="45" spans="1:5" x14ac:dyDescent="0.25">
      <c r="A45" s="23">
        <v>44</v>
      </c>
      <c r="B45" s="22">
        <v>45342</v>
      </c>
      <c r="C45" s="29" t="s">
        <v>594</v>
      </c>
      <c r="D45" s="29" t="s">
        <v>600</v>
      </c>
      <c r="E45" s="99">
        <v>300</v>
      </c>
    </row>
    <row r="46" spans="1:5" x14ac:dyDescent="0.25">
      <c r="A46" s="23">
        <v>45</v>
      </c>
      <c r="B46" s="22">
        <v>45342</v>
      </c>
      <c r="C46" s="29" t="s">
        <v>561</v>
      </c>
      <c r="D46" s="29" t="s">
        <v>600</v>
      </c>
      <c r="E46" s="99">
        <v>226.67</v>
      </c>
    </row>
    <row r="47" spans="1:5" x14ac:dyDescent="0.25">
      <c r="A47" s="23">
        <v>46</v>
      </c>
      <c r="B47" s="22">
        <v>45342</v>
      </c>
      <c r="C47" s="29" t="s">
        <v>594</v>
      </c>
      <c r="D47" s="29" t="s">
        <v>600</v>
      </c>
      <c r="E47" s="99">
        <v>200</v>
      </c>
    </row>
    <row r="48" spans="1:5" x14ac:dyDescent="0.25">
      <c r="A48" s="23">
        <v>47</v>
      </c>
      <c r="B48" s="22">
        <v>45342</v>
      </c>
      <c r="C48" s="29" t="s">
        <v>581</v>
      </c>
      <c r="D48" s="29" t="s">
        <v>600</v>
      </c>
      <c r="E48" s="99">
        <v>7700.01</v>
      </c>
    </row>
    <row r="49" spans="1:5" x14ac:dyDescent="0.25">
      <c r="A49" s="23">
        <v>48</v>
      </c>
      <c r="B49" s="22">
        <v>45342</v>
      </c>
      <c r="C49" s="29" t="s">
        <v>574</v>
      </c>
      <c r="D49" s="29" t="s">
        <v>600</v>
      </c>
      <c r="E49" s="99">
        <v>888.89</v>
      </c>
    </row>
    <row r="50" spans="1:5" x14ac:dyDescent="0.25">
      <c r="A50" s="23">
        <v>49</v>
      </c>
      <c r="B50" s="22">
        <v>45342</v>
      </c>
      <c r="C50" s="29" t="s">
        <v>116</v>
      </c>
      <c r="D50" s="29" t="s">
        <v>600</v>
      </c>
      <c r="E50" s="99">
        <v>207.25</v>
      </c>
    </row>
    <row r="51" spans="1:5" x14ac:dyDescent="0.25">
      <c r="A51" s="23">
        <v>50</v>
      </c>
      <c r="B51" s="22">
        <v>45342</v>
      </c>
      <c r="C51" s="29" t="s">
        <v>34</v>
      </c>
      <c r="D51" s="29" t="s">
        <v>600</v>
      </c>
      <c r="E51" s="99">
        <v>546.74</v>
      </c>
    </row>
    <row r="52" spans="1:5" x14ac:dyDescent="0.25">
      <c r="A52" s="23">
        <v>51</v>
      </c>
      <c r="B52" s="22">
        <v>45342</v>
      </c>
      <c r="C52" s="29" t="s">
        <v>34</v>
      </c>
      <c r="D52" s="29" t="s">
        <v>600</v>
      </c>
      <c r="E52" s="99">
        <v>4000</v>
      </c>
    </row>
    <row r="53" spans="1:5" x14ac:dyDescent="0.25">
      <c r="A53" s="23">
        <v>52</v>
      </c>
      <c r="B53" s="22">
        <v>45342</v>
      </c>
      <c r="C53" s="29" t="s">
        <v>281</v>
      </c>
      <c r="D53" s="29" t="s">
        <v>600</v>
      </c>
      <c r="E53" s="99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4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7" t="s">
        <v>630</v>
      </c>
      <c r="B1" s="100" t="s">
        <v>628</v>
      </c>
      <c r="C1" s="97" t="s">
        <v>582</v>
      </c>
      <c r="D1" s="97" t="s">
        <v>631</v>
      </c>
      <c r="E1" s="98" t="s">
        <v>633</v>
      </c>
      <c r="F1" s="97" t="s">
        <v>596</v>
      </c>
    </row>
    <row r="2" spans="1:8" x14ac:dyDescent="0.25">
      <c r="A2" s="23">
        <v>1</v>
      </c>
      <c r="B2" s="27">
        <v>2</v>
      </c>
      <c r="C2" s="21" t="s">
        <v>588</v>
      </c>
      <c r="D2" s="52">
        <v>44931</v>
      </c>
      <c r="E2" s="94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588</v>
      </c>
      <c r="D3" s="52">
        <v>44931</v>
      </c>
      <c r="E3" s="94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588</v>
      </c>
      <c r="D4" s="52">
        <v>44931</v>
      </c>
      <c r="E4" s="94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588</v>
      </c>
      <c r="D5" s="52">
        <v>44931</v>
      </c>
      <c r="E5" s="94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588</v>
      </c>
      <c r="D6" s="52">
        <v>44931</v>
      </c>
      <c r="E6" s="94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561</v>
      </c>
      <c r="D7" s="52">
        <v>44931</v>
      </c>
      <c r="E7" s="94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561</v>
      </c>
      <c r="D8" s="52">
        <v>44931</v>
      </c>
      <c r="E8" s="94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565</v>
      </c>
      <c r="D9" s="52">
        <v>44931</v>
      </c>
      <c r="E9" s="94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565</v>
      </c>
      <c r="D10" s="52">
        <v>45329</v>
      </c>
      <c r="E10" s="94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566</v>
      </c>
      <c r="D11" s="52">
        <v>45329</v>
      </c>
      <c r="E11" s="94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565</v>
      </c>
      <c r="D12" s="52">
        <v>45328</v>
      </c>
      <c r="E12" s="94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565</v>
      </c>
      <c r="D13" s="52">
        <v>45329</v>
      </c>
      <c r="E13" s="94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565</v>
      </c>
      <c r="D14" s="52">
        <v>45329</v>
      </c>
      <c r="E14" s="94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566</v>
      </c>
      <c r="D15" s="52">
        <v>45329</v>
      </c>
      <c r="E15" s="94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566</v>
      </c>
      <c r="D16" s="52">
        <v>45329</v>
      </c>
      <c r="E16" s="94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574</v>
      </c>
      <c r="D17" s="52">
        <v>45329</v>
      </c>
      <c r="E17" s="94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574</v>
      </c>
      <c r="D18" s="52">
        <v>45329</v>
      </c>
      <c r="E18" s="94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574</v>
      </c>
      <c r="D19" s="52">
        <v>45329</v>
      </c>
      <c r="E19" s="94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574</v>
      </c>
      <c r="D20" s="52">
        <v>45329</v>
      </c>
      <c r="E20" s="94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561</v>
      </c>
      <c r="D21" s="52">
        <v>45330</v>
      </c>
      <c r="E21" s="94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561</v>
      </c>
      <c r="D22" s="52">
        <v>45330</v>
      </c>
      <c r="E22" s="94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561</v>
      </c>
      <c r="D23" s="52">
        <v>45330</v>
      </c>
      <c r="E23" s="94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561</v>
      </c>
      <c r="D24" s="52">
        <v>45330</v>
      </c>
      <c r="E24" s="94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561</v>
      </c>
      <c r="D25" s="52">
        <v>45330</v>
      </c>
      <c r="E25" s="94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561</v>
      </c>
      <c r="D26" s="52">
        <v>45330</v>
      </c>
      <c r="E26" s="94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566</v>
      </c>
      <c r="D27" s="52">
        <v>45330</v>
      </c>
      <c r="E27" s="94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581</v>
      </c>
      <c r="D28" s="52">
        <v>45330</v>
      </c>
      <c r="E28" s="94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581</v>
      </c>
      <c r="D29" s="52">
        <v>45330</v>
      </c>
      <c r="E29" s="94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34</v>
      </c>
      <c r="D30" s="52">
        <v>45336</v>
      </c>
      <c r="E30" s="94">
        <v>2500</v>
      </c>
      <c r="F30" s="23">
        <f>ROW()</f>
        <v>30</v>
      </c>
    </row>
    <row r="31" spans="1:8" x14ac:dyDescent="0.25">
      <c r="A31" s="23">
        <v>17</v>
      </c>
      <c r="B31" s="27" t="s">
        <v>367</v>
      </c>
      <c r="C31" s="21" t="s">
        <v>29</v>
      </c>
      <c r="D31" s="52">
        <v>45336</v>
      </c>
      <c r="E31" s="94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369</v>
      </c>
      <c r="C32" s="21" t="s">
        <v>301</v>
      </c>
      <c r="D32" s="52">
        <v>45336</v>
      </c>
      <c r="E32" s="94">
        <v>500</v>
      </c>
      <c r="F32" s="23">
        <f>ROW()</f>
        <v>32</v>
      </c>
    </row>
    <row r="33" spans="1:6" x14ac:dyDescent="0.25">
      <c r="A33" s="23">
        <v>19</v>
      </c>
      <c r="B33" s="27" t="s">
        <v>373</v>
      </c>
      <c r="C33" s="21" t="s">
        <v>116</v>
      </c>
      <c r="D33" s="52">
        <v>45336</v>
      </c>
      <c r="E33" s="94">
        <v>500</v>
      </c>
      <c r="F33" s="23">
        <f>ROW()</f>
        <v>33</v>
      </c>
    </row>
    <row r="34" spans="1:6" x14ac:dyDescent="0.25">
      <c r="A34" s="23">
        <v>20</v>
      </c>
      <c r="B34" s="27" t="s">
        <v>375</v>
      </c>
      <c r="C34" s="21" t="s">
        <v>34</v>
      </c>
      <c r="D34" s="52">
        <v>45336</v>
      </c>
      <c r="E34" s="94">
        <v>25</v>
      </c>
      <c r="F34" s="23">
        <f>ROW()</f>
        <v>34</v>
      </c>
    </row>
    <row r="35" spans="1:6" x14ac:dyDescent="0.25">
      <c r="A35" s="23">
        <v>21</v>
      </c>
      <c r="B35" s="27" t="s">
        <v>376</v>
      </c>
      <c r="C35" s="21" t="s">
        <v>290</v>
      </c>
      <c r="D35" s="52">
        <v>45336</v>
      </c>
      <c r="E35" s="94">
        <v>250</v>
      </c>
      <c r="F35" s="23">
        <f>ROW()</f>
        <v>35</v>
      </c>
    </row>
    <row r="36" spans="1:6" x14ac:dyDescent="0.25">
      <c r="A36" s="23">
        <v>22</v>
      </c>
      <c r="B36" s="27" t="s">
        <v>377</v>
      </c>
      <c r="C36" s="21" t="s">
        <v>378</v>
      </c>
      <c r="D36" s="52">
        <v>45336</v>
      </c>
      <c r="E36" s="94">
        <v>0</v>
      </c>
      <c r="F36" s="23">
        <f>ROW()</f>
        <v>36</v>
      </c>
    </row>
    <row r="37" spans="1:6" x14ac:dyDescent="0.25">
      <c r="A37" s="23">
        <v>23</v>
      </c>
      <c r="B37" s="27" t="s">
        <v>380</v>
      </c>
      <c r="C37" s="21" t="s">
        <v>190</v>
      </c>
      <c r="D37" s="52">
        <v>45336</v>
      </c>
      <c r="E37" s="94">
        <v>150</v>
      </c>
      <c r="F37" s="23">
        <f>ROW()</f>
        <v>37</v>
      </c>
    </row>
    <row r="38" spans="1:6" x14ac:dyDescent="0.25">
      <c r="A38" s="23">
        <v>24</v>
      </c>
      <c r="B38" s="27" t="s">
        <v>629</v>
      </c>
      <c r="C38" s="21" t="s">
        <v>34</v>
      </c>
      <c r="D38" s="52">
        <v>45336</v>
      </c>
      <c r="E38" s="94">
        <v>25</v>
      </c>
      <c r="F38" s="23">
        <f>ROW()</f>
        <v>38</v>
      </c>
    </row>
    <row r="39" spans="1:6" x14ac:dyDescent="0.25">
      <c r="A39" s="23">
        <v>25</v>
      </c>
      <c r="B39" s="27" t="s">
        <v>381</v>
      </c>
      <c r="C39" s="21" t="s">
        <v>281</v>
      </c>
      <c r="D39" s="52">
        <v>45336</v>
      </c>
      <c r="E39" s="94">
        <v>100</v>
      </c>
      <c r="F39" s="23">
        <f>ROW()</f>
        <v>39</v>
      </c>
    </row>
    <row r="40" spans="1:6" x14ac:dyDescent="0.25">
      <c r="A40" s="23">
        <v>26</v>
      </c>
      <c r="B40" s="27" t="s">
        <v>445</v>
      </c>
      <c r="C40" s="21" t="s">
        <v>627</v>
      </c>
      <c r="D40" s="52">
        <v>45336</v>
      </c>
      <c r="E40" s="94">
        <v>0</v>
      </c>
      <c r="F40" s="23">
        <f>ROW()</f>
        <v>40</v>
      </c>
    </row>
    <row r="41" spans="1:6" x14ac:dyDescent="0.25">
      <c r="A41" s="23">
        <v>27</v>
      </c>
      <c r="B41" s="27" t="s">
        <v>446</v>
      </c>
      <c r="C41" s="21" t="s">
        <v>290</v>
      </c>
      <c r="D41" s="52">
        <v>45336</v>
      </c>
      <c r="E41" s="94">
        <v>25</v>
      </c>
      <c r="F41" s="23">
        <f>ROW()</f>
        <v>41</v>
      </c>
    </row>
    <row r="42" spans="1:6" x14ac:dyDescent="0.25">
      <c r="A42" s="23">
        <v>28</v>
      </c>
      <c r="B42" s="27" t="s">
        <v>449</v>
      </c>
      <c r="C42" s="21" t="s">
        <v>260</v>
      </c>
      <c r="D42" s="52">
        <v>45336</v>
      </c>
      <c r="E42" s="94">
        <v>2500</v>
      </c>
      <c r="F42" s="23">
        <f>ROW()</f>
        <v>42</v>
      </c>
    </row>
    <row r="43" spans="1:6" x14ac:dyDescent="0.25">
      <c r="A43" s="23">
        <v>29</v>
      </c>
      <c r="B43" s="27" t="s">
        <v>450</v>
      </c>
      <c r="C43" s="21" t="s">
        <v>116</v>
      </c>
      <c r="D43" s="52">
        <v>45336</v>
      </c>
      <c r="E43" s="94">
        <v>500</v>
      </c>
      <c r="F43" s="23">
        <f>ROW()</f>
        <v>43</v>
      </c>
    </row>
    <row r="44" spans="1:6" x14ac:dyDescent="0.25">
      <c r="A44" s="23">
        <v>30</v>
      </c>
      <c r="B44" s="27" t="s">
        <v>451</v>
      </c>
      <c r="C44" s="21" t="s">
        <v>170</v>
      </c>
      <c r="D44" s="52">
        <v>45336</v>
      </c>
      <c r="E44" s="94">
        <v>0</v>
      </c>
      <c r="F44" s="23">
        <f>ROW()</f>
        <v>44</v>
      </c>
    </row>
    <row r="45" spans="1:6" x14ac:dyDescent="0.25">
      <c r="A45" s="23">
        <v>31</v>
      </c>
      <c r="B45" s="27" t="s">
        <v>450</v>
      </c>
      <c r="C45" s="58" t="s">
        <v>116</v>
      </c>
      <c r="D45" s="52">
        <v>45336</v>
      </c>
      <c r="E45" s="94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450</v>
      </c>
      <c r="C46" s="58" t="s">
        <v>116</v>
      </c>
      <c r="D46" s="52">
        <v>45336</v>
      </c>
      <c r="E46" s="94">
        <v>30</v>
      </c>
      <c r="F46" s="23">
        <f>ROW()</f>
        <v>46</v>
      </c>
    </row>
    <row r="47" spans="1:6" x14ac:dyDescent="0.25">
      <c r="A47" s="23">
        <v>32</v>
      </c>
      <c r="B47" s="102" t="s">
        <v>449</v>
      </c>
      <c r="C47" s="29" t="s">
        <v>260</v>
      </c>
      <c r="D47" s="22">
        <v>45337</v>
      </c>
      <c r="E47" s="101">
        <v>188.86</v>
      </c>
      <c r="F47" s="23">
        <f>ROW()</f>
        <v>47</v>
      </c>
    </row>
    <row r="48" spans="1:6" x14ac:dyDescent="0.25">
      <c r="A48" s="23">
        <v>33</v>
      </c>
      <c r="B48" s="27" t="s">
        <v>451</v>
      </c>
      <c r="C48" s="29" t="s">
        <v>170</v>
      </c>
      <c r="D48" s="22">
        <v>45337</v>
      </c>
      <c r="E48" s="101">
        <v>44.93</v>
      </c>
    </row>
    <row r="49" spans="1:5" x14ac:dyDescent="0.25">
      <c r="A49" s="23">
        <v>34</v>
      </c>
      <c r="B49" s="27" t="s">
        <v>451</v>
      </c>
      <c r="C49" s="29" t="s">
        <v>170</v>
      </c>
      <c r="D49" s="22">
        <v>45337</v>
      </c>
      <c r="E49" s="101">
        <v>50</v>
      </c>
    </row>
    <row r="50" spans="1:5" x14ac:dyDescent="0.25">
      <c r="A50" s="23">
        <v>35</v>
      </c>
      <c r="B50" s="28" t="s">
        <v>451</v>
      </c>
      <c r="C50" s="29" t="s">
        <v>170</v>
      </c>
      <c r="D50" s="22">
        <v>45337</v>
      </c>
      <c r="E50" s="101">
        <v>30</v>
      </c>
    </row>
    <row r="51" spans="1:5" x14ac:dyDescent="0.25">
      <c r="A51" s="23">
        <v>36</v>
      </c>
      <c r="B51" s="28" t="s">
        <v>451</v>
      </c>
      <c r="C51" s="29" t="s">
        <v>170</v>
      </c>
      <c r="D51" s="22">
        <v>45337</v>
      </c>
      <c r="E51" s="101">
        <v>20</v>
      </c>
    </row>
    <row r="52" spans="1:5" x14ac:dyDescent="0.25">
      <c r="A52" s="23">
        <v>37</v>
      </c>
      <c r="B52" s="28" t="s">
        <v>663</v>
      </c>
      <c r="C52" s="29" t="s">
        <v>561</v>
      </c>
      <c r="D52" s="22">
        <v>45342</v>
      </c>
      <c r="E52" s="101">
        <v>646.66</v>
      </c>
    </row>
    <row r="53" spans="1:5" x14ac:dyDescent="0.25">
      <c r="A53" s="23">
        <v>38</v>
      </c>
      <c r="B53" s="28" t="s">
        <v>667</v>
      </c>
      <c r="C53" s="29" t="s">
        <v>592</v>
      </c>
      <c r="D53" s="22">
        <v>45342</v>
      </c>
      <c r="E53" s="101">
        <v>62.5</v>
      </c>
    </row>
    <row r="54" spans="1:5" x14ac:dyDescent="0.25">
      <c r="A54" s="23">
        <v>39</v>
      </c>
      <c r="B54" s="28" t="s">
        <v>668</v>
      </c>
      <c r="C54" s="29" t="s">
        <v>588</v>
      </c>
      <c r="D54" s="22">
        <v>45342</v>
      </c>
      <c r="E54" s="101">
        <v>45.2</v>
      </c>
    </row>
    <row r="55" spans="1:5" x14ac:dyDescent="0.25">
      <c r="A55" s="23">
        <v>40</v>
      </c>
      <c r="B55" s="28">
        <v>19</v>
      </c>
      <c r="C55" s="29" t="s">
        <v>566</v>
      </c>
      <c r="D55" s="22">
        <v>45342</v>
      </c>
      <c r="E55" s="101">
        <v>20.010000000000002</v>
      </c>
    </row>
    <row r="56" spans="1:5" x14ac:dyDescent="0.25">
      <c r="A56" s="23">
        <v>41</v>
      </c>
      <c r="B56" s="28" t="s">
        <v>669</v>
      </c>
      <c r="C56" s="29" t="s">
        <v>574</v>
      </c>
      <c r="D56" s="22">
        <v>45342</v>
      </c>
      <c r="E56" s="101">
        <v>76.02</v>
      </c>
    </row>
    <row r="57" spans="1:5" x14ac:dyDescent="0.25">
      <c r="A57" s="23">
        <v>42</v>
      </c>
      <c r="B57" s="28">
        <v>22</v>
      </c>
      <c r="C57" s="29" t="s">
        <v>594</v>
      </c>
      <c r="D57" s="22">
        <v>45342</v>
      </c>
      <c r="E57" s="101">
        <v>49.01</v>
      </c>
    </row>
    <row r="58" spans="1:5" x14ac:dyDescent="0.25">
      <c r="A58" s="23">
        <v>43</v>
      </c>
      <c r="B58" s="28" t="s">
        <v>673</v>
      </c>
      <c r="C58" s="29" t="s">
        <v>593</v>
      </c>
      <c r="D58" s="22">
        <v>45342</v>
      </c>
      <c r="E58" s="101">
        <v>49.01</v>
      </c>
    </row>
    <row r="59" spans="1:5" x14ac:dyDescent="0.25">
      <c r="A59" s="23">
        <v>44</v>
      </c>
      <c r="B59" s="28" t="s">
        <v>663</v>
      </c>
      <c r="C59" s="29" t="s">
        <v>594</v>
      </c>
      <c r="D59" s="22">
        <v>45342</v>
      </c>
      <c r="E59" s="101">
        <v>300</v>
      </c>
    </row>
    <row r="60" spans="1:5" x14ac:dyDescent="0.25">
      <c r="A60" s="23">
        <v>45</v>
      </c>
      <c r="B60" s="28" t="s">
        <v>683</v>
      </c>
      <c r="C60" s="29" t="s">
        <v>561</v>
      </c>
      <c r="D60" s="22">
        <v>45342</v>
      </c>
      <c r="E60" s="101">
        <v>226.67</v>
      </c>
    </row>
    <row r="61" spans="1:5" x14ac:dyDescent="0.25">
      <c r="A61" s="23">
        <v>46</v>
      </c>
      <c r="B61" s="28" t="s">
        <v>684</v>
      </c>
      <c r="C61" s="29" t="s">
        <v>594</v>
      </c>
      <c r="D61" s="22">
        <v>45342</v>
      </c>
      <c r="E61" s="101">
        <v>200</v>
      </c>
    </row>
    <row r="62" spans="1:5" x14ac:dyDescent="0.25">
      <c r="A62" s="23">
        <v>47</v>
      </c>
      <c r="B62" s="28" t="s">
        <v>685</v>
      </c>
      <c r="C62" s="29" t="s">
        <v>581</v>
      </c>
      <c r="D62" s="22">
        <v>45342</v>
      </c>
      <c r="E62" s="101">
        <v>7700.01</v>
      </c>
    </row>
    <row r="63" spans="1:5" x14ac:dyDescent="0.25">
      <c r="A63" s="23">
        <v>48</v>
      </c>
      <c r="B63" s="28" t="s">
        <v>686</v>
      </c>
      <c r="C63" s="29" t="s">
        <v>574</v>
      </c>
      <c r="D63" s="22">
        <v>45342</v>
      </c>
      <c r="E63" s="101">
        <v>888.89</v>
      </c>
    </row>
    <row r="64" spans="1:5" x14ac:dyDescent="0.25">
      <c r="A64" s="23">
        <v>49</v>
      </c>
      <c r="B64" s="28" t="s">
        <v>687</v>
      </c>
      <c r="C64" s="29" t="s">
        <v>116</v>
      </c>
      <c r="D64" s="22">
        <v>45342</v>
      </c>
      <c r="E64" s="101">
        <v>207.25</v>
      </c>
    </row>
    <row r="65" spans="1:5" x14ac:dyDescent="0.25">
      <c r="A65" s="23">
        <v>50</v>
      </c>
      <c r="B65" s="28" t="s">
        <v>688</v>
      </c>
      <c r="C65" s="29" t="s">
        <v>34</v>
      </c>
      <c r="D65" s="22">
        <v>45342</v>
      </c>
      <c r="E65" s="101">
        <v>374.3</v>
      </c>
    </row>
    <row r="66" spans="1:5" x14ac:dyDescent="0.25">
      <c r="A66" s="23">
        <v>51</v>
      </c>
      <c r="B66" s="28" t="s">
        <v>375</v>
      </c>
      <c r="C66" s="29" t="s">
        <v>34</v>
      </c>
      <c r="D66" s="22">
        <v>45342</v>
      </c>
      <c r="E66" s="101">
        <v>86.22</v>
      </c>
    </row>
    <row r="67" spans="1:5" x14ac:dyDescent="0.25">
      <c r="A67" s="23">
        <v>52</v>
      </c>
      <c r="B67" s="28" t="s">
        <v>629</v>
      </c>
      <c r="C67" s="29" t="s">
        <v>34</v>
      </c>
      <c r="D67" s="22">
        <v>45342</v>
      </c>
      <c r="E67" s="101">
        <v>86.22</v>
      </c>
    </row>
    <row r="68" spans="1:5" x14ac:dyDescent="0.25">
      <c r="A68" s="23">
        <v>53</v>
      </c>
      <c r="B68" s="28" t="s">
        <v>688</v>
      </c>
      <c r="C68" s="29" t="s">
        <v>34</v>
      </c>
      <c r="D68" s="22">
        <v>45342</v>
      </c>
      <c r="E68" s="101">
        <v>1333.34</v>
      </c>
    </row>
    <row r="69" spans="1:5" x14ac:dyDescent="0.25">
      <c r="A69" s="23">
        <v>54</v>
      </c>
      <c r="B69" s="28" t="s">
        <v>375</v>
      </c>
      <c r="C69" s="29" t="s">
        <v>34</v>
      </c>
      <c r="D69" s="22">
        <v>45342</v>
      </c>
      <c r="E69" s="101">
        <v>1333.33</v>
      </c>
    </row>
    <row r="70" spans="1:5" x14ac:dyDescent="0.25">
      <c r="A70" s="23">
        <v>55</v>
      </c>
      <c r="B70" s="28" t="s">
        <v>629</v>
      </c>
      <c r="C70" s="29" t="s">
        <v>34</v>
      </c>
      <c r="D70" s="22">
        <v>45342</v>
      </c>
      <c r="E70" s="101">
        <v>1333.33</v>
      </c>
    </row>
    <row r="71" spans="1:5" x14ac:dyDescent="0.25">
      <c r="A71" s="23">
        <v>56</v>
      </c>
      <c r="B71" s="28" t="s">
        <v>381</v>
      </c>
      <c r="C71" s="29" t="s">
        <v>281</v>
      </c>
      <c r="D71" s="22">
        <v>45342</v>
      </c>
      <c r="E71" s="101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2024-02-25T22:24:58Z</dcterms:modified>
</cp:coreProperties>
</file>