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F6919F1-59C7-466A-B930-543C2A4407E0}"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<sst xmlns="http://schemas.openxmlformats.org/spreadsheetml/2006/main" count="71040" uniqueCount="9080">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</sst>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049" totalsRowShown="0" headerRowDxfId="31" dataDxfId="30" tableBorderDxfId="29">
  <autoFilter ref="A1:J304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962" totalsRowShown="0" headerRowDxfId="18" dataDxfId="17" tableBorderDxfId="16">
  <autoFilter ref="A1:P396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03" totalsRowShown="0" headerRowDxfId="185" dataDxfId="184" tableBorderDxfId="183">
  <autoFilter ref="A1:R20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2" totalsRowShown="0" headerRowDxfId="164" dataDxfId="162" headerRowBorderDxfId="163" tableBorderDxfId="161">
  <autoFilter ref="A1:F382"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8" totalsRowShown="0" headerRowDxfId="154" dataDxfId="152" headerRowBorderDxfId="153" tableBorderDxfId="151">
  <autoFilter ref="A1:H35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049"/>
  <sheetViews>
    <sheetView tabSelected="1" zoomScaleNormal="100" workbookViewId="0">
      <pane ySplit="1" topLeftCell="A3024" activePane="bottomLeft" state="frozen"/>
      <selection pane="bottomLeft" activeCell="C537" sqref="C53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202">
        <v>972</v>
      </c>
      <c r="B3008" s="278">
        <v>45690</v>
      </c>
      <c r="C3008" s="203" t="s">
        <v>8218</v>
      </c>
      <c r="D3008" s="206"/>
      <c r="E3008" s="204" t="s">
        <v>1068</v>
      </c>
      <c r="F3008" s="203" t="s">
        <v>1069</v>
      </c>
      <c r="G3008" s="205">
        <v>31.34</v>
      </c>
      <c r="H3008" s="205"/>
      <c r="I3008" s="206"/>
      <c r="J3008" s="279">
        <v>45696.574317129598</v>
      </c>
    </row>
    <row r="3009" spans="1:10" x14ac:dyDescent="0.25">
      <c r="A3009" s="202">
        <v>972</v>
      </c>
      <c r="B3009" s="278">
        <v>45690</v>
      </c>
      <c r="C3009" s="203" t="s">
        <v>8218</v>
      </c>
      <c r="D3009" s="206"/>
      <c r="E3009" s="204" t="s">
        <v>60</v>
      </c>
      <c r="F3009" s="203" t="s">
        <v>441</v>
      </c>
      <c r="G3009" s="205"/>
      <c r="H3009" s="205">
        <v>31.34</v>
      </c>
      <c r="I3009" s="206"/>
      <c r="J3009" s="279">
        <v>45696.574317129598</v>
      </c>
    </row>
    <row r="3010" spans="1:10" x14ac:dyDescent="0.25">
      <c r="A3010" s="202">
        <v>973</v>
      </c>
      <c r="B3010" s="278">
        <v>45690</v>
      </c>
      <c r="C3010" s="203" t="s">
        <v>9051</v>
      </c>
      <c r="D3010" s="206"/>
      <c r="E3010" s="204" t="s">
        <v>60</v>
      </c>
      <c r="F3010" s="203" t="s">
        <v>441</v>
      </c>
      <c r="G3010" s="205">
        <v>258.25</v>
      </c>
      <c r="H3010" s="205"/>
      <c r="I3010" s="206"/>
      <c r="J3010" s="279">
        <v>45696.576354166697</v>
      </c>
    </row>
    <row r="3011" spans="1:10" x14ac:dyDescent="0.25">
      <c r="A3011" s="202">
        <v>973</v>
      </c>
      <c r="B3011" s="278">
        <v>45690</v>
      </c>
      <c r="C3011" s="203" t="s">
        <v>9051</v>
      </c>
      <c r="D3011" s="206"/>
      <c r="E3011" s="204" t="s">
        <v>1227</v>
      </c>
      <c r="F3011" s="203" t="s">
        <v>1228</v>
      </c>
      <c r="G3011" s="205"/>
      <c r="H3011" s="205">
        <v>258.25</v>
      </c>
      <c r="I3011" s="206"/>
      <c r="J3011" s="279">
        <v>45696.576354166697</v>
      </c>
    </row>
    <row r="3012" spans="1:10" x14ac:dyDescent="0.25">
      <c r="A3012" s="202">
        <v>974</v>
      </c>
      <c r="B3012" s="278">
        <v>45690</v>
      </c>
      <c r="C3012" s="203" t="s">
        <v>9051</v>
      </c>
      <c r="D3012" s="206"/>
      <c r="E3012" s="204" t="s">
        <v>3813</v>
      </c>
      <c r="F3012" s="203" t="s">
        <v>3814</v>
      </c>
      <c r="G3012" s="205">
        <v>385.49</v>
      </c>
      <c r="H3012" s="205"/>
      <c r="I3012" s="206"/>
      <c r="J3012" s="279">
        <v>45696.5770486111</v>
      </c>
    </row>
    <row r="3013" spans="1:10" x14ac:dyDescent="0.25">
      <c r="A3013" s="202">
        <v>974</v>
      </c>
      <c r="B3013" s="278">
        <v>45690</v>
      </c>
      <c r="C3013" s="203" t="s">
        <v>9051</v>
      </c>
      <c r="D3013" s="206"/>
      <c r="E3013" s="204" t="s">
        <v>60</v>
      </c>
      <c r="F3013" s="203" t="s">
        <v>441</v>
      </c>
      <c r="G3013" s="205"/>
      <c r="H3013" s="205">
        <v>385.49</v>
      </c>
      <c r="I3013" s="206"/>
      <c r="J3013" s="279">
        <v>45696.5770486111</v>
      </c>
    </row>
    <row r="3014" spans="1:10" x14ac:dyDescent="0.25">
      <c r="A3014" s="202">
        <v>975</v>
      </c>
      <c r="B3014" s="278">
        <v>45692</v>
      </c>
      <c r="C3014" s="203" t="s">
        <v>9052</v>
      </c>
      <c r="D3014" s="203" t="s">
        <v>9053</v>
      </c>
      <c r="E3014" s="204" t="s">
        <v>60</v>
      </c>
      <c r="F3014" s="203" t="s">
        <v>441</v>
      </c>
      <c r="G3014" s="205"/>
      <c r="H3014" s="205">
        <v>344.53</v>
      </c>
      <c r="I3014" s="206"/>
      <c r="J3014" s="279">
        <v>45696.578136574099</v>
      </c>
    </row>
    <row r="3015" spans="1:10" x14ac:dyDescent="0.25">
      <c r="A3015" s="202">
        <v>975</v>
      </c>
      <c r="B3015" s="278">
        <v>45692</v>
      </c>
      <c r="C3015" s="203" t="s">
        <v>9052</v>
      </c>
      <c r="D3015" s="203" t="s">
        <v>9053</v>
      </c>
      <c r="E3015" s="204" t="s">
        <v>439</v>
      </c>
      <c r="F3015" s="203" t="s">
        <v>56</v>
      </c>
      <c r="G3015" s="205">
        <v>299.66000000000003</v>
      </c>
      <c r="H3015" s="205"/>
      <c r="I3015" s="206"/>
      <c r="J3015" s="279">
        <v>45696.578136574099</v>
      </c>
    </row>
    <row r="3016" spans="1:10" x14ac:dyDescent="0.25">
      <c r="A3016" s="202">
        <v>975</v>
      </c>
      <c r="B3016" s="278">
        <v>45692</v>
      </c>
      <c r="C3016" s="203" t="s">
        <v>9052</v>
      </c>
      <c r="D3016" s="203" t="s">
        <v>9053</v>
      </c>
      <c r="E3016" s="204" t="s">
        <v>1047</v>
      </c>
      <c r="F3016" s="203" t="s">
        <v>1046</v>
      </c>
      <c r="G3016" s="205">
        <v>14.98</v>
      </c>
      <c r="H3016" s="205"/>
      <c r="I3016" s="206"/>
      <c r="J3016" s="279">
        <v>45696.578136574099</v>
      </c>
    </row>
    <row r="3017" spans="1:10" x14ac:dyDescent="0.25">
      <c r="A3017" s="202">
        <v>975</v>
      </c>
      <c r="B3017" s="278">
        <v>45692</v>
      </c>
      <c r="C3017" s="203" t="s">
        <v>9052</v>
      </c>
      <c r="D3017" s="203" t="s">
        <v>9053</v>
      </c>
      <c r="E3017" s="204" t="s">
        <v>1048</v>
      </c>
      <c r="F3017" s="203" t="s">
        <v>1049</v>
      </c>
      <c r="G3017" s="205">
        <v>29.89</v>
      </c>
      <c r="H3017" s="205"/>
      <c r="I3017" s="206"/>
      <c r="J3017" s="279">
        <v>45696.578136574099</v>
      </c>
    </row>
    <row r="3018" spans="1:10" x14ac:dyDescent="0.25">
      <c r="A3018" s="202">
        <v>976</v>
      </c>
      <c r="B3018" s="278">
        <v>45694</v>
      </c>
      <c r="C3018" s="203" t="s">
        <v>4326</v>
      </c>
      <c r="D3018" s="203" t="s">
        <v>9054</v>
      </c>
      <c r="E3018" s="204" t="s">
        <v>60</v>
      </c>
      <c r="F3018" s="203" t="s">
        <v>441</v>
      </c>
      <c r="G3018" s="205"/>
      <c r="H3018" s="205">
        <v>60.03</v>
      </c>
      <c r="I3018" s="206"/>
      <c r="J3018" s="279">
        <v>45696.5792476852</v>
      </c>
    </row>
    <row r="3019" spans="1:10" x14ac:dyDescent="0.25">
      <c r="A3019" s="202">
        <v>976</v>
      </c>
      <c r="B3019" s="278">
        <v>45694</v>
      </c>
      <c r="C3019" s="203" t="s">
        <v>4326</v>
      </c>
      <c r="D3019" s="203" t="s">
        <v>9054</v>
      </c>
      <c r="E3019" s="204" t="s">
        <v>1071</v>
      </c>
      <c r="F3019" s="203" t="s">
        <v>1072</v>
      </c>
      <c r="G3019" s="205">
        <v>56.13</v>
      </c>
      <c r="H3019" s="205"/>
      <c r="I3019" s="206"/>
      <c r="J3019" s="279">
        <v>45696.5792476852</v>
      </c>
    </row>
    <row r="3020" spans="1:10" x14ac:dyDescent="0.25">
      <c r="A3020" s="202">
        <v>976</v>
      </c>
      <c r="B3020" s="278">
        <v>45694</v>
      </c>
      <c r="C3020" s="203" t="s">
        <v>4326</v>
      </c>
      <c r="D3020" s="203" t="s">
        <v>9054</v>
      </c>
      <c r="E3020" s="204" t="s">
        <v>1047</v>
      </c>
      <c r="F3020" s="203" t="s">
        <v>1046</v>
      </c>
      <c r="G3020" s="205">
        <v>1.3</v>
      </c>
      <c r="H3020" s="205"/>
      <c r="I3020" s="206"/>
      <c r="J3020" s="279">
        <v>45696.5792476852</v>
      </c>
    </row>
    <row r="3021" spans="1:10" x14ac:dyDescent="0.25">
      <c r="A3021" s="202">
        <v>976</v>
      </c>
      <c r="B3021" s="278">
        <v>45694</v>
      </c>
      <c r="C3021" s="203" t="s">
        <v>4326</v>
      </c>
      <c r="D3021" s="203" t="s">
        <v>9054</v>
      </c>
      <c r="E3021" s="204" t="s">
        <v>1048</v>
      </c>
      <c r="F3021" s="203" t="s">
        <v>1049</v>
      </c>
      <c r="G3021" s="205">
        <v>2.6</v>
      </c>
      <c r="H3021" s="205"/>
      <c r="I3021" s="206"/>
      <c r="J3021" s="279">
        <v>45696.5792476852</v>
      </c>
    </row>
    <row r="3022" spans="1:10" x14ac:dyDescent="0.25">
      <c r="A3022" s="202">
        <v>977</v>
      </c>
      <c r="B3022" s="278">
        <v>45694</v>
      </c>
      <c r="C3022" s="203" t="s">
        <v>9055</v>
      </c>
      <c r="D3022" s="203" t="s">
        <v>9056</v>
      </c>
      <c r="E3022" s="204" t="s">
        <v>60</v>
      </c>
      <c r="F3022" s="203" t="s">
        <v>441</v>
      </c>
      <c r="G3022" s="205"/>
      <c r="H3022" s="205">
        <v>161.18</v>
      </c>
      <c r="I3022" s="206"/>
      <c r="J3022" s="279">
        <v>45696.5802430556</v>
      </c>
    </row>
    <row r="3023" spans="1:10" x14ac:dyDescent="0.25">
      <c r="A3023" s="202">
        <v>977</v>
      </c>
      <c r="B3023" s="278">
        <v>45694</v>
      </c>
      <c r="C3023" s="203" t="s">
        <v>9055</v>
      </c>
      <c r="D3023" s="203" t="s">
        <v>9056</v>
      </c>
      <c r="E3023" s="204" t="s">
        <v>1068</v>
      </c>
      <c r="F3023" s="203" t="s">
        <v>1069</v>
      </c>
      <c r="G3023" s="205">
        <v>140.19</v>
      </c>
      <c r="H3023" s="205"/>
      <c r="I3023" s="206"/>
      <c r="J3023" s="279">
        <v>45696.5802430556</v>
      </c>
    </row>
    <row r="3024" spans="1:10" x14ac:dyDescent="0.25">
      <c r="A3024" s="202">
        <v>977</v>
      </c>
      <c r="B3024" s="278">
        <v>45694</v>
      </c>
      <c r="C3024" s="203" t="s">
        <v>9055</v>
      </c>
      <c r="D3024" s="203" t="s">
        <v>9056</v>
      </c>
      <c r="E3024" s="204" t="s">
        <v>1047</v>
      </c>
      <c r="F3024" s="203" t="s">
        <v>1046</v>
      </c>
      <c r="G3024" s="205">
        <v>7.01</v>
      </c>
      <c r="H3024" s="205"/>
      <c r="I3024" s="206"/>
      <c r="J3024" s="279">
        <v>45696.5802430556</v>
      </c>
    </row>
    <row r="3025" spans="1:10" x14ac:dyDescent="0.25">
      <c r="A3025" s="202">
        <v>977</v>
      </c>
      <c r="B3025" s="278">
        <v>45694</v>
      </c>
      <c r="C3025" s="203" t="s">
        <v>9055</v>
      </c>
      <c r="D3025" s="203" t="s">
        <v>9056</v>
      </c>
      <c r="E3025" s="204" t="s">
        <v>1048</v>
      </c>
      <c r="F3025" s="203" t="s">
        <v>1049</v>
      </c>
      <c r="G3025" s="205">
        <v>13.98</v>
      </c>
      <c r="H3025" s="205"/>
      <c r="I3025" s="206"/>
      <c r="J3025" s="279">
        <v>45696.5802430556</v>
      </c>
    </row>
    <row r="3026" spans="1:10" x14ac:dyDescent="0.25">
      <c r="A3026" s="202">
        <v>978</v>
      </c>
      <c r="B3026" s="278">
        <v>45694</v>
      </c>
      <c r="C3026" s="203" t="s">
        <v>9057</v>
      </c>
      <c r="D3026" s="203" t="s">
        <v>9058</v>
      </c>
      <c r="E3026" s="204" t="s">
        <v>60</v>
      </c>
      <c r="F3026" s="203" t="s">
        <v>441</v>
      </c>
      <c r="G3026" s="205"/>
      <c r="H3026" s="205">
        <v>153.01</v>
      </c>
      <c r="I3026" s="206"/>
      <c r="J3026" s="279">
        <v>45696.581192129597</v>
      </c>
    </row>
    <row r="3027" spans="1:10" x14ac:dyDescent="0.25">
      <c r="A3027" s="202">
        <v>978</v>
      </c>
      <c r="B3027" s="278">
        <v>45694</v>
      </c>
      <c r="C3027" s="203" t="s">
        <v>9057</v>
      </c>
      <c r="D3027" s="203" t="s">
        <v>9058</v>
      </c>
      <c r="E3027" s="204" t="s">
        <v>1064</v>
      </c>
      <c r="F3027" s="203" t="s">
        <v>1065</v>
      </c>
      <c r="G3027" s="205">
        <v>133.09</v>
      </c>
      <c r="H3027" s="205"/>
      <c r="I3027" s="206"/>
      <c r="J3027" s="279">
        <v>45696.581192129597</v>
      </c>
    </row>
    <row r="3028" spans="1:10" x14ac:dyDescent="0.25">
      <c r="A3028" s="202">
        <v>978</v>
      </c>
      <c r="B3028" s="278">
        <v>45694</v>
      </c>
      <c r="C3028" s="203" t="s">
        <v>9057</v>
      </c>
      <c r="D3028" s="203" t="s">
        <v>9058</v>
      </c>
      <c r="E3028" s="204" t="s">
        <v>1047</v>
      </c>
      <c r="F3028" s="203" t="s">
        <v>1046</v>
      </c>
      <c r="G3028" s="205">
        <v>6.65</v>
      </c>
      <c r="H3028" s="205"/>
      <c r="I3028" s="206"/>
      <c r="J3028" s="279">
        <v>45696.581192129597</v>
      </c>
    </row>
    <row r="3029" spans="1:10" x14ac:dyDescent="0.25">
      <c r="A3029" s="202">
        <v>978</v>
      </c>
      <c r="B3029" s="278">
        <v>45694</v>
      </c>
      <c r="C3029" s="203" t="s">
        <v>9057</v>
      </c>
      <c r="D3029" s="203" t="s">
        <v>9058</v>
      </c>
      <c r="E3029" s="204" t="s">
        <v>1048</v>
      </c>
      <c r="F3029" s="203" t="s">
        <v>1049</v>
      </c>
      <c r="G3029" s="205">
        <v>13.27</v>
      </c>
      <c r="H3029" s="205"/>
      <c r="I3029" s="206"/>
      <c r="J3029" s="279">
        <v>45696.581192129597</v>
      </c>
    </row>
    <row r="3030" spans="1:10" x14ac:dyDescent="0.25">
      <c r="A3030" s="202">
        <v>979</v>
      </c>
      <c r="B3030" s="278">
        <v>45694</v>
      </c>
      <c r="C3030" s="203" t="s">
        <v>9059</v>
      </c>
      <c r="D3030" s="203" t="s">
        <v>9060</v>
      </c>
      <c r="E3030" s="204" t="s">
        <v>60</v>
      </c>
      <c r="F3030" s="203" t="s">
        <v>441</v>
      </c>
      <c r="G3030" s="205"/>
      <c r="H3030" s="205">
        <v>179.34</v>
      </c>
      <c r="I3030" s="206"/>
      <c r="J3030" s="279">
        <v>45696.582060185203</v>
      </c>
    </row>
    <row r="3031" spans="1:10" x14ac:dyDescent="0.25">
      <c r="A3031" s="202">
        <v>979</v>
      </c>
      <c r="B3031" s="278">
        <v>45694</v>
      </c>
      <c r="C3031" s="203" t="s">
        <v>9059</v>
      </c>
      <c r="D3031" s="203" t="s">
        <v>9060</v>
      </c>
      <c r="E3031" s="204" t="s">
        <v>1075</v>
      </c>
      <c r="F3031" s="203" t="s">
        <v>1076</v>
      </c>
      <c r="G3031" s="205">
        <v>155.97999999999999</v>
      </c>
      <c r="H3031" s="205"/>
      <c r="I3031" s="206"/>
      <c r="J3031" s="279">
        <v>45696.582060185203</v>
      </c>
    </row>
    <row r="3032" spans="1:10" x14ac:dyDescent="0.25">
      <c r="A3032" s="202">
        <v>979</v>
      </c>
      <c r="B3032" s="278">
        <v>45694</v>
      </c>
      <c r="C3032" s="203" t="s">
        <v>9059</v>
      </c>
      <c r="D3032" s="203" t="s">
        <v>9060</v>
      </c>
      <c r="E3032" s="204" t="s">
        <v>1047</v>
      </c>
      <c r="F3032" s="203" t="s">
        <v>1046</v>
      </c>
      <c r="G3032" s="205">
        <v>7.8</v>
      </c>
      <c r="H3032" s="205"/>
      <c r="I3032" s="206"/>
      <c r="J3032" s="279">
        <v>45696.582060185203</v>
      </c>
    </row>
    <row r="3033" spans="1:10" x14ac:dyDescent="0.25">
      <c r="A3033" s="202">
        <v>979</v>
      </c>
      <c r="B3033" s="278">
        <v>45694</v>
      </c>
      <c r="C3033" s="203" t="s">
        <v>9059</v>
      </c>
      <c r="D3033" s="203" t="s">
        <v>9060</v>
      </c>
      <c r="E3033" s="204" t="s">
        <v>1048</v>
      </c>
      <c r="F3033" s="203" t="s">
        <v>1049</v>
      </c>
      <c r="G3033" s="205">
        <v>15.56</v>
      </c>
      <c r="H3033" s="205"/>
      <c r="I3033" s="206"/>
      <c r="J3033" s="279">
        <v>45696.582060185203</v>
      </c>
    </row>
    <row r="3034" spans="1:10" x14ac:dyDescent="0.25">
      <c r="A3034" s="202">
        <v>980</v>
      </c>
      <c r="B3034" s="278">
        <v>45689</v>
      </c>
      <c r="C3034" s="203" t="s">
        <v>4178</v>
      </c>
      <c r="D3034" s="203" t="s">
        <v>9061</v>
      </c>
      <c r="E3034" s="204" t="s">
        <v>27</v>
      </c>
      <c r="F3034" s="203" t="s">
        <v>435</v>
      </c>
      <c r="G3034" s="205">
        <v>2493.52</v>
      </c>
      <c r="H3034" s="205"/>
      <c r="I3034" s="206"/>
      <c r="J3034" s="279">
        <v>45696.590613425898</v>
      </c>
    </row>
    <row r="3035" spans="1:10" x14ac:dyDescent="0.25">
      <c r="A3035" s="202">
        <v>980</v>
      </c>
      <c r="B3035" s="278">
        <v>45689</v>
      </c>
      <c r="C3035" s="203" t="s">
        <v>4178</v>
      </c>
      <c r="D3035" s="203" t="s">
        <v>9061</v>
      </c>
      <c r="E3035" s="204" t="s">
        <v>881</v>
      </c>
      <c r="F3035" s="203" t="s">
        <v>882</v>
      </c>
      <c r="G3035" s="205"/>
      <c r="H3035" s="205">
        <v>2168.75</v>
      </c>
      <c r="I3035" s="206"/>
      <c r="J3035" s="279">
        <v>45696.590613425898</v>
      </c>
    </row>
    <row r="3036" spans="1:10" x14ac:dyDescent="0.25">
      <c r="A3036" s="202">
        <v>980</v>
      </c>
      <c r="B3036" s="278">
        <v>45689</v>
      </c>
      <c r="C3036" s="203" t="s">
        <v>4178</v>
      </c>
      <c r="D3036" s="203" t="s">
        <v>9061</v>
      </c>
      <c r="E3036" s="204" t="s">
        <v>883</v>
      </c>
      <c r="F3036" s="203" t="s">
        <v>884</v>
      </c>
      <c r="G3036" s="205"/>
      <c r="H3036" s="205">
        <v>108.44</v>
      </c>
      <c r="I3036" s="206"/>
      <c r="J3036" s="279">
        <v>45696.590613425898</v>
      </c>
    </row>
    <row r="3037" spans="1:10" x14ac:dyDescent="0.25">
      <c r="A3037" s="202">
        <v>980</v>
      </c>
      <c r="B3037" s="278">
        <v>45689</v>
      </c>
      <c r="C3037" s="203" t="s">
        <v>4178</v>
      </c>
      <c r="D3037" s="203" t="s">
        <v>9061</v>
      </c>
      <c r="E3037" s="204" t="s">
        <v>885</v>
      </c>
      <c r="F3037" s="203" t="s">
        <v>886</v>
      </c>
      <c r="G3037" s="205"/>
      <c r="H3037" s="205">
        <v>216.33</v>
      </c>
      <c r="I3037" s="206"/>
      <c r="J3037" s="279">
        <v>45696.590613425898</v>
      </c>
    </row>
    <row r="3038" spans="1:10" x14ac:dyDescent="0.25">
      <c r="A3038" s="202">
        <v>981</v>
      </c>
      <c r="B3038" s="278">
        <v>45689</v>
      </c>
      <c r="C3038" s="203" t="s">
        <v>2945</v>
      </c>
      <c r="D3038" s="203" t="s">
        <v>9062</v>
      </c>
      <c r="E3038" s="204" t="s">
        <v>27</v>
      </c>
      <c r="F3038" s="203" t="s">
        <v>435</v>
      </c>
      <c r="G3038" s="205">
        <v>891.06</v>
      </c>
      <c r="H3038" s="205"/>
      <c r="I3038" s="206"/>
      <c r="J3038" s="279">
        <v>45696.604756944398</v>
      </c>
    </row>
    <row r="3039" spans="1:10" x14ac:dyDescent="0.25">
      <c r="A3039" s="202">
        <v>981</v>
      </c>
      <c r="B3039" s="278">
        <v>45689</v>
      </c>
      <c r="C3039" s="203" t="s">
        <v>2945</v>
      </c>
      <c r="D3039" s="203" t="s">
        <v>9062</v>
      </c>
      <c r="E3039" s="204" t="s">
        <v>881</v>
      </c>
      <c r="F3039" s="203" t="s">
        <v>882</v>
      </c>
      <c r="G3039" s="205"/>
      <c r="H3039" s="205">
        <v>775</v>
      </c>
      <c r="I3039" s="206"/>
      <c r="J3039" s="279">
        <v>45696.604756944398</v>
      </c>
    </row>
    <row r="3040" spans="1:10" x14ac:dyDescent="0.25">
      <c r="A3040" s="202">
        <v>981</v>
      </c>
      <c r="B3040" s="278">
        <v>45689</v>
      </c>
      <c r="C3040" s="203" t="s">
        <v>2945</v>
      </c>
      <c r="D3040" s="203" t="s">
        <v>9062</v>
      </c>
      <c r="E3040" s="204" t="s">
        <v>883</v>
      </c>
      <c r="F3040" s="203" t="s">
        <v>884</v>
      </c>
      <c r="G3040" s="205"/>
      <c r="H3040" s="205">
        <v>38.75</v>
      </c>
      <c r="I3040" s="206"/>
      <c r="J3040" s="279">
        <v>45696.604756944398</v>
      </c>
    </row>
    <row r="3041" spans="1:10" x14ac:dyDescent="0.25">
      <c r="A3041" s="202">
        <v>981</v>
      </c>
      <c r="B3041" s="278">
        <v>45689</v>
      </c>
      <c r="C3041" s="203" t="s">
        <v>2945</v>
      </c>
      <c r="D3041" s="203" t="s">
        <v>9062</v>
      </c>
      <c r="E3041" s="204" t="s">
        <v>885</v>
      </c>
      <c r="F3041" s="203" t="s">
        <v>886</v>
      </c>
      <c r="G3041" s="205"/>
      <c r="H3041" s="205">
        <v>77.31</v>
      </c>
      <c r="I3041" s="206"/>
      <c r="J3041" s="279">
        <v>45696.604756944398</v>
      </c>
    </row>
    <row r="3042" spans="1:10" x14ac:dyDescent="0.25">
      <c r="A3042" s="202">
        <v>982</v>
      </c>
      <c r="B3042" s="278">
        <v>45689</v>
      </c>
      <c r="C3042" s="203" t="s">
        <v>863</v>
      </c>
      <c r="D3042" s="203" t="s">
        <v>9063</v>
      </c>
      <c r="E3042" s="204" t="s">
        <v>27</v>
      </c>
      <c r="F3042" s="203" t="s">
        <v>435</v>
      </c>
      <c r="G3042" s="205">
        <v>999.13</v>
      </c>
      <c r="H3042" s="205"/>
      <c r="I3042" s="206"/>
      <c r="J3042" s="279">
        <v>45696.604884259301</v>
      </c>
    </row>
    <row r="3043" spans="1:10" x14ac:dyDescent="0.25">
      <c r="A3043" s="202">
        <v>982</v>
      </c>
      <c r="B3043" s="278">
        <v>45689</v>
      </c>
      <c r="C3043" s="203" t="s">
        <v>863</v>
      </c>
      <c r="D3043" s="203" t="s">
        <v>9063</v>
      </c>
      <c r="E3043" s="204" t="s">
        <v>881</v>
      </c>
      <c r="F3043" s="203" t="s">
        <v>882</v>
      </c>
      <c r="G3043" s="205"/>
      <c r="H3043" s="205">
        <v>869</v>
      </c>
      <c r="I3043" s="206"/>
      <c r="J3043" s="279">
        <v>45696.604884259301</v>
      </c>
    </row>
    <row r="3044" spans="1:10" x14ac:dyDescent="0.25">
      <c r="A3044" s="202">
        <v>982</v>
      </c>
      <c r="B3044" s="278">
        <v>45689</v>
      </c>
      <c r="C3044" s="203" t="s">
        <v>863</v>
      </c>
      <c r="D3044" s="203" t="s">
        <v>9063</v>
      </c>
      <c r="E3044" s="204" t="s">
        <v>883</v>
      </c>
      <c r="F3044" s="203" t="s">
        <v>884</v>
      </c>
      <c r="G3044" s="205"/>
      <c r="H3044" s="205">
        <v>43.45</v>
      </c>
      <c r="I3044" s="206"/>
      <c r="J3044" s="279">
        <v>45696.604884259301</v>
      </c>
    </row>
    <row r="3045" spans="1:10" x14ac:dyDescent="0.25">
      <c r="A3045" s="202">
        <v>982</v>
      </c>
      <c r="B3045" s="278">
        <v>45689</v>
      </c>
      <c r="C3045" s="203" t="s">
        <v>863</v>
      </c>
      <c r="D3045" s="203" t="s">
        <v>9063</v>
      </c>
      <c r="E3045" s="204" t="s">
        <v>885</v>
      </c>
      <c r="F3045" s="203" t="s">
        <v>886</v>
      </c>
      <c r="G3045" s="205"/>
      <c r="H3045" s="205">
        <v>86.68</v>
      </c>
      <c r="I3045" s="206"/>
      <c r="J3045" s="279">
        <v>45696.604884259301</v>
      </c>
    </row>
    <row r="3046" spans="1:10" x14ac:dyDescent="0.25">
      <c r="A3046" s="202">
        <v>983</v>
      </c>
      <c r="B3046" s="278">
        <v>45689</v>
      </c>
      <c r="C3046" s="203" t="s">
        <v>2950</v>
      </c>
      <c r="D3046" s="203" t="s">
        <v>9064</v>
      </c>
      <c r="E3046" s="204" t="s">
        <v>27</v>
      </c>
      <c r="F3046" s="203" t="s">
        <v>435</v>
      </c>
      <c r="G3046" s="205">
        <v>563.38</v>
      </c>
      <c r="H3046" s="205"/>
      <c r="I3046" s="206"/>
      <c r="J3046" s="279">
        <v>45696.605000000003</v>
      </c>
    </row>
    <row r="3047" spans="1:10" x14ac:dyDescent="0.25">
      <c r="A3047" s="202">
        <v>983</v>
      </c>
      <c r="B3047" s="278">
        <v>45689</v>
      </c>
      <c r="C3047" s="203" t="s">
        <v>2950</v>
      </c>
      <c r="D3047" s="203" t="s">
        <v>9064</v>
      </c>
      <c r="E3047" s="204" t="s">
        <v>881</v>
      </c>
      <c r="F3047" s="203" t="s">
        <v>882</v>
      </c>
      <c r="G3047" s="205"/>
      <c r="H3047" s="205">
        <v>490</v>
      </c>
      <c r="I3047" s="206"/>
      <c r="J3047" s="279">
        <v>45696.605000000003</v>
      </c>
    </row>
    <row r="3048" spans="1:10" x14ac:dyDescent="0.25">
      <c r="A3048" s="202">
        <v>983</v>
      </c>
      <c r="B3048" s="278">
        <v>45689</v>
      </c>
      <c r="C3048" s="203" t="s">
        <v>2950</v>
      </c>
      <c r="D3048" s="203" t="s">
        <v>9064</v>
      </c>
      <c r="E3048" s="204" t="s">
        <v>883</v>
      </c>
      <c r="F3048" s="203" t="s">
        <v>884</v>
      </c>
      <c r="G3048" s="205"/>
      <c r="H3048" s="205">
        <v>24.5</v>
      </c>
      <c r="I3048" s="206"/>
      <c r="J3048" s="279">
        <v>45696.605000000003</v>
      </c>
    </row>
    <row r="3049" spans="1:10" x14ac:dyDescent="0.25">
      <c r="A3049" s="207">
        <v>983</v>
      </c>
      <c r="B3049" s="280">
        <v>45689</v>
      </c>
      <c r="C3049" s="208" t="s">
        <v>2950</v>
      </c>
      <c r="D3049" s="208" t="s">
        <v>9064</v>
      </c>
      <c r="E3049" s="210" t="s">
        <v>885</v>
      </c>
      <c r="F3049" s="208" t="s">
        <v>886</v>
      </c>
      <c r="G3049" s="211"/>
      <c r="H3049" s="211">
        <v>48.88</v>
      </c>
      <c r="I3049" s="209"/>
      <c r="J3049" s="281">
        <v>45696.605000000003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962"/>
  <sheetViews>
    <sheetView zoomScaleNormal="100" workbookViewId="0">
      <pane ySplit="1" topLeftCell="A3912" activePane="bottomLeft" state="frozen"/>
      <selection pane="bottomLeft" activeCell="F3936" sqref="F39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0.3</v>
      </c>
      <c r="I3010" s="148"/>
      <c r="J3010" s="146" t="s">
        <v>96</v>
      </c>
      <c r="K3010" s="234">
        <v>45639.744224536997</v>
      </c>
      <c r="L3010" s="146" t="s">
        <v>97</v>
      </c>
      <c r="M3010" s="234"/>
      <c r="N3010" s="146" t="s">
        <v>97</v>
      </c>
      <c r="O3010" s="148" t="s">
        <v>6689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45638.649050925902</v>
      </c>
      <c r="L3011" s="146" t="s">
        <v>97</v>
      </c>
      <c r="M3011" s="234"/>
      <c r="N3011" s="146" t="s">
        <v>97</v>
      </c>
      <c r="O3011" s="148" t="s">
        <v>6689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522</v>
      </c>
      <c r="F3591" s="154" t="s">
        <v>556</v>
      </c>
      <c r="G3591" s="155" t="s">
        <v>8616</v>
      </c>
      <c r="H3591" s="149">
        <v>0.4</v>
      </c>
      <c r="I3591" s="148"/>
      <c r="J3591" s="146" t="s">
        <v>96</v>
      </c>
      <c r="K3591" s="258">
        <v>45679.408310185201</v>
      </c>
      <c r="L3591" s="146" t="s">
        <v>97</v>
      </c>
      <c r="M3591" s="259"/>
      <c r="N3591" s="146" t="s">
        <v>97</v>
      </c>
      <c r="O3591" s="148" t="s">
        <v>8471</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6319</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3120</v>
      </c>
      <c r="F3867" s="154" t="s">
        <v>3121</v>
      </c>
      <c r="G3867" s="155" t="s">
        <v>8937</v>
      </c>
      <c r="H3867" s="149">
        <v>0.25</v>
      </c>
      <c r="I3867" s="148"/>
      <c r="J3867" s="146" t="s">
        <v>96</v>
      </c>
      <c r="K3867" s="258">
        <v>45692.694872685199</v>
      </c>
      <c r="L3867" s="146" t="s">
        <v>97</v>
      </c>
      <c r="M3867" s="259"/>
      <c r="N3867" s="146" t="s">
        <v>97</v>
      </c>
      <c r="O3867" s="148" t="s">
        <v>8916</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6319</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03"/>
  <sheetViews>
    <sheetView topLeftCell="F1" zoomScaleNormal="100" workbookViewId="0">
      <pane ySplit="1" topLeftCell="A187" activePane="bottomLeft" state="frozen"/>
      <selection pane="bottomLeft" activeCell="B198" sqref="B198"/>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2"/>
  <sheetViews>
    <sheetView workbookViewId="0">
      <pane ySplit="1" topLeftCell="A353" activePane="bottomLeft" state="frozen"/>
      <selection pane="bottomLeft" activeCell="D383" sqref="D383"/>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8"/>
  <sheetViews>
    <sheetView zoomScaleNormal="100" workbookViewId="0">
      <pane ySplit="1" topLeftCell="A337" activePane="bottomLeft" state="frozen"/>
      <selection pane="bottomLeft" activeCell="H1" sqref="H1:H1048576"/>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45299</v>
      </c>
      <c r="H2" s="106">
        <v>4728.3500000000004</v>
      </c>
      <c r="I2" s="106">
        <v>0</v>
      </c>
      <c r="J2" s="106">
        <v>0</v>
      </c>
      <c r="K2" s="106">
        <v>4728.3500000000004</v>
      </c>
      <c r="L2" s="107">
        <f ca="1">TODAY()-m_tbl_FAC_Comptes_Clients[[#This Row],[DueDate]]</f>
        <v>398</v>
      </c>
      <c r="M2" s="308"/>
    </row>
    <row r="3" spans="1:13" x14ac:dyDescent="0.25">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326</v>
      </c>
      <c r="M3" s="308"/>
    </row>
    <row r="4" spans="1:13" x14ac:dyDescent="0.25">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288</v>
      </c>
      <c r="M4" s="308"/>
    </row>
    <row r="5" spans="1:13" x14ac:dyDescent="0.25">
      <c r="A5" s="104">
        <v>24134</v>
      </c>
      <c r="B5" s="105">
        <v>45379</v>
      </c>
      <c r="C5" s="60" t="s">
        <v>4120</v>
      </c>
      <c r="D5" s="104" t="s">
        <v>471</v>
      </c>
      <c r="E5" s="104" t="s">
        <v>5848</v>
      </c>
      <c r="F5" s="61" t="s">
        <v>37</v>
      </c>
      <c r="G5" s="109">
        <v>45409</v>
      </c>
      <c r="H5" s="106">
        <v>1609.65</v>
      </c>
      <c r="I5" s="106">
        <v>0</v>
      </c>
      <c r="J5" s="106">
        <v>0</v>
      </c>
      <c r="K5" s="106">
        <v>1609.65</v>
      </c>
      <c r="L5" s="107">
        <f ca="1">TODAY()-m_tbl_FAC_Comptes_Clients[[#This Row],[DueDate]]</f>
        <v>288</v>
      </c>
      <c r="M5" s="308"/>
    </row>
    <row r="6" spans="1:13" x14ac:dyDescent="0.25">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244</v>
      </c>
      <c r="M6" s="308"/>
    </row>
    <row r="7" spans="1:13" x14ac:dyDescent="0.25">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243</v>
      </c>
      <c r="M7" s="308"/>
    </row>
    <row r="8" spans="1:13" x14ac:dyDescent="0.25">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229</v>
      </c>
      <c r="M8" s="308"/>
    </row>
    <row r="9" spans="1:13" x14ac:dyDescent="0.25">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223</v>
      </c>
      <c r="M9" s="308"/>
    </row>
    <row r="10" spans="1:13" x14ac:dyDescent="0.25">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207</v>
      </c>
      <c r="M10" s="308"/>
    </row>
    <row r="11" spans="1:13" x14ac:dyDescent="0.25">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200</v>
      </c>
      <c r="M11" s="308"/>
    </row>
    <row r="12" spans="1:13" x14ac:dyDescent="0.25">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200</v>
      </c>
      <c r="M12" s="308"/>
    </row>
    <row r="13" spans="1:13" x14ac:dyDescent="0.25">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200</v>
      </c>
      <c r="M13" s="308"/>
    </row>
    <row r="14" spans="1:13" x14ac:dyDescent="0.25">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200</v>
      </c>
      <c r="M14" s="308"/>
    </row>
    <row r="15" spans="1:13" x14ac:dyDescent="0.2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200</v>
      </c>
      <c r="M15" s="308"/>
    </row>
    <row r="16" spans="1:13" x14ac:dyDescent="0.25">
      <c r="A16" s="104">
        <v>24341</v>
      </c>
      <c r="B16" s="105">
        <v>45467</v>
      </c>
      <c r="C16" s="60" t="s">
        <v>4124</v>
      </c>
      <c r="D16" s="104" t="s">
        <v>476</v>
      </c>
      <c r="E16" s="104" t="s">
        <v>5847</v>
      </c>
      <c r="F16" s="61" t="s">
        <v>37</v>
      </c>
      <c r="G16" s="109">
        <v>45497</v>
      </c>
      <c r="H16" s="106">
        <v>1106.6400000000001</v>
      </c>
      <c r="I16" s="106">
        <v>1106.6400000000001</v>
      </c>
      <c r="J16" s="106">
        <v>0</v>
      </c>
      <c r="K16" s="106">
        <v>0</v>
      </c>
      <c r="L16" s="107">
        <f ca="1">TODAY()-m_tbl_FAC_Comptes_Clients[[#This Row],[DueDate]]</f>
        <v>200</v>
      </c>
      <c r="M16" s="308"/>
    </row>
    <row r="17" spans="1:13" x14ac:dyDescent="0.25">
      <c r="A17" s="104">
        <v>24342</v>
      </c>
      <c r="B17" s="105">
        <v>45467</v>
      </c>
      <c r="C17" s="60" t="s">
        <v>4124</v>
      </c>
      <c r="D17" s="104" t="s">
        <v>476</v>
      </c>
      <c r="E17" s="104" t="s">
        <v>5847</v>
      </c>
      <c r="F17" s="61" t="s">
        <v>37</v>
      </c>
      <c r="G17" s="109">
        <v>45497</v>
      </c>
      <c r="H17" s="106">
        <v>1106.6400000000001</v>
      </c>
      <c r="I17" s="106">
        <v>1106.6400000000001</v>
      </c>
      <c r="J17" s="106">
        <v>0</v>
      </c>
      <c r="K17" s="106">
        <v>0</v>
      </c>
      <c r="L17" s="107">
        <f ca="1">TODAY()-m_tbl_FAC_Comptes_Clients[[#This Row],[DueDate]]</f>
        <v>200</v>
      </c>
      <c r="M17" s="308"/>
    </row>
    <row r="18" spans="1:13" x14ac:dyDescent="0.25">
      <c r="A18" s="104">
        <v>24343</v>
      </c>
      <c r="B18" s="105">
        <v>45467</v>
      </c>
      <c r="C18" s="60" t="s">
        <v>4124</v>
      </c>
      <c r="D18" s="104" t="s">
        <v>476</v>
      </c>
      <c r="E18" s="104" t="s">
        <v>5847</v>
      </c>
      <c r="F18" s="61" t="s">
        <v>37</v>
      </c>
      <c r="G18" s="109">
        <v>45497</v>
      </c>
      <c r="H18" s="106">
        <v>1106.6400000000001</v>
      </c>
      <c r="I18" s="106">
        <v>1106.6400000000001</v>
      </c>
      <c r="J18" s="106">
        <v>0</v>
      </c>
      <c r="K18" s="106">
        <v>0</v>
      </c>
      <c r="L18" s="107">
        <f ca="1">TODAY()-m_tbl_FAC_Comptes_Clients[[#This Row],[DueDate]]</f>
        <v>200</v>
      </c>
      <c r="M18" s="308"/>
    </row>
    <row r="19" spans="1:13" x14ac:dyDescent="0.25">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200</v>
      </c>
      <c r="M19" s="308"/>
    </row>
    <row r="20" spans="1:13" x14ac:dyDescent="0.25">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200</v>
      </c>
      <c r="M20" s="308"/>
    </row>
    <row r="21" spans="1:13" x14ac:dyDescent="0.25">
      <c r="A21" s="104">
        <v>24346</v>
      </c>
      <c r="B21" s="105">
        <v>45467</v>
      </c>
      <c r="C21" s="60" t="s">
        <v>4124</v>
      </c>
      <c r="D21" s="104" t="s">
        <v>476</v>
      </c>
      <c r="E21" s="104" t="s">
        <v>5847</v>
      </c>
      <c r="F21" s="61" t="s">
        <v>37</v>
      </c>
      <c r="G21" s="109">
        <v>45497</v>
      </c>
      <c r="H21" s="106">
        <v>1106.6400000000001</v>
      </c>
      <c r="I21" s="106">
        <v>1106.6400000000001</v>
      </c>
      <c r="J21" s="106">
        <v>0</v>
      </c>
      <c r="K21" s="106">
        <v>0</v>
      </c>
      <c r="L21" s="107">
        <f ca="1">TODAY()-m_tbl_FAC_Comptes_Clients[[#This Row],[DueDate]]</f>
        <v>200</v>
      </c>
      <c r="M21" s="308"/>
    </row>
    <row r="22" spans="1:13" x14ac:dyDescent="0.25">
      <c r="A22" s="104">
        <v>24347</v>
      </c>
      <c r="B22" s="105">
        <v>45467</v>
      </c>
      <c r="C22" s="60" t="s">
        <v>4124</v>
      </c>
      <c r="D22" s="104" t="s">
        <v>476</v>
      </c>
      <c r="E22" s="104" t="s">
        <v>5847</v>
      </c>
      <c r="F22" s="61" t="s">
        <v>37</v>
      </c>
      <c r="G22" s="109">
        <v>45497</v>
      </c>
      <c r="H22" s="106">
        <v>1106.6400000000001</v>
      </c>
      <c r="I22" s="106">
        <v>1106.6400000000001</v>
      </c>
      <c r="J22" s="106">
        <v>0</v>
      </c>
      <c r="K22" s="106">
        <v>0</v>
      </c>
      <c r="L22" s="107">
        <f ca="1">TODAY()-m_tbl_FAC_Comptes_Clients[[#This Row],[DueDate]]</f>
        <v>200</v>
      </c>
      <c r="M22" s="308"/>
    </row>
    <row r="23" spans="1:13" x14ac:dyDescent="0.25">
      <c r="A23" s="104">
        <v>24348</v>
      </c>
      <c r="B23" s="105">
        <v>45467</v>
      </c>
      <c r="C23" s="60" t="s">
        <v>4124</v>
      </c>
      <c r="D23" s="104" t="s">
        <v>476</v>
      </c>
      <c r="E23" s="104" t="s">
        <v>5847</v>
      </c>
      <c r="F23" s="61" t="s">
        <v>37</v>
      </c>
      <c r="G23" s="109">
        <v>45497</v>
      </c>
      <c r="H23" s="106">
        <v>1106.6400000000001</v>
      </c>
      <c r="I23" s="106">
        <v>1106.6400000000001</v>
      </c>
      <c r="J23" s="106">
        <v>0</v>
      </c>
      <c r="K23" s="106">
        <v>0</v>
      </c>
      <c r="L23" s="107">
        <f ca="1">TODAY()-m_tbl_FAC_Comptes_Clients[[#This Row],[DueDate]]</f>
        <v>200</v>
      </c>
      <c r="M23" s="308"/>
    </row>
    <row r="24" spans="1:13" x14ac:dyDescent="0.25">
      <c r="A24" s="104">
        <v>24349</v>
      </c>
      <c r="B24" s="105">
        <v>45467</v>
      </c>
      <c r="C24" s="60" t="s">
        <v>4124</v>
      </c>
      <c r="D24" s="104" t="s">
        <v>476</v>
      </c>
      <c r="E24" s="104" t="s">
        <v>5847</v>
      </c>
      <c r="F24" s="61" t="s">
        <v>37</v>
      </c>
      <c r="G24" s="109">
        <v>45497</v>
      </c>
      <c r="H24" s="106">
        <v>1106.6400000000001</v>
      </c>
      <c r="I24" s="106">
        <v>1106.6400000000001</v>
      </c>
      <c r="J24" s="106">
        <v>0</v>
      </c>
      <c r="K24" s="106">
        <v>0</v>
      </c>
      <c r="L24" s="107">
        <f ca="1">TODAY()-m_tbl_FAC_Comptes_Clients[[#This Row],[DueDate]]</f>
        <v>200</v>
      </c>
      <c r="M24" s="308"/>
    </row>
    <row r="25" spans="1:13" x14ac:dyDescent="0.25">
      <c r="A25" s="104">
        <v>24351</v>
      </c>
      <c r="B25" s="105">
        <v>45467</v>
      </c>
      <c r="C25" s="60" t="s">
        <v>4124</v>
      </c>
      <c r="D25" s="104" t="s">
        <v>476</v>
      </c>
      <c r="E25" s="104" t="s">
        <v>5847</v>
      </c>
      <c r="F25" s="61" t="s">
        <v>37</v>
      </c>
      <c r="G25" s="109">
        <v>45497</v>
      </c>
      <c r="H25" s="106">
        <v>1106.6400000000001</v>
      </c>
      <c r="I25" s="106">
        <v>1106.6400000000001</v>
      </c>
      <c r="J25" s="106">
        <v>0</v>
      </c>
      <c r="K25" s="106">
        <v>0</v>
      </c>
      <c r="L25" s="107">
        <f ca="1">TODAY()-m_tbl_FAC_Comptes_Clients[[#This Row],[DueDate]]</f>
        <v>200</v>
      </c>
      <c r="M25" s="308"/>
    </row>
    <row r="26" spans="1:13" x14ac:dyDescent="0.25">
      <c r="A26" s="104">
        <v>24352</v>
      </c>
      <c r="B26" s="105">
        <v>45467</v>
      </c>
      <c r="C26" s="60" t="s">
        <v>4124</v>
      </c>
      <c r="D26" s="104" t="s">
        <v>476</v>
      </c>
      <c r="E26" s="104" t="s">
        <v>5847</v>
      </c>
      <c r="F26" s="61" t="s">
        <v>37</v>
      </c>
      <c r="G26" s="109">
        <v>45497</v>
      </c>
      <c r="H26" s="106">
        <v>1106.6400000000001</v>
      </c>
      <c r="I26" s="106">
        <v>1106.6400000000001</v>
      </c>
      <c r="J26" s="106">
        <v>0</v>
      </c>
      <c r="K26" s="106">
        <v>0</v>
      </c>
      <c r="L26" s="107">
        <f ca="1">TODAY()-m_tbl_FAC_Comptes_Clients[[#This Row],[DueDate]]</f>
        <v>200</v>
      </c>
      <c r="M26" s="308"/>
    </row>
    <row r="27" spans="1:13" x14ac:dyDescent="0.25">
      <c r="A27" s="104">
        <v>24353</v>
      </c>
      <c r="B27" s="105">
        <v>45467</v>
      </c>
      <c r="C27" s="60" t="s">
        <v>4124</v>
      </c>
      <c r="D27" s="104" t="s">
        <v>476</v>
      </c>
      <c r="E27" s="104" t="s">
        <v>5847</v>
      </c>
      <c r="F27" s="61" t="s">
        <v>37</v>
      </c>
      <c r="G27" s="109">
        <v>45497</v>
      </c>
      <c r="H27" s="106">
        <v>1106.6400000000001</v>
      </c>
      <c r="I27" s="106">
        <v>1106.6400000000001</v>
      </c>
      <c r="J27" s="106">
        <v>0</v>
      </c>
      <c r="K27" s="106">
        <v>0</v>
      </c>
      <c r="L27" s="107">
        <f ca="1">TODAY()-m_tbl_FAC_Comptes_Clients[[#This Row],[DueDate]]</f>
        <v>200</v>
      </c>
      <c r="M27" s="308"/>
    </row>
    <row r="28" spans="1:13" x14ac:dyDescent="0.25">
      <c r="A28" s="104">
        <v>24354</v>
      </c>
      <c r="B28" s="105">
        <v>45467</v>
      </c>
      <c r="C28" s="60" t="s">
        <v>4124</v>
      </c>
      <c r="D28" s="104" t="s">
        <v>476</v>
      </c>
      <c r="E28" s="104" t="s">
        <v>5847</v>
      </c>
      <c r="F28" s="61" t="s">
        <v>37</v>
      </c>
      <c r="G28" s="109">
        <v>45497</v>
      </c>
      <c r="H28" s="106">
        <v>1106.6400000000001</v>
      </c>
      <c r="I28" s="106">
        <v>1106.6400000000001</v>
      </c>
      <c r="J28" s="106">
        <v>0</v>
      </c>
      <c r="K28" s="106">
        <v>0</v>
      </c>
      <c r="L28" s="107">
        <f ca="1">TODAY()-m_tbl_FAC_Comptes_Clients[[#This Row],[DueDate]]</f>
        <v>200</v>
      </c>
      <c r="M28" s="308"/>
    </row>
    <row r="29" spans="1:13" x14ac:dyDescent="0.25">
      <c r="A29" s="104">
        <v>24355</v>
      </c>
      <c r="B29" s="105">
        <v>45467</v>
      </c>
      <c r="C29" s="60" t="s">
        <v>4124</v>
      </c>
      <c r="D29" s="104" t="s">
        <v>476</v>
      </c>
      <c r="E29" s="104" t="s">
        <v>5847</v>
      </c>
      <c r="F29" s="61" t="s">
        <v>37</v>
      </c>
      <c r="G29" s="109">
        <v>45497</v>
      </c>
      <c r="H29" s="106">
        <v>1106.6400000000001</v>
      </c>
      <c r="I29" s="106">
        <v>1106.6400000000001</v>
      </c>
      <c r="J29" s="106">
        <v>0</v>
      </c>
      <c r="K29" s="106">
        <v>0</v>
      </c>
      <c r="L29" s="107">
        <f ca="1">TODAY()-m_tbl_FAC_Comptes_Clients[[#This Row],[DueDate]]</f>
        <v>200</v>
      </c>
      <c r="M29" s="308"/>
    </row>
    <row r="30" spans="1:13" x14ac:dyDescent="0.25">
      <c r="A30" s="104">
        <v>24356</v>
      </c>
      <c r="B30" s="105">
        <v>45467</v>
      </c>
      <c r="C30" s="60" t="s">
        <v>4124</v>
      </c>
      <c r="D30" s="104" t="s">
        <v>476</v>
      </c>
      <c r="E30" s="104" t="s">
        <v>5847</v>
      </c>
      <c r="F30" s="61" t="s">
        <v>37</v>
      </c>
      <c r="G30" s="109">
        <v>45497</v>
      </c>
      <c r="H30" s="106">
        <v>1106.6400000000001</v>
      </c>
      <c r="I30" s="106">
        <v>1106.6400000000001</v>
      </c>
      <c r="J30" s="106">
        <v>0</v>
      </c>
      <c r="K30" s="106">
        <v>0</v>
      </c>
      <c r="L30" s="107">
        <f ca="1">TODAY()-m_tbl_FAC_Comptes_Clients[[#This Row],[DueDate]]</f>
        <v>200</v>
      </c>
      <c r="M30" s="308"/>
    </row>
    <row r="31" spans="1:13" x14ac:dyDescent="0.25">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200</v>
      </c>
      <c r="M31" s="308"/>
    </row>
    <row r="32" spans="1:13" x14ac:dyDescent="0.25">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200</v>
      </c>
      <c r="M32" s="308"/>
    </row>
    <row r="33" spans="1:13" x14ac:dyDescent="0.25">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200</v>
      </c>
      <c r="M33" s="308"/>
    </row>
    <row r="34" spans="1:13" x14ac:dyDescent="0.25">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167</v>
      </c>
      <c r="M34" s="308"/>
    </row>
    <row r="35" spans="1:13" x14ac:dyDescent="0.2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167</v>
      </c>
      <c r="M35" s="308"/>
    </row>
    <row r="36" spans="1:13" x14ac:dyDescent="0.25">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167</v>
      </c>
      <c r="M36" s="308"/>
    </row>
    <row r="37" spans="1:13" x14ac:dyDescent="0.25">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167</v>
      </c>
      <c r="M37" s="308"/>
    </row>
    <row r="38" spans="1:13" x14ac:dyDescent="0.25">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167</v>
      </c>
      <c r="M38" s="308"/>
    </row>
    <row r="39" spans="1:13" x14ac:dyDescent="0.25">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167</v>
      </c>
      <c r="M39" s="308"/>
    </row>
    <row r="40" spans="1:13" x14ac:dyDescent="0.25">
      <c r="A40" s="104">
        <v>24375</v>
      </c>
      <c r="B40" s="105">
        <v>45500</v>
      </c>
      <c r="C40" s="60" t="s">
        <v>1854</v>
      </c>
      <c r="D40" s="104" t="s">
        <v>119</v>
      </c>
      <c r="E40" s="104" t="s">
        <v>5847</v>
      </c>
      <c r="F40" s="61" t="s">
        <v>37</v>
      </c>
      <c r="G40" s="109">
        <v>45530</v>
      </c>
      <c r="H40" s="106">
        <v>1192.8699999999999</v>
      </c>
      <c r="I40" s="106">
        <v>1192.8699999999999</v>
      </c>
      <c r="J40" s="106">
        <v>0</v>
      </c>
      <c r="K40" s="106">
        <v>0</v>
      </c>
      <c r="L40" s="107">
        <f ca="1">TODAY()-m_tbl_FAC_Comptes_Clients[[#This Row],[DueDate]]</f>
        <v>167</v>
      </c>
      <c r="M40" s="308"/>
    </row>
    <row r="41" spans="1:13" x14ac:dyDescent="0.25">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167</v>
      </c>
      <c r="M41" s="308"/>
    </row>
    <row r="42" spans="1:13" x14ac:dyDescent="0.25">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167</v>
      </c>
      <c r="M42" s="308"/>
    </row>
    <row r="43" spans="1:13" x14ac:dyDescent="0.25">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167</v>
      </c>
      <c r="M43" s="308"/>
    </row>
    <row r="44" spans="1:13" x14ac:dyDescent="0.25">
      <c r="A44" s="104">
        <v>24382</v>
      </c>
      <c r="B44" s="105">
        <v>45500</v>
      </c>
      <c r="C44" s="60" t="s">
        <v>4132</v>
      </c>
      <c r="D44" s="104" t="s">
        <v>485</v>
      </c>
      <c r="E44" s="104" t="s">
        <v>5847</v>
      </c>
      <c r="F44" s="61" t="s">
        <v>37</v>
      </c>
      <c r="G44" s="109">
        <v>45530</v>
      </c>
      <c r="H44" s="106">
        <v>1307.8499999999999</v>
      </c>
      <c r="I44" s="106">
        <v>1307.8499999999999</v>
      </c>
      <c r="J44" s="106">
        <v>0</v>
      </c>
      <c r="K44" s="106">
        <v>0</v>
      </c>
      <c r="L44" s="107">
        <f ca="1">TODAY()-m_tbl_FAC_Comptes_Clients[[#This Row],[DueDate]]</f>
        <v>167</v>
      </c>
      <c r="M44" s="308"/>
    </row>
    <row r="45" spans="1:13" x14ac:dyDescent="0.2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167</v>
      </c>
      <c r="M45" s="308"/>
    </row>
    <row r="46" spans="1:13" x14ac:dyDescent="0.25">
      <c r="A46" s="104">
        <v>24385</v>
      </c>
      <c r="B46" s="105">
        <v>45500</v>
      </c>
      <c r="C46" s="60" t="s">
        <v>346</v>
      </c>
      <c r="D46" s="104" t="s">
        <v>345</v>
      </c>
      <c r="E46" s="104" t="s">
        <v>5847</v>
      </c>
      <c r="F46" s="61" t="s">
        <v>37</v>
      </c>
      <c r="G46" s="109">
        <v>45530</v>
      </c>
      <c r="H46" s="106">
        <v>9959.7099999999991</v>
      </c>
      <c r="I46" s="106">
        <v>9959.7099999999991</v>
      </c>
      <c r="J46" s="106">
        <v>0</v>
      </c>
      <c r="K46" s="106">
        <v>0</v>
      </c>
      <c r="L46" s="107">
        <f ca="1">TODAY()-m_tbl_FAC_Comptes_Clients[[#This Row],[DueDate]]</f>
        <v>167</v>
      </c>
      <c r="M46" s="308"/>
    </row>
    <row r="47" spans="1:13" x14ac:dyDescent="0.25">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167</v>
      </c>
      <c r="M47" s="308"/>
    </row>
    <row r="48" spans="1:13" x14ac:dyDescent="0.25">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167</v>
      </c>
      <c r="M48" s="308"/>
    </row>
    <row r="49" spans="1:13" x14ac:dyDescent="0.25">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166</v>
      </c>
      <c r="M49" s="308"/>
    </row>
    <row r="50" spans="1:13" x14ac:dyDescent="0.25">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166</v>
      </c>
      <c r="M50" s="308"/>
    </row>
    <row r="51" spans="1:13" x14ac:dyDescent="0.25">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166</v>
      </c>
      <c r="M51" s="308"/>
    </row>
    <row r="52" spans="1:13" x14ac:dyDescent="0.25">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166</v>
      </c>
      <c r="M52" s="308"/>
    </row>
    <row r="53" spans="1:13" x14ac:dyDescent="0.25">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166</v>
      </c>
      <c r="M53" s="308"/>
    </row>
    <row r="54" spans="1:13" x14ac:dyDescent="0.25">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166</v>
      </c>
      <c r="M54" s="308"/>
    </row>
    <row r="55" spans="1:13" x14ac:dyDescent="0.2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166</v>
      </c>
      <c r="M55" s="308"/>
    </row>
    <row r="56" spans="1:13" x14ac:dyDescent="0.25">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166</v>
      </c>
      <c r="M56" s="308"/>
    </row>
    <row r="57" spans="1:13" x14ac:dyDescent="0.25">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166</v>
      </c>
      <c r="M57" s="308"/>
    </row>
    <row r="58" spans="1:13" x14ac:dyDescent="0.25">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166</v>
      </c>
      <c r="M58" s="308"/>
    </row>
    <row r="59" spans="1:13" x14ac:dyDescent="0.25">
      <c r="A59" s="104">
        <v>24402</v>
      </c>
      <c r="B59" s="105">
        <v>45501</v>
      </c>
      <c r="C59" s="60" t="s">
        <v>4124</v>
      </c>
      <c r="D59" s="104" t="s">
        <v>476</v>
      </c>
      <c r="E59" s="104" t="s">
        <v>5847</v>
      </c>
      <c r="F59" s="61" t="s">
        <v>37</v>
      </c>
      <c r="G59" s="109">
        <v>45531</v>
      </c>
      <c r="H59" s="106">
        <v>1106.6400000000001</v>
      </c>
      <c r="I59" s="106">
        <v>1106.6400000000001</v>
      </c>
      <c r="J59" s="106">
        <v>0</v>
      </c>
      <c r="K59" s="106">
        <v>0</v>
      </c>
      <c r="L59" s="107">
        <f ca="1">TODAY()-m_tbl_FAC_Comptes_Clients[[#This Row],[DueDate]]</f>
        <v>166</v>
      </c>
      <c r="M59" s="308"/>
    </row>
    <row r="60" spans="1:13" x14ac:dyDescent="0.25">
      <c r="A60" s="104">
        <v>24403</v>
      </c>
      <c r="B60" s="105">
        <v>45501</v>
      </c>
      <c r="C60" s="60" t="s">
        <v>4124</v>
      </c>
      <c r="D60" s="104" t="s">
        <v>476</v>
      </c>
      <c r="E60" s="104" t="s">
        <v>5847</v>
      </c>
      <c r="F60" s="61" t="s">
        <v>37</v>
      </c>
      <c r="G60" s="109">
        <v>45531</v>
      </c>
      <c r="H60" s="106">
        <v>1106.6400000000001</v>
      </c>
      <c r="I60" s="106">
        <v>1106.6400000000001</v>
      </c>
      <c r="J60" s="106">
        <v>0</v>
      </c>
      <c r="K60" s="106">
        <v>0</v>
      </c>
      <c r="L60" s="107">
        <f ca="1">TODAY()-m_tbl_FAC_Comptes_Clients[[#This Row],[DueDate]]</f>
        <v>166</v>
      </c>
      <c r="M60" s="308"/>
    </row>
    <row r="61" spans="1:13" x14ac:dyDescent="0.25">
      <c r="A61" s="104">
        <v>24404</v>
      </c>
      <c r="B61" s="105">
        <v>45501</v>
      </c>
      <c r="C61" s="60" t="s">
        <v>4124</v>
      </c>
      <c r="D61" s="104" t="s">
        <v>476</v>
      </c>
      <c r="E61" s="104" t="s">
        <v>5847</v>
      </c>
      <c r="F61" s="61" t="s">
        <v>37</v>
      </c>
      <c r="G61" s="109">
        <v>45531</v>
      </c>
      <c r="H61" s="106">
        <v>1106.6400000000001</v>
      </c>
      <c r="I61" s="106">
        <v>1106.6400000000001</v>
      </c>
      <c r="J61" s="106">
        <v>0</v>
      </c>
      <c r="K61" s="106">
        <v>0</v>
      </c>
      <c r="L61" s="107">
        <f ca="1">TODAY()-m_tbl_FAC_Comptes_Clients[[#This Row],[DueDate]]</f>
        <v>166</v>
      </c>
      <c r="M61" s="308"/>
    </row>
    <row r="62" spans="1:13" x14ac:dyDescent="0.25">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166</v>
      </c>
      <c r="M62" s="308"/>
    </row>
    <row r="63" spans="1:13" x14ac:dyDescent="0.25">
      <c r="A63" s="104">
        <v>24406</v>
      </c>
      <c r="B63" s="105">
        <v>45501</v>
      </c>
      <c r="C63" s="60" t="s">
        <v>497</v>
      </c>
      <c r="D63" s="104" t="s">
        <v>498</v>
      </c>
      <c r="E63" s="104" t="s">
        <v>5847</v>
      </c>
      <c r="F63" s="61" t="s">
        <v>37</v>
      </c>
      <c r="G63" s="109">
        <v>45531</v>
      </c>
      <c r="H63" s="106">
        <v>4325.9399999999996</v>
      </c>
      <c r="I63" s="106">
        <v>4325.9399999999996</v>
      </c>
      <c r="J63" s="106">
        <v>0</v>
      </c>
      <c r="K63" s="106">
        <v>0</v>
      </c>
      <c r="L63" s="107">
        <f ca="1">TODAY()-m_tbl_FAC_Comptes_Clients[[#This Row],[DueDate]]</f>
        <v>166</v>
      </c>
      <c r="M63" s="308"/>
    </row>
    <row r="64" spans="1:13" x14ac:dyDescent="0.25">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166</v>
      </c>
      <c r="M64" s="308"/>
    </row>
    <row r="65" spans="1:13" x14ac:dyDescent="0.2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166</v>
      </c>
      <c r="M65" s="308"/>
    </row>
    <row r="66" spans="1:13" x14ac:dyDescent="0.25">
      <c r="A66" s="104">
        <v>24411</v>
      </c>
      <c r="B66" s="105">
        <v>45501</v>
      </c>
      <c r="C66" s="60" t="s">
        <v>3466</v>
      </c>
      <c r="D66" s="104" t="s">
        <v>473</v>
      </c>
      <c r="E66" s="104" t="s">
        <v>5847</v>
      </c>
      <c r="F66" s="61" t="s">
        <v>37</v>
      </c>
      <c r="G66" s="109">
        <v>45531</v>
      </c>
      <c r="H66" s="106">
        <v>2263.5700000000002</v>
      </c>
      <c r="I66" s="106">
        <v>2263.5700000000002</v>
      </c>
      <c r="J66" s="106">
        <v>0</v>
      </c>
      <c r="K66" s="106">
        <v>0</v>
      </c>
      <c r="L66" s="107">
        <f ca="1">TODAY()-m_tbl_FAC_Comptes_Clients[[#This Row],[DueDate]]</f>
        <v>166</v>
      </c>
      <c r="M66" s="308"/>
    </row>
    <row r="67" spans="1:13" x14ac:dyDescent="0.25">
      <c r="A67" s="104">
        <v>24412</v>
      </c>
      <c r="B67" s="105">
        <v>45501</v>
      </c>
      <c r="C67" s="60" t="s">
        <v>3466</v>
      </c>
      <c r="D67" s="104" t="s">
        <v>473</v>
      </c>
      <c r="E67" s="104" t="s">
        <v>5847</v>
      </c>
      <c r="F67" s="61" t="s">
        <v>37</v>
      </c>
      <c r="G67" s="109">
        <v>45531</v>
      </c>
      <c r="H67" s="106">
        <v>2263.5700000000002</v>
      </c>
      <c r="I67" s="106">
        <v>2263.5700000000002</v>
      </c>
      <c r="J67" s="106">
        <v>0</v>
      </c>
      <c r="K67" s="106">
        <v>0</v>
      </c>
      <c r="L67" s="107">
        <f ca="1">TODAY()-m_tbl_FAC_Comptes_Clients[[#This Row],[DueDate]]</f>
        <v>166</v>
      </c>
      <c r="M67" s="308"/>
    </row>
    <row r="68" spans="1:13" x14ac:dyDescent="0.25">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166</v>
      </c>
      <c r="M68" s="308"/>
    </row>
    <row r="69" spans="1:13" x14ac:dyDescent="0.25">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166</v>
      </c>
      <c r="M69" s="308"/>
    </row>
    <row r="70" spans="1:13" x14ac:dyDescent="0.25">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166</v>
      </c>
      <c r="M70" s="308"/>
    </row>
    <row r="71" spans="1:13" x14ac:dyDescent="0.25">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166</v>
      </c>
      <c r="M71" s="308"/>
    </row>
    <row r="72" spans="1:13" x14ac:dyDescent="0.25">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166</v>
      </c>
      <c r="M72" s="308"/>
    </row>
    <row r="73" spans="1:13" x14ac:dyDescent="0.25">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166</v>
      </c>
      <c r="M73" s="308"/>
    </row>
    <row r="74" spans="1:13" x14ac:dyDescent="0.25">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166</v>
      </c>
      <c r="M74" s="308"/>
    </row>
    <row r="75" spans="1:13" x14ac:dyDescent="0.2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166</v>
      </c>
      <c r="M75" s="308"/>
    </row>
    <row r="76" spans="1:13" x14ac:dyDescent="0.25">
      <c r="A76" s="104">
        <v>24423</v>
      </c>
      <c r="B76" s="105">
        <v>45501</v>
      </c>
      <c r="C76" s="60" t="s">
        <v>4148</v>
      </c>
      <c r="D76" s="104" t="s">
        <v>505</v>
      </c>
      <c r="E76" s="104" t="s">
        <v>5847</v>
      </c>
      <c r="F76" s="61" t="s">
        <v>37</v>
      </c>
      <c r="G76" s="109">
        <v>45531</v>
      </c>
      <c r="H76" s="106">
        <v>1106.6400000000001</v>
      </c>
      <c r="I76" s="106">
        <v>1106.6400000000001</v>
      </c>
      <c r="J76" s="106">
        <v>0</v>
      </c>
      <c r="K76" s="106">
        <v>0</v>
      </c>
      <c r="L76" s="107">
        <f ca="1">TODAY()-m_tbl_FAC_Comptes_Clients[[#This Row],[DueDate]]</f>
        <v>166</v>
      </c>
      <c r="M76" s="308"/>
    </row>
    <row r="77" spans="1:13" x14ac:dyDescent="0.25">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166</v>
      </c>
      <c r="M77" s="308"/>
    </row>
    <row r="78" spans="1:13" x14ac:dyDescent="0.25">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166</v>
      </c>
      <c r="M78" s="308"/>
    </row>
    <row r="79" spans="1:13" x14ac:dyDescent="0.25">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166</v>
      </c>
      <c r="M79" s="308"/>
    </row>
    <row r="80" spans="1:13" x14ac:dyDescent="0.25">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166</v>
      </c>
      <c r="M80" s="308"/>
    </row>
    <row r="81" spans="1:13" x14ac:dyDescent="0.25">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166</v>
      </c>
      <c r="M81" s="308"/>
    </row>
    <row r="82" spans="1:13" x14ac:dyDescent="0.25">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166</v>
      </c>
      <c r="M82" s="308"/>
    </row>
    <row r="83" spans="1:13" x14ac:dyDescent="0.25">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166</v>
      </c>
      <c r="M83" s="308"/>
    </row>
    <row r="84" spans="1:13" x14ac:dyDescent="0.25">
      <c r="A84" s="104">
        <v>24432</v>
      </c>
      <c r="B84" s="105">
        <v>45501</v>
      </c>
      <c r="C84" s="60" t="s">
        <v>1822</v>
      </c>
      <c r="D84" s="104" t="s">
        <v>365</v>
      </c>
      <c r="E84" s="104" t="s">
        <v>5847</v>
      </c>
      <c r="F84" s="61" t="s">
        <v>37</v>
      </c>
      <c r="G84" s="109">
        <v>45531</v>
      </c>
      <c r="H84" s="106">
        <v>9557.2999999999993</v>
      </c>
      <c r="I84" s="106">
        <v>9557.2999999999993</v>
      </c>
      <c r="J84" s="106">
        <v>0</v>
      </c>
      <c r="K84" s="106">
        <v>0</v>
      </c>
      <c r="L84" s="107">
        <f ca="1">TODAY()-m_tbl_FAC_Comptes_Clients[[#This Row],[DueDate]]</f>
        <v>166</v>
      </c>
      <c r="M84" s="308"/>
    </row>
    <row r="85" spans="1:13" x14ac:dyDescent="0.2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166</v>
      </c>
      <c r="M85" s="308"/>
    </row>
    <row r="86" spans="1:13" x14ac:dyDescent="0.25">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166</v>
      </c>
      <c r="M86" s="308"/>
    </row>
    <row r="87" spans="1:13" x14ac:dyDescent="0.25">
      <c r="A87" s="104">
        <v>24435</v>
      </c>
      <c r="B87" s="105">
        <v>45501</v>
      </c>
      <c r="C87" s="60" t="s">
        <v>3561</v>
      </c>
      <c r="D87" s="104" t="s">
        <v>367</v>
      </c>
      <c r="E87" s="104" t="s">
        <v>5847</v>
      </c>
      <c r="F87" s="61" t="s">
        <v>37</v>
      </c>
      <c r="G87" s="109">
        <v>45531</v>
      </c>
      <c r="H87" s="106">
        <v>9586.0499999999993</v>
      </c>
      <c r="I87" s="106">
        <v>9586.0499999999993</v>
      </c>
      <c r="J87" s="106">
        <v>0</v>
      </c>
      <c r="K87" s="106">
        <v>0</v>
      </c>
      <c r="L87" s="107">
        <f ca="1">TODAY()-m_tbl_FAC_Comptes_Clients[[#This Row],[DueDate]]</f>
        <v>166</v>
      </c>
      <c r="M87" s="308"/>
    </row>
    <row r="88" spans="1:13" x14ac:dyDescent="0.25">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166</v>
      </c>
      <c r="M88" s="308"/>
    </row>
    <row r="89" spans="1:13" x14ac:dyDescent="0.25">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166</v>
      </c>
      <c r="M89" s="308"/>
    </row>
    <row r="90" spans="1:13" x14ac:dyDescent="0.25">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166</v>
      </c>
      <c r="M90" s="308"/>
    </row>
    <row r="91" spans="1:13" x14ac:dyDescent="0.25">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166</v>
      </c>
      <c r="M91" s="308"/>
    </row>
    <row r="92" spans="1:13" x14ac:dyDescent="0.25">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166</v>
      </c>
      <c r="M92" s="308"/>
    </row>
    <row r="93" spans="1:13" x14ac:dyDescent="0.25">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166</v>
      </c>
      <c r="M93" s="308"/>
    </row>
    <row r="94" spans="1:13" x14ac:dyDescent="0.25">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166</v>
      </c>
      <c r="M94" s="308"/>
    </row>
    <row r="95" spans="1:13" x14ac:dyDescent="0.2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166</v>
      </c>
      <c r="M95" s="308"/>
    </row>
    <row r="96" spans="1:13" x14ac:dyDescent="0.25">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166</v>
      </c>
      <c r="M96" s="308"/>
    </row>
    <row r="97" spans="1:13" x14ac:dyDescent="0.25">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166</v>
      </c>
      <c r="M97" s="308"/>
    </row>
    <row r="98" spans="1:13" x14ac:dyDescent="0.25">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166</v>
      </c>
      <c r="M98" s="308"/>
    </row>
    <row r="99" spans="1:13" x14ac:dyDescent="0.25">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166</v>
      </c>
      <c r="M99" s="308"/>
    </row>
    <row r="100" spans="1:13" x14ac:dyDescent="0.25">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166</v>
      </c>
      <c r="M100" s="308"/>
    </row>
    <row r="101" spans="1:13" x14ac:dyDescent="0.25">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166</v>
      </c>
      <c r="M101" s="308"/>
    </row>
    <row r="102" spans="1:13" x14ac:dyDescent="0.25">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165</v>
      </c>
      <c r="M102" s="308"/>
    </row>
    <row r="103" spans="1:13" x14ac:dyDescent="0.25">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165</v>
      </c>
      <c r="M103" s="308"/>
    </row>
    <row r="104" spans="1:13" x14ac:dyDescent="0.25">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165</v>
      </c>
      <c r="M104" s="308"/>
    </row>
    <row r="105" spans="1:13" x14ac:dyDescent="0.2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165</v>
      </c>
      <c r="M105" s="308"/>
    </row>
    <row r="106" spans="1:13" x14ac:dyDescent="0.25">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165</v>
      </c>
      <c r="M106" s="308"/>
    </row>
    <row r="107" spans="1:13" x14ac:dyDescent="0.25">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165</v>
      </c>
      <c r="M107" s="308"/>
    </row>
    <row r="108" spans="1:13" x14ac:dyDescent="0.25">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165</v>
      </c>
      <c r="M108" s="308"/>
    </row>
    <row r="109" spans="1:13" x14ac:dyDescent="0.25">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165</v>
      </c>
      <c r="M109" s="308"/>
    </row>
    <row r="110" spans="1:13" x14ac:dyDescent="0.25">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165</v>
      </c>
      <c r="M110" s="308"/>
    </row>
    <row r="111" spans="1:13" x14ac:dyDescent="0.25">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165</v>
      </c>
      <c r="M111" s="308"/>
    </row>
    <row r="112" spans="1:13" x14ac:dyDescent="0.25">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165</v>
      </c>
      <c r="M112" s="308"/>
    </row>
    <row r="113" spans="1:13" x14ac:dyDescent="0.25">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165</v>
      </c>
      <c r="M113" s="308"/>
    </row>
    <row r="114" spans="1:13" x14ac:dyDescent="0.25">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165</v>
      </c>
      <c r="M114" s="308"/>
    </row>
    <row r="115" spans="1:13" x14ac:dyDescent="0.2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165</v>
      </c>
      <c r="M115" s="308"/>
    </row>
    <row r="116" spans="1:13" x14ac:dyDescent="0.25">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165</v>
      </c>
      <c r="M116" s="308"/>
    </row>
    <row r="117" spans="1:13" x14ac:dyDescent="0.25">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165</v>
      </c>
      <c r="M117" s="308"/>
    </row>
    <row r="118" spans="1:13" x14ac:dyDescent="0.25">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164</v>
      </c>
      <c r="M118" s="308"/>
    </row>
    <row r="119" spans="1:13" x14ac:dyDescent="0.25">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163</v>
      </c>
      <c r="M119" s="308"/>
    </row>
    <row r="120" spans="1:13" x14ac:dyDescent="0.25">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163</v>
      </c>
      <c r="M120" s="308"/>
    </row>
    <row r="121" spans="1:13" x14ac:dyDescent="0.25">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154</v>
      </c>
      <c r="M121" s="308"/>
    </row>
    <row r="122" spans="1:13" x14ac:dyDescent="0.25">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154</v>
      </c>
      <c r="M122" s="308"/>
    </row>
    <row r="123" spans="1:13" x14ac:dyDescent="0.25">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154</v>
      </c>
      <c r="M123" s="308"/>
    </row>
    <row r="124" spans="1:13" x14ac:dyDescent="0.25">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154</v>
      </c>
      <c r="M124" s="308"/>
    </row>
    <row r="125" spans="1:13" x14ac:dyDescent="0.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154</v>
      </c>
      <c r="M125" s="308"/>
    </row>
    <row r="126" spans="1:13" x14ac:dyDescent="0.25">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130</v>
      </c>
      <c r="M126" s="308"/>
    </row>
    <row r="127" spans="1:13" x14ac:dyDescent="0.25">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128</v>
      </c>
      <c r="M127" s="308"/>
    </row>
    <row r="128" spans="1:13" x14ac:dyDescent="0.25">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128</v>
      </c>
      <c r="M128" s="308"/>
    </row>
    <row r="129" spans="1:13" x14ac:dyDescent="0.25">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126</v>
      </c>
      <c r="M129" s="308"/>
    </row>
    <row r="130" spans="1:13" x14ac:dyDescent="0.25">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126</v>
      </c>
      <c r="M130" s="308"/>
    </row>
    <row r="131" spans="1:13" x14ac:dyDescent="0.25">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126</v>
      </c>
      <c r="M131" s="308"/>
    </row>
    <row r="132" spans="1:13" x14ac:dyDescent="0.25">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126</v>
      </c>
      <c r="M132" s="308"/>
    </row>
    <row r="133" spans="1:13" x14ac:dyDescent="0.25">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126</v>
      </c>
      <c r="M133" s="308"/>
    </row>
    <row r="134" spans="1:13" x14ac:dyDescent="0.25">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126</v>
      </c>
      <c r="M134" s="308"/>
    </row>
    <row r="135" spans="1:13" x14ac:dyDescent="0.2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126</v>
      </c>
      <c r="M135" s="308"/>
    </row>
    <row r="136" spans="1:13" x14ac:dyDescent="0.25">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126</v>
      </c>
      <c r="M136" s="308"/>
    </row>
    <row r="137" spans="1:13" x14ac:dyDescent="0.25">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126</v>
      </c>
      <c r="M137" s="308"/>
    </row>
    <row r="138" spans="1:13" x14ac:dyDescent="0.25">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126</v>
      </c>
      <c r="M138" s="308"/>
    </row>
    <row r="139" spans="1:13" x14ac:dyDescent="0.25">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126</v>
      </c>
      <c r="M139" s="308"/>
    </row>
    <row r="140" spans="1:13" x14ac:dyDescent="0.25">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126</v>
      </c>
      <c r="M140" s="308"/>
    </row>
    <row r="141" spans="1:13" x14ac:dyDescent="0.25">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126</v>
      </c>
      <c r="M141" s="308"/>
    </row>
    <row r="142" spans="1:13" x14ac:dyDescent="0.25">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125</v>
      </c>
      <c r="M142" s="308"/>
    </row>
    <row r="143" spans="1:13" x14ac:dyDescent="0.25">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125</v>
      </c>
      <c r="M143" s="308"/>
    </row>
    <row r="144" spans="1:13" x14ac:dyDescent="0.25">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125</v>
      </c>
      <c r="M144" s="308"/>
    </row>
    <row r="145" spans="1:13" x14ac:dyDescent="0.2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125</v>
      </c>
      <c r="M145" s="308"/>
    </row>
    <row r="146" spans="1:13" x14ac:dyDescent="0.25">
      <c r="A146" s="104" t="s">
        <v>1827</v>
      </c>
      <c r="B146" s="105">
        <v>45542</v>
      </c>
      <c r="C146" s="60" t="s">
        <v>1828</v>
      </c>
      <c r="D146" s="104" t="s">
        <v>676</v>
      </c>
      <c r="E146" s="104" t="s">
        <v>5847</v>
      </c>
      <c r="F146" s="61" t="s">
        <v>37</v>
      </c>
      <c r="G146" s="109">
        <v>45572</v>
      </c>
      <c r="H146" s="108">
        <v>8651.8700000000008</v>
      </c>
      <c r="I146" s="108">
        <v>8651.8700000000008</v>
      </c>
      <c r="J146" s="106">
        <v>0</v>
      </c>
      <c r="K146" s="106">
        <v>0</v>
      </c>
      <c r="L146" s="107">
        <f ca="1">TODAY()-m_tbl_FAC_Comptes_Clients[[#This Row],[DueDate]]</f>
        <v>125</v>
      </c>
      <c r="M146" s="308"/>
    </row>
    <row r="147" spans="1:13" x14ac:dyDescent="0.25">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125</v>
      </c>
      <c r="M147" s="308"/>
    </row>
    <row r="148" spans="1:13" x14ac:dyDescent="0.25">
      <c r="A148" s="104" t="s">
        <v>1831</v>
      </c>
      <c r="B148" s="105">
        <v>45542</v>
      </c>
      <c r="C148" s="60" t="s">
        <v>2380</v>
      </c>
      <c r="D148" s="104" t="s">
        <v>258</v>
      </c>
      <c r="E148" s="104" t="s">
        <v>5847</v>
      </c>
      <c r="F148" s="61" t="s">
        <v>37</v>
      </c>
      <c r="G148" s="109">
        <v>45572</v>
      </c>
      <c r="H148" s="108">
        <v>1437.19</v>
      </c>
      <c r="I148" s="108">
        <v>800</v>
      </c>
      <c r="J148" s="106">
        <v>-637.19000000000005</v>
      </c>
      <c r="K148" s="106">
        <v>0</v>
      </c>
      <c r="L148" s="107">
        <f ca="1">TODAY()-m_tbl_FAC_Comptes_Clients[[#This Row],[DueDate]]</f>
        <v>125</v>
      </c>
      <c r="M148" s="308"/>
    </row>
    <row r="149" spans="1:13" x14ac:dyDescent="0.25">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125</v>
      </c>
      <c r="M149" s="308"/>
    </row>
    <row r="150" spans="1:13" x14ac:dyDescent="0.25">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125</v>
      </c>
      <c r="M150" s="308"/>
    </row>
    <row r="151" spans="1:13" x14ac:dyDescent="0.25">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125</v>
      </c>
      <c r="M151" s="308"/>
    </row>
    <row r="152" spans="1:13" x14ac:dyDescent="0.25">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125</v>
      </c>
      <c r="M152" s="308"/>
    </row>
    <row r="153" spans="1:13" x14ac:dyDescent="0.25">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125</v>
      </c>
      <c r="M153" s="308"/>
    </row>
    <row r="154" spans="1:13" x14ac:dyDescent="0.25">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125</v>
      </c>
      <c r="M154" s="308"/>
    </row>
    <row r="155" spans="1:13" x14ac:dyDescent="0.2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125</v>
      </c>
      <c r="M155" s="308"/>
    </row>
    <row r="156" spans="1:13" x14ac:dyDescent="0.25">
      <c r="A156" s="104" t="s">
        <v>1847</v>
      </c>
      <c r="B156" s="105">
        <v>45542</v>
      </c>
      <c r="C156" s="60" t="s">
        <v>4168</v>
      </c>
      <c r="D156" s="104" t="s">
        <v>528</v>
      </c>
      <c r="E156" s="104" t="s">
        <v>5847</v>
      </c>
      <c r="F156" s="61" t="s">
        <v>37</v>
      </c>
      <c r="G156" s="109">
        <v>45572</v>
      </c>
      <c r="H156" s="108">
        <v>2615.6799999999998</v>
      </c>
      <c r="I156" s="108">
        <v>2615.6799999999998</v>
      </c>
      <c r="J156" s="106">
        <v>0</v>
      </c>
      <c r="K156" s="106">
        <v>0</v>
      </c>
      <c r="L156" s="107">
        <f ca="1">TODAY()-m_tbl_FAC_Comptes_Clients[[#This Row],[DueDate]]</f>
        <v>125</v>
      </c>
      <c r="M156" s="308"/>
    </row>
    <row r="157" spans="1:13" x14ac:dyDescent="0.25">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125</v>
      </c>
      <c r="M157" s="308"/>
    </row>
    <row r="158" spans="1:13" x14ac:dyDescent="0.25">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125</v>
      </c>
      <c r="M158" s="308"/>
    </row>
    <row r="159" spans="1:13" x14ac:dyDescent="0.25">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125</v>
      </c>
      <c r="M159" s="308"/>
    </row>
    <row r="160" spans="1:13" x14ac:dyDescent="0.25">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125</v>
      </c>
      <c r="M160" s="308"/>
    </row>
    <row r="161" spans="1:13" x14ac:dyDescent="0.25">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125</v>
      </c>
      <c r="M161" s="308"/>
    </row>
    <row r="162" spans="1:13" x14ac:dyDescent="0.25">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125</v>
      </c>
      <c r="M162" s="308"/>
    </row>
    <row r="163" spans="1:13" x14ac:dyDescent="0.25">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125</v>
      </c>
      <c r="M163" s="308"/>
    </row>
    <row r="164" spans="1:13" x14ac:dyDescent="0.25">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98</v>
      </c>
      <c r="M164" s="308"/>
    </row>
    <row r="165" spans="1:13" x14ac:dyDescent="0.2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98</v>
      </c>
      <c r="M165" s="308"/>
    </row>
    <row r="166" spans="1:13" x14ac:dyDescent="0.25">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98</v>
      </c>
      <c r="M166" s="308"/>
    </row>
    <row r="167" spans="1:13" x14ac:dyDescent="0.25">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98</v>
      </c>
      <c r="M167" s="308"/>
    </row>
    <row r="168" spans="1:13" x14ac:dyDescent="0.25">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89</v>
      </c>
      <c r="M168" s="308"/>
    </row>
    <row r="169" spans="1:13" x14ac:dyDescent="0.25">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88</v>
      </c>
      <c r="M169" s="308"/>
    </row>
    <row r="170" spans="1:13" x14ac:dyDescent="0.25">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88</v>
      </c>
      <c r="M170" s="308"/>
    </row>
    <row r="171" spans="1:13" x14ac:dyDescent="0.25">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88</v>
      </c>
      <c r="M171" s="308"/>
    </row>
    <row r="172" spans="1:13" x14ac:dyDescent="0.25">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87</v>
      </c>
      <c r="M172" s="308"/>
    </row>
    <row r="173" spans="1:13" x14ac:dyDescent="0.25">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87</v>
      </c>
      <c r="M173" s="308"/>
    </row>
    <row r="174" spans="1:13" x14ac:dyDescent="0.25">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87</v>
      </c>
      <c r="M174" s="308"/>
    </row>
    <row r="175" spans="1:13" x14ac:dyDescent="0.2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87</v>
      </c>
      <c r="M175" s="308"/>
    </row>
    <row r="176" spans="1:13" x14ac:dyDescent="0.25">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87</v>
      </c>
      <c r="M176" s="308"/>
    </row>
    <row r="177" spans="1:13" x14ac:dyDescent="0.25">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87</v>
      </c>
      <c r="M177" s="308"/>
    </row>
    <row r="178" spans="1:13" x14ac:dyDescent="0.25">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87</v>
      </c>
      <c r="M178" s="308"/>
    </row>
    <row r="179" spans="1:13" x14ac:dyDescent="0.25">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87</v>
      </c>
      <c r="M179" s="308"/>
    </row>
    <row r="180" spans="1:13" x14ac:dyDescent="0.25">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87</v>
      </c>
      <c r="M180" s="308"/>
    </row>
    <row r="181" spans="1:13" x14ac:dyDescent="0.25">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87</v>
      </c>
      <c r="M181" s="308"/>
    </row>
    <row r="182" spans="1:13" x14ac:dyDescent="0.25">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87</v>
      </c>
      <c r="M182" s="308"/>
    </row>
    <row r="183" spans="1:13" x14ac:dyDescent="0.25">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87</v>
      </c>
      <c r="M183" s="308"/>
    </row>
    <row r="184" spans="1:13" x14ac:dyDescent="0.25">
      <c r="A184" s="104" t="s">
        <v>3328</v>
      </c>
      <c r="B184" s="105">
        <v>45580</v>
      </c>
      <c r="C184" s="60" t="s">
        <v>1824</v>
      </c>
      <c r="D184" s="104" t="s">
        <v>117</v>
      </c>
      <c r="E184" s="104" t="s">
        <v>5847</v>
      </c>
      <c r="F184" s="61" t="s">
        <v>37</v>
      </c>
      <c r="G184" s="109">
        <v>45610</v>
      </c>
      <c r="H184" s="108">
        <v>8968.0499999999993</v>
      </c>
      <c r="I184" s="108">
        <v>8968.0499999999993</v>
      </c>
      <c r="J184" s="106">
        <v>0</v>
      </c>
      <c r="K184" s="106">
        <v>0</v>
      </c>
      <c r="L184" s="107">
        <f ca="1">TODAY()-m_tbl_FAC_Comptes_Clients[[#This Row],[DueDate]]</f>
        <v>87</v>
      </c>
      <c r="M184" s="308"/>
    </row>
    <row r="185" spans="1:13" x14ac:dyDescent="0.2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87</v>
      </c>
      <c r="M185" s="308"/>
    </row>
    <row r="186" spans="1:13" x14ac:dyDescent="0.25">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87</v>
      </c>
      <c r="M186" s="308"/>
    </row>
    <row r="187" spans="1:13" x14ac:dyDescent="0.25">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87</v>
      </c>
      <c r="M187" s="308"/>
    </row>
    <row r="188" spans="1:13" x14ac:dyDescent="0.25">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87</v>
      </c>
      <c r="M188" s="308"/>
    </row>
    <row r="189" spans="1:13" x14ac:dyDescent="0.25">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87</v>
      </c>
      <c r="M189" s="308"/>
    </row>
    <row r="190" spans="1:13" x14ac:dyDescent="0.25">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87</v>
      </c>
      <c r="M190" s="308"/>
    </row>
    <row r="191" spans="1:13" x14ac:dyDescent="0.25">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87</v>
      </c>
      <c r="M191" s="308"/>
    </row>
    <row r="192" spans="1:13" x14ac:dyDescent="0.25">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86</v>
      </c>
      <c r="M192" s="308"/>
    </row>
    <row r="193" spans="1:13" x14ac:dyDescent="0.25">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86</v>
      </c>
      <c r="M193" s="308"/>
    </row>
    <row r="194" spans="1:13" x14ac:dyDescent="0.25">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86</v>
      </c>
      <c r="M194" s="308"/>
    </row>
    <row r="195" spans="1:13" x14ac:dyDescent="0.25">
      <c r="A195" s="104" t="s">
        <v>3467</v>
      </c>
      <c r="B195" s="105">
        <v>45581</v>
      </c>
      <c r="C195" s="60" t="s">
        <v>3468</v>
      </c>
      <c r="D195" s="104" t="s">
        <v>361</v>
      </c>
      <c r="E195" s="104" t="s">
        <v>5847</v>
      </c>
      <c r="F195" s="61" t="s">
        <v>37</v>
      </c>
      <c r="G195" s="109">
        <v>45611</v>
      </c>
      <c r="H195" s="108">
        <v>8651.8700000000008</v>
      </c>
      <c r="I195" s="108">
        <v>8651.8700000000008</v>
      </c>
      <c r="J195" s="106">
        <v>0</v>
      </c>
      <c r="K195" s="106">
        <v>0</v>
      </c>
      <c r="L195" s="107">
        <f ca="1">TODAY()-m_tbl_FAC_Comptes_Clients[[#This Row],[DueDate]]</f>
        <v>86</v>
      </c>
      <c r="M195" s="308"/>
    </row>
    <row r="196" spans="1:13" x14ac:dyDescent="0.25">
      <c r="A196" s="104" t="s">
        <v>3469</v>
      </c>
      <c r="B196" s="105">
        <v>45581</v>
      </c>
      <c r="C196" s="60" t="s">
        <v>3470</v>
      </c>
      <c r="D196" s="104" t="s">
        <v>157</v>
      </c>
      <c r="E196" s="104" t="s">
        <v>5847</v>
      </c>
      <c r="F196" s="61" t="s">
        <v>37</v>
      </c>
      <c r="G196" s="109">
        <v>45611</v>
      </c>
      <c r="H196" s="108">
        <v>4124.7299999999996</v>
      </c>
      <c r="I196" s="108">
        <f>4124.73-2062.36</f>
        <v>2062.3699999999994</v>
      </c>
      <c r="J196" s="106">
        <v>-2062.36</v>
      </c>
      <c r="K196" s="106">
        <v>0</v>
      </c>
      <c r="L196" s="107">
        <f ca="1">TODAY()-m_tbl_FAC_Comptes_Clients[[#This Row],[DueDate]]</f>
        <v>86</v>
      </c>
      <c r="M196" s="308"/>
    </row>
    <row r="197" spans="1:13" x14ac:dyDescent="0.25">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86</v>
      </c>
      <c r="M197" s="308"/>
    </row>
    <row r="198" spans="1:13" x14ac:dyDescent="0.25">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86</v>
      </c>
      <c r="M198" s="308"/>
    </row>
    <row r="199" spans="1:13" x14ac:dyDescent="0.25">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86</v>
      </c>
      <c r="M199" s="308"/>
    </row>
    <row r="200" spans="1:13" x14ac:dyDescent="0.25">
      <c r="A200" s="104" t="s">
        <v>3553</v>
      </c>
      <c r="B200" s="105">
        <v>45582</v>
      </c>
      <c r="C200" s="60" t="s">
        <v>1544</v>
      </c>
      <c r="D200" s="104" t="s">
        <v>491</v>
      </c>
      <c r="E200" s="104" t="s">
        <v>5847</v>
      </c>
      <c r="F200" s="61" t="s">
        <v>37</v>
      </c>
      <c r="G200" s="109">
        <v>45612</v>
      </c>
      <c r="H200" s="108">
        <v>1066.4000000000001</v>
      </c>
      <c r="I200" s="108">
        <v>1066.4000000000001</v>
      </c>
      <c r="J200" s="106">
        <v>0</v>
      </c>
      <c r="K200" s="106">
        <v>0</v>
      </c>
      <c r="L200" s="107">
        <f ca="1">TODAY()-m_tbl_FAC_Comptes_Clients[[#This Row],[DueDate]]</f>
        <v>85</v>
      </c>
      <c r="M200" s="308"/>
    </row>
    <row r="201" spans="1:13" x14ac:dyDescent="0.25">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85</v>
      </c>
      <c r="M201" s="308"/>
    </row>
    <row r="202" spans="1:13" x14ac:dyDescent="0.25">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85</v>
      </c>
      <c r="M202" s="308"/>
    </row>
    <row r="203" spans="1:13" x14ac:dyDescent="0.25">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85</v>
      </c>
      <c r="M203" s="308"/>
    </row>
    <row r="204" spans="1:13" x14ac:dyDescent="0.25">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85</v>
      </c>
      <c r="M204" s="308"/>
    </row>
    <row r="205" spans="1:13" x14ac:dyDescent="0.25">
      <c r="A205" s="104" t="s">
        <v>3560</v>
      </c>
      <c r="B205" s="105">
        <v>45582</v>
      </c>
      <c r="C205" s="60" t="s">
        <v>3561</v>
      </c>
      <c r="D205" s="104" t="s">
        <v>367</v>
      </c>
      <c r="E205" s="104" t="s">
        <v>5847</v>
      </c>
      <c r="F205" s="61" t="s">
        <v>37</v>
      </c>
      <c r="G205" s="109">
        <v>45612</v>
      </c>
      <c r="H205" s="108">
        <v>5087.6400000000003</v>
      </c>
      <c r="I205" s="108">
        <v>5087.6400000000003</v>
      </c>
      <c r="J205" s="106">
        <v>0</v>
      </c>
      <c r="K205" s="106">
        <v>0</v>
      </c>
      <c r="L205" s="107">
        <f ca="1">TODAY()-m_tbl_FAC_Comptes_Clients[[#This Row],[DueDate]]</f>
        <v>85</v>
      </c>
      <c r="M205" s="308"/>
    </row>
    <row r="206" spans="1:13" x14ac:dyDescent="0.25">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85</v>
      </c>
      <c r="M206" s="308"/>
    </row>
    <row r="207" spans="1:13" x14ac:dyDescent="0.25">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85</v>
      </c>
      <c r="M207" s="308"/>
    </row>
    <row r="208" spans="1:13" x14ac:dyDescent="0.25">
      <c r="A208" s="104" t="s">
        <v>3566</v>
      </c>
      <c r="B208" s="105">
        <v>45582</v>
      </c>
      <c r="C208" s="60" t="s">
        <v>141</v>
      </c>
      <c r="D208" s="104" t="s">
        <v>140</v>
      </c>
      <c r="E208" s="104" t="s">
        <v>5847</v>
      </c>
      <c r="F208" s="61" t="s">
        <v>37</v>
      </c>
      <c r="G208" s="109">
        <v>45612</v>
      </c>
      <c r="H208" s="108">
        <v>1307.8499999999999</v>
      </c>
      <c r="I208" s="108">
        <v>1307.8499999999999</v>
      </c>
      <c r="J208" s="106">
        <v>0</v>
      </c>
      <c r="K208" s="106">
        <v>0</v>
      </c>
      <c r="L208" s="107">
        <f ca="1">TODAY()-m_tbl_FAC_Comptes_Clients[[#This Row],[DueDate]]</f>
        <v>85</v>
      </c>
      <c r="M208" s="308"/>
    </row>
    <row r="209" spans="1:13" x14ac:dyDescent="0.25">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85</v>
      </c>
      <c r="M209" s="308"/>
    </row>
    <row r="210" spans="1:13" x14ac:dyDescent="0.25">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85</v>
      </c>
      <c r="M210" s="308"/>
    </row>
    <row r="211" spans="1:13" x14ac:dyDescent="0.25">
      <c r="A211" s="104" t="s">
        <v>3570</v>
      </c>
      <c r="B211" s="105">
        <v>45582</v>
      </c>
      <c r="C211" s="60" t="s">
        <v>1256</v>
      </c>
      <c r="D211" s="104" t="s">
        <v>1255</v>
      </c>
      <c r="E211" s="104" t="s">
        <v>5847</v>
      </c>
      <c r="F211" s="61" t="s">
        <v>37</v>
      </c>
      <c r="G211" s="109">
        <v>45612</v>
      </c>
      <c r="H211" s="108">
        <v>4527.1499999999996</v>
      </c>
      <c r="I211" s="108">
        <v>4527.1499999999996</v>
      </c>
      <c r="J211" s="106">
        <v>0</v>
      </c>
      <c r="K211" s="106">
        <v>0</v>
      </c>
      <c r="L211" s="107">
        <f ca="1">TODAY()-m_tbl_FAC_Comptes_Clients[[#This Row],[DueDate]]</f>
        <v>85</v>
      </c>
      <c r="M211" s="308"/>
    </row>
    <row r="212" spans="1:13" x14ac:dyDescent="0.25">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85</v>
      </c>
      <c r="M212" s="308"/>
    </row>
    <row r="213" spans="1:13" x14ac:dyDescent="0.25">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85</v>
      </c>
      <c r="M213" s="308"/>
    </row>
    <row r="214" spans="1:13" x14ac:dyDescent="0.25">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85</v>
      </c>
      <c r="M214" s="308"/>
    </row>
    <row r="215" spans="1:13" x14ac:dyDescent="0.25">
      <c r="A215" s="104" t="s">
        <v>3576</v>
      </c>
      <c r="B215" s="105">
        <v>45582</v>
      </c>
      <c r="C215" s="60" t="s">
        <v>497</v>
      </c>
      <c r="D215" s="104" t="s">
        <v>498</v>
      </c>
      <c r="E215" s="104" t="s">
        <v>5847</v>
      </c>
      <c r="F215" s="61" t="s">
        <v>37</v>
      </c>
      <c r="G215" s="109">
        <v>45612</v>
      </c>
      <c r="H215" s="108">
        <v>4527.1499999999996</v>
      </c>
      <c r="I215" s="108">
        <v>4527.1499999999996</v>
      </c>
      <c r="J215" s="106">
        <v>0</v>
      </c>
      <c r="K215" s="106">
        <v>0</v>
      </c>
      <c r="L215" s="107">
        <f ca="1">TODAY()-m_tbl_FAC_Comptes_Clients[[#This Row],[DueDate]]</f>
        <v>85</v>
      </c>
      <c r="M215" s="308"/>
    </row>
    <row r="216" spans="1:13" x14ac:dyDescent="0.25">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85</v>
      </c>
      <c r="M216" s="308"/>
    </row>
    <row r="217" spans="1:13" x14ac:dyDescent="0.25">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85</v>
      </c>
      <c r="M217" s="308"/>
    </row>
    <row r="218" spans="1:13" x14ac:dyDescent="0.25">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85</v>
      </c>
      <c r="M218" s="308"/>
    </row>
    <row r="219" spans="1:13" x14ac:dyDescent="0.25">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85</v>
      </c>
      <c r="M219" s="308"/>
    </row>
    <row r="220" spans="1:13" x14ac:dyDescent="0.25">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85</v>
      </c>
      <c r="M220" s="308"/>
    </row>
    <row r="221" spans="1:13" x14ac:dyDescent="0.25">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85</v>
      </c>
      <c r="M221" s="308"/>
    </row>
    <row r="222" spans="1:13" x14ac:dyDescent="0.25">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85</v>
      </c>
      <c r="M222" s="308"/>
    </row>
    <row r="223" spans="1:13" x14ac:dyDescent="0.25">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85</v>
      </c>
      <c r="M223" s="308"/>
    </row>
    <row r="224" spans="1:13" x14ac:dyDescent="0.25">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85</v>
      </c>
      <c r="M224" s="308"/>
    </row>
    <row r="225" spans="1:13" x14ac:dyDescent="0.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69</v>
      </c>
      <c r="M225" s="308"/>
    </row>
    <row r="226" spans="1:13" x14ac:dyDescent="0.25">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69</v>
      </c>
      <c r="M226" s="308"/>
    </row>
    <row r="227" spans="1:13" x14ac:dyDescent="0.25">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69</v>
      </c>
      <c r="M227" s="308"/>
    </row>
    <row r="228" spans="1:13" x14ac:dyDescent="0.25">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69</v>
      </c>
      <c r="M228" s="308"/>
    </row>
    <row r="229" spans="1:13" x14ac:dyDescent="0.25">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69</v>
      </c>
      <c r="M229" s="308"/>
    </row>
    <row r="230" spans="1:13" x14ac:dyDescent="0.25">
      <c r="A230" s="104" t="s">
        <v>4411</v>
      </c>
      <c r="B230" s="105">
        <v>45598</v>
      </c>
      <c r="C230" s="60" t="s">
        <v>4412</v>
      </c>
      <c r="D230" s="104" t="s">
        <v>325</v>
      </c>
      <c r="E230" s="104" t="s">
        <v>5847</v>
      </c>
      <c r="F230" s="61" t="s">
        <v>37</v>
      </c>
      <c r="G230" s="109">
        <v>45628.440011574101</v>
      </c>
      <c r="H230" s="108">
        <v>905.43</v>
      </c>
      <c r="I230" s="108">
        <v>905.43</v>
      </c>
      <c r="J230" s="106">
        <v>0</v>
      </c>
      <c r="K230" s="106">
        <v>0</v>
      </c>
      <c r="L230" s="107">
        <f ca="1">TODAY()-m_tbl_FAC_Comptes_Clients[[#This Row],[DueDate]]</f>
        <v>68.559988425899064</v>
      </c>
      <c r="M230" s="308"/>
    </row>
    <row r="231" spans="1:13" x14ac:dyDescent="0.25">
      <c r="A231" s="104" t="s">
        <v>4413</v>
      </c>
      <c r="B231" s="105">
        <v>45598</v>
      </c>
      <c r="C231" s="60" t="s">
        <v>4414</v>
      </c>
      <c r="D231" s="104" t="s">
        <v>145</v>
      </c>
      <c r="E231" s="104" t="s">
        <v>5847</v>
      </c>
      <c r="F231" s="61" t="s">
        <v>37</v>
      </c>
      <c r="G231" s="109">
        <v>45628.441562499997</v>
      </c>
      <c r="H231" s="108">
        <v>1609.65</v>
      </c>
      <c r="I231" s="108">
        <v>1609.65</v>
      </c>
      <c r="J231" s="106">
        <v>0</v>
      </c>
      <c r="K231" s="106">
        <v>0</v>
      </c>
      <c r="L231" s="107">
        <f ca="1">TODAY()-m_tbl_FAC_Comptes_Clients[[#This Row],[DueDate]]</f>
        <v>68.558437500003492</v>
      </c>
      <c r="M231" s="308"/>
    </row>
    <row r="232" spans="1:13" x14ac:dyDescent="0.25">
      <c r="A232" s="104" t="s">
        <v>4415</v>
      </c>
      <c r="B232" s="105">
        <v>45598</v>
      </c>
      <c r="C232" s="60" t="s">
        <v>4416</v>
      </c>
      <c r="D232" s="104" t="s">
        <v>149</v>
      </c>
      <c r="E232" s="104" t="s">
        <v>5847</v>
      </c>
      <c r="F232" s="61" t="s">
        <v>37</v>
      </c>
      <c r="G232" s="109">
        <v>45628.445972222202</v>
      </c>
      <c r="H232" s="108">
        <v>10663.93</v>
      </c>
      <c r="I232" s="108">
        <v>10663.93</v>
      </c>
      <c r="J232" s="106">
        <v>0</v>
      </c>
      <c r="K232" s="106">
        <v>0</v>
      </c>
      <c r="L232" s="107">
        <f ca="1">TODAY()-m_tbl_FAC_Comptes_Clients[[#This Row],[DueDate]]</f>
        <v>68.554027777798183</v>
      </c>
      <c r="M232" s="308"/>
    </row>
    <row r="233" spans="1:13" x14ac:dyDescent="0.25">
      <c r="A233" s="104" t="s">
        <v>4417</v>
      </c>
      <c r="B233" s="105">
        <v>45598</v>
      </c>
      <c r="C233" s="60" t="s">
        <v>4418</v>
      </c>
      <c r="D233" s="104" t="s">
        <v>692</v>
      </c>
      <c r="E233" s="104" t="s">
        <v>5847</v>
      </c>
      <c r="F233" s="61" t="s">
        <v>37</v>
      </c>
      <c r="G233" s="109">
        <v>45628.459155092598</v>
      </c>
      <c r="H233" s="108">
        <v>503.02</v>
      </c>
      <c r="I233" s="108">
        <v>503.02</v>
      </c>
      <c r="J233" s="106">
        <v>0</v>
      </c>
      <c r="K233" s="106">
        <v>0</v>
      </c>
      <c r="L233" s="107">
        <f ca="1">TODAY()-m_tbl_FAC_Comptes_Clients[[#This Row],[DueDate]]</f>
        <v>68.540844907402061</v>
      </c>
      <c r="M233" s="308"/>
    </row>
    <row r="234" spans="1:13" x14ac:dyDescent="0.25">
      <c r="A234" s="104" t="s">
        <v>4419</v>
      </c>
      <c r="B234" s="105">
        <v>45598</v>
      </c>
      <c r="C234" s="60" t="s">
        <v>3245</v>
      </c>
      <c r="D234" s="104" t="s">
        <v>424</v>
      </c>
      <c r="E234" s="104" t="s">
        <v>5847</v>
      </c>
      <c r="F234" s="61" t="s">
        <v>37</v>
      </c>
      <c r="G234" s="109">
        <v>45628.460451388899</v>
      </c>
      <c r="H234" s="108">
        <v>4426.54</v>
      </c>
      <c r="I234" s="108">
        <v>4426.54</v>
      </c>
      <c r="J234" s="106">
        <v>0</v>
      </c>
      <c r="K234" s="106">
        <v>0</v>
      </c>
      <c r="L234" s="107">
        <f ca="1">TODAY()-m_tbl_FAC_Comptes_Clients[[#This Row],[DueDate]]</f>
        <v>68.539548611101054</v>
      </c>
      <c r="M234" s="308"/>
    </row>
    <row r="235" spans="1:13" x14ac:dyDescent="0.25">
      <c r="A235" s="104" t="s">
        <v>4420</v>
      </c>
      <c r="B235" s="105">
        <v>45598</v>
      </c>
      <c r="C235" s="60" t="s">
        <v>4421</v>
      </c>
      <c r="D235" s="104" t="s">
        <v>3120</v>
      </c>
      <c r="E235" s="104" t="s">
        <v>5847</v>
      </c>
      <c r="F235" s="61" t="s">
        <v>37</v>
      </c>
      <c r="G235" s="109">
        <v>45628.468182870398</v>
      </c>
      <c r="H235" s="108">
        <v>100.61</v>
      </c>
      <c r="I235" s="108">
        <v>100.61</v>
      </c>
      <c r="J235" s="106">
        <v>0</v>
      </c>
      <c r="K235" s="106">
        <v>0</v>
      </c>
      <c r="L235" s="107">
        <f ca="1">TODAY()-m_tbl_FAC_Comptes_Clients[[#This Row],[DueDate]]</f>
        <v>68.531817129602132</v>
      </c>
      <c r="M235" s="308"/>
    </row>
    <row r="236" spans="1:13" x14ac:dyDescent="0.25">
      <c r="A236" s="104" t="s">
        <v>4422</v>
      </c>
      <c r="B236" s="105">
        <v>45598</v>
      </c>
      <c r="C236" s="60" t="s">
        <v>4180</v>
      </c>
      <c r="D236" s="104" t="s">
        <v>378</v>
      </c>
      <c r="E236" s="104" t="s">
        <v>5847</v>
      </c>
      <c r="F236" s="61" t="s">
        <v>37</v>
      </c>
      <c r="G236" s="109">
        <v>45628.469525462999</v>
      </c>
      <c r="H236" s="108">
        <v>160.97</v>
      </c>
      <c r="I236" s="108">
        <v>160.97</v>
      </c>
      <c r="J236" s="106">
        <v>0</v>
      </c>
      <c r="K236" s="106">
        <v>0</v>
      </c>
      <c r="L236" s="107">
        <f ca="1">TODAY()-m_tbl_FAC_Comptes_Clients[[#This Row],[DueDate]]</f>
        <v>68.530474537001282</v>
      </c>
      <c r="M236" s="308"/>
    </row>
    <row r="237" spans="1:13" x14ac:dyDescent="0.25">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69</v>
      </c>
      <c r="M237" s="308"/>
    </row>
    <row r="238" spans="1:13" x14ac:dyDescent="0.25">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68.514317129600386</v>
      </c>
      <c r="M238" s="308"/>
    </row>
    <row r="239" spans="1:13" x14ac:dyDescent="0.25">
      <c r="A239" s="104" t="s">
        <v>4497</v>
      </c>
      <c r="B239" s="105">
        <v>45598</v>
      </c>
      <c r="C239" s="60" t="s">
        <v>3462</v>
      </c>
      <c r="D239" s="104" t="s">
        <v>1333</v>
      </c>
      <c r="E239" s="104" t="s">
        <v>5847</v>
      </c>
      <c r="F239" s="61" t="s">
        <v>37</v>
      </c>
      <c r="G239" s="109">
        <v>45628.492581018501</v>
      </c>
      <c r="H239" s="108">
        <v>5346.34</v>
      </c>
      <c r="I239" s="108">
        <v>5346.34</v>
      </c>
      <c r="J239" s="106">
        <v>0</v>
      </c>
      <c r="K239" s="106">
        <v>0</v>
      </c>
      <c r="L239" s="107">
        <f ca="1">TODAY()-m_tbl_FAC_Comptes_Clients[[#This Row],[DueDate]]</f>
        <v>68.507418981498631</v>
      </c>
      <c r="M239" s="308"/>
    </row>
    <row r="240" spans="1:13" x14ac:dyDescent="0.25">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68.500497685199662</v>
      </c>
      <c r="M240" s="308"/>
    </row>
    <row r="241" spans="1:13" x14ac:dyDescent="0.25">
      <c r="A241" s="104" t="s">
        <v>4499</v>
      </c>
      <c r="B241" s="105">
        <v>45598</v>
      </c>
      <c r="C241" s="60" t="s">
        <v>4500</v>
      </c>
      <c r="D241" s="104" t="s">
        <v>2292</v>
      </c>
      <c r="E241" s="104" t="s">
        <v>5847</v>
      </c>
      <c r="F241" s="61" t="s">
        <v>37</v>
      </c>
      <c r="G241" s="109">
        <v>45628.505717592598</v>
      </c>
      <c r="H241" s="108">
        <v>402.41</v>
      </c>
      <c r="I241" s="108">
        <v>402.41</v>
      </c>
      <c r="J241" s="106">
        <v>0</v>
      </c>
      <c r="K241" s="106">
        <v>0</v>
      </c>
      <c r="L241" s="107">
        <f ca="1">TODAY()-m_tbl_FAC_Comptes_Clients[[#This Row],[DueDate]]</f>
        <v>68.494282407402352</v>
      </c>
      <c r="M241" s="308"/>
    </row>
    <row r="242" spans="1:13" x14ac:dyDescent="0.25">
      <c r="A242" s="104" t="s">
        <v>4501</v>
      </c>
      <c r="B242" s="105">
        <v>45598</v>
      </c>
      <c r="C242" s="60" t="s">
        <v>4502</v>
      </c>
      <c r="D242" s="104" t="s">
        <v>619</v>
      </c>
      <c r="E242" s="104" t="s">
        <v>5847</v>
      </c>
      <c r="F242" s="61" t="s">
        <v>37</v>
      </c>
      <c r="G242" s="109">
        <v>45628.506805555597</v>
      </c>
      <c r="H242" s="108">
        <v>2816.89</v>
      </c>
      <c r="I242" s="108">
        <v>2816.89</v>
      </c>
      <c r="J242" s="106">
        <v>0</v>
      </c>
      <c r="K242" s="106">
        <v>0</v>
      </c>
      <c r="L242" s="107">
        <f ca="1">TODAY()-m_tbl_FAC_Comptes_Clients[[#This Row],[DueDate]]</f>
        <v>68.493194444403343</v>
      </c>
      <c r="M242" s="308"/>
    </row>
    <row r="243" spans="1:13" x14ac:dyDescent="0.25">
      <c r="A243" s="104" t="s">
        <v>4503</v>
      </c>
      <c r="B243" s="105">
        <v>45598</v>
      </c>
      <c r="C243" s="60" t="s">
        <v>4504</v>
      </c>
      <c r="D243" s="104" t="s">
        <v>245</v>
      </c>
      <c r="E243" s="104" t="s">
        <v>5848</v>
      </c>
      <c r="F243" s="61" t="s">
        <v>37</v>
      </c>
      <c r="G243" s="109">
        <v>45628.5085300926</v>
      </c>
      <c r="H243" s="108">
        <v>5231.3599999999997</v>
      </c>
      <c r="I243" s="108">
        <v>0</v>
      </c>
      <c r="J243" s="106">
        <v>0</v>
      </c>
      <c r="K243" s="106">
        <v>5231.3599999999997</v>
      </c>
      <c r="L243" s="107">
        <f ca="1">TODAY()-m_tbl_FAC_Comptes_Clients[[#This Row],[DueDate]]</f>
        <v>68.491469907399733</v>
      </c>
      <c r="M243" s="308"/>
    </row>
    <row r="244" spans="1:13" x14ac:dyDescent="0.25">
      <c r="A244" s="104" t="s">
        <v>4505</v>
      </c>
      <c r="B244" s="105">
        <v>45598</v>
      </c>
      <c r="C244" s="60" t="s">
        <v>4506</v>
      </c>
      <c r="D244" s="104" t="s">
        <v>3179</v>
      </c>
      <c r="E244" s="104" t="s">
        <v>5847</v>
      </c>
      <c r="F244" s="61" t="s">
        <v>37</v>
      </c>
      <c r="G244" s="109">
        <v>45628.514756944402</v>
      </c>
      <c r="H244" s="108">
        <v>3018.09</v>
      </c>
      <c r="I244" s="108">
        <v>3018.09</v>
      </c>
      <c r="J244" s="106">
        <v>0</v>
      </c>
      <c r="K244" s="106">
        <v>0</v>
      </c>
      <c r="L244" s="107">
        <f ca="1">TODAY()-m_tbl_FAC_Comptes_Clients[[#This Row],[DueDate]]</f>
        <v>68.485243055598403</v>
      </c>
      <c r="M244" s="308"/>
    </row>
    <row r="245" spans="1:13" x14ac:dyDescent="0.25">
      <c r="A245" s="104" t="s">
        <v>4507</v>
      </c>
      <c r="B245" s="105">
        <v>45598</v>
      </c>
      <c r="C245" s="60" t="s">
        <v>4135</v>
      </c>
      <c r="D245" s="104" t="s">
        <v>487</v>
      </c>
      <c r="E245" s="104" t="s">
        <v>5847</v>
      </c>
      <c r="F245" s="61" t="s">
        <v>37</v>
      </c>
      <c r="G245" s="109">
        <v>45628.534236111103</v>
      </c>
      <c r="H245" s="108">
        <v>9255.49</v>
      </c>
      <c r="I245" s="108">
        <v>9255.49</v>
      </c>
      <c r="J245" s="106">
        <v>0</v>
      </c>
      <c r="K245" s="106">
        <v>0</v>
      </c>
      <c r="L245" s="107">
        <f ca="1">TODAY()-m_tbl_FAC_Comptes_Clients[[#This Row],[DueDate]]</f>
        <v>68.465763888896618</v>
      </c>
      <c r="M245" s="308"/>
    </row>
    <row r="246" spans="1:13" x14ac:dyDescent="0.25">
      <c r="A246" s="104" t="s">
        <v>4508</v>
      </c>
      <c r="B246" s="105">
        <v>45598</v>
      </c>
      <c r="C246" s="60" t="s">
        <v>4509</v>
      </c>
      <c r="D246" s="104" t="s">
        <v>3178</v>
      </c>
      <c r="E246" s="104" t="s">
        <v>5847</v>
      </c>
      <c r="F246" s="61" t="s">
        <v>37</v>
      </c>
      <c r="G246" s="109">
        <v>45628.542662036998</v>
      </c>
      <c r="H246" s="108">
        <v>1810.86</v>
      </c>
      <c r="I246" s="108">
        <v>1810.86</v>
      </c>
      <c r="J246" s="106">
        <v>0</v>
      </c>
      <c r="K246" s="106">
        <v>0</v>
      </c>
      <c r="L246" s="107">
        <f ca="1">TODAY()-m_tbl_FAC_Comptes_Clients[[#This Row],[DueDate]]</f>
        <v>68.457337963001919</v>
      </c>
      <c r="M246" s="308"/>
    </row>
    <row r="247" spans="1:13" x14ac:dyDescent="0.25">
      <c r="A247" s="104" t="s">
        <v>4510</v>
      </c>
      <c r="B247" s="105">
        <v>45598</v>
      </c>
      <c r="C247" s="60" t="s">
        <v>2456</v>
      </c>
      <c r="D247" s="104" t="s">
        <v>2455</v>
      </c>
      <c r="E247" s="104" t="s">
        <v>5847</v>
      </c>
      <c r="F247" s="61" t="s">
        <v>37</v>
      </c>
      <c r="G247" s="109">
        <v>45628.544143518498</v>
      </c>
      <c r="H247" s="108">
        <v>6639.81</v>
      </c>
      <c r="I247" s="108">
        <v>6639.81</v>
      </c>
      <c r="J247" s="106">
        <v>0</v>
      </c>
      <c r="K247" s="106">
        <v>0</v>
      </c>
      <c r="L247" s="107">
        <f ca="1">TODAY()-m_tbl_FAC_Comptes_Clients[[#This Row],[DueDate]]</f>
        <v>68.455856481501542</v>
      </c>
      <c r="M247" s="308"/>
    </row>
    <row r="248" spans="1:13" x14ac:dyDescent="0.25">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68.446886574100063</v>
      </c>
      <c r="M248" s="308"/>
    </row>
    <row r="249" spans="1:13" x14ac:dyDescent="0.25">
      <c r="A249" s="104" t="s">
        <v>4571</v>
      </c>
      <c r="B249" s="105">
        <v>45598</v>
      </c>
      <c r="C249" s="60" t="s">
        <v>3575</v>
      </c>
      <c r="D249" s="104" t="s">
        <v>255</v>
      </c>
      <c r="E249" s="104" t="s">
        <v>5847</v>
      </c>
      <c r="F249" s="61" t="s">
        <v>37</v>
      </c>
      <c r="G249" s="109">
        <v>45628.555011574099</v>
      </c>
      <c r="H249" s="108">
        <v>10577.7</v>
      </c>
      <c r="I249" s="108">
        <v>10577.7</v>
      </c>
      <c r="J249" s="106">
        <v>0</v>
      </c>
      <c r="K249" s="106">
        <v>0</v>
      </c>
      <c r="L249" s="107">
        <f ca="1">TODAY()-m_tbl_FAC_Comptes_Clients[[#This Row],[DueDate]]</f>
        <v>68.444988425901101</v>
      </c>
      <c r="M249" s="308"/>
    </row>
    <row r="250" spans="1:13" x14ac:dyDescent="0.25">
      <c r="A250" s="104" t="s">
        <v>4572</v>
      </c>
      <c r="B250" s="105">
        <v>45598</v>
      </c>
      <c r="C250" s="60" t="s">
        <v>4573</v>
      </c>
      <c r="D250" s="104" t="s">
        <v>616</v>
      </c>
      <c r="E250" s="104" t="s">
        <v>5847</v>
      </c>
      <c r="F250" s="61" t="s">
        <v>37</v>
      </c>
      <c r="G250" s="109">
        <v>45628.559525463003</v>
      </c>
      <c r="H250" s="108">
        <v>5331.97</v>
      </c>
      <c r="I250" s="108">
        <v>5331.97</v>
      </c>
      <c r="J250" s="106">
        <v>0</v>
      </c>
      <c r="K250" s="106">
        <v>0</v>
      </c>
      <c r="L250" s="107">
        <f ca="1">TODAY()-m_tbl_FAC_Comptes_Clients[[#This Row],[DueDate]]</f>
        <v>68.440474536997499</v>
      </c>
      <c r="M250" s="308"/>
    </row>
    <row r="251" spans="1:13" x14ac:dyDescent="0.25">
      <c r="A251" s="104" t="s">
        <v>4574</v>
      </c>
      <c r="B251" s="105">
        <v>45598</v>
      </c>
      <c r="C251" s="60" t="s">
        <v>1856</v>
      </c>
      <c r="D251" s="104" t="s">
        <v>323</v>
      </c>
      <c r="E251" s="104" t="s">
        <v>5847</v>
      </c>
      <c r="F251" s="61" t="s">
        <v>37</v>
      </c>
      <c r="G251" s="109">
        <v>45628.576319444401</v>
      </c>
      <c r="H251" s="108">
        <v>4857.6899999999996</v>
      </c>
      <c r="I251" s="108">
        <v>4857.6899999999996</v>
      </c>
      <c r="J251" s="106">
        <v>0</v>
      </c>
      <c r="K251" s="106">
        <v>0</v>
      </c>
      <c r="L251" s="107">
        <f ca="1">TODAY()-m_tbl_FAC_Comptes_Clients[[#This Row],[DueDate]]</f>
        <v>68.423680555599276</v>
      </c>
      <c r="M251" s="308"/>
    </row>
    <row r="252" spans="1:13" x14ac:dyDescent="0.25">
      <c r="A252" s="104" t="s">
        <v>4575</v>
      </c>
      <c r="B252" s="105">
        <v>45598</v>
      </c>
      <c r="C252" s="60" t="s">
        <v>4576</v>
      </c>
      <c r="D252" s="104" t="s">
        <v>3779</v>
      </c>
      <c r="E252" s="104" t="s">
        <v>5847</v>
      </c>
      <c r="F252" s="61" t="s">
        <v>37</v>
      </c>
      <c r="G252" s="109">
        <v>45628.5784837963</v>
      </c>
      <c r="H252" s="108">
        <v>4527.1499999999996</v>
      </c>
      <c r="I252" s="108">
        <v>4527.1499999999996</v>
      </c>
      <c r="J252" s="106">
        <v>0</v>
      </c>
      <c r="K252" s="106">
        <v>0</v>
      </c>
      <c r="L252" s="107">
        <f ca="1">TODAY()-m_tbl_FAC_Comptes_Clients[[#This Row],[DueDate]]</f>
        <v>68.421516203699866</v>
      </c>
      <c r="M252" s="308"/>
    </row>
    <row r="253" spans="1:13" x14ac:dyDescent="0.25">
      <c r="A253" s="104" t="s">
        <v>4577</v>
      </c>
      <c r="B253" s="105">
        <v>45598</v>
      </c>
      <c r="C253" s="60" t="s">
        <v>1859</v>
      </c>
      <c r="D253" s="104" t="s">
        <v>207</v>
      </c>
      <c r="E253" s="104" t="s">
        <v>5847</v>
      </c>
      <c r="F253" s="61" t="s">
        <v>37</v>
      </c>
      <c r="G253" s="109">
        <v>45628.582442129598</v>
      </c>
      <c r="H253" s="108">
        <v>2414.48</v>
      </c>
      <c r="I253" s="108">
        <v>2414.48</v>
      </c>
      <c r="J253" s="106">
        <v>0</v>
      </c>
      <c r="K253" s="106">
        <v>0</v>
      </c>
      <c r="L253" s="107">
        <f ca="1">TODAY()-m_tbl_FAC_Comptes_Clients[[#This Row],[DueDate]]</f>
        <v>68.417557870401652</v>
      </c>
      <c r="M253" s="308"/>
    </row>
    <row r="254" spans="1:13" x14ac:dyDescent="0.25">
      <c r="A254" s="104" t="s">
        <v>4578</v>
      </c>
      <c r="B254" s="105">
        <v>45598</v>
      </c>
      <c r="C254" s="60" t="s">
        <v>4124</v>
      </c>
      <c r="D254" s="104" t="s">
        <v>476</v>
      </c>
      <c r="E254" s="104" t="s">
        <v>5847</v>
      </c>
      <c r="F254" s="61" t="s">
        <v>37</v>
      </c>
      <c r="G254" s="109">
        <v>45628.584606481498</v>
      </c>
      <c r="H254" s="108">
        <v>18309.77</v>
      </c>
      <c r="I254" s="108">
        <v>18309.77</v>
      </c>
      <c r="J254" s="106">
        <v>0</v>
      </c>
      <c r="K254" s="106">
        <v>0</v>
      </c>
      <c r="L254" s="107">
        <f ca="1">TODAY()-m_tbl_FAC_Comptes_Clients[[#This Row],[DueDate]]</f>
        <v>68.415393518502242</v>
      </c>
      <c r="M254" s="308"/>
    </row>
    <row r="255" spans="1:13" x14ac:dyDescent="0.25">
      <c r="A255" s="104" t="s">
        <v>5027</v>
      </c>
      <c r="B255" s="105">
        <v>45612</v>
      </c>
      <c r="C255" s="60" t="s">
        <v>5028</v>
      </c>
      <c r="D255" s="104" t="s">
        <v>1303</v>
      </c>
      <c r="E255" s="104" t="s">
        <v>5847</v>
      </c>
      <c r="F255" s="61" t="s">
        <v>37</v>
      </c>
      <c r="G255" s="109">
        <v>45642.225949074098</v>
      </c>
      <c r="H255" s="108">
        <v>7645.84</v>
      </c>
      <c r="I255" s="108">
        <v>7645.84</v>
      </c>
      <c r="J255" s="106">
        <v>0</v>
      </c>
      <c r="K255" s="106">
        <v>0</v>
      </c>
      <c r="L255" s="107">
        <f ca="1">TODAY()-m_tbl_FAC_Comptes_Clients[[#This Row],[DueDate]]</f>
        <v>54.774050925901975</v>
      </c>
      <c r="M255" s="308"/>
    </row>
    <row r="256" spans="1:13" x14ac:dyDescent="0.25">
      <c r="A256" s="104" t="s">
        <v>5029</v>
      </c>
      <c r="B256" s="105">
        <v>45612</v>
      </c>
      <c r="C256" s="60" t="s">
        <v>4157</v>
      </c>
      <c r="D256" s="104" t="s">
        <v>513</v>
      </c>
      <c r="E256" s="104" t="s">
        <v>5847</v>
      </c>
      <c r="F256" s="61" t="s">
        <v>37</v>
      </c>
      <c r="G256" s="109">
        <v>45642.232824074097</v>
      </c>
      <c r="H256" s="108">
        <v>503.02</v>
      </c>
      <c r="I256" s="108">
        <v>503.02</v>
      </c>
      <c r="J256" s="106">
        <v>0</v>
      </c>
      <c r="K256" s="106">
        <v>0</v>
      </c>
      <c r="L256" s="107">
        <f ca="1">TODAY()-m_tbl_FAC_Comptes_Clients[[#This Row],[DueDate]]</f>
        <v>54.767175925902848</v>
      </c>
      <c r="M256" s="308"/>
    </row>
    <row r="257" spans="1:13" x14ac:dyDescent="0.25">
      <c r="A257" s="104" t="s">
        <v>5030</v>
      </c>
      <c r="B257" s="105">
        <v>45612</v>
      </c>
      <c r="C257" s="60" t="s">
        <v>3212</v>
      </c>
      <c r="D257" s="104" t="s">
        <v>741</v>
      </c>
      <c r="E257" s="104" t="s">
        <v>5847</v>
      </c>
      <c r="F257" s="61" t="s">
        <v>37</v>
      </c>
      <c r="G257" s="109">
        <v>45642.236782407403</v>
      </c>
      <c r="H257" s="108">
        <v>3368.77</v>
      </c>
      <c r="I257" s="108">
        <v>3368.77</v>
      </c>
      <c r="J257" s="106">
        <v>0</v>
      </c>
      <c r="K257" s="106">
        <v>0</v>
      </c>
      <c r="L257" s="107">
        <f ca="1">TODAY()-m_tbl_FAC_Comptes_Clients[[#This Row],[DueDate]]</f>
        <v>54.763217592597357</v>
      </c>
      <c r="M257" s="308"/>
    </row>
    <row r="258" spans="1:13" x14ac:dyDescent="0.25">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54.759745370400196</v>
      </c>
      <c r="M258" s="308"/>
    </row>
    <row r="259" spans="1:13" x14ac:dyDescent="0.25">
      <c r="A259" s="104" t="s">
        <v>5032</v>
      </c>
      <c r="B259" s="105">
        <v>45612</v>
      </c>
      <c r="C259" s="60" t="s">
        <v>5033</v>
      </c>
      <c r="D259" s="104" t="s">
        <v>2646</v>
      </c>
      <c r="E259" s="104" t="s">
        <v>5847</v>
      </c>
      <c r="F259" s="61" t="s">
        <v>37</v>
      </c>
      <c r="G259" s="109">
        <v>45642.247916666704</v>
      </c>
      <c r="H259" s="108">
        <v>5030.16</v>
      </c>
      <c r="I259" s="108">
        <v>5030.16</v>
      </c>
      <c r="J259" s="106">
        <v>0</v>
      </c>
      <c r="K259" s="106">
        <v>0</v>
      </c>
      <c r="L259" s="107">
        <f ca="1">TODAY()-m_tbl_FAC_Comptes_Clients[[#This Row],[DueDate]]</f>
        <v>54.752083333296468</v>
      </c>
      <c r="M259" s="308"/>
    </row>
    <row r="260" spans="1:13" x14ac:dyDescent="0.25">
      <c r="A260" s="104" t="s">
        <v>5034</v>
      </c>
      <c r="B260" s="105">
        <v>45612</v>
      </c>
      <c r="C260" s="60" t="s">
        <v>3239</v>
      </c>
      <c r="D260" s="104" t="s">
        <v>338</v>
      </c>
      <c r="E260" s="104" t="s">
        <v>5847</v>
      </c>
      <c r="F260" s="61" t="s">
        <v>37</v>
      </c>
      <c r="G260" s="109">
        <v>45642.251087962999</v>
      </c>
      <c r="H260" s="108">
        <v>4225.33</v>
      </c>
      <c r="I260" s="108">
        <v>4225.33</v>
      </c>
      <c r="J260" s="106">
        <v>0</v>
      </c>
      <c r="K260" s="106">
        <v>0</v>
      </c>
      <c r="L260" s="107">
        <f ca="1">TODAY()-m_tbl_FAC_Comptes_Clients[[#This Row],[DueDate]]</f>
        <v>54.748912037000991</v>
      </c>
      <c r="M260" s="308"/>
    </row>
    <row r="261" spans="1:13" x14ac:dyDescent="0.25">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54.744837963000464</v>
      </c>
      <c r="M261" s="308"/>
    </row>
    <row r="262" spans="1:13" x14ac:dyDescent="0.25">
      <c r="A262" s="104" t="s">
        <v>5036</v>
      </c>
      <c r="B262" s="105">
        <v>45612</v>
      </c>
      <c r="C262" s="60" t="s">
        <v>4162</v>
      </c>
      <c r="D262" s="104" t="s">
        <v>518</v>
      </c>
      <c r="E262" s="104" t="s">
        <v>5847</v>
      </c>
      <c r="F262" s="61" t="s">
        <v>37</v>
      </c>
      <c r="G262" s="109">
        <v>45642.267905092602</v>
      </c>
      <c r="H262" s="108">
        <v>7243.43</v>
      </c>
      <c r="I262" s="108">
        <v>7243.43</v>
      </c>
      <c r="J262" s="106">
        <v>0</v>
      </c>
      <c r="K262" s="106">
        <v>0</v>
      </c>
      <c r="L262" s="107">
        <f ca="1">TODAY()-m_tbl_FAC_Comptes_Clients[[#This Row],[DueDate]]</f>
        <v>54.732094907398277</v>
      </c>
      <c r="M262" s="308"/>
    </row>
    <row r="263" spans="1:13" x14ac:dyDescent="0.25">
      <c r="A263" s="104" t="s">
        <v>5451</v>
      </c>
      <c r="B263" s="105">
        <v>45612</v>
      </c>
      <c r="C263" s="60" t="s">
        <v>5452</v>
      </c>
      <c r="D263" s="104" t="s">
        <v>281</v>
      </c>
      <c r="E263" s="104" t="s">
        <v>5847</v>
      </c>
      <c r="F263" s="61" t="s">
        <v>37</v>
      </c>
      <c r="G263" s="109">
        <v>45642.274421296301</v>
      </c>
      <c r="H263" s="108">
        <v>603.62</v>
      </c>
      <c r="I263" s="108">
        <v>603.62</v>
      </c>
      <c r="J263" s="106">
        <v>0</v>
      </c>
      <c r="K263" s="106">
        <v>0</v>
      </c>
      <c r="L263" s="107">
        <f ca="1">TODAY()-m_tbl_FAC_Comptes_Clients[[#This Row],[DueDate]]</f>
        <v>54.725578703699284</v>
      </c>
      <c r="M263" s="308"/>
    </row>
    <row r="264" spans="1:13" x14ac:dyDescent="0.25">
      <c r="A264" s="104" t="s">
        <v>5458</v>
      </c>
      <c r="B264" s="105">
        <v>45612</v>
      </c>
      <c r="C264" s="60" t="s">
        <v>3324</v>
      </c>
      <c r="D264" s="104" t="s">
        <v>232</v>
      </c>
      <c r="E264" s="104" t="s">
        <v>5847</v>
      </c>
      <c r="F264" s="61" t="s">
        <v>37</v>
      </c>
      <c r="G264" s="109">
        <v>45642.404826388898</v>
      </c>
      <c r="H264" s="108">
        <v>9456.69</v>
      </c>
      <c r="I264" s="108">
        <v>9456.69</v>
      </c>
      <c r="J264" s="106">
        <v>0</v>
      </c>
      <c r="K264" s="106">
        <v>0</v>
      </c>
      <c r="L264" s="107">
        <f ca="1">TODAY()-m_tbl_FAC_Comptes_Clients[[#This Row],[DueDate]]</f>
        <v>54.595173611101927</v>
      </c>
      <c r="M264" s="308"/>
    </row>
    <row r="265" spans="1:13" x14ac:dyDescent="0.25">
      <c r="A265" s="104" t="s">
        <v>5459</v>
      </c>
      <c r="B265" s="105">
        <v>45612</v>
      </c>
      <c r="C265" s="60" t="s">
        <v>3330</v>
      </c>
      <c r="D265" s="104" t="s">
        <v>356</v>
      </c>
      <c r="E265" s="104" t="s">
        <v>5847</v>
      </c>
      <c r="F265" s="61" t="s">
        <v>37</v>
      </c>
      <c r="G265" s="109">
        <v>45642.409884259301</v>
      </c>
      <c r="H265" s="108">
        <v>3219.3</v>
      </c>
      <c r="I265" s="108">
        <v>3219.3</v>
      </c>
      <c r="J265" s="106">
        <v>0</v>
      </c>
      <c r="K265" s="106">
        <v>0</v>
      </c>
      <c r="L265" s="107">
        <f ca="1">TODAY()-m_tbl_FAC_Comptes_Clients[[#This Row],[DueDate]]</f>
        <v>54.59011574069882</v>
      </c>
      <c r="M265" s="308"/>
    </row>
    <row r="266" spans="1:13" x14ac:dyDescent="0.25">
      <c r="A266" s="104" t="s">
        <v>5460</v>
      </c>
      <c r="B266" s="105">
        <v>45612</v>
      </c>
      <c r="C266" s="60" t="s">
        <v>1828</v>
      </c>
      <c r="D266" s="104" t="s">
        <v>676</v>
      </c>
      <c r="E266" s="104" t="s">
        <v>5847</v>
      </c>
      <c r="F266" s="61" t="s">
        <v>37</v>
      </c>
      <c r="G266" s="109">
        <v>45642.411539351902</v>
      </c>
      <c r="H266" s="108">
        <v>6639.81</v>
      </c>
      <c r="I266" s="108">
        <v>6639.81</v>
      </c>
      <c r="J266" s="106">
        <v>0</v>
      </c>
      <c r="K266" s="106">
        <v>0</v>
      </c>
      <c r="L266" s="107">
        <f ca="1">TODAY()-m_tbl_FAC_Comptes_Clients[[#This Row],[DueDate]]</f>
        <v>54.58846064809768</v>
      </c>
      <c r="M266" s="308"/>
    </row>
    <row r="267" spans="1:13" x14ac:dyDescent="0.25">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54.579247685200244</v>
      </c>
      <c r="M267" s="308"/>
    </row>
    <row r="268" spans="1:13" x14ac:dyDescent="0.25">
      <c r="A268" s="104" t="s">
        <v>5463</v>
      </c>
      <c r="B268" s="105">
        <v>45612</v>
      </c>
      <c r="C268" s="60" t="s">
        <v>939</v>
      </c>
      <c r="D268" s="104" t="s">
        <v>938</v>
      </c>
      <c r="E268" s="104" t="s">
        <v>5847</v>
      </c>
      <c r="F268" s="61" t="s">
        <v>37</v>
      </c>
      <c r="G268" s="109">
        <v>45642.425081018497</v>
      </c>
      <c r="H268" s="108">
        <v>1408.44</v>
      </c>
      <c r="I268" s="108">
        <v>1408.44</v>
      </c>
      <c r="J268" s="106">
        <v>0</v>
      </c>
      <c r="K268" s="106">
        <v>0</v>
      </c>
      <c r="L268" s="107">
        <f ca="1">TODAY()-m_tbl_FAC_Comptes_Clients[[#This Row],[DueDate]]</f>
        <v>54.574918981503288</v>
      </c>
      <c r="M268" s="308"/>
    </row>
    <row r="269" spans="1:13" x14ac:dyDescent="0.25">
      <c r="A269" s="104" t="s">
        <v>5464</v>
      </c>
      <c r="B269" s="105">
        <v>45612</v>
      </c>
      <c r="C269" s="60" t="s">
        <v>4144</v>
      </c>
      <c r="D269" s="104" t="s">
        <v>501</v>
      </c>
      <c r="E269" s="104" t="s">
        <v>5847</v>
      </c>
      <c r="F269" s="61" t="s">
        <v>37</v>
      </c>
      <c r="G269" s="109">
        <v>45642.426053240699</v>
      </c>
      <c r="H269" s="108">
        <v>301.81</v>
      </c>
      <c r="I269" s="108">
        <v>301.81</v>
      </c>
      <c r="J269" s="106">
        <v>0</v>
      </c>
      <c r="K269" s="106">
        <v>0</v>
      </c>
      <c r="L269" s="107">
        <f ca="1">TODAY()-m_tbl_FAC_Comptes_Clients[[#This Row],[DueDate]]</f>
        <v>54.57394675930118</v>
      </c>
      <c r="M269" s="308"/>
    </row>
    <row r="270" spans="1:13" x14ac:dyDescent="0.25">
      <c r="A270" s="104" t="s">
        <v>5465</v>
      </c>
      <c r="B270" s="105">
        <v>45612</v>
      </c>
      <c r="C270" s="60" t="s">
        <v>5466</v>
      </c>
      <c r="D270" s="104" t="s">
        <v>3155</v>
      </c>
      <c r="E270" s="104" t="s">
        <v>5847</v>
      </c>
      <c r="F270" s="61" t="s">
        <v>37</v>
      </c>
      <c r="G270" s="109">
        <v>45642.426874999997</v>
      </c>
      <c r="H270" s="108">
        <v>2012.06</v>
      </c>
      <c r="I270" s="108">
        <v>2012.06</v>
      </c>
      <c r="J270" s="106">
        <v>0</v>
      </c>
      <c r="K270" s="106">
        <v>0</v>
      </c>
      <c r="L270" s="107">
        <f ca="1">TODAY()-m_tbl_FAC_Comptes_Clients[[#This Row],[DueDate]]</f>
        <v>54.573125000002619</v>
      </c>
      <c r="M270" s="308"/>
    </row>
    <row r="271" spans="1:13" x14ac:dyDescent="0.25">
      <c r="A271" s="104" t="s">
        <v>5467</v>
      </c>
      <c r="B271" s="105">
        <v>45612</v>
      </c>
      <c r="C271" s="60" t="s">
        <v>1844</v>
      </c>
      <c r="D271" s="104" t="s">
        <v>480</v>
      </c>
      <c r="E271" s="104" t="s">
        <v>5847</v>
      </c>
      <c r="F271" s="61" t="s">
        <v>37</v>
      </c>
      <c r="G271" s="109">
        <v>45642.430925925903</v>
      </c>
      <c r="H271" s="108">
        <v>35714.11</v>
      </c>
      <c r="I271" s="108">
        <v>35714.11</v>
      </c>
      <c r="J271" s="106">
        <v>0</v>
      </c>
      <c r="K271" s="106">
        <v>0</v>
      </c>
      <c r="L271" s="107">
        <f ca="1">TODAY()-m_tbl_FAC_Comptes_Clients[[#This Row],[DueDate]]</f>
        <v>54.569074074097443</v>
      </c>
      <c r="M271" s="308"/>
    </row>
    <row r="272" spans="1:13" x14ac:dyDescent="0.25">
      <c r="A272" s="104" t="s">
        <v>5468</v>
      </c>
      <c r="B272" s="105">
        <v>45612</v>
      </c>
      <c r="C272" s="60" t="s">
        <v>4128</v>
      </c>
      <c r="D272" s="104" t="s">
        <v>479</v>
      </c>
      <c r="E272" s="104" t="s">
        <v>5847</v>
      </c>
      <c r="F272" s="61" t="s">
        <v>37</v>
      </c>
      <c r="G272" s="109">
        <v>45642.436979166698</v>
      </c>
      <c r="H272" s="108">
        <v>201.21</v>
      </c>
      <c r="I272" s="108">
        <v>201.21</v>
      </c>
      <c r="J272" s="106">
        <v>0</v>
      </c>
      <c r="K272" s="106">
        <v>0</v>
      </c>
      <c r="L272" s="107">
        <f ca="1">TODAY()-m_tbl_FAC_Comptes_Clients[[#This Row],[DueDate]]</f>
        <v>54.563020833302289</v>
      </c>
      <c r="M272" s="308"/>
    </row>
    <row r="273" spans="1:13" x14ac:dyDescent="0.25">
      <c r="A273" s="104" t="s">
        <v>5469</v>
      </c>
      <c r="B273" s="105">
        <v>45612</v>
      </c>
      <c r="C273" s="60" t="s">
        <v>5470</v>
      </c>
      <c r="D273" s="104" t="s">
        <v>753</v>
      </c>
      <c r="E273" s="104" t="s">
        <v>5847</v>
      </c>
      <c r="F273" s="61" t="s">
        <v>37</v>
      </c>
      <c r="G273" s="109">
        <v>45642.438113425902</v>
      </c>
      <c r="H273" s="108">
        <v>6841.01</v>
      </c>
      <c r="I273" s="108">
        <v>6841.01</v>
      </c>
      <c r="J273" s="106">
        <v>0</v>
      </c>
      <c r="K273" s="106">
        <v>0</v>
      </c>
      <c r="L273" s="107">
        <f ca="1">TODAY()-m_tbl_FAC_Comptes_Clients[[#This Row],[DueDate]]</f>
        <v>54.561886574098025</v>
      </c>
      <c r="M273" s="308"/>
    </row>
    <row r="274" spans="1:13" x14ac:dyDescent="0.25">
      <c r="A274" s="104" t="s">
        <v>5471</v>
      </c>
      <c r="B274" s="105">
        <v>45612</v>
      </c>
      <c r="C274" s="60" t="s">
        <v>3475</v>
      </c>
      <c r="D274" s="104" t="s">
        <v>3166</v>
      </c>
      <c r="E274" s="104" t="s">
        <v>5847</v>
      </c>
      <c r="F274" s="61" t="s">
        <v>37</v>
      </c>
      <c r="G274" s="109">
        <v>45642.441377314797</v>
      </c>
      <c r="H274" s="108">
        <v>804.83</v>
      </c>
      <c r="I274" s="108">
        <v>804.83</v>
      </c>
      <c r="J274" s="106">
        <v>0</v>
      </c>
      <c r="K274" s="106">
        <v>0</v>
      </c>
      <c r="L274" s="107">
        <f ca="1">TODAY()-m_tbl_FAC_Comptes_Clients[[#This Row],[DueDate]]</f>
        <v>54.558622685202863</v>
      </c>
      <c r="M274" s="308"/>
    </row>
    <row r="275" spans="1:13" x14ac:dyDescent="0.25">
      <c r="A275" s="104" t="s">
        <v>5472</v>
      </c>
      <c r="B275" s="105">
        <v>45612</v>
      </c>
      <c r="C275" s="60" t="s">
        <v>5473</v>
      </c>
      <c r="D275" s="104" t="s">
        <v>3105</v>
      </c>
      <c r="E275" s="104" t="s">
        <v>5847</v>
      </c>
      <c r="F275" s="61" t="s">
        <v>37</v>
      </c>
      <c r="G275" s="109">
        <v>45642.442685185197</v>
      </c>
      <c r="H275" s="108">
        <v>503.02</v>
      </c>
      <c r="I275" s="108">
        <v>503.02</v>
      </c>
      <c r="J275" s="106">
        <v>0</v>
      </c>
      <c r="K275" s="106">
        <v>0</v>
      </c>
      <c r="L275" s="107">
        <f ca="1">TODAY()-m_tbl_FAC_Comptes_Clients[[#This Row],[DueDate]]</f>
        <v>54.557314814803249</v>
      </c>
      <c r="M275" s="308"/>
    </row>
    <row r="276" spans="1:13" x14ac:dyDescent="0.25">
      <c r="A276" s="104" t="s">
        <v>5474</v>
      </c>
      <c r="B276" s="105">
        <v>45612</v>
      </c>
      <c r="C276" s="60" t="s">
        <v>1822</v>
      </c>
      <c r="D276" s="104" t="s">
        <v>365</v>
      </c>
      <c r="E276" s="104" t="s">
        <v>5847</v>
      </c>
      <c r="F276" s="61" t="s">
        <v>37</v>
      </c>
      <c r="G276" s="109">
        <v>45642.446134259299</v>
      </c>
      <c r="H276" s="108">
        <v>2012.06</v>
      </c>
      <c r="I276" s="108">
        <v>2012.06</v>
      </c>
      <c r="J276" s="106">
        <v>0</v>
      </c>
      <c r="K276" s="106">
        <v>0</v>
      </c>
      <c r="L276" s="107">
        <f ca="1">TODAY()-m_tbl_FAC_Comptes_Clients[[#This Row],[DueDate]]</f>
        <v>54.55386574070144</v>
      </c>
      <c r="M276" s="308"/>
    </row>
    <row r="277" spans="1:13" x14ac:dyDescent="0.25">
      <c r="A277" s="104" t="s">
        <v>5475</v>
      </c>
      <c r="B277" s="105">
        <v>45612</v>
      </c>
      <c r="C277" s="60" t="s">
        <v>333</v>
      </c>
      <c r="D277" s="104" t="s">
        <v>332</v>
      </c>
      <c r="E277" s="104" t="s">
        <v>5847</v>
      </c>
      <c r="F277" s="61" t="s">
        <v>37</v>
      </c>
      <c r="G277" s="109">
        <v>45642.4476041667</v>
      </c>
      <c r="H277" s="108">
        <v>30784.560000000001</v>
      </c>
      <c r="I277" s="108">
        <v>30784.560000000001</v>
      </c>
      <c r="J277" s="106">
        <v>0</v>
      </c>
      <c r="K277" s="106">
        <v>0</v>
      </c>
      <c r="L277" s="107">
        <f ca="1">TODAY()-m_tbl_FAC_Comptes_Clients[[#This Row],[DueDate]]</f>
        <v>54.55239583329967</v>
      </c>
      <c r="M277" s="308"/>
    </row>
    <row r="278" spans="1:13" x14ac:dyDescent="0.25">
      <c r="A278" s="104" t="s">
        <v>5476</v>
      </c>
      <c r="B278" s="105">
        <v>45612</v>
      </c>
      <c r="C278" s="60" t="s">
        <v>4131</v>
      </c>
      <c r="D278" s="104" t="s">
        <v>484</v>
      </c>
      <c r="E278" s="104" t="s">
        <v>5847</v>
      </c>
      <c r="F278" s="61" t="s">
        <v>37</v>
      </c>
      <c r="G278" s="109">
        <v>45642.454953703702</v>
      </c>
      <c r="H278" s="108">
        <v>603.62</v>
      </c>
      <c r="I278" s="108">
        <v>603.62</v>
      </c>
      <c r="J278" s="106">
        <v>0</v>
      </c>
      <c r="K278" s="106">
        <v>0</v>
      </c>
      <c r="L278" s="107">
        <f ca="1">TODAY()-m_tbl_FAC_Comptes_Clients[[#This Row],[DueDate]]</f>
        <v>54.545046296298096</v>
      </c>
      <c r="M278" s="308"/>
    </row>
    <row r="279" spans="1:13" x14ac:dyDescent="0.25">
      <c r="A279" s="104" t="s">
        <v>5477</v>
      </c>
      <c r="B279" s="105">
        <v>45612</v>
      </c>
      <c r="C279" s="60" t="s">
        <v>3559</v>
      </c>
      <c r="D279" s="104" t="s">
        <v>519</v>
      </c>
      <c r="E279" s="104" t="s">
        <v>5847</v>
      </c>
      <c r="F279" s="61" t="s">
        <v>37</v>
      </c>
      <c r="G279" s="109">
        <v>45642.456388888902</v>
      </c>
      <c r="H279" s="108">
        <v>9614.7900000000009</v>
      </c>
      <c r="I279" s="108">
        <v>9614.7900000000009</v>
      </c>
      <c r="J279" s="106">
        <v>0</v>
      </c>
      <c r="K279" s="106">
        <v>0</v>
      </c>
      <c r="L279" s="107">
        <f ca="1">TODAY()-m_tbl_FAC_Comptes_Clients[[#This Row],[DueDate]]</f>
        <v>54.543611111097562</v>
      </c>
      <c r="M279" s="308"/>
    </row>
    <row r="280" spans="1:13" x14ac:dyDescent="0.25">
      <c r="A280" s="104" t="s">
        <v>5478</v>
      </c>
      <c r="B280" s="105">
        <v>45612</v>
      </c>
      <c r="C280" s="60" t="s">
        <v>346</v>
      </c>
      <c r="D280" s="104" t="s">
        <v>345</v>
      </c>
      <c r="E280" s="104" t="s">
        <v>5847</v>
      </c>
      <c r="F280" s="61" t="s">
        <v>37</v>
      </c>
      <c r="G280" s="109">
        <v>45642.468148148102</v>
      </c>
      <c r="H280" s="108">
        <v>2253.5100000000002</v>
      </c>
      <c r="I280" s="108">
        <v>2253.5100000000002</v>
      </c>
      <c r="J280" s="106">
        <v>0</v>
      </c>
      <c r="K280" s="106">
        <v>0</v>
      </c>
      <c r="L280" s="107">
        <f ca="1">TODAY()-m_tbl_FAC_Comptes_Clients[[#This Row],[DueDate]]</f>
        <v>54.531851851897954</v>
      </c>
      <c r="M280" s="308"/>
    </row>
    <row r="281" spans="1:13" x14ac:dyDescent="0.25">
      <c r="A281" s="104" t="s">
        <v>5479</v>
      </c>
      <c r="B281" s="105">
        <v>45612</v>
      </c>
      <c r="C281" s="60" t="s">
        <v>3563</v>
      </c>
      <c r="D281" s="104" t="s">
        <v>529</v>
      </c>
      <c r="E281" s="104" t="s">
        <v>5847</v>
      </c>
      <c r="F281" s="61" t="s">
        <v>37</v>
      </c>
      <c r="G281" s="109">
        <v>45642.471273148098</v>
      </c>
      <c r="H281" s="108">
        <v>5691.26</v>
      </c>
      <c r="I281" s="108">
        <v>5691.26</v>
      </c>
      <c r="J281" s="106">
        <v>0</v>
      </c>
      <c r="K281" s="106">
        <v>0</v>
      </c>
      <c r="L281" s="107">
        <f ca="1">TODAY()-m_tbl_FAC_Comptes_Clients[[#This Row],[DueDate]]</f>
        <v>54.52872685190232</v>
      </c>
      <c r="M281" s="308"/>
    </row>
    <row r="282" spans="1:13" x14ac:dyDescent="0.25">
      <c r="A282" s="104" t="s">
        <v>5480</v>
      </c>
      <c r="B282" s="105">
        <v>45612</v>
      </c>
      <c r="C282" s="60" t="s">
        <v>5481</v>
      </c>
      <c r="D282" s="104" t="s">
        <v>2094</v>
      </c>
      <c r="E282" s="104" t="s">
        <v>5847</v>
      </c>
      <c r="F282" s="61" t="s">
        <v>37</v>
      </c>
      <c r="G282" s="109">
        <v>45642.474722222199</v>
      </c>
      <c r="H282" s="108">
        <v>764.58</v>
      </c>
      <c r="I282" s="108">
        <v>764.58</v>
      </c>
      <c r="J282" s="106">
        <v>0</v>
      </c>
      <c r="K282" s="106">
        <v>0</v>
      </c>
      <c r="L282" s="107">
        <f ca="1">TODAY()-m_tbl_FAC_Comptes_Clients[[#This Row],[DueDate]]</f>
        <v>54.525277777800511</v>
      </c>
      <c r="M282" s="308"/>
    </row>
    <row r="283" spans="1:13" x14ac:dyDescent="0.25">
      <c r="A283" s="104" t="s">
        <v>5482</v>
      </c>
      <c r="B283" s="105">
        <v>45612</v>
      </c>
      <c r="C283" s="60" t="s">
        <v>5483</v>
      </c>
      <c r="D283" s="104" t="s">
        <v>2312</v>
      </c>
      <c r="E283" s="104" t="s">
        <v>5847</v>
      </c>
      <c r="F283" s="61" t="s">
        <v>37</v>
      </c>
      <c r="G283" s="109">
        <v>45642.477488425902</v>
      </c>
      <c r="H283" s="108">
        <v>31991.79</v>
      </c>
      <c r="I283" s="108">
        <v>31991.79</v>
      </c>
      <c r="J283" s="106">
        <v>0</v>
      </c>
      <c r="K283" s="106">
        <v>0</v>
      </c>
      <c r="L283" s="107">
        <f ca="1">TODAY()-m_tbl_FAC_Comptes_Clients[[#This Row],[DueDate]]</f>
        <v>54.522511574097734</v>
      </c>
      <c r="M283" s="308"/>
    </row>
    <row r="284" spans="1:13" x14ac:dyDescent="0.25">
      <c r="A284" s="104" t="s">
        <v>5484</v>
      </c>
      <c r="B284" s="105">
        <v>45612</v>
      </c>
      <c r="C284" s="60" t="s">
        <v>3569</v>
      </c>
      <c r="D284" s="104" t="s">
        <v>242</v>
      </c>
      <c r="E284" s="104" t="s">
        <v>5847</v>
      </c>
      <c r="F284" s="61" t="s">
        <v>37</v>
      </c>
      <c r="G284" s="109">
        <v>45642.4846875</v>
      </c>
      <c r="H284" s="108">
        <v>4124.7299999999996</v>
      </c>
      <c r="I284" s="108">
        <v>4124.7299999999996</v>
      </c>
      <c r="J284" s="106">
        <v>0</v>
      </c>
      <c r="K284" s="106">
        <v>0</v>
      </c>
      <c r="L284" s="107">
        <f ca="1">TODAY()-m_tbl_FAC_Comptes_Clients[[#This Row],[DueDate]]</f>
        <v>54.515312499999709</v>
      </c>
      <c r="M284" s="308"/>
    </row>
    <row r="285" spans="1:13" x14ac:dyDescent="0.25">
      <c r="A285" s="104" t="s">
        <v>5485</v>
      </c>
      <c r="B285" s="105">
        <v>45612</v>
      </c>
      <c r="C285" s="60" t="s">
        <v>5486</v>
      </c>
      <c r="D285" s="104" t="s">
        <v>1639</v>
      </c>
      <c r="E285" s="104" t="s">
        <v>5847</v>
      </c>
      <c r="F285" s="61" t="s">
        <v>37</v>
      </c>
      <c r="G285" s="109">
        <v>45642.489155092597</v>
      </c>
      <c r="H285" s="108">
        <v>603.62</v>
      </c>
      <c r="I285" s="108">
        <v>603.62</v>
      </c>
      <c r="J285" s="106">
        <v>0</v>
      </c>
      <c r="K285" s="106">
        <v>0</v>
      </c>
      <c r="L285" s="107">
        <f ca="1">TODAY()-m_tbl_FAC_Comptes_Clients[[#This Row],[DueDate]]</f>
        <v>54.510844907403225</v>
      </c>
      <c r="M285" s="308"/>
    </row>
    <row r="286" spans="1:13" x14ac:dyDescent="0.25">
      <c r="A286" s="104" t="s">
        <v>5487</v>
      </c>
      <c r="B286" s="105">
        <v>45612</v>
      </c>
      <c r="C286" s="60" t="s">
        <v>5488</v>
      </c>
      <c r="D286" s="104" t="s">
        <v>2435</v>
      </c>
      <c r="E286" s="104" t="s">
        <v>5847</v>
      </c>
      <c r="F286" s="61" t="s">
        <v>37</v>
      </c>
      <c r="G286" s="109">
        <v>45642.490370370397</v>
      </c>
      <c r="H286" s="108">
        <v>3118.7</v>
      </c>
      <c r="I286" s="108">
        <v>3118.7</v>
      </c>
      <c r="J286" s="106">
        <v>0</v>
      </c>
      <c r="K286" s="106">
        <v>0</v>
      </c>
      <c r="L286" s="107">
        <f ca="1">TODAY()-m_tbl_FAC_Comptes_Clients[[#This Row],[DueDate]]</f>
        <v>54.509629629603296</v>
      </c>
      <c r="M286" s="308"/>
    </row>
    <row r="287" spans="1:13" x14ac:dyDescent="0.25">
      <c r="A287" s="104" t="s">
        <v>5489</v>
      </c>
      <c r="B287" s="105">
        <v>45612</v>
      </c>
      <c r="C287" s="60" t="s">
        <v>497</v>
      </c>
      <c r="D287" s="104" t="s">
        <v>498</v>
      </c>
      <c r="E287" s="104" t="s">
        <v>5847</v>
      </c>
      <c r="F287" s="61" t="s">
        <v>37</v>
      </c>
      <c r="G287" s="109">
        <v>45642.492939814802</v>
      </c>
      <c r="H287" s="108">
        <v>6740.41</v>
      </c>
      <c r="I287" s="108">
        <v>6740.41</v>
      </c>
      <c r="J287" s="106">
        <v>0</v>
      </c>
      <c r="K287" s="106">
        <v>0</v>
      </c>
      <c r="L287" s="107">
        <f ca="1">TODAY()-m_tbl_FAC_Comptes_Clients[[#This Row],[DueDate]]</f>
        <v>54.507060185198497</v>
      </c>
      <c r="M287" s="308"/>
    </row>
    <row r="288" spans="1:13" x14ac:dyDescent="0.25">
      <c r="A288" s="104" t="s">
        <v>5490</v>
      </c>
      <c r="B288" s="105">
        <v>45612</v>
      </c>
      <c r="C288" s="60" t="s">
        <v>3580</v>
      </c>
      <c r="D288" s="104" t="s">
        <v>2082</v>
      </c>
      <c r="E288" s="104" t="s">
        <v>5847</v>
      </c>
      <c r="F288" s="61" t="s">
        <v>37</v>
      </c>
      <c r="G288" s="109">
        <v>45642.496631944399</v>
      </c>
      <c r="H288" s="108">
        <v>4325.9399999999996</v>
      </c>
      <c r="I288" s="108">
        <v>4325.9399999999996</v>
      </c>
      <c r="J288" s="106">
        <v>0</v>
      </c>
      <c r="K288" s="106">
        <v>0</v>
      </c>
      <c r="L288" s="107">
        <f ca="1">TODAY()-m_tbl_FAC_Comptes_Clients[[#This Row],[DueDate]]</f>
        <v>54.503368055600731</v>
      </c>
      <c r="M288" s="308"/>
    </row>
    <row r="289" spans="1:13" x14ac:dyDescent="0.25">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54.500138888899528</v>
      </c>
      <c r="M289" s="308"/>
    </row>
    <row r="290" spans="1:13" x14ac:dyDescent="0.25">
      <c r="A290" s="104" t="s">
        <v>5492</v>
      </c>
      <c r="B290" s="105">
        <v>45612</v>
      </c>
      <c r="C290" s="60" t="s">
        <v>5493</v>
      </c>
      <c r="D290" s="104" t="s">
        <v>3074</v>
      </c>
      <c r="E290" s="104" t="s">
        <v>5847</v>
      </c>
      <c r="F290" s="61" t="s">
        <v>37</v>
      </c>
      <c r="G290" s="109">
        <v>45642.503946759301</v>
      </c>
      <c r="H290" s="108">
        <v>4426.54</v>
      </c>
      <c r="I290" s="108">
        <v>4426.54</v>
      </c>
      <c r="J290" s="106">
        <v>0</v>
      </c>
      <c r="K290" s="106">
        <v>0</v>
      </c>
      <c r="L290" s="107">
        <f ca="1">TODAY()-m_tbl_FAC_Comptes_Clients[[#This Row],[DueDate]]</f>
        <v>54.496053240698529</v>
      </c>
      <c r="M290" s="308"/>
    </row>
    <row r="291" spans="1:13" x14ac:dyDescent="0.25">
      <c r="A291" s="104" t="s">
        <v>5494</v>
      </c>
      <c r="B291" s="105">
        <v>45612</v>
      </c>
      <c r="C291" s="60" t="s">
        <v>5495</v>
      </c>
      <c r="D291" s="104" t="s">
        <v>3453</v>
      </c>
      <c r="E291" s="104" t="s">
        <v>5847</v>
      </c>
      <c r="F291" s="61" t="s">
        <v>37</v>
      </c>
      <c r="G291" s="109">
        <v>45642.507349537002</v>
      </c>
      <c r="H291" s="108">
        <v>10563.33</v>
      </c>
      <c r="I291" s="108">
        <v>10563.33</v>
      </c>
      <c r="J291" s="106">
        <v>0</v>
      </c>
      <c r="K291" s="106">
        <v>0</v>
      </c>
      <c r="L291" s="107">
        <f ca="1">TODAY()-m_tbl_FAC_Comptes_Clients[[#This Row],[DueDate]]</f>
        <v>54.492650462998427</v>
      </c>
      <c r="M291" s="308"/>
    </row>
    <row r="292" spans="1:13" x14ac:dyDescent="0.25">
      <c r="A292" s="104" t="s">
        <v>5496</v>
      </c>
      <c r="B292" s="105">
        <v>45612</v>
      </c>
      <c r="C292" s="60" t="s">
        <v>5497</v>
      </c>
      <c r="D292" s="104" t="s">
        <v>4674</v>
      </c>
      <c r="E292" s="104" t="s">
        <v>5847</v>
      </c>
      <c r="F292" s="61" t="s">
        <v>37</v>
      </c>
      <c r="G292" s="109">
        <v>45642.510393518503</v>
      </c>
      <c r="H292" s="108">
        <v>2615.6799999999998</v>
      </c>
      <c r="I292" s="108">
        <v>2615.6799999999998</v>
      </c>
      <c r="J292" s="106">
        <v>0</v>
      </c>
      <c r="K292" s="106">
        <v>0</v>
      </c>
      <c r="L292" s="107">
        <f ca="1">TODAY()-m_tbl_FAC_Comptes_Clients[[#This Row],[DueDate]]</f>
        <v>54.489606481496594</v>
      </c>
      <c r="M292" s="308"/>
    </row>
    <row r="293" spans="1:13" x14ac:dyDescent="0.25">
      <c r="A293" s="104" t="s">
        <v>5498</v>
      </c>
      <c r="B293" s="105">
        <v>45612</v>
      </c>
      <c r="C293" s="60" t="s">
        <v>3332</v>
      </c>
      <c r="D293" s="104" t="s">
        <v>488</v>
      </c>
      <c r="E293" s="104" t="s">
        <v>5847</v>
      </c>
      <c r="F293" s="61" t="s">
        <v>37</v>
      </c>
      <c r="G293" s="109">
        <v>45642.563182870399</v>
      </c>
      <c r="H293" s="108">
        <v>100.61</v>
      </c>
      <c r="I293" s="108">
        <v>100.61</v>
      </c>
      <c r="J293" s="106">
        <v>0</v>
      </c>
      <c r="K293" s="106">
        <v>0</v>
      </c>
      <c r="L293" s="107">
        <f ca="1">TODAY()-m_tbl_FAC_Comptes_Clients[[#This Row],[DueDate]]</f>
        <v>54.436817129600968</v>
      </c>
      <c r="M293" s="308"/>
    </row>
    <row r="294" spans="1:13" x14ac:dyDescent="0.25">
      <c r="A294" s="104" t="s">
        <v>5499</v>
      </c>
      <c r="B294" s="105">
        <v>45612</v>
      </c>
      <c r="C294" s="60" t="s">
        <v>5500</v>
      </c>
      <c r="D294" s="104" t="s">
        <v>5501</v>
      </c>
      <c r="E294" s="104" t="s">
        <v>5847</v>
      </c>
      <c r="F294" s="61" t="s">
        <v>37</v>
      </c>
      <c r="G294" s="109">
        <v>45642.564097222203</v>
      </c>
      <c r="H294" s="108">
        <v>804.83</v>
      </c>
      <c r="I294" s="108">
        <v>804.83</v>
      </c>
      <c r="J294" s="106">
        <v>0</v>
      </c>
      <c r="K294" s="106">
        <v>0</v>
      </c>
      <c r="L294" s="107">
        <f ca="1">TODAY()-m_tbl_FAC_Comptes_Clients[[#This Row],[DueDate]]</f>
        <v>54.43590277779731</v>
      </c>
      <c r="M294" s="308"/>
    </row>
    <row r="295" spans="1:13" x14ac:dyDescent="0.2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40</v>
      </c>
      <c r="M295" s="308"/>
    </row>
    <row r="296" spans="1:13" x14ac:dyDescent="0.25">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40</v>
      </c>
      <c r="M296" s="308"/>
    </row>
    <row r="297" spans="1:13" x14ac:dyDescent="0.25">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40</v>
      </c>
      <c r="M297" s="308"/>
    </row>
    <row r="298" spans="1:13" x14ac:dyDescent="0.25">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40</v>
      </c>
      <c r="M298" s="308"/>
    </row>
    <row r="299" spans="1:13" x14ac:dyDescent="0.25">
      <c r="A299" s="104" t="s">
        <v>6043</v>
      </c>
      <c r="B299" s="105">
        <v>45627</v>
      </c>
      <c r="C299" s="60" t="s">
        <v>6044</v>
      </c>
      <c r="D299" s="104" t="s">
        <v>29</v>
      </c>
      <c r="E299" s="104" t="s">
        <v>5848</v>
      </c>
      <c r="F299" s="61" t="s">
        <v>37</v>
      </c>
      <c r="G299" s="109">
        <v>45657</v>
      </c>
      <c r="H299" s="108">
        <v>2989.35</v>
      </c>
      <c r="I299" s="108">
        <v>0</v>
      </c>
      <c r="J299" s="106">
        <v>0</v>
      </c>
      <c r="K299" s="106">
        <v>2989.35</v>
      </c>
      <c r="L299" s="107">
        <f ca="1">TODAY()-m_tbl_FAC_Comptes_Clients[[#This Row],[DueDate]]</f>
        <v>40</v>
      </c>
      <c r="M299" s="308"/>
    </row>
    <row r="300" spans="1:13" x14ac:dyDescent="0.25">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40</v>
      </c>
      <c r="M300" s="308"/>
    </row>
    <row r="301" spans="1:13" x14ac:dyDescent="0.25">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r="304" spans="1:13" x14ac:dyDescent="0.25">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9">
        <v>45664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9">
        <v>45664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9">
        <v>45664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9">
        <v>45664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9">
        <v>45664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5848</v>
      </c>
      <c r="F333" s="61" t="s">
        <v>37</v>
      </c>
      <c r="G333" s="109">
        <v>45677</v>
      </c>
      <c r="H333" s="108">
        <v>2414.48</v>
      </c>
      <c r="I333" s="108">
        <v>0</v>
      </c>
      <c r="J333" s="106">
        <v>0</v>
      </c>
      <c r="K333" s="106">
        <v>2414.48</v>
      </c>
      <c r="L333" s="107">
        <v>-30</v>
      </c>
      <c r="M333" s="308"/>
    </row>
    <row r="334" spans="1:13" x14ac:dyDescent="0.25">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r="335" spans="1:13" x14ac:dyDescent="0.25">
      <c r="A335" s="104" t="s">
        <v>7156</v>
      </c>
      <c r="B335" s="105">
        <v>45647</v>
      </c>
      <c r="C335" s="60" t="s">
        <v>3245</v>
      </c>
      <c r="D335" s="104" t="s">
        <v>424</v>
      </c>
      <c r="E335" s="104" t="s">
        <v>5848</v>
      </c>
      <c r="F335" s="61" t="s">
        <v>37</v>
      </c>
      <c r="G335" s="109">
        <v>45677</v>
      </c>
      <c r="H335" s="108">
        <v>16700.12</v>
      </c>
      <c r="I335" s="108">
        <v>0</v>
      </c>
      <c r="J335" s="106">
        <v>0</v>
      </c>
      <c r="K335" s="106">
        <v>16700.12</v>
      </c>
      <c r="L335" s="107">
        <v>-30</v>
      </c>
      <c r="M335" s="308"/>
    </row>
    <row r="336" spans="1:13" x14ac:dyDescent="0.25">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r="341" spans="1:13" x14ac:dyDescent="0.25">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r="347" spans="1:13" x14ac:dyDescent="0.25">
      <c r="A347" s="104" t="s">
        <v>7789</v>
      </c>
      <c r="B347" s="105">
        <v>45647</v>
      </c>
      <c r="C347" s="60" t="s">
        <v>7790</v>
      </c>
      <c r="D347" s="104" t="s">
        <v>2696</v>
      </c>
      <c r="E347" s="104" t="s">
        <v>5848</v>
      </c>
      <c r="F347" s="61" t="s">
        <v>37</v>
      </c>
      <c r="G347" s="109">
        <v>45677</v>
      </c>
      <c r="H347" s="108">
        <v>33199.03</v>
      </c>
      <c r="I347" s="108">
        <v>0</v>
      </c>
      <c r="J347" s="106">
        <v>0</v>
      </c>
      <c r="K347" s="106">
        <v>33199.03</v>
      </c>
      <c r="L347" s="107">
        <v>-30</v>
      </c>
      <c r="M347" s="308"/>
    </row>
    <row r="348" spans="1:13" x14ac:dyDescent="0.25">
      <c r="A348" s="104" t="s">
        <v>7791</v>
      </c>
      <c r="B348" s="105">
        <v>45647</v>
      </c>
      <c r="C348" s="60" t="s">
        <v>4125</v>
      </c>
      <c r="D348" s="104" t="s">
        <v>252</v>
      </c>
      <c r="E348" s="104" t="s">
        <v>5848</v>
      </c>
      <c r="F348" s="61" t="s">
        <v>37</v>
      </c>
      <c r="G348" s="109">
        <v>45677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9">
        <v>45677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9">
        <v>45678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9">
        <v>45678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r="366" spans="1:13" x14ac:dyDescent="0.25">
      <c r="A366" s="104" t="s">
        <v>7843</v>
      </c>
      <c r="B366" s="105">
        <v>45648</v>
      </c>
      <c r="C366" s="60" t="s">
        <v>7844</v>
      </c>
      <c r="D366" s="104" t="s">
        <v>1255</v>
      </c>
      <c r="E366" s="104" t="s">
        <v>5847</v>
      </c>
      <c r="F366" s="61" t="s">
        <v>37</v>
      </c>
      <c r="G366" s="109">
        <v>45678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5848</v>
      </c>
      <c r="F367" s="61" t="s">
        <v>37</v>
      </c>
      <c r="G367" s="109">
        <v>45678</v>
      </c>
      <c r="H367" s="108">
        <v>5633.78</v>
      </c>
      <c r="I367" s="108">
        <v>0</v>
      </c>
      <c r="J367" s="106">
        <v>0</v>
      </c>
      <c r="K367" s="106">
        <v>5633.78</v>
      </c>
      <c r="L367" s="107">
        <v>-18</v>
      </c>
      <c r="M367" s="308"/>
    </row>
    <row r="368" spans="1:13" x14ac:dyDescent="0.25">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9">
        <v>45678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45696.589756944399</v>
      </c>
    </row>
    <row r="386" spans="1:13" x14ac:dyDescent="0.25">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2025-02-09T17:56:35Z</dcterms:modified>
</cp:coreProperties>
</file>