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3231DBCD-5683-4919-B3EE-F7BE409D792C}" xr6:coauthVersionLast="47" xr6:coauthVersionMax="47" xr10:uidLastSave="{00000000-0000-0000-0000-000000000000}"/>
  <bookViews>
    <workbookView xWindow="-120" yWindow="-120" windowWidth="38640" windowHeight="15840" activeTab="8" xr2:uid="{00000000-000D-0000-FFFF-FFFF00000000}"/>
  </bookViews>
  <sheets>
    <sheet name="18-12-2017" sheetId="4" r:id="rId1"/>
    <sheet name="18-12-2017 (2)" sheetId="6" r:id="rId2"/>
    <sheet name="25-03-18" sheetId="7" r:id="rId3"/>
    <sheet name="25-03-18 (2)" sheetId="8" r:id="rId4"/>
    <sheet name="22-04-18" sheetId="9" r:id="rId5"/>
    <sheet name="22-04-18 (2)" sheetId="10" r:id="rId6"/>
    <sheet name="27-07-24" sheetId="11" r:id="rId7"/>
    <sheet name="Activités" sheetId="5" r:id="rId8"/>
    <sheet name="2025-05-17 - 25-24930" sheetId="12" r:id="rId9"/>
  </sheets>
  <definedNames>
    <definedName name="Liste_Activités">Activités!$C$5:$C$48</definedName>
    <definedName name="Print_Area" localSheetId="0">'18-12-2017'!$A$1:$F$87</definedName>
    <definedName name="Print_Area" localSheetId="1">'18-12-2017 (2)'!$A$1:$F$87</definedName>
    <definedName name="Print_Area" localSheetId="4">'22-04-18'!$A$1:$F$86</definedName>
    <definedName name="Print_Area" localSheetId="5">'22-04-18 (2)'!$A$1:$F$86</definedName>
    <definedName name="Print_Area" localSheetId="2">'25-03-18'!$A$1:$F$86</definedName>
    <definedName name="Print_Area" localSheetId="3">'25-03-18 (2)'!$A$1:$F$86</definedName>
    <definedName name="Print_Area" localSheetId="6">'27-07-24'!$A$1:$F$86</definedName>
    <definedName name="Print_Area" localSheetId="7">Activités!$A$1:$D$48</definedName>
    <definedName name="_xlnm.Print_Area" localSheetId="0">'18-12-2017'!$A$1:$F$87</definedName>
    <definedName name="_xlnm.Print_Area" localSheetId="1">'18-12-2017 (2)'!$A$1:$F$87</definedName>
    <definedName name="_xlnm.Print_Area" localSheetId="8">'2025-05-17 - 25-24930'!$A$1:$F$88</definedName>
    <definedName name="_xlnm.Print_Area" localSheetId="4">'22-04-18'!$A$1:$F$86</definedName>
    <definedName name="_xlnm.Print_Area" localSheetId="5">'22-04-18 (2)'!$A$1:$F$86</definedName>
    <definedName name="_xlnm.Print_Area" localSheetId="2">'25-03-18'!$A$1:$F$86</definedName>
    <definedName name="_xlnm.Print_Area" localSheetId="3">'25-03-18 (2)'!$A$1:$F$86</definedName>
    <definedName name="_xlnm.Print_Area" localSheetId="6">'27-07-24'!$A$1:$F$86</definedName>
    <definedName name="Zone_impres_MI" localSheetId="1">#REF!</definedName>
    <definedName name="Zone_impres_MI" localSheetId="4">#REF!</definedName>
    <definedName name="Zone_impres_MI" localSheetId="5">#REF!</definedName>
    <definedName name="Zone_impres_MI" localSheetId="2">#REF!</definedName>
    <definedName name="Zone_impres_MI" localSheetId="3">#REF!</definedName>
    <definedName name="Zone_impres_MI" localSheetId="6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6" i="11" l="1"/>
  <c r="E69" i="11"/>
  <c r="E66" i="10"/>
  <c r="E69" i="10" s="1"/>
  <c r="E66" i="9"/>
  <c r="E69" i="9" s="1"/>
  <c r="E66" i="8"/>
  <c r="E69" i="8" s="1"/>
  <c r="E66" i="7"/>
  <c r="E69" i="7"/>
  <c r="E71" i="7" s="1"/>
  <c r="E70" i="7"/>
  <c r="E67" i="6"/>
  <c r="E70" i="6" s="1"/>
  <c r="E67" i="4"/>
  <c r="E70" i="4"/>
  <c r="E71" i="4" s="1"/>
  <c r="E72" i="4"/>
  <c r="E71" i="11" l="1"/>
  <c r="E70" i="11"/>
  <c r="E73" i="11" s="1"/>
  <c r="E77" i="11" s="1"/>
  <c r="E72" i="6"/>
  <c r="E71" i="6"/>
  <c r="E74" i="6" s="1"/>
  <c r="E78" i="6" s="1"/>
  <c r="E71" i="8"/>
  <c r="E70" i="8"/>
  <c r="E73" i="8" s="1"/>
  <c r="E77" i="8" s="1"/>
  <c r="E71" i="9"/>
  <c r="E70" i="9"/>
  <c r="E73" i="9" s="1"/>
  <c r="E77" i="9" s="1"/>
  <c r="E70" i="10"/>
  <c r="E71" i="10"/>
  <c r="E73" i="10"/>
  <c r="E77" i="10" s="1"/>
  <c r="E74" i="4"/>
  <c r="E78" i="4" s="1"/>
  <c r="E73" i="7"/>
  <c r="E77" i="7" s="1"/>
</calcChain>
</file>

<file path=xl/sharedStrings.xml><?xml version="1.0" encoding="utf-8"?>
<sst xmlns="http://schemas.openxmlformats.org/spreadsheetml/2006/main" count="265" uniqueCount="108">
  <si>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</si>
  <si>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</si>
  <si>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</si>
  <si>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</si>
  <si>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</si>
  <si>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</si>
  <si>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</si>
  <si>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</si>
  <si>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</si>
  <si>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</si>
  <si>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</si>
  <si>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</si>
  <si>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</si>
  <si>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</si>
  <si>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</si>
  <si>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</si>
  <si>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</si>
  <si>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</si>
  <si>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</si>
  <si>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</si>
  <si>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</si>
  <si>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</si>
  <si>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</si>
  <si>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</si>
  <si>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</si>
  <si>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</si>
  <si>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</si>
  <si>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</si>
  <si>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</si>
  <si>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</si>
  <si>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</si>
  <si>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Lecture et rédaction de divers courriels avec les divers intervenants;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</si>
  <si>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</si>
  <si>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</si>
  <si>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</si>
  <si>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</si>
  <si>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</si>
  <si>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</si>
  <si>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</si>
  <si>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</si>
  <si>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Le 18 décembre 2017</t>
  </si>
  <si>
    <t>KOSTA BALAFOUTIS</t>
  </si>
  <si>
    <t>2323-3620 QUÉBEC INC</t>
  </si>
  <si>
    <t>211 boul. Lacombe
Repentigny (Québec) J5Z 3C4</t>
  </si>
  <si>
    <t># 17285</t>
  </si>
  <si>
    <t xml:space="preserve"> - Rencontre avec vous aux bureaux des notaires ;</t>
  </si>
  <si>
    <t xml:space="preserve"> - Travail avec les comptables pour obtenir les divers documents nécessaires ;</t>
  </si>
  <si>
    <t xml:space="preserve"> - Analyse de la juste valeur marchande des deux société et préparation de tableaux explicatifs ;</t>
  </si>
  <si>
    <t xml:space="preserve"> - Analyse des livres des minutes des deux sociétés afin de déterminer les caractéristiques fiscales des actions ;</t>
  </si>
  <si>
    <t xml:space="preserve"> - Préparation d'un organigramme de la structure corporative actuelle ;</t>
  </si>
  <si>
    <t xml:space="preserve"> - Analyse des planifications fiscales possibles en lien avec le scénario envisagé ;</t>
  </si>
  <si>
    <t xml:space="preserve"> - Explications aux comptables du résultats de nos analyses ;</t>
  </si>
  <si>
    <t xml:space="preserve"> - Travail avec les comptables afin de remonter toutes les transactions sur les actions survenues depuis le début des sociétés, diverses discussions téléphoniques, lectures et rédactions de divers courriels ;</t>
  </si>
  <si>
    <t xml:space="preserve"> - Préparation à la rencontre et rencontre avec vous à nos bureaux pour la présentation du résultat de notre analyse ;</t>
  </si>
  <si>
    <t xml:space="preserve"> - Préparation des tableaux de détermination des caractéristiques fiscales des actions et des parts dans l'immeuble ;</t>
  </si>
  <si>
    <t>PETER BALAFOUTIS</t>
  </si>
  <si>
    <t>108060 CANADA INC</t>
  </si>
  <si>
    <t># 17286</t>
  </si>
  <si>
    <t>Le 25 mars 2018</t>
  </si>
  <si>
    <t># 18071</t>
  </si>
  <si>
    <t xml:space="preserve"> - Préparation et rencontre avec vous à nos bureaux le 22 février 2017 ;</t>
  </si>
  <si>
    <t xml:space="preserve"> - Préparation des autorisations fiscales pour chacune des personnes impliquées dans les transactions ;</t>
  </si>
  <si>
    <t xml:space="preserve"> - Validation des soldes fiscaux de toutes les personnes impliquées pour valider les implications fiscales ;</t>
  </si>
  <si>
    <t xml:space="preserve"> - Simulations afin de déterminer les impacts fiscaux pour chacun concernant le remboursement de la pension et l'impôt minimum de remplacement estimatif ;</t>
  </si>
  <si>
    <t xml:space="preserve"> - Fournir les directives au comptable afin qu'il prépare une déclaration d'impôt amendée au décès de Paul pour la disposition de ses actions dans les 2 restaurants et la bâtisse ;</t>
  </si>
  <si>
    <t xml:space="preserve"> - Rencontre avec vous à notre bureau le 8 mars 2018 afin d'expliquer certains aspects plus particuliers de la transaction s'appliquant à vous ;</t>
  </si>
  <si>
    <t># 18072</t>
  </si>
  <si>
    <t>Le 22 AVRIL 2018</t>
  </si>
  <si>
    <t xml:space="preserve"> - Directives au comptable pour les prochaines étapes ;</t>
  </si>
  <si>
    <t xml:space="preserve"> - Diverses discussions téléphoniques et échanges de courriels avec vous et votre conseiller juridique ;</t>
  </si>
  <si>
    <t># 18104</t>
  </si>
  <si>
    <t># 18105</t>
  </si>
  <si>
    <t>Le 27 JUILLET 2024</t>
  </si>
  <si>
    <t>578 rue Notre-Dame
Repentigny (Québec) J6A 2T9</t>
  </si>
  <si>
    <t># 24382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</si>
  <si>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</si>
  <si>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</si>
  <si>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</si>
  <si>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</si>
  <si>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</si>
  <si>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</si>
  <si>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</si>
  <si>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</si>
  <si>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</si>
  <si>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Rédaction de directives aux juristes afin de mettre en place la planification fiscale ;</t>
  </si>
  <si>
    <t xml:space="preserve"> - Préparation d'organigrammes corporatifs avant et après opérations;</t>
  </si>
  <si>
    <t xml:space="preserve"> - Analyses, calculs et préparation de tableaux en lien avec l'établissement d'une juste valeur marchande de la société ;</t>
  </si>
  <si>
    <t xml:space="preserve"> - Démarches d'obtention du numéro d'entreprise fédéral pour la nouvelle société ;</t>
  </si>
  <si>
    <t xml:space="preserve"> - Préparation des formulaires d'obtention des numéros de fiducie fédéral et provincial pour la nouvelle fiducie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</si>
  <si>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</si>
  <si>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</si>
  <si>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Validation de la conformité des chèques/virements effectués en concordance avec nos directives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</si>
  <si>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</si>
  <si>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</si>
  <si>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</si>
  <si>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Analyse des documents reçus ;</t>
  </si>
  <si>
    <t>Le 17 MAI 2025</t>
  </si>
  <si>
    <t>Peter Balafoutis</t>
  </si>
  <si>
    <t>108060 Canada Inc.</t>
  </si>
  <si>
    <t>578 rue Notre-Dame</t>
  </si>
  <si>
    <t>Repentigny, Québec, J6A 2T9</t>
  </si>
  <si>
    <t>25-24930</t>
  </si>
  <si>
    <t xml:space="preserve"> - Diverses discussions téléphoniques avec vous;</t>
  </si>
  <si>
    <t/>
  </si>
  <si>
    <t xml:space="preserve"> - Recueullir les différentes informations pertinentes à l'élaboration de la planification fiscale;</t>
  </si>
  <si>
    <t>Heures</t>
  </si>
  <si>
    <t>Taux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</si>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</sst>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128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 applyFill="1"/>
    <xf numFmtId="166" fontId="17" fillId="0" borderId="0" xfId="2" applyNumberFormat="1" applyFont="1" applyFill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Fill="1" applyBorder="1"/>
    <xf numFmtId="0" fontId="17" fillId="0" borderId="0" xfId="0" applyFont="1" applyAlignment="1">
      <alignment horizontal="right"/>
    </xf>
    <xf numFmtId="166" fontId="17" fillId="0" borderId="0" xfId="1" applyNumberFormat="1" applyFont="1" applyFill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Fill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3" fillId="0" borderId="0" xfId="4" applyFont="1"/>
    <xf numFmtId="4" fontId="23" fillId="0" borderId="0" xfId="4" applyNumberFormat="1" applyFont="1" applyAlignment="1">
      <alignment horizontal="right"/>
    </xf>
    <xf numFmtId="168" fontId="23" fillId="0" borderId="0" xfId="4" applyNumberFormat="1" applyFont="1" applyAlignment="1">
      <alignment horizontal="right"/>
    </xf>
    <xf numFmtId="4" fontId="23" fillId="5" borderId="0" xfId="4" applyNumberFormat="1" applyFont="1" applyFill="1" applyAlignment="1">
      <alignment horizontal="right"/>
    </xf>
    <xf numFmtId="0" fontId="23" fillId="0" borderId="0" xfId="4" applyFont="1" applyAlignment="1">
      <alignment horizontal="left" indent="2"/>
    </xf>
    <xf numFmtId="0" fontId="17" fillId="0" borderId="0" xfId="4" applyFont="1" applyAlignment="1">
      <alignment vertical="center"/>
    </xf>
    <xf numFmtId="0" fontId="16" fillId="0" borderId="0" xfId="4" applyFont="1" applyAlignment="1">
      <alignment vertical="center"/>
    </xf>
    <xf numFmtId="4" fontId="17" fillId="0" borderId="0" xfId="4" applyNumberFormat="1" applyFont="1" applyAlignment="1">
      <alignment horizontal="right" vertical="center"/>
    </xf>
    <xf numFmtId="168" fontId="17" fillId="0" borderId="0" xfId="4" applyNumberFormat="1" applyFont="1" applyAlignment="1">
      <alignment horizontal="right" vertical="center"/>
    </xf>
    <xf numFmtId="49" fontId="16" fillId="0" borderId="0" xfId="4" applyNumberFormat="1" applyFont="1" applyAlignment="1">
      <alignment vertical="center"/>
    </xf>
    <xf numFmtId="4" fontId="16" fillId="0" borderId="0" xfId="4" applyNumberFormat="1" applyFont="1" applyAlignment="1">
      <alignment horizontal="right" vertical="center"/>
    </xf>
    <xf numFmtId="168" fontId="16" fillId="0" borderId="0" xfId="4" applyNumberFormat="1" applyFont="1" applyAlignment="1">
      <alignment horizontal="right" vertical="center"/>
    </xf>
    <xf numFmtId="0" fontId="16" fillId="0" borderId="0" xfId="4" applyFont="1" applyAlignment="1">
      <alignment horizontal="center" vertical="center"/>
    </xf>
    <xf numFmtId="0" fontId="17" fillId="0" borderId="1" xfId="4" applyFont="1" applyBorder="1" applyAlignment="1">
      <alignment vertical="center"/>
    </xf>
    <xf numFmtId="4" fontId="17" fillId="0" borderId="1" xfId="4" applyNumberFormat="1" applyFont="1" applyBorder="1" applyAlignment="1">
      <alignment horizontal="right" vertical="center"/>
    </xf>
    <xf numFmtId="168" fontId="17" fillId="0" borderId="1" xfId="4" applyNumberFormat="1" applyFont="1" applyBorder="1" applyAlignment="1">
      <alignment horizontal="right" vertical="center"/>
    </xf>
    <xf numFmtId="0" fontId="16" fillId="0" borderId="13" xfId="4" applyFont="1" applyBorder="1" applyAlignment="1">
      <alignment horizontal="center" vertical="center"/>
    </xf>
    <xf numFmtId="0" fontId="11" fillId="0" borderId="0" xfId="4" applyFont="1" applyAlignment="1">
      <alignment vertical="top"/>
    </xf>
    <xf numFmtId="0" fontId="24" fillId="0" borderId="0" xfId="4" applyFont="1" applyAlignment="1">
      <alignment horizontal="center" vertical="top"/>
    </xf>
    <xf numFmtId="0" fontId="12" fillId="0" borderId="0" xfId="4" applyFont="1" applyAlignment="1">
      <alignment vertical="center"/>
    </xf>
    <xf numFmtId="0" fontId="12" fillId="0" borderId="0" xfId="4" applyFont="1"/>
    <xf numFmtId="0" fontId="24" fillId="0" borderId="0" xfId="4" applyFont="1" applyAlignment="1">
      <alignment vertical="center"/>
    </xf>
    <xf numFmtId="4" fontId="25" fillId="0" borderId="0" xfId="4" applyNumberFormat="1" applyFont="1" applyAlignment="1">
      <alignment horizontal="center" vertical="center"/>
    </xf>
    <xf numFmtId="168" fontId="25" fillId="0" borderId="0" xfId="4" applyNumberFormat="1" applyFont="1" applyAlignment="1">
      <alignment horizontal="center" vertical="center"/>
    </xf>
    <xf numFmtId="0" fontId="12" fillId="0" borderId="0" xfId="4" quotePrefix="1" applyFont="1" applyAlignment="1">
      <alignment horizontal="left" indent="1"/>
    </xf>
    <xf numFmtId="2" fontId="12" fillId="0" borderId="0" xfId="4" applyNumberFormat="1" applyFont="1" applyAlignment="1">
      <alignment horizontal="right" vertical="center" wrapText="1" shrinkToFit="1"/>
    </xf>
    <xf numFmtId="168" fontId="12" fillId="0" borderId="0" xfId="4" applyNumberFormat="1" applyFont="1" applyAlignment="1">
      <alignment horizontal="right" vertical="center" wrapText="1" shrinkToFit="1"/>
    </xf>
    <xf numFmtId="2" fontId="12" fillId="0" borderId="0" xfId="4" applyNumberFormat="1" applyFont="1" applyAlignment="1">
      <alignment horizontal="right" vertical="center"/>
    </xf>
    <xf numFmtId="0" fontId="12" fillId="0" borderId="0" xfId="4" quotePrefix="1" applyFont="1" applyAlignment="1">
      <alignment horizontal="left" wrapText="1" indent="1" shrinkToFit="1"/>
    </xf>
    <xf numFmtId="0" fontId="24" fillId="0" borderId="0" xfId="4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5" fillId="0" borderId="0" xfId="4" applyNumberFormat="1" applyFont="1" applyAlignment="1">
      <alignment horizontal="center" vertical="center"/>
    </xf>
    <xf numFmtId="169" fontId="25" fillId="0" borderId="0" xfId="0" applyNumberFormat="1" applyFont="1" applyAlignment="1">
      <alignment horizontal="center" vertical="center"/>
    </xf>
    <xf numFmtId="168" fontId="25" fillId="0" borderId="0" xfId="0" applyNumberFormat="1" applyFont="1" applyAlignment="1">
      <alignment horizontal="center" vertical="center"/>
    </xf>
    <xf numFmtId="169" fontId="12" fillId="0" borderId="0" xfId="4" applyNumberFormat="1" applyFont="1" applyAlignment="1">
      <alignment horizontal="center" vertical="center"/>
    </xf>
    <xf numFmtId="168" fontId="12" fillId="0" borderId="0" xfId="4" applyNumberFormat="1" applyFont="1" applyAlignment="1">
      <alignment horizontal="center" vertical="center"/>
    </xf>
    <xf numFmtId="7" fontId="12" fillId="0" borderId="0" xfId="4" applyNumberFormat="1" applyFont="1" applyAlignment="1">
      <alignment vertical="center" wrapText="1" shrinkToFit="1"/>
    </xf>
    <xf numFmtId="0" fontId="24" fillId="0" borderId="0" xfId="4" applyFont="1" applyAlignment="1">
      <alignment vertical="center" shrinkToFit="1"/>
    </xf>
    <xf numFmtId="0" fontId="16" fillId="0" borderId="0" xfId="4" applyFont="1" applyAlignment="1">
      <alignment horizontal="left" vertical="center"/>
    </xf>
    <xf numFmtId="168" fontId="16" fillId="0" borderId="0" xfId="2" applyNumberFormat="1" applyFont="1"/>
    <xf numFmtId="0" fontId="17" fillId="0" borderId="0" xfId="4" applyFont="1" applyAlignment="1">
      <alignment horizontal="right" vertical="center"/>
    </xf>
    <xf numFmtId="0" fontId="17" fillId="0" borderId="0" xfId="4" applyFont="1"/>
    <xf numFmtId="168" fontId="17" fillId="0" borderId="0" xfId="2" applyNumberFormat="1" applyFont="1"/>
    <xf numFmtId="7" fontId="17" fillId="0" borderId="0" xfId="4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3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4" applyFont="1" applyAlignment="1">
      <alignment horizontal="left" vertical="center"/>
    </xf>
    <xf numFmtId="167" fontId="17" fillId="0" borderId="0" xfId="3" applyNumberFormat="1" applyFont="1" applyAlignment="1">
      <alignment horizontal="left" vertical="center"/>
    </xf>
    <xf numFmtId="168" fontId="17" fillId="0" borderId="17" xfId="5" applyNumberFormat="1" applyFont="1" applyBorder="1"/>
    <xf numFmtId="0" fontId="24" fillId="0" borderId="0" xfId="4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4" applyNumberFormat="1" applyFont="1" applyAlignment="1">
      <alignment horizontal="left" vertical="center"/>
    </xf>
    <xf numFmtId="0" fontId="27" fillId="3" borderId="14" xfId="4" applyFont="1" applyFill="1" applyBorder="1" applyAlignment="1">
      <alignment horizontal="left" vertical="center"/>
    </xf>
    <xf numFmtId="0" fontId="27" fillId="3" borderId="15" xfId="4" applyFont="1" applyFill="1" applyBorder="1" applyAlignment="1">
      <alignment horizontal="left" vertical="center"/>
    </xf>
    <xf numFmtId="4" fontId="28" fillId="3" borderId="15" xfId="4" applyNumberFormat="1" applyFont="1" applyFill="1" applyBorder="1" applyAlignment="1">
      <alignment horizontal="right" vertical="center"/>
    </xf>
    <xf numFmtId="168" fontId="27" fillId="3" borderId="15" xfId="4" applyNumberFormat="1" applyFont="1" applyFill="1" applyBorder="1" applyAlignment="1">
      <alignment horizontal="right" vertical="center"/>
    </xf>
    <xf numFmtId="0" fontId="14" fillId="0" borderId="0" xfId="4" applyFont="1" applyAlignment="1">
      <alignment vertical="center"/>
    </xf>
    <xf numFmtId="0" fontId="29" fillId="0" borderId="0" xfId="4" applyFont="1" applyAlignment="1">
      <alignment horizontal="center" vertical="center"/>
    </xf>
    <xf numFmtId="0" fontId="14" fillId="0" borderId="0" xfId="4" applyFont="1" applyAlignment="1">
      <alignment horizontal="center" vertical="center"/>
    </xf>
    <xf numFmtId="0" fontId="14" fillId="0" borderId="0" xfId="4" applyFont="1"/>
    <xf numFmtId="0" fontId="18" fillId="0" borderId="0" xfId="4" applyFont="1" applyAlignment="1">
      <alignment horizontal="center" vertical="center"/>
    </xf>
    <xf numFmtId="0" fontId="12" fillId="0" borderId="0" xfId="4" applyFont="1" applyAlignment="1">
      <alignment horizontal="center" vertical="center"/>
    </xf>
    <xf numFmtId="0" fontId="11" fillId="0" borderId="0" xfId="4" applyFont="1"/>
    <xf numFmtId="0" fontId="12" fillId="0" borderId="0" xfId="4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0736BF42-8D74-4AA3-B23D-9DAEA71150EB}"/>
    <cellStyle name="Monétaire" xfId="2" builtinId="4"/>
    <cellStyle name="Normal" xfId="0" builtinId="0"/>
    <cellStyle name="Normal 2" xfId="4" xr:uid="{F9639233-80A1-4753-B6C4-FB85EA52EEB8}"/>
    <cellStyle name="Pourcentage" xfId="3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8242D0D-A09D-4831-B6BC-98297C8FE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3D94622-81BF-4BE3-BF2F-1526F06B8C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5150AFB-941B-4D65-95A9-39D4FF302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FC9DE4B-89FE-4CF0-B39F-78722296C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40C872A-5B5B-4BD2-B73B-E98846CDB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EFBAF69-9A72-421B-848E-296CB43EF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8193" name="Picture 1">
          <a:extLst>
            <a:ext uri="{FF2B5EF4-FFF2-40B4-BE49-F238E27FC236}">
              <a16:creationId xmlns:a16="http://schemas.microsoft.com/office/drawing/2014/main" id="{51185548-DFCB-54EF-23FC-6F049EF2A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0"/>
  <sheetViews>
    <sheetView view="pageBreakPreview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41</v>
      </c>
      <c r="C24" s="21"/>
      <c r="D24" s="21"/>
      <c r="E24" s="21"/>
      <c r="F24" s="21"/>
    </row>
    <row r="25" spans="1:6" ht="15" x14ac:dyDescent="0.2">
      <c r="A25" s="17"/>
      <c r="B25" s="25" t="s">
        <v>42</v>
      </c>
      <c r="C25" s="21"/>
      <c r="D25" s="21"/>
      <c r="E25" s="21"/>
      <c r="F25" s="21"/>
    </row>
    <row r="26" spans="1:6" ht="33.75" customHeight="1" x14ac:dyDescent="0.2">
      <c r="A26" s="17"/>
      <c r="B26" s="46" t="s">
        <v>43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44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4" t="s">
        <v>0</v>
      </c>
      <c r="B30" s="54"/>
      <c r="C30" s="54"/>
      <c r="D30" s="54"/>
      <c r="E30" s="54"/>
      <c r="F30" s="5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1"/>
      <c r="C33" s="51"/>
      <c r="D33" s="51"/>
      <c r="E33" s="28"/>
      <c r="F33" s="21"/>
    </row>
    <row r="34" spans="1:6" ht="14.25" x14ac:dyDescent="0.2">
      <c r="A34" s="21"/>
      <c r="B34" s="51"/>
      <c r="C34" s="51"/>
      <c r="D34" s="51"/>
      <c r="E34" s="28"/>
      <c r="F34" s="21"/>
    </row>
    <row r="35" spans="1:6" ht="14.25" x14ac:dyDescent="0.2">
      <c r="A35" s="21"/>
      <c r="B35" s="51" t="s">
        <v>45</v>
      </c>
      <c r="C35" s="51"/>
      <c r="D35" s="51"/>
      <c r="E35" s="28"/>
      <c r="F35" s="21"/>
    </row>
    <row r="36" spans="1:6" ht="14.25" x14ac:dyDescent="0.2">
      <c r="A36" s="21"/>
      <c r="B36" s="51"/>
      <c r="C36" s="51"/>
      <c r="D36" s="51"/>
      <c r="E36" s="28"/>
      <c r="F36" s="21"/>
    </row>
    <row r="37" spans="1:6" ht="14.25" x14ac:dyDescent="0.2">
      <c r="A37" s="21"/>
      <c r="B37" s="51" t="s">
        <v>46</v>
      </c>
      <c r="C37" s="51"/>
      <c r="D37" s="51"/>
      <c r="E37" s="28"/>
      <c r="F37" s="21"/>
    </row>
    <row r="38" spans="1:6" ht="14.25" x14ac:dyDescent="0.2">
      <c r="A38" s="21"/>
      <c r="B38" s="51"/>
      <c r="C38" s="51"/>
      <c r="D38" s="51"/>
      <c r="E38" s="28"/>
      <c r="F38" s="21"/>
    </row>
    <row r="39" spans="1:6" ht="14.25" x14ac:dyDescent="0.2">
      <c r="A39" s="21"/>
      <c r="B39" s="51" t="s">
        <v>47</v>
      </c>
      <c r="C39" s="51"/>
      <c r="D39" s="51"/>
      <c r="E39" s="28"/>
      <c r="F39" s="21"/>
    </row>
    <row r="40" spans="1:6" ht="14.25" x14ac:dyDescent="0.2">
      <c r="A40" s="21"/>
      <c r="B40" s="51"/>
      <c r="C40" s="51"/>
      <c r="D40" s="51"/>
      <c r="E40" s="28"/>
      <c r="F40" s="21"/>
    </row>
    <row r="41" spans="1:6" ht="14.25" x14ac:dyDescent="0.2">
      <c r="A41" s="21"/>
      <c r="B41" s="51" t="s">
        <v>48</v>
      </c>
      <c r="C41" s="51"/>
      <c r="D41" s="51"/>
      <c r="E41" s="28"/>
      <c r="F41" s="21"/>
    </row>
    <row r="42" spans="1:6" ht="14.25" x14ac:dyDescent="0.2">
      <c r="A42" s="21"/>
      <c r="B42" s="51"/>
      <c r="C42" s="51"/>
      <c r="D42" s="51"/>
      <c r="E42" s="28"/>
      <c r="F42" s="21"/>
    </row>
    <row r="43" spans="1:6" ht="14.25" x14ac:dyDescent="0.2">
      <c r="A43" s="21"/>
      <c r="B43" s="51" t="s">
        <v>49</v>
      </c>
      <c r="C43" s="51"/>
      <c r="D43" s="51"/>
      <c r="E43" s="28"/>
      <c r="F43" s="21"/>
    </row>
    <row r="44" spans="1:6" ht="14.25" x14ac:dyDescent="0.2">
      <c r="A44" s="21"/>
      <c r="B44" s="51"/>
      <c r="C44" s="51"/>
      <c r="D44" s="51"/>
      <c r="E44" s="28"/>
      <c r="F44" s="21"/>
    </row>
    <row r="45" spans="1:6" ht="14.25" x14ac:dyDescent="0.2">
      <c r="A45" s="21"/>
      <c r="B45" s="51" t="s">
        <v>50</v>
      </c>
      <c r="C45" s="51"/>
      <c r="D45" s="51"/>
      <c r="E45" s="28"/>
      <c r="F45" s="21"/>
    </row>
    <row r="46" spans="1:6" ht="14.25" x14ac:dyDescent="0.2">
      <c r="A46" s="21"/>
      <c r="B46" s="51"/>
      <c r="C46" s="51"/>
      <c r="D46" s="51"/>
      <c r="E46" s="28"/>
      <c r="F46" s="21"/>
    </row>
    <row r="47" spans="1:6" ht="31.5" customHeight="1" x14ac:dyDescent="0.2">
      <c r="A47" s="21"/>
      <c r="B47" s="51" t="s">
        <v>52</v>
      </c>
      <c r="C47" s="51"/>
      <c r="D47" s="51"/>
      <c r="E47" s="28"/>
      <c r="F47" s="21"/>
    </row>
    <row r="48" spans="1:6" ht="14.25" x14ac:dyDescent="0.2">
      <c r="A48" s="21"/>
      <c r="B48" s="51"/>
      <c r="C48" s="51"/>
      <c r="D48" s="51"/>
      <c r="E48" s="28"/>
      <c r="F48" s="21"/>
    </row>
    <row r="49" spans="1:6" ht="14.25" x14ac:dyDescent="0.2">
      <c r="A49" s="21"/>
      <c r="B49" s="51" t="s">
        <v>54</v>
      </c>
      <c r="C49" s="51"/>
      <c r="D49" s="51"/>
      <c r="E49" s="28"/>
      <c r="F49" s="21"/>
    </row>
    <row r="50" spans="1:6" ht="14.25" x14ac:dyDescent="0.2">
      <c r="A50" s="21"/>
      <c r="B50" s="51"/>
      <c r="C50" s="51"/>
      <c r="D50" s="51"/>
      <c r="E50" s="28"/>
      <c r="F50" s="21"/>
    </row>
    <row r="51" spans="1:6" ht="14.25" x14ac:dyDescent="0.2">
      <c r="A51" s="21"/>
      <c r="B51" s="51" t="s">
        <v>53</v>
      </c>
      <c r="C51" s="51"/>
      <c r="D51" s="51"/>
      <c r="E51" s="28"/>
      <c r="F51" s="21"/>
    </row>
    <row r="52" spans="1:6" ht="14.25" x14ac:dyDescent="0.2">
      <c r="A52" s="21"/>
      <c r="B52" s="51"/>
      <c r="C52" s="51"/>
      <c r="D52" s="51"/>
      <c r="E52" s="28"/>
      <c r="F52" s="21"/>
    </row>
    <row r="53" spans="1:6" ht="14.25" x14ac:dyDescent="0.2">
      <c r="A53" s="21"/>
      <c r="B53" s="51" t="s">
        <v>51</v>
      </c>
      <c r="C53" s="51"/>
      <c r="D53" s="51"/>
      <c r="E53" s="28"/>
      <c r="F53" s="21"/>
    </row>
    <row r="54" spans="1:6" ht="14.25" x14ac:dyDescent="0.2">
      <c r="A54" s="21"/>
      <c r="B54" s="51"/>
      <c r="C54" s="51"/>
      <c r="D54" s="51"/>
      <c r="E54" s="28"/>
      <c r="F54" s="21"/>
    </row>
    <row r="55" spans="1:6" ht="14.25" x14ac:dyDescent="0.2">
      <c r="A55" s="21"/>
      <c r="B55" s="51"/>
      <c r="C55" s="51"/>
      <c r="D55" s="51"/>
      <c r="E55" s="28"/>
      <c r="F55" s="21"/>
    </row>
    <row r="56" spans="1:6" ht="14.25" x14ac:dyDescent="0.2">
      <c r="A56" s="21"/>
      <c r="B56" s="51"/>
      <c r="C56" s="51"/>
      <c r="D56" s="51"/>
      <c r="E56" s="28"/>
      <c r="F56" s="21"/>
    </row>
    <row r="57" spans="1:6" ht="14.25" x14ac:dyDescent="0.2">
      <c r="A57" s="21"/>
      <c r="B57" s="51"/>
      <c r="C57" s="51"/>
      <c r="D57" s="51"/>
      <c r="E57" s="28"/>
      <c r="F57" s="21"/>
    </row>
    <row r="58" spans="1:6" ht="14.25" x14ac:dyDescent="0.2">
      <c r="A58" s="21"/>
      <c r="B58" s="51"/>
      <c r="C58" s="51"/>
      <c r="D58" s="51"/>
      <c r="E58" s="28"/>
      <c r="F58" s="21"/>
    </row>
    <row r="59" spans="1:6" ht="14.25" x14ac:dyDescent="0.2">
      <c r="A59" s="21"/>
      <c r="B59" s="51"/>
      <c r="C59" s="51"/>
      <c r="D59" s="51"/>
      <c r="E59" s="28"/>
      <c r="F59" s="21"/>
    </row>
    <row r="60" spans="1:6" ht="14.25" x14ac:dyDescent="0.2">
      <c r="A60" s="21"/>
      <c r="B60" s="51"/>
      <c r="C60" s="51"/>
      <c r="D60" s="51"/>
      <c r="E60" s="28"/>
      <c r="F60" s="21"/>
    </row>
    <row r="61" spans="1:6" ht="14.25" x14ac:dyDescent="0.2">
      <c r="A61" s="21"/>
      <c r="B61" s="51"/>
      <c r="C61" s="51"/>
      <c r="D61" s="51"/>
      <c r="E61" s="28"/>
      <c r="F61" s="21"/>
    </row>
    <row r="62" spans="1:6" ht="14.25" x14ac:dyDescent="0.2">
      <c r="A62" s="21"/>
      <c r="B62" s="51"/>
      <c r="C62" s="51"/>
      <c r="D62" s="51"/>
      <c r="E62" s="28"/>
      <c r="F62" s="21"/>
    </row>
    <row r="63" spans="1:6" ht="14.25" x14ac:dyDescent="0.2">
      <c r="A63" s="21"/>
      <c r="B63" s="51"/>
      <c r="C63" s="51"/>
      <c r="D63" s="51"/>
      <c r="E63" s="28"/>
      <c r="F63" s="21"/>
    </row>
    <row r="64" spans="1:6" ht="14.25" x14ac:dyDescent="0.2">
      <c r="A64" s="21"/>
      <c r="B64" s="51"/>
      <c r="C64" s="51"/>
      <c r="D64" s="51"/>
      <c r="E64" s="28"/>
      <c r="F64" s="21"/>
    </row>
    <row r="65" spans="1:6" ht="14.25" x14ac:dyDescent="0.2">
      <c r="A65" s="21"/>
      <c r="B65" s="51"/>
      <c r="C65" s="51"/>
      <c r="D65" s="51"/>
      <c r="E65" s="28"/>
      <c r="F65" s="21"/>
    </row>
    <row r="66" spans="1:6" ht="13.5" customHeight="1" x14ac:dyDescent="0.2">
      <c r="A66" s="21"/>
      <c r="B66" s="51"/>
      <c r="C66" s="51"/>
      <c r="D66" s="51"/>
      <c r="E66" s="28"/>
      <c r="F66" s="21"/>
    </row>
    <row r="67" spans="1:6" ht="13.5" customHeight="1" x14ac:dyDescent="0.2">
      <c r="A67" s="21"/>
      <c r="B67" s="25" t="s">
        <v>16</v>
      </c>
      <c r="C67" s="26"/>
      <c r="D67" s="26"/>
      <c r="E67" s="29">
        <f>(28.25*245)/2</f>
        <v>3460.625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14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SUM(E67:E69)</f>
        <v>3460.625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173.03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345.2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17</v>
      </c>
      <c r="C74" s="26"/>
      <c r="D74" s="26"/>
      <c r="E74" s="33">
        <f>SUM(E70:E72)</f>
        <v>3978.855</v>
      </c>
      <c r="F74" s="21"/>
    </row>
    <row r="75" spans="1:6" ht="15.75" thickTop="1" x14ac:dyDescent="0.2">
      <c r="A75" s="21"/>
      <c r="B75" s="55"/>
      <c r="C75" s="55"/>
      <c r="D75" s="55"/>
      <c r="E75" s="36"/>
      <c r="F75" s="21"/>
    </row>
    <row r="76" spans="1:6" ht="15" x14ac:dyDescent="0.2">
      <c r="A76" s="21"/>
      <c r="B76" s="52" t="s">
        <v>19</v>
      </c>
      <c r="C76" s="52"/>
      <c r="D76" s="52"/>
      <c r="E76" s="36">
        <v>0</v>
      </c>
      <c r="F76" s="21"/>
    </row>
    <row r="77" spans="1:6" ht="15" x14ac:dyDescent="0.2">
      <c r="A77" s="21"/>
      <c r="B77" s="55"/>
      <c r="C77" s="55"/>
      <c r="D77" s="55"/>
      <c r="E77" s="36"/>
      <c r="F77" s="21"/>
    </row>
    <row r="78" spans="1:6" ht="19.5" customHeight="1" x14ac:dyDescent="0.2">
      <c r="A78" s="21"/>
      <c r="B78" s="37" t="s">
        <v>18</v>
      </c>
      <c r="C78" s="38"/>
      <c r="D78" s="38"/>
      <c r="E78" s="39">
        <f>E74-E76</f>
        <v>3978.855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49"/>
      <c r="C81" s="49"/>
      <c r="D81" s="49"/>
      <c r="E81" s="49"/>
      <c r="F81" s="21"/>
    </row>
    <row r="82" spans="1:6" ht="14.25" x14ac:dyDescent="0.2">
      <c r="A82" s="57" t="s">
        <v>32</v>
      </c>
      <c r="B82" s="57"/>
      <c r="C82" s="57"/>
      <c r="D82" s="57"/>
      <c r="E82" s="57"/>
      <c r="F82" s="57"/>
    </row>
    <row r="83" spans="1:6" ht="14.25" x14ac:dyDescent="0.2">
      <c r="A83" s="53" t="s">
        <v>33</v>
      </c>
      <c r="B83" s="53"/>
      <c r="C83" s="53"/>
      <c r="D83" s="53"/>
      <c r="E83" s="53"/>
      <c r="F83" s="53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50"/>
      <c r="C85" s="50"/>
      <c r="D85" s="50"/>
      <c r="E85" s="50"/>
      <c r="F85" s="21"/>
    </row>
    <row r="86" spans="1:6" ht="15" x14ac:dyDescent="0.2">
      <c r="A86" s="56" t="s">
        <v>7</v>
      </c>
      <c r="B86" s="56"/>
      <c r="C86" s="56"/>
      <c r="D86" s="56"/>
      <c r="E86" s="56"/>
      <c r="F86" s="56"/>
    </row>
    <row r="88" spans="1:6" ht="39.75" customHeight="1" x14ac:dyDescent="0.2">
      <c r="B88" s="47"/>
      <c r="C88" s="48"/>
      <c r="D88" s="48"/>
    </row>
    <row r="89" spans="1:6" ht="13.5" customHeight="1" x14ac:dyDescent="0.2"/>
    <row r="90" spans="1:6" x14ac:dyDescent="0.2">
      <c r="B90" s="16"/>
      <c r="C90" s="16"/>
      <c r="D90" s="16"/>
    </row>
  </sheetData>
  <mergeCells count="44">
    <mergeCell ref="A86:F86"/>
    <mergeCell ref="A82:F82"/>
    <mergeCell ref="B33:D33"/>
    <mergeCell ref="B34:D34"/>
    <mergeCell ref="B62:D62"/>
    <mergeCell ref="B63:D63"/>
    <mergeCell ref="B64:D64"/>
    <mergeCell ref="B65:D65"/>
    <mergeCell ref="B66:D66"/>
    <mergeCell ref="B57:D57"/>
    <mergeCell ref="B58:D58"/>
    <mergeCell ref="B59:D59"/>
    <mergeCell ref="B60:D60"/>
    <mergeCell ref="B61:D61"/>
    <mergeCell ref="A30:F30"/>
    <mergeCell ref="B77:D77"/>
    <mergeCell ref="B53:D53"/>
    <mergeCell ref="B54:D54"/>
    <mergeCell ref="B46:D46"/>
    <mergeCell ref="B47:D47"/>
    <mergeCell ref="B48:D48"/>
    <mergeCell ref="B51:D51"/>
    <mergeCell ref="B52:D52"/>
    <mergeCell ref="B49:D49"/>
    <mergeCell ref="B50:D50"/>
    <mergeCell ref="B55:D55"/>
    <mergeCell ref="B56:D56"/>
    <mergeCell ref="B75:D75"/>
    <mergeCell ref="B88:D88"/>
    <mergeCell ref="B81:E81"/>
    <mergeCell ref="B85:E85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6:D76"/>
    <mergeCell ref="A83:F83"/>
  </mergeCells>
  <phoneticPr fontId="0" type="noConversion"/>
  <dataValidations count="1">
    <dataValidation type="list" allowBlank="1" showInputMessage="1" showErrorMessage="1" sqref="B75:B77 B12:B20 B33:B48 B49:B66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0"/>
  <sheetViews>
    <sheetView view="pageBreakPreview" topLeftCell="A7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46" t="s">
        <v>43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57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4" t="s">
        <v>0</v>
      </c>
      <c r="B30" s="54"/>
      <c r="C30" s="54"/>
      <c r="D30" s="54"/>
      <c r="E30" s="54"/>
      <c r="F30" s="5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1"/>
      <c r="C33" s="51"/>
      <c r="D33" s="51"/>
      <c r="E33" s="28"/>
      <c r="F33" s="21"/>
    </row>
    <row r="34" spans="1:6" ht="14.25" x14ac:dyDescent="0.2">
      <c r="A34" s="21"/>
      <c r="B34" s="51"/>
      <c r="C34" s="51"/>
      <c r="D34" s="51"/>
      <c r="E34" s="28"/>
      <c r="F34" s="21"/>
    </row>
    <row r="35" spans="1:6" ht="14.25" x14ac:dyDescent="0.2">
      <c r="A35" s="21"/>
      <c r="B35" s="51" t="s">
        <v>45</v>
      </c>
      <c r="C35" s="51"/>
      <c r="D35" s="51"/>
      <c r="E35" s="28"/>
      <c r="F35" s="21"/>
    </row>
    <row r="36" spans="1:6" ht="14.25" x14ac:dyDescent="0.2">
      <c r="A36" s="21"/>
      <c r="B36" s="51"/>
      <c r="C36" s="51"/>
      <c r="D36" s="51"/>
      <c r="E36" s="28"/>
      <c r="F36" s="21"/>
    </row>
    <row r="37" spans="1:6" ht="14.25" x14ac:dyDescent="0.2">
      <c r="A37" s="21"/>
      <c r="B37" s="51" t="s">
        <v>46</v>
      </c>
      <c r="C37" s="51"/>
      <c r="D37" s="51"/>
      <c r="E37" s="28"/>
      <c r="F37" s="21"/>
    </row>
    <row r="38" spans="1:6" ht="14.25" x14ac:dyDescent="0.2">
      <c r="A38" s="21"/>
      <c r="B38" s="51"/>
      <c r="C38" s="51"/>
      <c r="D38" s="51"/>
      <c r="E38" s="28"/>
      <c r="F38" s="21"/>
    </row>
    <row r="39" spans="1:6" ht="14.25" x14ac:dyDescent="0.2">
      <c r="A39" s="21"/>
      <c r="B39" s="51" t="s">
        <v>47</v>
      </c>
      <c r="C39" s="51"/>
      <c r="D39" s="51"/>
      <c r="E39" s="28"/>
      <c r="F39" s="21"/>
    </row>
    <row r="40" spans="1:6" ht="14.25" x14ac:dyDescent="0.2">
      <c r="A40" s="21"/>
      <c r="B40" s="51"/>
      <c r="C40" s="51"/>
      <c r="D40" s="51"/>
      <c r="E40" s="28"/>
      <c r="F40" s="21"/>
    </row>
    <row r="41" spans="1:6" ht="14.25" x14ac:dyDescent="0.2">
      <c r="A41" s="21"/>
      <c r="B41" s="51" t="s">
        <v>48</v>
      </c>
      <c r="C41" s="51"/>
      <c r="D41" s="51"/>
      <c r="E41" s="28"/>
      <c r="F41" s="21"/>
    </row>
    <row r="42" spans="1:6" ht="14.25" x14ac:dyDescent="0.2">
      <c r="A42" s="21"/>
      <c r="B42" s="51"/>
      <c r="C42" s="51"/>
      <c r="D42" s="51"/>
      <c r="E42" s="28"/>
      <c r="F42" s="21"/>
    </row>
    <row r="43" spans="1:6" ht="14.25" x14ac:dyDescent="0.2">
      <c r="A43" s="21"/>
      <c r="B43" s="51" t="s">
        <v>49</v>
      </c>
      <c r="C43" s="51"/>
      <c r="D43" s="51"/>
      <c r="E43" s="28"/>
      <c r="F43" s="21"/>
    </row>
    <row r="44" spans="1:6" ht="14.25" x14ac:dyDescent="0.2">
      <c r="A44" s="21"/>
      <c r="B44" s="51"/>
      <c r="C44" s="51"/>
      <c r="D44" s="51"/>
      <c r="E44" s="28"/>
      <c r="F44" s="21"/>
    </row>
    <row r="45" spans="1:6" ht="14.25" x14ac:dyDescent="0.2">
      <c r="A45" s="21"/>
      <c r="B45" s="51" t="s">
        <v>50</v>
      </c>
      <c r="C45" s="51"/>
      <c r="D45" s="51"/>
      <c r="E45" s="28"/>
      <c r="F45" s="21"/>
    </row>
    <row r="46" spans="1:6" ht="14.25" x14ac:dyDescent="0.2">
      <c r="A46" s="21"/>
      <c r="B46" s="51"/>
      <c r="C46" s="51"/>
      <c r="D46" s="51"/>
      <c r="E46" s="28"/>
      <c r="F46" s="21"/>
    </row>
    <row r="47" spans="1:6" ht="31.5" customHeight="1" x14ac:dyDescent="0.2">
      <c r="A47" s="21"/>
      <c r="B47" s="51" t="s">
        <v>52</v>
      </c>
      <c r="C47" s="51"/>
      <c r="D47" s="51"/>
      <c r="E47" s="28"/>
      <c r="F47" s="21"/>
    </row>
    <row r="48" spans="1:6" ht="14.25" x14ac:dyDescent="0.2">
      <c r="A48" s="21"/>
      <c r="B48" s="51"/>
      <c r="C48" s="51"/>
      <c r="D48" s="51"/>
      <c r="E48" s="28"/>
      <c r="F48" s="21"/>
    </row>
    <row r="49" spans="1:6" ht="14.25" x14ac:dyDescent="0.2">
      <c r="A49" s="21"/>
      <c r="B49" s="51" t="s">
        <v>54</v>
      </c>
      <c r="C49" s="51"/>
      <c r="D49" s="51"/>
      <c r="E49" s="28"/>
      <c r="F49" s="21"/>
    </row>
    <row r="50" spans="1:6" ht="14.25" x14ac:dyDescent="0.2">
      <c r="A50" s="21"/>
      <c r="B50" s="51"/>
      <c r="C50" s="51"/>
      <c r="D50" s="51"/>
      <c r="E50" s="28"/>
      <c r="F50" s="21"/>
    </row>
    <row r="51" spans="1:6" ht="14.25" x14ac:dyDescent="0.2">
      <c r="A51" s="21"/>
      <c r="B51" s="51" t="s">
        <v>53</v>
      </c>
      <c r="C51" s="51"/>
      <c r="D51" s="51"/>
      <c r="E51" s="28"/>
      <c r="F51" s="21"/>
    </row>
    <row r="52" spans="1:6" ht="14.25" x14ac:dyDescent="0.2">
      <c r="A52" s="21"/>
      <c r="B52" s="51"/>
      <c r="C52" s="51"/>
      <c r="D52" s="51"/>
      <c r="E52" s="28"/>
      <c r="F52" s="21"/>
    </row>
    <row r="53" spans="1:6" ht="14.25" x14ac:dyDescent="0.2">
      <c r="A53" s="21"/>
      <c r="B53" s="51" t="s">
        <v>51</v>
      </c>
      <c r="C53" s="51"/>
      <c r="D53" s="51"/>
      <c r="E53" s="28"/>
      <c r="F53" s="21"/>
    </row>
    <row r="54" spans="1:6" ht="14.25" x14ac:dyDescent="0.2">
      <c r="A54" s="21"/>
      <c r="B54" s="51"/>
      <c r="C54" s="51"/>
      <c r="D54" s="51"/>
      <c r="E54" s="28"/>
      <c r="F54" s="21"/>
    </row>
    <row r="55" spans="1:6" ht="14.25" x14ac:dyDescent="0.2">
      <c r="A55" s="21"/>
      <c r="B55" s="51"/>
      <c r="C55" s="51"/>
      <c r="D55" s="51"/>
      <c r="E55" s="28"/>
      <c r="F55" s="21"/>
    </row>
    <row r="56" spans="1:6" ht="14.25" x14ac:dyDescent="0.2">
      <c r="A56" s="21"/>
      <c r="B56" s="51"/>
      <c r="C56" s="51"/>
      <c r="D56" s="51"/>
      <c r="E56" s="28"/>
      <c r="F56" s="21"/>
    </row>
    <row r="57" spans="1:6" ht="14.25" x14ac:dyDescent="0.2">
      <c r="A57" s="21"/>
      <c r="B57" s="51"/>
      <c r="C57" s="51"/>
      <c r="D57" s="51"/>
      <c r="E57" s="28"/>
      <c r="F57" s="21"/>
    </row>
    <row r="58" spans="1:6" ht="14.25" x14ac:dyDescent="0.2">
      <c r="A58" s="21"/>
      <c r="B58" s="51"/>
      <c r="C58" s="51"/>
      <c r="D58" s="51"/>
      <c r="E58" s="28"/>
      <c r="F58" s="21"/>
    </row>
    <row r="59" spans="1:6" ht="14.25" x14ac:dyDescent="0.2">
      <c r="A59" s="21"/>
      <c r="B59" s="51"/>
      <c r="C59" s="51"/>
      <c r="D59" s="51"/>
      <c r="E59" s="28"/>
      <c r="F59" s="21"/>
    </row>
    <row r="60" spans="1:6" ht="14.25" x14ac:dyDescent="0.2">
      <c r="A60" s="21"/>
      <c r="B60" s="51"/>
      <c r="C60" s="51"/>
      <c r="D60" s="51"/>
      <c r="E60" s="28"/>
      <c r="F60" s="21"/>
    </row>
    <row r="61" spans="1:6" ht="14.25" x14ac:dyDescent="0.2">
      <c r="A61" s="21"/>
      <c r="B61" s="51"/>
      <c r="C61" s="51"/>
      <c r="D61" s="51"/>
      <c r="E61" s="28"/>
      <c r="F61" s="21"/>
    </row>
    <row r="62" spans="1:6" ht="14.25" x14ac:dyDescent="0.2">
      <c r="A62" s="21"/>
      <c r="B62" s="51"/>
      <c r="C62" s="51"/>
      <c r="D62" s="51"/>
      <c r="E62" s="28"/>
      <c r="F62" s="21"/>
    </row>
    <row r="63" spans="1:6" ht="14.25" x14ac:dyDescent="0.2">
      <c r="A63" s="21"/>
      <c r="B63" s="51"/>
      <c r="C63" s="51"/>
      <c r="D63" s="51"/>
      <c r="E63" s="28"/>
      <c r="F63" s="21"/>
    </row>
    <row r="64" spans="1:6" ht="14.25" x14ac:dyDescent="0.2">
      <c r="A64" s="21"/>
      <c r="B64" s="51"/>
      <c r="C64" s="51"/>
      <c r="D64" s="51"/>
      <c r="E64" s="28"/>
      <c r="F64" s="21"/>
    </row>
    <row r="65" spans="1:6" ht="14.25" x14ac:dyDescent="0.2">
      <c r="A65" s="21"/>
      <c r="B65" s="51"/>
      <c r="C65" s="51"/>
      <c r="D65" s="51"/>
      <c r="E65" s="28"/>
      <c r="F65" s="21"/>
    </row>
    <row r="66" spans="1:6" ht="13.5" customHeight="1" x14ac:dyDescent="0.2">
      <c r="A66" s="21"/>
      <c r="B66" s="51"/>
      <c r="C66" s="51"/>
      <c r="D66" s="51"/>
      <c r="E66" s="28"/>
      <c r="F66" s="21"/>
    </row>
    <row r="67" spans="1:6" ht="13.5" customHeight="1" x14ac:dyDescent="0.2">
      <c r="A67" s="21"/>
      <c r="B67" s="25" t="s">
        <v>16</v>
      </c>
      <c r="C67" s="26"/>
      <c r="D67" s="26"/>
      <c r="E67" s="29">
        <f>(28.25*245)/2</f>
        <v>3460.625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14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SUM(E67:E69)</f>
        <v>3460.625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173.03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345.2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17</v>
      </c>
      <c r="C74" s="26"/>
      <c r="D74" s="26"/>
      <c r="E74" s="33">
        <f>SUM(E70:E72)</f>
        <v>3978.855</v>
      </c>
      <c r="F74" s="21"/>
    </row>
    <row r="75" spans="1:6" ht="15.75" thickTop="1" x14ac:dyDescent="0.2">
      <c r="A75" s="21"/>
      <c r="B75" s="55"/>
      <c r="C75" s="55"/>
      <c r="D75" s="55"/>
      <c r="E75" s="36"/>
      <c r="F75" s="21"/>
    </row>
    <row r="76" spans="1:6" ht="15" x14ac:dyDescent="0.2">
      <c r="A76" s="21"/>
      <c r="B76" s="52" t="s">
        <v>19</v>
      </c>
      <c r="C76" s="52"/>
      <c r="D76" s="52"/>
      <c r="E76" s="36">
        <v>0</v>
      </c>
      <c r="F76" s="21"/>
    </row>
    <row r="77" spans="1:6" ht="15" x14ac:dyDescent="0.2">
      <c r="A77" s="21"/>
      <c r="B77" s="55"/>
      <c r="C77" s="55"/>
      <c r="D77" s="55"/>
      <c r="E77" s="36"/>
      <c r="F77" s="21"/>
    </row>
    <row r="78" spans="1:6" ht="19.5" customHeight="1" x14ac:dyDescent="0.2">
      <c r="A78" s="21"/>
      <c r="B78" s="37" t="s">
        <v>18</v>
      </c>
      <c r="C78" s="38"/>
      <c r="D78" s="38"/>
      <c r="E78" s="39">
        <f>E74-E76</f>
        <v>3978.855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49"/>
      <c r="C81" s="49"/>
      <c r="D81" s="49"/>
      <c r="E81" s="49"/>
      <c r="F81" s="21"/>
    </row>
    <row r="82" spans="1:6" ht="14.25" x14ac:dyDescent="0.2">
      <c r="A82" s="57" t="s">
        <v>32</v>
      </c>
      <c r="B82" s="57"/>
      <c r="C82" s="57"/>
      <c r="D82" s="57"/>
      <c r="E82" s="57"/>
      <c r="F82" s="57"/>
    </row>
    <row r="83" spans="1:6" ht="14.25" x14ac:dyDescent="0.2">
      <c r="A83" s="53" t="s">
        <v>33</v>
      </c>
      <c r="B83" s="53"/>
      <c r="C83" s="53"/>
      <c r="D83" s="53"/>
      <c r="E83" s="53"/>
      <c r="F83" s="53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50"/>
      <c r="C85" s="50"/>
      <c r="D85" s="50"/>
      <c r="E85" s="50"/>
      <c r="F85" s="21"/>
    </row>
    <row r="86" spans="1:6" ht="15" x14ac:dyDescent="0.2">
      <c r="A86" s="56" t="s">
        <v>7</v>
      </c>
      <c r="B86" s="56"/>
      <c r="C86" s="56"/>
      <c r="D86" s="56"/>
      <c r="E86" s="56"/>
      <c r="F86" s="56"/>
    </row>
    <row r="88" spans="1:6" ht="39.75" customHeight="1" x14ac:dyDescent="0.2">
      <c r="B88" s="47"/>
      <c r="C88" s="48"/>
      <c r="D88" s="48"/>
    </row>
    <row r="89" spans="1:6" ht="13.5" customHeight="1" x14ac:dyDescent="0.2"/>
    <row r="90" spans="1:6" x14ac:dyDescent="0.2">
      <c r="B90" s="16"/>
      <c r="C90" s="16"/>
      <c r="D90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5:D7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6:F86"/>
    <mergeCell ref="B88:D88"/>
    <mergeCell ref="B76:D76"/>
    <mergeCell ref="B77:D77"/>
    <mergeCell ref="B81:E81"/>
    <mergeCell ref="A82:F82"/>
    <mergeCell ref="A83:F83"/>
    <mergeCell ref="B85:E85"/>
  </mergeCells>
  <dataValidations count="1">
    <dataValidation type="list" allowBlank="1" showInputMessage="1" showErrorMessage="1" sqref="B75:B77 B12:B20 B33:B66" xr:uid="{00000000-0002-0000-01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89"/>
  <sheetViews>
    <sheetView view="pageBreakPreview" zoomScale="80" zoomScaleNormal="100" zoomScaleSheetLayoutView="80" workbookViewId="0">
      <selection activeCell="E67" sqref="E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46" t="s">
        <v>43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59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4" t="s">
        <v>0</v>
      </c>
      <c r="B30" s="54"/>
      <c r="C30" s="54"/>
      <c r="D30" s="54"/>
      <c r="E30" s="54"/>
      <c r="F30" s="5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1"/>
      <c r="C33" s="51"/>
      <c r="D33" s="51"/>
      <c r="E33" s="28"/>
      <c r="F33" s="21"/>
    </row>
    <row r="34" spans="1:6" ht="14.25" x14ac:dyDescent="0.2">
      <c r="A34" s="21"/>
      <c r="B34" s="51"/>
      <c r="C34" s="51"/>
      <c r="D34" s="51"/>
      <c r="E34" s="28"/>
      <c r="F34" s="21"/>
    </row>
    <row r="35" spans="1:6" ht="14.25" x14ac:dyDescent="0.2">
      <c r="A35" s="21"/>
      <c r="B35" s="51" t="s">
        <v>60</v>
      </c>
      <c r="C35" s="51"/>
      <c r="D35" s="51"/>
      <c r="E35" s="28"/>
      <c r="F35" s="21"/>
    </row>
    <row r="36" spans="1:6" ht="14.25" x14ac:dyDescent="0.2">
      <c r="A36" s="21"/>
      <c r="B36" s="51"/>
      <c r="C36" s="51"/>
      <c r="D36" s="51"/>
      <c r="E36" s="28"/>
      <c r="F36" s="21"/>
    </row>
    <row r="37" spans="1:6" ht="14.25" x14ac:dyDescent="0.2">
      <c r="A37" s="21"/>
      <c r="B37" s="51" t="s">
        <v>8</v>
      </c>
      <c r="C37" s="51"/>
      <c r="D37" s="51"/>
      <c r="E37" s="28"/>
      <c r="F37" s="21"/>
    </row>
    <row r="38" spans="1:6" ht="14.25" x14ac:dyDescent="0.2">
      <c r="A38" s="21"/>
      <c r="B38" s="51"/>
      <c r="C38" s="51"/>
      <c r="D38" s="51"/>
      <c r="E38" s="28"/>
      <c r="F38" s="21"/>
    </row>
    <row r="39" spans="1:6" ht="14.25" x14ac:dyDescent="0.2">
      <c r="A39" s="21"/>
      <c r="B39" s="51" t="s">
        <v>23</v>
      </c>
      <c r="C39" s="51"/>
      <c r="D39" s="51"/>
      <c r="E39" s="28"/>
      <c r="F39" s="21"/>
    </row>
    <row r="40" spans="1:6" ht="14.25" x14ac:dyDescent="0.2">
      <c r="A40" s="21"/>
      <c r="B40" s="51"/>
      <c r="C40" s="51"/>
      <c r="D40" s="51"/>
      <c r="E40" s="28"/>
      <c r="F40" s="21"/>
    </row>
    <row r="41" spans="1:6" ht="14.25" x14ac:dyDescent="0.2">
      <c r="A41" s="21"/>
      <c r="B41" s="51" t="s">
        <v>21</v>
      </c>
      <c r="C41" s="51"/>
      <c r="D41" s="51"/>
      <c r="E41" s="28"/>
      <c r="F41" s="21"/>
    </row>
    <row r="42" spans="1:6" ht="14.25" x14ac:dyDescent="0.2">
      <c r="A42" s="21"/>
      <c r="B42" s="51"/>
      <c r="C42" s="51"/>
      <c r="D42" s="51"/>
      <c r="E42" s="28"/>
      <c r="F42" s="21"/>
    </row>
    <row r="43" spans="1:6" ht="14.25" x14ac:dyDescent="0.2">
      <c r="A43" s="21"/>
      <c r="B43" s="51" t="s">
        <v>24</v>
      </c>
      <c r="C43" s="51"/>
      <c r="D43" s="51"/>
      <c r="E43" s="28"/>
      <c r="F43" s="21"/>
    </row>
    <row r="44" spans="1:6" ht="14.25" x14ac:dyDescent="0.2">
      <c r="A44" s="21"/>
      <c r="B44" s="51"/>
      <c r="C44" s="51"/>
      <c r="D44" s="51"/>
      <c r="E44" s="28"/>
      <c r="F44" s="21"/>
    </row>
    <row r="45" spans="1:6" ht="14.25" x14ac:dyDescent="0.2">
      <c r="A45" s="21"/>
      <c r="B45" s="51" t="s">
        <v>36</v>
      </c>
      <c r="C45" s="51"/>
      <c r="D45" s="51"/>
      <c r="E45" s="28"/>
      <c r="F45" s="21"/>
    </row>
    <row r="46" spans="1:6" ht="14.25" x14ac:dyDescent="0.2">
      <c r="A46" s="21"/>
      <c r="B46" s="51"/>
      <c r="C46" s="51"/>
      <c r="D46" s="51"/>
      <c r="E46" s="28"/>
      <c r="F46" s="21"/>
    </row>
    <row r="47" spans="1:6" ht="14.25" x14ac:dyDescent="0.2">
      <c r="A47" s="21"/>
      <c r="B47" s="51" t="s">
        <v>61</v>
      </c>
      <c r="C47" s="51"/>
      <c r="D47" s="51"/>
      <c r="E47" s="28"/>
      <c r="F47" s="21"/>
    </row>
    <row r="48" spans="1:6" ht="14.25" x14ac:dyDescent="0.2">
      <c r="A48" s="21"/>
      <c r="B48" s="51"/>
      <c r="C48" s="51"/>
      <c r="D48" s="51"/>
      <c r="E48" s="28"/>
      <c r="F48" s="21"/>
    </row>
    <row r="49" spans="1:6" ht="14.25" x14ac:dyDescent="0.2">
      <c r="A49" s="21"/>
      <c r="B49" s="51" t="s">
        <v>62</v>
      </c>
      <c r="C49" s="51"/>
      <c r="D49" s="51"/>
      <c r="E49" s="28"/>
      <c r="F49" s="21"/>
    </row>
    <row r="50" spans="1:6" ht="14.25" x14ac:dyDescent="0.2">
      <c r="A50" s="21"/>
      <c r="B50" s="51"/>
      <c r="C50" s="51"/>
      <c r="D50" s="51"/>
      <c r="E50" s="28"/>
      <c r="F50" s="21"/>
    </row>
    <row r="51" spans="1:6" ht="30" customHeight="1" x14ac:dyDescent="0.2">
      <c r="A51" s="21"/>
      <c r="B51" s="51" t="s">
        <v>63</v>
      </c>
      <c r="C51" s="51"/>
      <c r="D51" s="51"/>
      <c r="E51" s="28"/>
      <c r="F51" s="21"/>
    </row>
    <row r="52" spans="1:6" ht="14.25" x14ac:dyDescent="0.2">
      <c r="A52" s="21"/>
      <c r="B52" s="51"/>
      <c r="C52" s="51"/>
      <c r="D52" s="51"/>
      <c r="E52" s="28"/>
      <c r="F52" s="21"/>
    </row>
    <row r="53" spans="1:6" ht="29.25" customHeight="1" x14ac:dyDescent="0.2">
      <c r="A53" s="21"/>
      <c r="B53" s="51" t="s">
        <v>64</v>
      </c>
      <c r="C53" s="51"/>
      <c r="D53" s="51"/>
      <c r="E53" s="28"/>
      <c r="F53" s="21"/>
    </row>
    <row r="54" spans="1:6" ht="14.25" x14ac:dyDescent="0.2">
      <c r="A54" s="21"/>
      <c r="B54" s="51"/>
      <c r="C54" s="51"/>
      <c r="D54" s="51"/>
      <c r="E54" s="28"/>
      <c r="F54" s="21"/>
    </row>
    <row r="55" spans="1:6" ht="14.25" x14ac:dyDescent="0.2">
      <c r="A55" s="21"/>
      <c r="B55" s="51" t="s">
        <v>38</v>
      </c>
      <c r="C55" s="51"/>
      <c r="D55" s="51"/>
      <c r="E55" s="28"/>
      <c r="F55" s="21"/>
    </row>
    <row r="56" spans="1:6" ht="14.25" x14ac:dyDescent="0.2">
      <c r="A56" s="21"/>
      <c r="B56" s="51"/>
      <c r="C56" s="51"/>
      <c r="D56" s="51"/>
      <c r="E56" s="28"/>
      <c r="F56" s="21"/>
    </row>
    <row r="57" spans="1:6" ht="14.25" x14ac:dyDescent="0.2">
      <c r="A57" s="21"/>
      <c r="B57" s="51" t="s">
        <v>31</v>
      </c>
      <c r="C57" s="51"/>
      <c r="D57" s="51"/>
      <c r="E57" s="28"/>
      <c r="F57" s="21"/>
    </row>
    <row r="58" spans="1:6" ht="14.25" x14ac:dyDescent="0.2">
      <c r="A58" s="21"/>
      <c r="B58" s="51"/>
      <c r="C58" s="51"/>
      <c r="D58" s="51"/>
      <c r="E58" s="28"/>
      <c r="F58" s="21"/>
    </row>
    <row r="59" spans="1:6" ht="14.25" x14ac:dyDescent="0.2">
      <c r="A59" s="21"/>
      <c r="B59" s="51" t="s">
        <v>65</v>
      </c>
      <c r="C59" s="51"/>
      <c r="D59" s="51"/>
      <c r="E59" s="28"/>
      <c r="F59" s="21"/>
    </row>
    <row r="60" spans="1:6" ht="14.25" x14ac:dyDescent="0.2">
      <c r="A60" s="21"/>
      <c r="B60" s="51"/>
      <c r="C60" s="51"/>
      <c r="D60" s="51"/>
      <c r="E60" s="28"/>
      <c r="F60" s="21"/>
    </row>
    <row r="61" spans="1:6" ht="14.25" x14ac:dyDescent="0.2">
      <c r="A61" s="21"/>
      <c r="B61" s="51"/>
      <c r="C61" s="51"/>
      <c r="D61" s="51"/>
      <c r="E61" s="28"/>
      <c r="F61" s="21"/>
    </row>
    <row r="62" spans="1:6" ht="14.25" x14ac:dyDescent="0.2">
      <c r="A62" s="21"/>
      <c r="B62" s="51"/>
      <c r="C62" s="51"/>
      <c r="D62" s="51"/>
      <c r="E62" s="28"/>
      <c r="F62" s="21"/>
    </row>
    <row r="63" spans="1:6" ht="14.25" x14ac:dyDescent="0.2">
      <c r="A63" s="21"/>
      <c r="B63" s="51"/>
      <c r="C63" s="51"/>
      <c r="D63" s="51"/>
      <c r="E63" s="28"/>
      <c r="F63" s="21"/>
    </row>
    <row r="64" spans="1:6" ht="14.25" x14ac:dyDescent="0.2">
      <c r="A64" s="21"/>
      <c r="B64" s="51"/>
      <c r="C64" s="51"/>
      <c r="D64" s="51"/>
      <c r="E64" s="28"/>
      <c r="F64" s="21"/>
    </row>
    <row r="65" spans="1:6" ht="13.5" customHeight="1" x14ac:dyDescent="0.2">
      <c r="A65" s="21"/>
      <c r="B65" s="51"/>
      <c r="C65" s="51"/>
      <c r="D65" s="51"/>
      <c r="E65" s="28"/>
      <c r="F65" s="21"/>
    </row>
    <row r="66" spans="1:6" ht="13.5" customHeight="1" x14ac:dyDescent="0.2">
      <c r="A66" s="21"/>
      <c r="B66" s="25" t="s">
        <v>16</v>
      </c>
      <c r="C66" s="26"/>
      <c r="D66" s="26"/>
      <c r="E66" s="29">
        <f>(18.5*255)*2/3</f>
        <v>3145</v>
      </c>
      <c r="F66" s="21"/>
    </row>
    <row r="67" spans="1:6" ht="13.5" customHeight="1" x14ac:dyDescent="0.2">
      <c r="A67" s="21"/>
      <c r="B67" s="34" t="s">
        <v>13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14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SUM(E66:E68)</f>
        <v>3145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157.25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313.70999999999998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17</v>
      </c>
      <c r="C73" s="26"/>
      <c r="D73" s="26"/>
      <c r="E73" s="33">
        <f>SUM(E69:E71)</f>
        <v>3615.96</v>
      </c>
      <c r="F73" s="21"/>
    </row>
    <row r="74" spans="1:6" ht="15.75" thickTop="1" x14ac:dyDescent="0.2">
      <c r="A74" s="21"/>
      <c r="B74" s="55"/>
      <c r="C74" s="55"/>
      <c r="D74" s="55"/>
      <c r="E74" s="36"/>
      <c r="F74" s="21"/>
    </row>
    <row r="75" spans="1:6" ht="15" x14ac:dyDescent="0.2">
      <c r="A75" s="21"/>
      <c r="B75" s="52" t="s">
        <v>19</v>
      </c>
      <c r="C75" s="52"/>
      <c r="D75" s="52"/>
      <c r="E75" s="36">
        <v>0</v>
      </c>
      <c r="F75" s="21"/>
    </row>
    <row r="76" spans="1:6" ht="15" x14ac:dyDescent="0.2">
      <c r="A76" s="21"/>
      <c r="B76" s="55"/>
      <c r="C76" s="55"/>
      <c r="D76" s="55"/>
      <c r="E76" s="36"/>
      <c r="F76" s="21"/>
    </row>
    <row r="77" spans="1:6" ht="19.5" customHeight="1" x14ac:dyDescent="0.2">
      <c r="A77" s="21"/>
      <c r="B77" s="37" t="s">
        <v>18</v>
      </c>
      <c r="C77" s="38"/>
      <c r="D77" s="38"/>
      <c r="E77" s="39">
        <f>E73-E75</f>
        <v>3615.96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49"/>
      <c r="C80" s="49"/>
      <c r="D80" s="49"/>
      <c r="E80" s="49"/>
      <c r="F80" s="21"/>
    </row>
    <row r="81" spans="1:6" ht="14.25" x14ac:dyDescent="0.2">
      <c r="A81" s="57" t="s">
        <v>32</v>
      </c>
      <c r="B81" s="57"/>
      <c r="C81" s="57"/>
      <c r="D81" s="57"/>
      <c r="E81" s="57"/>
      <c r="F81" s="57"/>
    </row>
    <row r="82" spans="1:6" ht="14.25" x14ac:dyDescent="0.2">
      <c r="A82" s="53" t="s">
        <v>33</v>
      </c>
      <c r="B82" s="53"/>
      <c r="C82" s="53"/>
      <c r="D82" s="53"/>
      <c r="E82" s="53"/>
      <c r="F82" s="53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0"/>
      <c r="C84" s="50"/>
      <c r="D84" s="50"/>
      <c r="E84" s="50"/>
      <c r="F84" s="21"/>
    </row>
    <row r="85" spans="1:6" ht="15" x14ac:dyDescent="0.2">
      <c r="A85" s="56" t="s">
        <v>7</v>
      </c>
      <c r="B85" s="56"/>
      <c r="C85" s="56"/>
      <c r="D85" s="56"/>
      <c r="E85" s="56"/>
      <c r="F85" s="56"/>
    </row>
    <row r="87" spans="1:6" ht="39.75" customHeight="1" x14ac:dyDescent="0.2">
      <c r="B87" s="47"/>
      <c r="C87" s="48"/>
      <c r="D87" s="48"/>
    </row>
    <row r="88" spans="1:6" ht="13.5" customHeight="1" x14ac:dyDescent="0.2"/>
    <row r="89" spans="1:6" x14ac:dyDescent="0.2">
      <c r="B89" s="16"/>
      <c r="C89" s="16"/>
      <c r="D89" s="16"/>
    </row>
  </sheetData>
  <mergeCells count="43">
    <mergeCell ref="B44:D44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2:D42"/>
    <mergeCell ref="B43:D43"/>
    <mergeCell ref="B51:D51"/>
    <mergeCell ref="B52:D52"/>
    <mergeCell ref="B53:D53"/>
    <mergeCell ref="B54:D54"/>
    <mergeCell ref="B45:D45"/>
    <mergeCell ref="B46:D46"/>
    <mergeCell ref="B47:D47"/>
    <mergeCell ref="B48:D48"/>
    <mergeCell ref="B49:D49"/>
    <mergeCell ref="B50:D50"/>
    <mergeCell ref="B56:D56"/>
    <mergeCell ref="B57:D57"/>
    <mergeCell ref="B58:D58"/>
    <mergeCell ref="B59:D59"/>
    <mergeCell ref="B60:D60"/>
    <mergeCell ref="A85:F85"/>
    <mergeCell ref="B87:D87"/>
    <mergeCell ref="B41:D41"/>
    <mergeCell ref="B75:D75"/>
    <mergeCell ref="B76:D76"/>
    <mergeCell ref="B80:E80"/>
    <mergeCell ref="A81:F81"/>
    <mergeCell ref="A82:F82"/>
    <mergeCell ref="B84:E84"/>
    <mergeCell ref="B61:D61"/>
    <mergeCell ref="B62:D62"/>
    <mergeCell ref="B63:D63"/>
    <mergeCell ref="B64:D64"/>
    <mergeCell ref="B65:D65"/>
    <mergeCell ref="B74:D74"/>
    <mergeCell ref="B55:D55"/>
  </mergeCells>
  <dataValidations count="1">
    <dataValidation type="list" allowBlank="1" showInputMessage="1" showErrorMessage="1" sqref="B74:B76 B12:B20 B33:B65" xr:uid="{00000000-0002-0000-02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2:F89"/>
  <sheetViews>
    <sheetView view="pageBreakPreview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41</v>
      </c>
      <c r="C24" s="21"/>
      <c r="D24" s="21"/>
      <c r="E24" s="21"/>
      <c r="F24" s="21"/>
    </row>
    <row r="25" spans="1:6" ht="15" x14ac:dyDescent="0.2">
      <c r="A25" s="17"/>
      <c r="B25" s="25" t="s">
        <v>42</v>
      </c>
      <c r="C25" s="21"/>
      <c r="D25" s="21"/>
      <c r="E25" s="21"/>
      <c r="F25" s="21"/>
    </row>
    <row r="26" spans="1:6" ht="33.75" customHeight="1" x14ac:dyDescent="0.2">
      <c r="A26" s="17"/>
      <c r="B26" s="46" t="s">
        <v>43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66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4" t="s">
        <v>0</v>
      </c>
      <c r="B30" s="54"/>
      <c r="C30" s="54"/>
      <c r="D30" s="54"/>
      <c r="E30" s="54"/>
      <c r="F30" s="5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1"/>
      <c r="C33" s="51"/>
      <c r="D33" s="51"/>
      <c r="E33" s="28"/>
      <c r="F33" s="21"/>
    </row>
    <row r="34" spans="1:6" ht="14.25" x14ac:dyDescent="0.2">
      <c r="A34" s="21"/>
      <c r="B34" s="51"/>
      <c r="C34" s="51"/>
      <c r="D34" s="51"/>
      <c r="E34" s="28"/>
      <c r="F34" s="21"/>
    </row>
    <row r="35" spans="1:6" ht="14.25" x14ac:dyDescent="0.2">
      <c r="A35" s="21"/>
      <c r="B35" s="51" t="s">
        <v>60</v>
      </c>
      <c r="C35" s="51"/>
      <c r="D35" s="51"/>
      <c r="E35" s="28"/>
      <c r="F35" s="21"/>
    </row>
    <row r="36" spans="1:6" ht="14.25" x14ac:dyDescent="0.2">
      <c r="A36" s="21"/>
      <c r="B36" s="51"/>
      <c r="C36" s="51"/>
      <c r="D36" s="51"/>
      <c r="E36" s="28"/>
      <c r="F36" s="21"/>
    </row>
    <row r="37" spans="1:6" ht="14.25" x14ac:dyDescent="0.2">
      <c r="A37" s="21"/>
      <c r="B37" s="51" t="s">
        <v>8</v>
      </c>
      <c r="C37" s="51"/>
      <c r="D37" s="51"/>
      <c r="E37" s="28"/>
      <c r="F37" s="21"/>
    </row>
    <row r="38" spans="1:6" ht="14.25" x14ac:dyDescent="0.2">
      <c r="A38" s="21"/>
      <c r="B38" s="51"/>
      <c r="C38" s="51"/>
      <c r="D38" s="51"/>
      <c r="E38" s="28"/>
      <c r="F38" s="21"/>
    </row>
    <row r="39" spans="1:6" ht="14.25" x14ac:dyDescent="0.2">
      <c r="A39" s="21"/>
      <c r="B39" s="51" t="s">
        <v>23</v>
      </c>
      <c r="C39" s="51"/>
      <c r="D39" s="51"/>
      <c r="E39" s="28"/>
      <c r="F39" s="21"/>
    </row>
    <row r="40" spans="1:6" ht="14.25" x14ac:dyDescent="0.2">
      <c r="A40" s="21"/>
      <c r="B40" s="51"/>
      <c r="C40" s="51"/>
      <c r="D40" s="51"/>
      <c r="E40" s="28"/>
      <c r="F40" s="21"/>
    </row>
    <row r="41" spans="1:6" ht="14.25" x14ac:dyDescent="0.2">
      <c r="A41" s="21"/>
      <c r="B41" s="51" t="s">
        <v>21</v>
      </c>
      <c r="C41" s="51"/>
      <c r="D41" s="51"/>
      <c r="E41" s="28"/>
      <c r="F41" s="21"/>
    </row>
    <row r="42" spans="1:6" ht="14.25" x14ac:dyDescent="0.2">
      <c r="A42" s="21"/>
      <c r="B42" s="51"/>
      <c r="C42" s="51"/>
      <c r="D42" s="51"/>
      <c r="E42" s="28"/>
      <c r="F42" s="21"/>
    </row>
    <row r="43" spans="1:6" ht="14.25" x14ac:dyDescent="0.2">
      <c r="A43" s="21"/>
      <c r="B43" s="51" t="s">
        <v>24</v>
      </c>
      <c r="C43" s="51"/>
      <c r="D43" s="51"/>
      <c r="E43" s="28"/>
      <c r="F43" s="21"/>
    </row>
    <row r="44" spans="1:6" ht="14.25" x14ac:dyDescent="0.2">
      <c r="A44" s="21"/>
      <c r="B44" s="51"/>
      <c r="C44" s="51"/>
      <c r="D44" s="51"/>
      <c r="E44" s="28"/>
      <c r="F44" s="21"/>
    </row>
    <row r="45" spans="1:6" ht="14.25" x14ac:dyDescent="0.2">
      <c r="A45" s="21"/>
      <c r="B45" s="51" t="s">
        <v>36</v>
      </c>
      <c r="C45" s="51"/>
      <c r="D45" s="51"/>
      <c r="E45" s="28"/>
      <c r="F45" s="21"/>
    </row>
    <row r="46" spans="1:6" ht="14.25" x14ac:dyDescent="0.2">
      <c r="A46" s="21"/>
      <c r="B46" s="51"/>
      <c r="C46" s="51"/>
      <c r="D46" s="51"/>
      <c r="E46" s="28"/>
      <c r="F46" s="21"/>
    </row>
    <row r="47" spans="1:6" ht="14.25" x14ac:dyDescent="0.2">
      <c r="A47" s="21"/>
      <c r="B47" s="51" t="s">
        <v>61</v>
      </c>
      <c r="C47" s="51"/>
      <c r="D47" s="51"/>
      <c r="E47" s="28"/>
      <c r="F47" s="21"/>
    </row>
    <row r="48" spans="1:6" ht="14.25" x14ac:dyDescent="0.2">
      <c r="A48" s="21"/>
      <c r="B48" s="51"/>
      <c r="C48" s="51"/>
      <c r="D48" s="51"/>
      <c r="E48" s="28"/>
      <c r="F48" s="21"/>
    </row>
    <row r="49" spans="1:6" ht="14.25" x14ac:dyDescent="0.2">
      <c r="A49" s="21"/>
      <c r="B49" s="51" t="s">
        <v>62</v>
      </c>
      <c r="C49" s="51"/>
      <c r="D49" s="51"/>
      <c r="E49" s="28"/>
      <c r="F49" s="21"/>
    </row>
    <row r="50" spans="1:6" ht="14.25" x14ac:dyDescent="0.2">
      <c r="A50" s="21"/>
      <c r="B50" s="51"/>
      <c r="C50" s="51"/>
      <c r="D50" s="51"/>
      <c r="E50" s="28"/>
      <c r="F50" s="21"/>
    </row>
    <row r="51" spans="1:6" ht="30" customHeight="1" x14ac:dyDescent="0.2">
      <c r="A51" s="21"/>
      <c r="B51" s="51" t="s">
        <v>63</v>
      </c>
      <c r="C51" s="51"/>
      <c r="D51" s="51"/>
      <c r="E51" s="28"/>
      <c r="F51" s="21"/>
    </row>
    <row r="52" spans="1:6" ht="14.25" x14ac:dyDescent="0.2">
      <c r="A52" s="21"/>
      <c r="B52" s="51"/>
      <c r="C52" s="51"/>
      <c r="D52" s="51"/>
      <c r="E52" s="28"/>
      <c r="F52" s="21"/>
    </row>
    <row r="53" spans="1:6" ht="29.25" customHeight="1" x14ac:dyDescent="0.2">
      <c r="A53" s="21"/>
      <c r="B53" s="51" t="s">
        <v>64</v>
      </c>
      <c r="C53" s="51"/>
      <c r="D53" s="51"/>
      <c r="E53" s="28"/>
      <c r="F53" s="21"/>
    </row>
    <row r="54" spans="1:6" ht="14.25" x14ac:dyDescent="0.2">
      <c r="A54" s="21"/>
      <c r="B54" s="51"/>
      <c r="C54" s="51"/>
      <c r="D54" s="51"/>
      <c r="E54" s="28"/>
      <c r="F54" s="21"/>
    </row>
    <row r="55" spans="1:6" ht="14.25" x14ac:dyDescent="0.2">
      <c r="A55" s="21"/>
      <c r="B55" s="51" t="s">
        <v>38</v>
      </c>
      <c r="C55" s="51"/>
      <c r="D55" s="51"/>
      <c r="E55" s="28"/>
      <c r="F55" s="21"/>
    </row>
    <row r="56" spans="1:6" ht="14.25" x14ac:dyDescent="0.2">
      <c r="A56" s="21"/>
      <c r="B56" s="51"/>
      <c r="C56" s="51"/>
      <c r="D56" s="51"/>
      <c r="E56" s="28"/>
      <c r="F56" s="21"/>
    </row>
    <row r="57" spans="1:6" ht="14.25" x14ac:dyDescent="0.2">
      <c r="A57" s="21"/>
      <c r="B57" s="51" t="s">
        <v>31</v>
      </c>
      <c r="C57" s="51"/>
      <c r="D57" s="51"/>
      <c r="E57" s="28"/>
      <c r="F57" s="21"/>
    </row>
    <row r="58" spans="1:6" ht="14.25" x14ac:dyDescent="0.2">
      <c r="A58" s="21"/>
      <c r="B58" s="51"/>
      <c r="C58" s="51"/>
      <c r="D58" s="51"/>
      <c r="E58" s="28"/>
      <c r="F58" s="21"/>
    </row>
    <row r="59" spans="1:6" ht="14.25" x14ac:dyDescent="0.2">
      <c r="A59" s="21"/>
      <c r="B59" s="51"/>
      <c r="C59" s="51"/>
      <c r="D59" s="51"/>
      <c r="E59" s="28"/>
      <c r="F59" s="21"/>
    </row>
    <row r="60" spans="1:6" ht="14.25" x14ac:dyDescent="0.2">
      <c r="A60" s="21"/>
      <c r="B60" s="51"/>
      <c r="C60" s="51"/>
      <c r="D60" s="51"/>
      <c r="E60" s="28"/>
      <c r="F60" s="21"/>
    </row>
    <row r="61" spans="1:6" ht="14.25" x14ac:dyDescent="0.2">
      <c r="A61" s="21"/>
      <c r="B61" s="51"/>
      <c r="C61" s="51"/>
      <c r="D61" s="51"/>
      <c r="E61" s="28"/>
      <c r="F61" s="21"/>
    </row>
    <row r="62" spans="1:6" ht="14.25" x14ac:dyDescent="0.2">
      <c r="A62" s="21"/>
      <c r="B62" s="51"/>
      <c r="C62" s="51"/>
      <c r="D62" s="51"/>
      <c r="E62" s="28"/>
      <c r="F62" s="21"/>
    </row>
    <row r="63" spans="1:6" ht="14.25" x14ac:dyDescent="0.2">
      <c r="A63" s="21"/>
      <c r="B63" s="51"/>
      <c r="C63" s="51"/>
      <c r="D63" s="51"/>
      <c r="E63" s="28"/>
      <c r="F63" s="21"/>
    </row>
    <row r="64" spans="1:6" ht="14.25" x14ac:dyDescent="0.2">
      <c r="A64" s="21"/>
      <c r="B64" s="51"/>
      <c r="C64" s="51"/>
      <c r="D64" s="51"/>
      <c r="E64" s="28"/>
      <c r="F64" s="21"/>
    </row>
    <row r="65" spans="1:6" ht="13.5" customHeight="1" x14ac:dyDescent="0.2">
      <c r="A65" s="21"/>
      <c r="B65" s="51"/>
      <c r="C65" s="51"/>
      <c r="D65" s="51"/>
      <c r="E65" s="28"/>
      <c r="F65" s="21"/>
    </row>
    <row r="66" spans="1:6" ht="13.5" customHeight="1" x14ac:dyDescent="0.2">
      <c r="A66" s="21"/>
      <c r="B66" s="25" t="s">
        <v>16</v>
      </c>
      <c r="C66" s="26"/>
      <c r="D66" s="26"/>
      <c r="E66" s="29">
        <f>(18.5*255)*1/3</f>
        <v>1572.5</v>
      </c>
      <c r="F66" s="21"/>
    </row>
    <row r="67" spans="1:6" ht="13.5" customHeight="1" x14ac:dyDescent="0.2">
      <c r="A67" s="21"/>
      <c r="B67" s="34" t="s">
        <v>13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14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SUM(E66:E68)</f>
        <v>1572.5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78.63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156.86000000000001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17</v>
      </c>
      <c r="C73" s="26"/>
      <c r="D73" s="26"/>
      <c r="E73" s="33">
        <f>SUM(E69:E71)</f>
        <v>1807.9900000000002</v>
      </c>
      <c r="F73" s="21"/>
    </row>
    <row r="74" spans="1:6" ht="15.75" thickTop="1" x14ac:dyDescent="0.2">
      <c r="A74" s="21"/>
      <c r="B74" s="55"/>
      <c r="C74" s="55"/>
      <c r="D74" s="55"/>
      <c r="E74" s="36"/>
      <c r="F74" s="21"/>
    </row>
    <row r="75" spans="1:6" ht="15" x14ac:dyDescent="0.2">
      <c r="A75" s="21"/>
      <c r="B75" s="52" t="s">
        <v>19</v>
      </c>
      <c r="C75" s="52"/>
      <c r="D75" s="52"/>
      <c r="E75" s="36">
        <v>0</v>
      </c>
      <c r="F75" s="21"/>
    </row>
    <row r="76" spans="1:6" ht="15" x14ac:dyDescent="0.2">
      <c r="A76" s="21"/>
      <c r="B76" s="55"/>
      <c r="C76" s="55"/>
      <c r="D76" s="55"/>
      <c r="E76" s="36"/>
      <c r="F76" s="21"/>
    </row>
    <row r="77" spans="1:6" ht="19.5" customHeight="1" x14ac:dyDescent="0.2">
      <c r="A77" s="21"/>
      <c r="B77" s="37" t="s">
        <v>18</v>
      </c>
      <c r="C77" s="38"/>
      <c r="D77" s="38"/>
      <c r="E77" s="39">
        <f>E73-E75</f>
        <v>1807.9900000000002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49"/>
      <c r="C80" s="49"/>
      <c r="D80" s="49"/>
      <c r="E80" s="49"/>
      <c r="F80" s="21"/>
    </row>
    <row r="81" spans="1:6" ht="14.25" x14ac:dyDescent="0.2">
      <c r="A81" s="57" t="s">
        <v>32</v>
      </c>
      <c r="B81" s="57"/>
      <c r="C81" s="57"/>
      <c r="D81" s="57"/>
      <c r="E81" s="57"/>
      <c r="F81" s="57"/>
    </row>
    <row r="82" spans="1:6" ht="14.25" x14ac:dyDescent="0.2">
      <c r="A82" s="53" t="s">
        <v>33</v>
      </c>
      <c r="B82" s="53"/>
      <c r="C82" s="53"/>
      <c r="D82" s="53"/>
      <c r="E82" s="53"/>
      <c r="F82" s="53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0"/>
      <c r="C84" s="50"/>
      <c r="D84" s="50"/>
      <c r="E84" s="50"/>
      <c r="F84" s="21"/>
    </row>
    <row r="85" spans="1:6" ht="15" x14ac:dyDescent="0.2">
      <c r="A85" s="56" t="s">
        <v>7</v>
      </c>
      <c r="B85" s="56"/>
      <c r="C85" s="56"/>
      <c r="D85" s="56"/>
      <c r="E85" s="56"/>
      <c r="F85" s="56"/>
    </row>
    <row r="87" spans="1:6" ht="39.75" customHeight="1" x14ac:dyDescent="0.2">
      <c r="B87" s="47"/>
      <c r="C87" s="48"/>
      <c r="D87" s="48"/>
    </row>
    <row r="88" spans="1:6" ht="13.5" customHeight="1" x14ac:dyDescent="0.2"/>
    <row r="89" spans="1:6" x14ac:dyDescent="0.2">
      <c r="B89" s="16"/>
      <c r="C89" s="16"/>
      <c r="D89" s="16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5:D7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74:D74"/>
    <mergeCell ref="B87:D87"/>
    <mergeCell ref="B76:D76"/>
    <mergeCell ref="B80:E80"/>
    <mergeCell ref="A81:F81"/>
    <mergeCell ref="A82:F82"/>
    <mergeCell ref="B84:E84"/>
    <mergeCell ref="A85:F85"/>
  </mergeCells>
  <dataValidations count="1">
    <dataValidation type="list" allowBlank="1" showInputMessage="1" showErrorMessage="1" sqref="B74:B76 B12:B20 B33:B65" xr:uid="{00000000-0002-0000-03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2B83D-F3EB-4707-9BDD-580387C5BF4E}">
  <sheetPr>
    <pageSetUpPr fitToPage="1"/>
  </sheetPr>
  <dimension ref="A12:F89"/>
  <sheetViews>
    <sheetView view="pageBreakPreview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46" t="s">
        <v>43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70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4" t="s">
        <v>0</v>
      </c>
      <c r="B30" s="54"/>
      <c r="C30" s="54"/>
      <c r="D30" s="54"/>
      <c r="E30" s="54"/>
      <c r="F30" s="5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1"/>
      <c r="C33" s="51"/>
      <c r="D33" s="51"/>
      <c r="E33" s="28"/>
      <c r="F33" s="21"/>
    </row>
    <row r="34" spans="1:6" ht="14.25" x14ac:dyDescent="0.2">
      <c r="A34" s="21"/>
      <c r="B34" s="51"/>
      <c r="C34" s="51"/>
      <c r="D34" s="51"/>
      <c r="E34" s="28"/>
      <c r="F34" s="21"/>
    </row>
    <row r="35" spans="1:6" ht="14.25" x14ac:dyDescent="0.2">
      <c r="A35" s="21"/>
      <c r="B35" s="51" t="s">
        <v>10</v>
      </c>
      <c r="C35" s="51"/>
      <c r="D35" s="51"/>
      <c r="E35" s="28"/>
      <c r="F35" s="21"/>
    </row>
    <row r="36" spans="1:6" ht="14.25" x14ac:dyDescent="0.2">
      <c r="A36" s="21"/>
      <c r="B36" s="51"/>
      <c r="C36" s="51"/>
      <c r="D36" s="51"/>
      <c r="E36" s="28"/>
      <c r="F36" s="21"/>
    </row>
    <row r="37" spans="1:6" ht="14.25" x14ac:dyDescent="0.2">
      <c r="A37" s="21"/>
      <c r="B37" s="51" t="s">
        <v>68</v>
      </c>
      <c r="C37" s="51"/>
      <c r="D37" s="51"/>
      <c r="E37" s="28"/>
      <c r="F37" s="21"/>
    </row>
    <row r="38" spans="1:6" ht="14.25" x14ac:dyDescent="0.2">
      <c r="A38" s="21"/>
      <c r="B38" s="51"/>
      <c r="C38" s="51"/>
      <c r="D38" s="51"/>
      <c r="E38" s="28"/>
      <c r="F38" s="21"/>
    </row>
    <row r="39" spans="1:6" ht="14.25" x14ac:dyDescent="0.2">
      <c r="A39" s="21"/>
      <c r="B39" s="51" t="s">
        <v>69</v>
      </c>
      <c r="C39" s="51"/>
      <c r="D39" s="51"/>
      <c r="E39" s="28"/>
      <c r="F39" s="21"/>
    </row>
    <row r="40" spans="1:6" ht="14.25" x14ac:dyDescent="0.2">
      <c r="A40" s="21"/>
      <c r="B40" s="51"/>
      <c r="C40" s="51"/>
      <c r="D40" s="51"/>
      <c r="E40" s="28"/>
      <c r="F40" s="21"/>
    </row>
    <row r="41" spans="1:6" ht="14.25" x14ac:dyDescent="0.2">
      <c r="A41" s="21"/>
      <c r="B41" s="51"/>
      <c r="C41" s="51"/>
      <c r="D41" s="51"/>
      <c r="E41" s="28"/>
      <c r="F41" s="21"/>
    </row>
    <row r="42" spans="1:6" ht="14.25" x14ac:dyDescent="0.2">
      <c r="A42" s="21"/>
      <c r="B42" s="51"/>
      <c r="C42" s="51"/>
      <c r="D42" s="51"/>
      <c r="E42" s="28"/>
      <c r="F42" s="21"/>
    </row>
    <row r="43" spans="1:6" ht="14.25" x14ac:dyDescent="0.2">
      <c r="A43" s="21"/>
      <c r="B43" s="51"/>
      <c r="C43" s="51"/>
      <c r="D43" s="51"/>
      <c r="E43" s="28"/>
      <c r="F43" s="21"/>
    </row>
    <row r="44" spans="1:6" ht="14.25" x14ac:dyDescent="0.2">
      <c r="A44" s="21"/>
      <c r="B44" s="51"/>
      <c r="C44" s="51"/>
      <c r="D44" s="51"/>
      <c r="E44" s="28"/>
      <c r="F44" s="21"/>
    </row>
    <row r="45" spans="1:6" ht="14.25" x14ac:dyDescent="0.2">
      <c r="A45" s="21"/>
      <c r="B45" s="51"/>
      <c r="C45" s="51"/>
      <c r="D45" s="51"/>
      <c r="E45" s="28"/>
      <c r="F45" s="21"/>
    </row>
    <row r="46" spans="1:6" ht="14.25" x14ac:dyDescent="0.2">
      <c r="A46" s="21"/>
      <c r="B46" s="51"/>
      <c r="C46" s="51"/>
      <c r="D46" s="51"/>
      <c r="E46" s="28"/>
      <c r="F46" s="21"/>
    </row>
    <row r="47" spans="1:6" ht="14.25" x14ac:dyDescent="0.2">
      <c r="A47" s="21"/>
      <c r="B47" s="51"/>
      <c r="C47" s="51"/>
      <c r="D47" s="51"/>
      <c r="E47" s="28"/>
      <c r="F47" s="21"/>
    </row>
    <row r="48" spans="1:6" ht="14.25" x14ac:dyDescent="0.2">
      <c r="A48" s="21"/>
      <c r="B48" s="51"/>
      <c r="C48" s="51"/>
      <c r="D48" s="51"/>
      <c r="E48" s="28"/>
      <c r="F48" s="21"/>
    </row>
    <row r="49" spans="1:6" ht="14.25" x14ac:dyDescent="0.2">
      <c r="A49" s="21"/>
      <c r="B49" s="51"/>
      <c r="C49" s="51"/>
      <c r="D49" s="51"/>
      <c r="E49" s="28"/>
      <c r="F49" s="21"/>
    </row>
    <row r="50" spans="1:6" ht="14.25" x14ac:dyDescent="0.2">
      <c r="A50" s="21"/>
      <c r="B50" s="51"/>
      <c r="C50" s="51"/>
      <c r="D50" s="51"/>
      <c r="E50" s="28"/>
      <c r="F50" s="21"/>
    </row>
    <row r="51" spans="1:6" ht="30" customHeight="1" x14ac:dyDescent="0.2">
      <c r="A51" s="21"/>
      <c r="B51" s="51"/>
      <c r="C51" s="51"/>
      <c r="D51" s="51"/>
      <c r="E51" s="28"/>
      <c r="F51" s="21"/>
    </row>
    <row r="52" spans="1:6" ht="14.25" x14ac:dyDescent="0.2">
      <c r="A52" s="21"/>
      <c r="B52" s="51"/>
      <c r="C52" s="51"/>
      <c r="D52" s="51"/>
      <c r="E52" s="28"/>
      <c r="F52" s="21"/>
    </row>
    <row r="53" spans="1:6" ht="29.25" customHeight="1" x14ac:dyDescent="0.2">
      <c r="A53" s="21"/>
      <c r="B53" s="51"/>
      <c r="C53" s="51"/>
      <c r="D53" s="51"/>
      <c r="E53" s="28"/>
      <c r="F53" s="21"/>
    </row>
    <row r="54" spans="1:6" ht="14.25" x14ac:dyDescent="0.2">
      <c r="A54" s="21"/>
      <c r="B54" s="51"/>
      <c r="C54" s="51"/>
      <c r="D54" s="51"/>
      <c r="E54" s="28"/>
      <c r="F54" s="21"/>
    </row>
    <row r="55" spans="1:6" ht="14.25" x14ac:dyDescent="0.2">
      <c r="A55" s="21"/>
      <c r="B55" s="51"/>
      <c r="C55" s="51"/>
      <c r="D55" s="51"/>
      <c r="E55" s="28"/>
      <c r="F55" s="21"/>
    </row>
    <row r="56" spans="1:6" ht="14.25" x14ac:dyDescent="0.2">
      <c r="A56" s="21"/>
      <c r="B56" s="51"/>
      <c r="C56" s="51"/>
      <c r="D56" s="51"/>
      <c r="E56" s="28"/>
      <c r="F56" s="21"/>
    </row>
    <row r="57" spans="1:6" ht="14.25" x14ac:dyDescent="0.2">
      <c r="A57" s="21"/>
      <c r="B57" s="51"/>
      <c r="C57" s="51"/>
      <c r="D57" s="51"/>
      <c r="E57" s="28"/>
      <c r="F57" s="21"/>
    </row>
    <row r="58" spans="1:6" ht="14.25" x14ac:dyDescent="0.2">
      <c r="A58" s="21"/>
      <c r="B58" s="51"/>
      <c r="C58" s="51"/>
      <c r="D58" s="51"/>
      <c r="E58" s="28"/>
      <c r="F58" s="21"/>
    </row>
    <row r="59" spans="1:6" ht="14.25" x14ac:dyDescent="0.2">
      <c r="A59" s="21"/>
      <c r="B59" s="51"/>
      <c r="C59" s="51"/>
      <c r="D59" s="51"/>
      <c r="E59" s="28"/>
      <c r="F59" s="21"/>
    </row>
    <row r="60" spans="1:6" ht="14.25" x14ac:dyDescent="0.2">
      <c r="A60" s="21"/>
      <c r="B60" s="51"/>
      <c r="C60" s="51"/>
      <c r="D60" s="51"/>
      <c r="E60" s="28"/>
      <c r="F60" s="21"/>
    </row>
    <row r="61" spans="1:6" ht="14.25" x14ac:dyDescent="0.2">
      <c r="A61" s="21"/>
      <c r="B61" s="51"/>
      <c r="C61" s="51"/>
      <c r="D61" s="51"/>
      <c r="E61" s="28"/>
      <c r="F61" s="21"/>
    </row>
    <row r="62" spans="1:6" ht="14.25" x14ac:dyDescent="0.2">
      <c r="A62" s="21"/>
      <c r="B62" s="51"/>
      <c r="C62" s="51"/>
      <c r="D62" s="51"/>
      <c r="E62" s="28"/>
      <c r="F62" s="21"/>
    </row>
    <row r="63" spans="1:6" ht="14.25" x14ac:dyDescent="0.2">
      <c r="A63" s="21"/>
      <c r="B63" s="51"/>
      <c r="C63" s="51"/>
      <c r="D63" s="51"/>
      <c r="E63" s="28"/>
      <c r="F63" s="21"/>
    </row>
    <row r="64" spans="1:6" ht="14.25" x14ac:dyDescent="0.2">
      <c r="A64" s="21"/>
      <c r="B64" s="51"/>
      <c r="C64" s="51"/>
      <c r="D64" s="51"/>
      <c r="E64" s="28"/>
      <c r="F64" s="21"/>
    </row>
    <row r="65" spans="1:6" ht="13.5" customHeight="1" x14ac:dyDescent="0.2">
      <c r="A65" s="21"/>
      <c r="B65" s="51"/>
      <c r="C65" s="51"/>
      <c r="D65" s="51"/>
      <c r="E65" s="28"/>
      <c r="F65" s="21"/>
    </row>
    <row r="66" spans="1:6" ht="13.5" customHeight="1" x14ac:dyDescent="0.2">
      <c r="A66" s="21"/>
      <c r="B66" s="25" t="s">
        <v>16</v>
      </c>
      <c r="C66" s="26"/>
      <c r="D66" s="26"/>
      <c r="E66" s="29">
        <f>(5*255)*2/3</f>
        <v>850</v>
      </c>
      <c r="F66" s="21"/>
    </row>
    <row r="67" spans="1:6" ht="13.5" customHeight="1" x14ac:dyDescent="0.2">
      <c r="A67" s="21"/>
      <c r="B67" s="34" t="s">
        <v>13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14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SUM(E66:E68)</f>
        <v>850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42.5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84.79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17</v>
      </c>
      <c r="C73" s="26"/>
      <c r="D73" s="26"/>
      <c r="E73" s="33">
        <f>SUM(E69:E71)</f>
        <v>977.29</v>
      </c>
      <c r="F73" s="21"/>
    </row>
    <row r="74" spans="1:6" ht="15.75" thickTop="1" x14ac:dyDescent="0.2">
      <c r="A74" s="21"/>
      <c r="B74" s="55"/>
      <c r="C74" s="55"/>
      <c r="D74" s="55"/>
      <c r="E74" s="36"/>
      <c r="F74" s="21"/>
    </row>
    <row r="75" spans="1:6" ht="15" x14ac:dyDescent="0.2">
      <c r="A75" s="21"/>
      <c r="B75" s="52" t="s">
        <v>19</v>
      </c>
      <c r="C75" s="52"/>
      <c r="D75" s="52"/>
      <c r="E75" s="36">
        <v>0</v>
      </c>
      <c r="F75" s="21"/>
    </row>
    <row r="76" spans="1:6" ht="15" x14ac:dyDescent="0.2">
      <c r="A76" s="21"/>
      <c r="B76" s="55"/>
      <c r="C76" s="55"/>
      <c r="D76" s="55"/>
      <c r="E76" s="36"/>
      <c r="F76" s="21"/>
    </row>
    <row r="77" spans="1:6" ht="19.5" customHeight="1" x14ac:dyDescent="0.2">
      <c r="A77" s="21"/>
      <c r="B77" s="37" t="s">
        <v>18</v>
      </c>
      <c r="C77" s="38"/>
      <c r="D77" s="38"/>
      <c r="E77" s="39">
        <f>E73-E75</f>
        <v>977.29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49"/>
      <c r="C80" s="49"/>
      <c r="D80" s="49"/>
      <c r="E80" s="49"/>
      <c r="F80" s="21"/>
    </row>
    <row r="81" spans="1:6" ht="14.25" x14ac:dyDescent="0.2">
      <c r="A81" s="57" t="s">
        <v>32</v>
      </c>
      <c r="B81" s="57"/>
      <c r="C81" s="57"/>
      <c r="D81" s="57"/>
      <c r="E81" s="57"/>
      <c r="F81" s="57"/>
    </row>
    <row r="82" spans="1:6" ht="14.25" x14ac:dyDescent="0.2">
      <c r="A82" s="53" t="s">
        <v>33</v>
      </c>
      <c r="B82" s="53"/>
      <c r="C82" s="53"/>
      <c r="D82" s="53"/>
      <c r="E82" s="53"/>
      <c r="F82" s="53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0"/>
      <c r="C84" s="50"/>
      <c r="D84" s="50"/>
      <c r="E84" s="50"/>
      <c r="F84" s="21"/>
    </row>
    <row r="85" spans="1:6" ht="15" x14ac:dyDescent="0.2">
      <c r="A85" s="56" t="s">
        <v>7</v>
      </c>
      <c r="B85" s="56"/>
      <c r="C85" s="56"/>
      <c r="D85" s="56"/>
      <c r="E85" s="56"/>
      <c r="F85" s="56"/>
    </row>
    <row r="87" spans="1:6" ht="39.75" customHeight="1" x14ac:dyDescent="0.2">
      <c r="B87" s="47"/>
      <c r="C87" s="48"/>
      <c r="D87" s="48"/>
    </row>
    <row r="88" spans="1:6" ht="13.5" customHeight="1" x14ac:dyDescent="0.2"/>
    <row r="89" spans="1:6" x14ac:dyDescent="0.2">
      <c r="B89" s="16"/>
      <c r="C89" s="16"/>
      <c r="D89" s="16"/>
    </row>
  </sheetData>
  <mergeCells count="43">
    <mergeCell ref="B87:D87"/>
    <mergeCell ref="B76:D76"/>
    <mergeCell ref="B80:E80"/>
    <mergeCell ref="A81:F81"/>
    <mergeCell ref="A82:F82"/>
    <mergeCell ref="B84:E84"/>
    <mergeCell ref="A85:F85"/>
    <mergeCell ref="B75:D7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74:D74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4:B76 B12:B20 B33:B65" xr:uid="{37B283FC-61A1-4425-BE1B-264FDD95D6C3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9C54C-2386-4E6C-99DD-99951A968577}">
  <sheetPr>
    <pageSetUpPr fitToPage="1"/>
  </sheetPr>
  <dimension ref="A12:F89"/>
  <sheetViews>
    <sheetView view="pageBreakPreview" topLeftCell="A13" zoomScale="80" zoomScaleNormal="100" zoomScaleSheetLayoutView="80" workbookViewId="0">
      <selection activeCell="E67" sqref="E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41</v>
      </c>
      <c r="C24" s="21"/>
      <c r="D24" s="21"/>
      <c r="E24" s="21"/>
      <c r="F24" s="21"/>
    </row>
    <row r="25" spans="1:6" ht="15" x14ac:dyDescent="0.2">
      <c r="A25" s="17"/>
      <c r="B25" s="25" t="s">
        <v>42</v>
      </c>
      <c r="C25" s="21"/>
      <c r="D25" s="21"/>
      <c r="E25" s="21"/>
      <c r="F25" s="21"/>
    </row>
    <row r="26" spans="1:6" ht="33.75" customHeight="1" x14ac:dyDescent="0.2">
      <c r="A26" s="17"/>
      <c r="B26" s="46" t="s">
        <v>43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71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4" t="s">
        <v>0</v>
      </c>
      <c r="B30" s="54"/>
      <c r="C30" s="54"/>
      <c r="D30" s="54"/>
      <c r="E30" s="54"/>
      <c r="F30" s="5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1"/>
      <c r="C33" s="51"/>
      <c r="D33" s="51"/>
      <c r="E33" s="28"/>
      <c r="F33" s="21"/>
    </row>
    <row r="34" spans="1:6" ht="14.25" x14ac:dyDescent="0.2">
      <c r="A34" s="21"/>
      <c r="B34" s="51"/>
      <c r="C34" s="51"/>
      <c r="D34" s="51"/>
      <c r="E34" s="28"/>
      <c r="F34" s="21"/>
    </row>
    <row r="35" spans="1:6" ht="14.25" x14ac:dyDescent="0.2">
      <c r="A35" s="21"/>
      <c r="B35" s="51" t="s">
        <v>10</v>
      </c>
      <c r="C35" s="51"/>
      <c r="D35" s="51"/>
      <c r="E35" s="28"/>
      <c r="F35" s="21"/>
    </row>
    <row r="36" spans="1:6" ht="14.25" x14ac:dyDescent="0.2">
      <c r="A36" s="21"/>
      <c r="B36" s="51"/>
      <c r="C36" s="51"/>
      <c r="D36" s="51"/>
      <c r="E36" s="28"/>
      <c r="F36" s="21"/>
    </row>
    <row r="37" spans="1:6" ht="14.25" x14ac:dyDescent="0.2">
      <c r="A37" s="21"/>
      <c r="B37" s="51" t="s">
        <v>68</v>
      </c>
      <c r="C37" s="51"/>
      <c r="D37" s="51"/>
      <c r="E37" s="28"/>
      <c r="F37" s="21"/>
    </row>
    <row r="38" spans="1:6" ht="14.25" x14ac:dyDescent="0.2">
      <c r="A38" s="21"/>
      <c r="B38" s="51"/>
      <c r="C38" s="51"/>
      <c r="D38" s="51"/>
      <c r="E38" s="28"/>
      <c r="F38" s="21"/>
    </row>
    <row r="39" spans="1:6" ht="14.25" x14ac:dyDescent="0.2">
      <c r="A39" s="21"/>
      <c r="B39" s="51" t="s">
        <v>69</v>
      </c>
      <c r="C39" s="51"/>
      <c r="D39" s="51"/>
      <c r="E39" s="28"/>
      <c r="F39" s="21"/>
    </row>
    <row r="40" spans="1:6" ht="14.25" x14ac:dyDescent="0.2">
      <c r="A40" s="21"/>
      <c r="B40" s="51"/>
      <c r="C40" s="51"/>
      <c r="D40" s="51"/>
      <c r="E40" s="28"/>
      <c r="F40" s="21"/>
    </row>
    <row r="41" spans="1:6" ht="14.25" x14ac:dyDescent="0.2">
      <c r="A41" s="21"/>
      <c r="B41" s="51"/>
      <c r="C41" s="51"/>
      <c r="D41" s="51"/>
      <c r="E41" s="28"/>
      <c r="F41" s="21"/>
    </row>
    <row r="42" spans="1:6" ht="14.25" x14ac:dyDescent="0.2">
      <c r="A42" s="21"/>
      <c r="B42" s="51"/>
      <c r="C42" s="51"/>
      <c r="D42" s="51"/>
      <c r="E42" s="28"/>
      <c r="F42" s="21"/>
    </row>
    <row r="43" spans="1:6" ht="14.25" x14ac:dyDescent="0.2">
      <c r="A43" s="21"/>
      <c r="B43" s="51"/>
      <c r="C43" s="51"/>
      <c r="D43" s="51"/>
      <c r="E43" s="28"/>
      <c r="F43" s="21"/>
    </row>
    <row r="44" spans="1:6" ht="14.25" x14ac:dyDescent="0.2">
      <c r="A44" s="21"/>
      <c r="B44" s="51"/>
      <c r="C44" s="51"/>
      <c r="D44" s="51"/>
      <c r="E44" s="28"/>
      <c r="F44" s="21"/>
    </row>
    <row r="45" spans="1:6" ht="14.25" x14ac:dyDescent="0.2">
      <c r="A45" s="21"/>
      <c r="B45" s="51"/>
      <c r="C45" s="51"/>
      <c r="D45" s="51"/>
      <c r="E45" s="28"/>
      <c r="F45" s="21"/>
    </row>
    <row r="46" spans="1:6" ht="14.25" x14ac:dyDescent="0.2">
      <c r="A46" s="21"/>
      <c r="B46" s="51"/>
      <c r="C46" s="51"/>
      <c r="D46" s="51"/>
      <c r="E46" s="28"/>
      <c r="F46" s="21"/>
    </row>
    <row r="47" spans="1:6" ht="14.25" x14ac:dyDescent="0.2">
      <c r="A47" s="21"/>
      <c r="B47" s="51"/>
      <c r="C47" s="51"/>
      <c r="D47" s="51"/>
      <c r="E47" s="28"/>
      <c r="F47" s="21"/>
    </row>
    <row r="48" spans="1:6" ht="14.25" x14ac:dyDescent="0.2">
      <c r="A48" s="21"/>
      <c r="B48" s="51"/>
      <c r="C48" s="51"/>
      <c r="D48" s="51"/>
      <c r="E48" s="28"/>
      <c r="F48" s="21"/>
    </row>
    <row r="49" spans="1:6" ht="14.25" x14ac:dyDescent="0.2">
      <c r="A49" s="21"/>
      <c r="B49" s="51"/>
      <c r="C49" s="51"/>
      <c r="D49" s="51"/>
      <c r="E49" s="28"/>
      <c r="F49" s="21"/>
    </row>
    <row r="50" spans="1:6" ht="14.25" x14ac:dyDescent="0.2">
      <c r="A50" s="21"/>
      <c r="B50" s="51"/>
      <c r="C50" s="51"/>
      <c r="D50" s="51"/>
      <c r="E50" s="28"/>
      <c r="F50" s="21"/>
    </row>
    <row r="51" spans="1:6" ht="30" customHeight="1" x14ac:dyDescent="0.2">
      <c r="A51" s="21"/>
      <c r="B51" s="51"/>
      <c r="C51" s="51"/>
      <c r="D51" s="51"/>
      <c r="E51" s="28"/>
      <c r="F51" s="21"/>
    </row>
    <row r="52" spans="1:6" ht="14.25" x14ac:dyDescent="0.2">
      <c r="A52" s="21"/>
      <c r="B52" s="51"/>
      <c r="C52" s="51"/>
      <c r="D52" s="51"/>
      <c r="E52" s="28"/>
      <c r="F52" s="21"/>
    </row>
    <row r="53" spans="1:6" ht="29.25" customHeight="1" x14ac:dyDescent="0.2">
      <c r="A53" s="21"/>
      <c r="B53" s="51"/>
      <c r="C53" s="51"/>
      <c r="D53" s="51"/>
      <c r="E53" s="28"/>
      <c r="F53" s="21"/>
    </row>
    <row r="54" spans="1:6" ht="14.25" x14ac:dyDescent="0.2">
      <c r="A54" s="21"/>
      <c r="B54" s="51"/>
      <c r="C54" s="51"/>
      <c r="D54" s="51"/>
      <c r="E54" s="28"/>
      <c r="F54" s="21"/>
    </row>
    <row r="55" spans="1:6" ht="14.25" x14ac:dyDescent="0.2">
      <c r="A55" s="21"/>
      <c r="B55" s="51"/>
      <c r="C55" s="51"/>
      <c r="D55" s="51"/>
      <c r="E55" s="28"/>
      <c r="F55" s="21"/>
    </row>
    <row r="56" spans="1:6" ht="14.25" x14ac:dyDescent="0.2">
      <c r="A56" s="21"/>
      <c r="B56" s="51"/>
      <c r="C56" s="51"/>
      <c r="D56" s="51"/>
      <c r="E56" s="28"/>
      <c r="F56" s="21"/>
    </row>
    <row r="57" spans="1:6" ht="14.25" x14ac:dyDescent="0.2">
      <c r="A57" s="21"/>
      <c r="B57" s="51"/>
      <c r="C57" s="51"/>
      <c r="D57" s="51"/>
      <c r="E57" s="28"/>
      <c r="F57" s="21"/>
    </row>
    <row r="58" spans="1:6" ht="14.25" x14ac:dyDescent="0.2">
      <c r="A58" s="21"/>
      <c r="B58" s="51"/>
      <c r="C58" s="51"/>
      <c r="D58" s="51"/>
      <c r="E58" s="28"/>
      <c r="F58" s="21"/>
    </row>
    <row r="59" spans="1:6" ht="14.25" x14ac:dyDescent="0.2">
      <c r="A59" s="21"/>
      <c r="B59" s="51"/>
      <c r="C59" s="51"/>
      <c r="D59" s="51"/>
      <c r="E59" s="28"/>
      <c r="F59" s="21"/>
    </row>
    <row r="60" spans="1:6" ht="14.25" x14ac:dyDescent="0.2">
      <c r="A60" s="21"/>
      <c r="B60" s="51"/>
      <c r="C60" s="51"/>
      <c r="D60" s="51"/>
      <c r="E60" s="28"/>
      <c r="F60" s="21"/>
    </row>
    <row r="61" spans="1:6" ht="14.25" x14ac:dyDescent="0.2">
      <c r="A61" s="21"/>
      <c r="B61" s="51"/>
      <c r="C61" s="51"/>
      <c r="D61" s="51"/>
      <c r="E61" s="28"/>
      <c r="F61" s="21"/>
    </row>
    <row r="62" spans="1:6" ht="14.25" x14ac:dyDescent="0.2">
      <c r="A62" s="21"/>
      <c r="B62" s="51"/>
      <c r="C62" s="51"/>
      <c r="D62" s="51"/>
      <c r="E62" s="28"/>
      <c r="F62" s="21"/>
    </row>
    <row r="63" spans="1:6" ht="14.25" x14ac:dyDescent="0.2">
      <c r="A63" s="21"/>
      <c r="B63" s="51"/>
      <c r="C63" s="51"/>
      <c r="D63" s="51"/>
      <c r="E63" s="28"/>
      <c r="F63" s="21"/>
    </row>
    <row r="64" spans="1:6" ht="14.25" x14ac:dyDescent="0.2">
      <c r="A64" s="21"/>
      <c r="B64" s="51"/>
      <c r="C64" s="51"/>
      <c r="D64" s="51"/>
      <c r="E64" s="28"/>
      <c r="F64" s="21"/>
    </row>
    <row r="65" spans="1:6" ht="13.5" customHeight="1" x14ac:dyDescent="0.2">
      <c r="A65" s="21"/>
      <c r="B65" s="51"/>
      <c r="C65" s="51"/>
      <c r="D65" s="51"/>
      <c r="E65" s="28"/>
      <c r="F65" s="21"/>
    </row>
    <row r="66" spans="1:6" ht="13.5" customHeight="1" x14ac:dyDescent="0.2">
      <c r="A66" s="21"/>
      <c r="B66" s="25" t="s">
        <v>16</v>
      </c>
      <c r="C66" s="26"/>
      <c r="D66" s="26"/>
      <c r="E66" s="29">
        <f>(5*255)*1/3</f>
        <v>425</v>
      </c>
      <c r="F66" s="21"/>
    </row>
    <row r="67" spans="1:6" ht="13.5" customHeight="1" x14ac:dyDescent="0.2">
      <c r="A67" s="21"/>
      <c r="B67" s="34" t="s">
        <v>13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14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SUM(E66:E68)</f>
        <v>425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21.25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42.39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17</v>
      </c>
      <c r="C73" s="26"/>
      <c r="D73" s="26"/>
      <c r="E73" s="33">
        <f>SUM(E69:E71)</f>
        <v>488.64</v>
      </c>
      <c r="F73" s="21"/>
    </row>
    <row r="74" spans="1:6" ht="15.75" thickTop="1" x14ac:dyDescent="0.2">
      <c r="A74" s="21"/>
      <c r="B74" s="55"/>
      <c r="C74" s="55"/>
      <c r="D74" s="55"/>
      <c r="E74" s="36"/>
      <c r="F74" s="21"/>
    </row>
    <row r="75" spans="1:6" ht="15" x14ac:dyDescent="0.2">
      <c r="A75" s="21"/>
      <c r="B75" s="52" t="s">
        <v>19</v>
      </c>
      <c r="C75" s="52"/>
      <c r="D75" s="52"/>
      <c r="E75" s="36">
        <v>0</v>
      </c>
      <c r="F75" s="21"/>
    </row>
    <row r="76" spans="1:6" ht="15" x14ac:dyDescent="0.2">
      <c r="A76" s="21"/>
      <c r="B76" s="55"/>
      <c r="C76" s="55"/>
      <c r="D76" s="55"/>
      <c r="E76" s="36"/>
      <c r="F76" s="21"/>
    </row>
    <row r="77" spans="1:6" ht="19.5" customHeight="1" x14ac:dyDescent="0.2">
      <c r="A77" s="21"/>
      <c r="B77" s="37" t="s">
        <v>18</v>
      </c>
      <c r="C77" s="38"/>
      <c r="D77" s="38"/>
      <c r="E77" s="39">
        <f>E73-E75</f>
        <v>488.64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49"/>
      <c r="C80" s="49"/>
      <c r="D80" s="49"/>
      <c r="E80" s="49"/>
      <c r="F80" s="21"/>
    </row>
    <row r="81" spans="1:6" ht="14.25" x14ac:dyDescent="0.2">
      <c r="A81" s="57" t="s">
        <v>32</v>
      </c>
      <c r="B81" s="57"/>
      <c r="C81" s="57"/>
      <c r="D81" s="57"/>
      <c r="E81" s="57"/>
      <c r="F81" s="57"/>
    </row>
    <row r="82" spans="1:6" ht="14.25" x14ac:dyDescent="0.2">
      <c r="A82" s="53" t="s">
        <v>33</v>
      </c>
      <c r="B82" s="53"/>
      <c r="C82" s="53"/>
      <c r="D82" s="53"/>
      <c r="E82" s="53"/>
      <c r="F82" s="53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0"/>
      <c r="C84" s="50"/>
      <c r="D84" s="50"/>
      <c r="E84" s="50"/>
      <c r="F84" s="21"/>
    </row>
    <row r="85" spans="1:6" ht="15" x14ac:dyDescent="0.2">
      <c r="A85" s="56" t="s">
        <v>7</v>
      </c>
      <c r="B85" s="56"/>
      <c r="C85" s="56"/>
      <c r="D85" s="56"/>
      <c r="E85" s="56"/>
      <c r="F85" s="56"/>
    </row>
    <row r="87" spans="1:6" ht="39.75" customHeight="1" x14ac:dyDescent="0.2">
      <c r="B87" s="47"/>
      <c r="C87" s="48"/>
      <c r="D87" s="48"/>
    </row>
    <row r="88" spans="1:6" ht="13.5" customHeight="1" x14ac:dyDescent="0.2"/>
    <row r="89" spans="1:6" x14ac:dyDescent="0.2">
      <c r="B89" s="16"/>
      <c r="C89" s="16"/>
      <c r="D89" s="16"/>
    </row>
  </sheetData>
  <mergeCells count="43">
    <mergeCell ref="B87:D87"/>
    <mergeCell ref="B76:D76"/>
    <mergeCell ref="B80:E80"/>
    <mergeCell ref="A81:F81"/>
    <mergeCell ref="A82:F82"/>
    <mergeCell ref="B84:E84"/>
    <mergeCell ref="A85:F85"/>
    <mergeCell ref="B75:D7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74:D74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4:B76 B12:B20 B33:B65" xr:uid="{79A47998-DDA3-4643-BE1B-B91C3F898988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D794B-B6B3-40D2-B4CE-A5FC8ADD4C5E}">
  <sheetPr>
    <pageSetUpPr fitToPage="1"/>
  </sheetPr>
  <dimension ref="A12:F89"/>
  <sheetViews>
    <sheetView view="pageBreakPreview" topLeftCell="A42" zoomScale="80" zoomScaleNormal="100" zoomScaleSheetLayoutView="80" workbookViewId="0">
      <selection activeCell="E67" sqref="E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46" t="s">
        <v>73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74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4" t="s">
        <v>0</v>
      </c>
      <c r="B30" s="54"/>
      <c r="C30" s="54"/>
      <c r="D30" s="54"/>
      <c r="E30" s="54"/>
      <c r="F30" s="5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1"/>
      <c r="C33" s="51"/>
      <c r="D33" s="51"/>
      <c r="E33" s="28"/>
      <c r="F33" s="21"/>
    </row>
    <row r="34" spans="1:6" ht="14.25" x14ac:dyDescent="0.2">
      <c r="A34" s="21"/>
      <c r="B34" s="51"/>
      <c r="C34" s="51"/>
      <c r="D34" s="51"/>
      <c r="E34" s="28"/>
      <c r="F34" s="21"/>
    </row>
    <row r="35" spans="1:6" ht="14.25" x14ac:dyDescent="0.2">
      <c r="A35" s="21"/>
      <c r="B35" s="51" t="s">
        <v>77</v>
      </c>
      <c r="C35" s="51"/>
      <c r="D35" s="51"/>
      <c r="E35" s="28"/>
      <c r="F35" s="21"/>
    </row>
    <row r="36" spans="1:6" ht="14.25" x14ac:dyDescent="0.2">
      <c r="A36" s="21"/>
      <c r="B36" s="51"/>
      <c r="C36" s="51"/>
      <c r="D36" s="51"/>
      <c r="E36" s="28"/>
      <c r="F36" s="21"/>
    </row>
    <row r="37" spans="1:6" ht="14.25" x14ac:dyDescent="0.2">
      <c r="A37" s="21"/>
      <c r="B37" s="51" t="s">
        <v>81</v>
      </c>
      <c r="C37" s="51"/>
      <c r="D37" s="51"/>
      <c r="E37" s="28"/>
      <c r="F37" s="21"/>
    </row>
    <row r="38" spans="1:6" ht="14.25" x14ac:dyDescent="0.2">
      <c r="A38" s="21"/>
      <c r="B38" s="51"/>
      <c r="C38" s="51"/>
      <c r="D38" s="51"/>
      <c r="E38" s="28"/>
      <c r="F38" s="21"/>
    </row>
    <row r="39" spans="1:6" ht="14.25" x14ac:dyDescent="0.2">
      <c r="A39" s="21"/>
      <c r="B39" s="51" t="s">
        <v>95</v>
      </c>
      <c r="C39" s="51"/>
      <c r="D39" s="51"/>
      <c r="E39" s="28"/>
      <c r="F39" s="21"/>
    </row>
    <row r="40" spans="1:6" ht="14.25" x14ac:dyDescent="0.2">
      <c r="A40" s="21"/>
      <c r="B40" s="51"/>
      <c r="C40" s="51"/>
      <c r="D40" s="51"/>
      <c r="E40" s="28"/>
      <c r="F40" s="21"/>
    </row>
    <row r="41" spans="1:6" ht="14.25" x14ac:dyDescent="0.2">
      <c r="A41" s="21"/>
      <c r="B41" s="51"/>
      <c r="C41" s="51"/>
      <c r="D41" s="51"/>
      <c r="E41" s="28"/>
      <c r="F41" s="21"/>
    </row>
    <row r="42" spans="1:6" ht="14.25" x14ac:dyDescent="0.2">
      <c r="A42" s="21"/>
      <c r="B42" s="51"/>
      <c r="C42" s="51"/>
      <c r="D42" s="51"/>
      <c r="E42" s="28"/>
      <c r="F42" s="21"/>
    </row>
    <row r="43" spans="1:6" ht="14.25" x14ac:dyDescent="0.2">
      <c r="A43" s="21"/>
      <c r="B43" s="51"/>
      <c r="C43" s="51"/>
      <c r="D43" s="51"/>
      <c r="E43" s="28"/>
      <c r="F43" s="21"/>
    </row>
    <row r="44" spans="1:6" ht="14.25" x14ac:dyDescent="0.2">
      <c r="A44" s="21"/>
      <c r="B44" s="51"/>
      <c r="C44" s="51"/>
      <c r="D44" s="51"/>
      <c r="E44" s="28"/>
      <c r="F44" s="21"/>
    </row>
    <row r="45" spans="1:6" ht="14.25" x14ac:dyDescent="0.2">
      <c r="A45" s="21"/>
      <c r="B45" s="51"/>
      <c r="C45" s="51"/>
      <c r="D45" s="51"/>
      <c r="E45" s="28"/>
      <c r="F45" s="21"/>
    </row>
    <row r="46" spans="1:6" ht="14.25" x14ac:dyDescent="0.2">
      <c r="A46" s="21"/>
      <c r="B46" s="51"/>
      <c r="C46" s="51"/>
      <c r="D46" s="51"/>
      <c r="E46" s="28"/>
      <c r="F46" s="21"/>
    </row>
    <row r="47" spans="1:6" ht="14.25" x14ac:dyDescent="0.2">
      <c r="A47" s="21"/>
      <c r="B47" s="51"/>
      <c r="C47" s="51"/>
      <c r="D47" s="51"/>
      <c r="E47" s="28"/>
      <c r="F47" s="21"/>
    </row>
    <row r="48" spans="1:6" ht="14.25" x14ac:dyDescent="0.2">
      <c r="A48" s="21"/>
      <c r="B48" s="51"/>
      <c r="C48" s="51"/>
      <c r="D48" s="51"/>
      <c r="E48" s="28"/>
      <c r="F48" s="21"/>
    </row>
    <row r="49" spans="1:6" ht="14.25" x14ac:dyDescent="0.2">
      <c r="A49" s="21"/>
      <c r="B49" s="51"/>
      <c r="C49" s="51"/>
      <c r="D49" s="51"/>
      <c r="E49" s="28"/>
      <c r="F49" s="21"/>
    </row>
    <row r="50" spans="1:6" ht="14.25" x14ac:dyDescent="0.2">
      <c r="A50" s="21"/>
      <c r="B50" s="51"/>
      <c r="C50" s="51"/>
      <c r="D50" s="51"/>
      <c r="E50" s="28"/>
      <c r="F50" s="21"/>
    </row>
    <row r="51" spans="1:6" ht="30" customHeight="1" x14ac:dyDescent="0.2">
      <c r="A51" s="21"/>
      <c r="B51" s="51"/>
      <c r="C51" s="51"/>
      <c r="D51" s="51"/>
      <c r="E51" s="28"/>
      <c r="F51" s="21"/>
    </row>
    <row r="52" spans="1:6" ht="14.25" x14ac:dyDescent="0.2">
      <c r="A52" s="21"/>
      <c r="B52" s="51"/>
      <c r="C52" s="51"/>
      <c r="D52" s="51"/>
      <c r="E52" s="28"/>
      <c r="F52" s="21"/>
    </row>
    <row r="53" spans="1:6" ht="29.25" customHeight="1" x14ac:dyDescent="0.2">
      <c r="A53" s="21"/>
      <c r="B53" s="51"/>
      <c r="C53" s="51"/>
      <c r="D53" s="51"/>
      <c r="E53" s="28"/>
      <c r="F53" s="21"/>
    </row>
    <row r="54" spans="1:6" ht="14.25" x14ac:dyDescent="0.2">
      <c r="A54" s="21"/>
      <c r="B54" s="51"/>
      <c r="C54" s="51"/>
      <c r="D54" s="51"/>
      <c r="E54" s="28"/>
      <c r="F54" s="21"/>
    </row>
    <row r="55" spans="1:6" ht="14.25" x14ac:dyDescent="0.2">
      <c r="A55" s="21"/>
      <c r="B55" s="51"/>
      <c r="C55" s="51"/>
      <c r="D55" s="51"/>
      <c r="E55" s="28"/>
      <c r="F55" s="21"/>
    </row>
    <row r="56" spans="1:6" ht="14.25" x14ac:dyDescent="0.2">
      <c r="A56" s="21"/>
      <c r="B56" s="51"/>
      <c r="C56" s="51"/>
      <c r="D56" s="51"/>
      <c r="E56" s="28"/>
      <c r="F56" s="21"/>
    </row>
    <row r="57" spans="1:6" ht="14.25" x14ac:dyDescent="0.2">
      <c r="A57" s="21"/>
      <c r="B57" s="51"/>
      <c r="C57" s="51"/>
      <c r="D57" s="51"/>
      <c r="E57" s="28"/>
      <c r="F57" s="21"/>
    </row>
    <row r="58" spans="1:6" ht="14.25" x14ac:dyDescent="0.2">
      <c r="A58" s="21"/>
      <c r="B58" s="51"/>
      <c r="C58" s="51"/>
      <c r="D58" s="51"/>
      <c r="E58" s="28"/>
      <c r="F58" s="21"/>
    </row>
    <row r="59" spans="1:6" ht="14.25" x14ac:dyDescent="0.2">
      <c r="A59" s="21"/>
      <c r="B59" s="51"/>
      <c r="C59" s="51"/>
      <c r="D59" s="51"/>
      <c r="E59" s="28"/>
      <c r="F59" s="21"/>
    </row>
    <row r="60" spans="1:6" ht="14.25" x14ac:dyDescent="0.2">
      <c r="A60" s="21"/>
      <c r="B60" s="51"/>
      <c r="C60" s="51"/>
      <c r="D60" s="51"/>
      <c r="E60" s="28"/>
      <c r="F60" s="21"/>
    </row>
    <row r="61" spans="1:6" ht="14.25" x14ac:dyDescent="0.2">
      <c r="A61" s="21"/>
      <c r="B61" s="51"/>
      <c r="C61" s="51"/>
      <c r="D61" s="51"/>
      <c r="E61" s="28"/>
      <c r="F61" s="21"/>
    </row>
    <row r="62" spans="1:6" ht="14.25" x14ac:dyDescent="0.2">
      <c r="A62" s="21"/>
      <c r="B62" s="51"/>
      <c r="C62" s="51"/>
      <c r="D62" s="51"/>
      <c r="E62" s="28"/>
      <c r="F62" s="21"/>
    </row>
    <row r="63" spans="1:6" ht="14.25" x14ac:dyDescent="0.2">
      <c r="A63" s="21"/>
      <c r="B63" s="51"/>
      <c r="C63" s="51"/>
      <c r="D63" s="51"/>
      <c r="E63" s="28"/>
      <c r="F63" s="21"/>
    </row>
    <row r="64" spans="1:6" ht="14.25" x14ac:dyDescent="0.2">
      <c r="A64" s="21"/>
      <c r="B64" s="51"/>
      <c r="C64" s="51"/>
      <c r="D64" s="51"/>
      <c r="E64" s="28"/>
      <c r="F64" s="21"/>
    </row>
    <row r="65" spans="1:6" ht="13.5" customHeight="1" x14ac:dyDescent="0.2">
      <c r="A65" s="21"/>
      <c r="B65" s="51"/>
      <c r="C65" s="51"/>
      <c r="D65" s="51"/>
      <c r="E65" s="28"/>
      <c r="F65" s="21"/>
    </row>
    <row r="66" spans="1:6" ht="13.5" customHeight="1" x14ac:dyDescent="0.2">
      <c r="A66" s="21"/>
      <c r="B66" s="25" t="s">
        <v>16</v>
      </c>
      <c r="C66" s="26"/>
      <c r="D66" s="26"/>
      <c r="E66" s="29">
        <f>3.25*350</f>
        <v>1137.5</v>
      </c>
      <c r="F66" s="21"/>
    </row>
    <row r="67" spans="1:6" ht="13.5" customHeight="1" x14ac:dyDescent="0.2">
      <c r="A67" s="21"/>
      <c r="B67" s="34" t="s">
        <v>13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14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SUM(E66:E68)</f>
        <v>1137.5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56.88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113.47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17</v>
      </c>
      <c r="C73" s="26"/>
      <c r="D73" s="26"/>
      <c r="E73" s="33">
        <f>SUM(E69:E71)</f>
        <v>1307.8500000000001</v>
      </c>
      <c r="F73" s="21"/>
    </row>
    <row r="74" spans="1:6" ht="15.75" thickTop="1" x14ac:dyDescent="0.2">
      <c r="A74" s="21"/>
      <c r="B74" s="55"/>
      <c r="C74" s="55"/>
      <c r="D74" s="55"/>
      <c r="E74" s="36"/>
      <c r="F74" s="21"/>
    </row>
    <row r="75" spans="1:6" ht="15" x14ac:dyDescent="0.2">
      <c r="A75" s="21"/>
      <c r="B75" s="52" t="s">
        <v>19</v>
      </c>
      <c r="C75" s="52"/>
      <c r="D75" s="52"/>
      <c r="E75" s="36">
        <v>0</v>
      </c>
      <c r="F75" s="21"/>
    </row>
    <row r="76" spans="1:6" ht="15" x14ac:dyDescent="0.2">
      <c r="A76" s="21"/>
      <c r="B76" s="55"/>
      <c r="C76" s="55"/>
      <c r="D76" s="55"/>
      <c r="E76" s="36"/>
      <c r="F76" s="21"/>
    </row>
    <row r="77" spans="1:6" ht="19.5" customHeight="1" x14ac:dyDescent="0.2">
      <c r="A77" s="21"/>
      <c r="B77" s="37" t="s">
        <v>18</v>
      </c>
      <c r="C77" s="38"/>
      <c r="D77" s="38"/>
      <c r="E77" s="39">
        <f>E73-E75</f>
        <v>1307.8500000000001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49"/>
      <c r="C80" s="49"/>
      <c r="D80" s="49"/>
      <c r="E80" s="49"/>
      <c r="F80" s="21"/>
    </row>
    <row r="81" spans="1:6" ht="14.25" x14ac:dyDescent="0.2">
      <c r="A81" s="57" t="s">
        <v>32</v>
      </c>
      <c r="B81" s="57"/>
      <c r="C81" s="57"/>
      <c r="D81" s="57"/>
      <c r="E81" s="57"/>
      <c r="F81" s="57"/>
    </row>
    <row r="82" spans="1:6" ht="14.25" x14ac:dyDescent="0.2">
      <c r="A82" s="53" t="s">
        <v>33</v>
      </c>
      <c r="B82" s="53"/>
      <c r="C82" s="53"/>
      <c r="D82" s="53"/>
      <c r="E82" s="53"/>
      <c r="F82" s="53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0"/>
      <c r="C84" s="50"/>
      <c r="D84" s="50"/>
      <c r="E84" s="50"/>
      <c r="F84" s="21"/>
    </row>
    <row r="85" spans="1:6" ht="15" x14ac:dyDescent="0.2">
      <c r="A85" s="56" t="s">
        <v>7</v>
      </c>
      <c r="B85" s="56"/>
      <c r="C85" s="56"/>
      <c r="D85" s="56"/>
      <c r="E85" s="56"/>
      <c r="F85" s="56"/>
    </row>
    <row r="87" spans="1:6" ht="39.75" customHeight="1" x14ac:dyDescent="0.2">
      <c r="B87" s="47"/>
      <c r="C87" s="48"/>
      <c r="D87" s="48"/>
    </row>
    <row r="88" spans="1:6" ht="13.5" customHeight="1" x14ac:dyDescent="0.2"/>
    <row r="89" spans="1:6" x14ac:dyDescent="0.2">
      <c r="B89" s="16"/>
      <c r="C89" s="16"/>
      <c r="D89" s="16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5:D7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74:D74"/>
    <mergeCell ref="B87:D87"/>
    <mergeCell ref="B76:D76"/>
    <mergeCell ref="B80:E80"/>
    <mergeCell ref="A81:F81"/>
    <mergeCell ref="A82:F82"/>
    <mergeCell ref="B84:E84"/>
    <mergeCell ref="A85:F85"/>
  </mergeCells>
  <dataValidations count="1">
    <dataValidation type="list" allowBlank="1" showInputMessage="1" showErrorMessage="1" sqref="B74:B76 B12:B20 B33:B65" xr:uid="{5AA05793-81FF-42DB-9E77-250801EF0F9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2">
    <pageSetUpPr fitToPage="1"/>
  </sheetPr>
  <dimension ref="A1:D48"/>
  <sheetViews>
    <sheetView view="pageBreakPreview" topLeftCell="A21" zoomScaleNormal="100" workbookViewId="0">
      <selection activeCell="C6" sqref="C6:C46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58" t="s">
        <v>1</v>
      </c>
      <c r="C1" s="58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11</v>
      </c>
      <c r="D6" s="7"/>
    </row>
    <row r="7" spans="1:4" x14ac:dyDescent="0.2">
      <c r="A7" s="6"/>
      <c r="B7" s="14"/>
      <c r="C7" s="8" t="s">
        <v>75</v>
      </c>
      <c r="D7" s="7"/>
    </row>
    <row r="8" spans="1:4" x14ac:dyDescent="0.2">
      <c r="A8" s="6"/>
      <c r="B8" s="14"/>
      <c r="C8" s="8" t="s">
        <v>20</v>
      </c>
      <c r="D8" s="7"/>
    </row>
    <row r="9" spans="1:4" x14ac:dyDescent="0.2">
      <c r="A9" s="6"/>
      <c r="B9" s="14"/>
      <c r="C9" s="8" t="s">
        <v>76</v>
      </c>
      <c r="D9" s="7"/>
    </row>
    <row r="10" spans="1:4" x14ac:dyDescent="0.2">
      <c r="A10" s="6"/>
      <c r="B10" s="14"/>
      <c r="C10" s="8" t="s">
        <v>77</v>
      </c>
      <c r="D10" s="7"/>
    </row>
    <row r="11" spans="1:4" x14ac:dyDescent="0.2">
      <c r="A11" s="6"/>
      <c r="B11" s="14"/>
      <c r="C11" s="8" t="s">
        <v>78</v>
      </c>
      <c r="D11" s="7"/>
    </row>
    <row r="12" spans="1:4" x14ac:dyDescent="0.2">
      <c r="A12" s="6"/>
      <c r="B12" s="14"/>
      <c r="C12" s="8" t="s">
        <v>79</v>
      </c>
      <c r="D12" s="7"/>
    </row>
    <row r="13" spans="1:4" x14ac:dyDescent="0.2">
      <c r="A13" s="6"/>
      <c r="B13" s="14"/>
      <c r="C13" s="8" t="s">
        <v>80</v>
      </c>
      <c r="D13" s="7"/>
    </row>
    <row r="14" spans="1:4" x14ac:dyDescent="0.2">
      <c r="A14" s="6"/>
      <c r="B14" s="14"/>
      <c r="C14" s="8" t="s">
        <v>81</v>
      </c>
      <c r="D14" s="7"/>
    </row>
    <row r="15" spans="1:4" x14ac:dyDescent="0.2">
      <c r="A15" s="6"/>
      <c r="B15" s="14"/>
      <c r="C15" s="8" t="s">
        <v>35</v>
      </c>
      <c r="D15" s="7"/>
    </row>
    <row r="16" spans="1:4" x14ac:dyDescent="0.2">
      <c r="A16" s="6"/>
      <c r="B16" s="14"/>
      <c r="C16" s="8" t="s">
        <v>34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22</v>
      </c>
      <c r="D18" s="7"/>
    </row>
    <row r="19" spans="1:4" x14ac:dyDescent="0.2">
      <c r="A19" s="6"/>
      <c r="B19" s="14"/>
      <c r="C19" s="8" t="s">
        <v>82</v>
      </c>
      <c r="D19" s="7"/>
    </row>
    <row r="20" spans="1:4" x14ac:dyDescent="0.2">
      <c r="A20" s="6"/>
      <c r="B20" s="14"/>
      <c r="C20" s="8" t="s">
        <v>83</v>
      </c>
      <c r="D20" s="7"/>
    </row>
    <row r="21" spans="1:4" x14ac:dyDescent="0.2">
      <c r="A21" s="6"/>
      <c r="B21" s="14"/>
      <c r="C21" s="8" t="s">
        <v>84</v>
      </c>
      <c r="D21" s="7"/>
    </row>
    <row r="22" spans="1:4" x14ac:dyDescent="0.2">
      <c r="A22" s="6"/>
      <c r="B22" s="14"/>
      <c r="C22" s="8" t="s">
        <v>85</v>
      </c>
      <c r="D22" s="7"/>
    </row>
    <row r="23" spans="1:4" x14ac:dyDescent="0.2">
      <c r="A23" s="6"/>
      <c r="B23" s="14"/>
      <c r="C23" s="8" t="s">
        <v>21</v>
      </c>
      <c r="D23" s="7"/>
    </row>
    <row r="24" spans="1:4" x14ac:dyDescent="0.2">
      <c r="A24" s="6"/>
      <c r="B24" s="14"/>
      <c r="C24" s="8" t="s">
        <v>24</v>
      </c>
      <c r="D24" s="7"/>
    </row>
    <row r="25" spans="1:4" x14ac:dyDescent="0.2">
      <c r="A25" s="6"/>
      <c r="B25" s="14"/>
      <c r="C25" s="8" t="s">
        <v>25</v>
      </c>
      <c r="D25" s="7"/>
    </row>
    <row r="26" spans="1:4" x14ac:dyDescent="0.2">
      <c r="A26" s="6"/>
      <c r="B26" s="14"/>
      <c r="C26" s="8" t="s">
        <v>10</v>
      </c>
      <c r="D26" s="7"/>
    </row>
    <row r="27" spans="1:4" x14ac:dyDescent="0.2">
      <c r="A27" s="6"/>
      <c r="B27" s="14"/>
      <c r="C27" s="8" t="s">
        <v>9</v>
      </c>
      <c r="D27" s="7"/>
    </row>
    <row r="28" spans="1:4" ht="25.5" x14ac:dyDescent="0.2">
      <c r="A28" s="6"/>
      <c r="B28" s="14"/>
      <c r="C28" s="8" t="s">
        <v>86</v>
      </c>
      <c r="D28" s="7"/>
    </row>
    <row r="29" spans="1:4" x14ac:dyDescent="0.2">
      <c r="A29" s="6"/>
      <c r="B29" s="14"/>
      <c r="C29" s="8" t="s">
        <v>36</v>
      </c>
      <c r="D29" s="7"/>
    </row>
    <row r="30" spans="1:4" x14ac:dyDescent="0.2">
      <c r="A30" s="6"/>
      <c r="B30" s="14"/>
      <c r="C30" s="8" t="s">
        <v>87</v>
      </c>
      <c r="D30" s="7"/>
    </row>
    <row r="31" spans="1:4" x14ac:dyDescent="0.2">
      <c r="A31" s="6"/>
      <c r="B31" s="14"/>
      <c r="C31" s="8" t="s">
        <v>88</v>
      </c>
      <c r="D31" s="7"/>
    </row>
    <row r="32" spans="1:4" x14ac:dyDescent="0.2">
      <c r="A32" s="6"/>
      <c r="B32" s="14"/>
      <c r="C32" s="9" t="s">
        <v>27</v>
      </c>
      <c r="D32" s="7"/>
    </row>
    <row r="33" spans="1:4" x14ac:dyDescent="0.2">
      <c r="A33" s="6"/>
      <c r="B33" s="14"/>
      <c r="C33" s="9" t="s">
        <v>29</v>
      </c>
      <c r="D33" s="7"/>
    </row>
    <row r="34" spans="1:4" x14ac:dyDescent="0.2">
      <c r="A34" s="6"/>
      <c r="B34" s="14"/>
      <c r="C34" s="9" t="s">
        <v>28</v>
      </c>
      <c r="D34" s="7"/>
    </row>
    <row r="35" spans="1:4" x14ac:dyDescent="0.2">
      <c r="A35" s="6"/>
      <c r="B35" s="14"/>
      <c r="C35" s="9" t="s">
        <v>89</v>
      </c>
      <c r="D35" s="7"/>
    </row>
    <row r="36" spans="1:4" x14ac:dyDescent="0.2">
      <c r="A36" s="6"/>
      <c r="B36" s="14"/>
      <c r="C36" s="9" t="s">
        <v>26</v>
      </c>
      <c r="D36" s="7"/>
    </row>
    <row r="37" spans="1:4" x14ac:dyDescent="0.2">
      <c r="A37" s="6"/>
      <c r="B37" s="14"/>
      <c r="C37" s="9" t="s">
        <v>90</v>
      </c>
      <c r="D37" s="7"/>
    </row>
    <row r="38" spans="1:4" x14ac:dyDescent="0.2">
      <c r="A38" s="6"/>
      <c r="B38" s="14"/>
      <c r="C38" s="9" t="s">
        <v>91</v>
      </c>
      <c r="D38" s="7"/>
    </row>
    <row r="39" spans="1:4" x14ac:dyDescent="0.2">
      <c r="A39" s="6"/>
      <c r="B39" s="14"/>
      <c r="C39" s="9" t="s">
        <v>39</v>
      </c>
      <c r="D39" s="7"/>
    </row>
    <row r="40" spans="1:4" x14ac:dyDescent="0.2">
      <c r="A40" s="6"/>
      <c r="B40" s="14"/>
      <c r="C40" s="8" t="s">
        <v>30</v>
      </c>
      <c r="D40" s="7"/>
    </row>
    <row r="41" spans="1:4" x14ac:dyDescent="0.2">
      <c r="A41" s="6"/>
      <c r="B41" s="14"/>
      <c r="C41" s="8" t="s">
        <v>37</v>
      </c>
      <c r="D41" s="7"/>
    </row>
    <row r="42" spans="1:4" x14ac:dyDescent="0.2">
      <c r="A42" s="6"/>
      <c r="B42" s="14"/>
      <c r="C42" s="8" t="s">
        <v>38</v>
      </c>
      <c r="D42" s="7"/>
    </row>
    <row r="43" spans="1:4" x14ac:dyDescent="0.2">
      <c r="A43" s="6"/>
      <c r="B43" s="14"/>
      <c r="C43" s="8" t="s">
        <v>92</v>
      </c>
      <c r="D43" s="7"/>
    </row>
    <row r="44" spans="1:4" x14ac:dyDescent="0.2">
      <c r="A44" s="6"/>
      <c r="B44" s="14"/>
      <c r="C44" s="8" t="s">
        <v>93</v>
      </c>
      <c r="D44" s="7"/>
    </row>
    <row r="45" spans="1:4" x14ac:dyDescent="0.2">
      <c r="A45" s="6"/>
      <c r="B45" s="14"/>
      <c r="C45" s="8" t="s">
        <v>94</v>
      </c>
      <c r="D45" s="7"/>
    </row>
    <row r="46" spans="1:4" x14ac:dyDescent="0.2">
      <c r="A46" s="6"/>
      <c r="B46" s="14"/>
      <c r="C46" s="8"/>
      <c r="D46" s="7"/>
    </row>
    <row r="47" spans="1:4" x14ac:dyDescent="0.2">
      <c r="A47" s="6"/>
      <c r="B47" s="14"/>
      <c r="C47" s="8"/>
      <c r="D47" s="7"/>
    </row>
    <row r="48" spans="1:4" ht="13.5" thickBot="1" x14ac:dyDescent="0.25">
      <c r="A48" s="10"/>
      <c r="B48" s="15"/>
      <c r="C48" s="11"/>
      <c r="D48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E2EA2-A019-4760-B492-C7DF5265FB19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9"/>
      <c r="B1" s="59"/>
      <c r="C1" s="59"/>
      <c r="D1" s="60"/>
      <c r="E1" s="61"/>
      <c r="F1" s="61"/>
    </row>
    <row r="2" spans="1:6" ht="12.75" customHeight="1" x14ac:dyDescent="0.2">
      <c r="A2" s="59"/>
      <c r="B2" s="59"/>
      <c r="C2" s="59"/>
      <c r="D2" s="60"/>
      <c r="E2" s="61"/>
      <c r="F2" s="61"/>
    </row>
    <row r="3" spans="1:6" ht="12.75" customHeight="1" x14ac:dyDescent="0.2">
      <c r="A3" s="59"/>
      <c r="B3" s="59"/>
      <c r="C3" s="59"/>
      <c r="D3" s="60"/>
      <c r="E3" s="61"/>
      <c r="F3" s="61"/>
    </row>
    <row r="4" spans="1:6" ht="12.75" customHeight="1" x14ac:dyDescent="0.2">
      <c r="A4" s="59"/>
      <c r="B4" s="59"/>
      <c r="C4" s="59"/>
      <c r="D4" s="60"/>
      <c r="E4" s="61"/>
      <c r="F4" s="61"/>
    </row>
    <row r="5" spans="1:6" ht="12.75" customHeight="1" x14ac:dyDescent="0.2">
      <c r="A5" s="59"/>
      <c r="B5" s="59"/>
      <c r="C5" s="59"/>
      <c r="D5" s="60"/>
      <c r="E5" s="61"/>
      <c r="F5" s="61"/>
    </row>
    <row r="6" spans="1:6" ht="12.75" customHeight="1" x14ac:dyDescent="0.2">
      <c r="A6" s="59"/>
      <c r="B6" s="59"/>
      <c r="C6" s="59"/>
      <c r="D6" s="60"/>
      <c r="E6" s="61"/>
      <c r="F6" s="61"/>
    </row>
    <row r="7" spans="1:6" ht="12.75" customHeight="1" x14ac:dyDescent="0.2">
      <c r="A7" s="59"/>
      <c r="B7" s="59"/>
      <c r="C7" s="59"/>
      <c r="D7" s="60"/>
      <c r="E7" s="61"/>
      <c r="F7" s="61"/>
    </row>
    <row r="8" spans="1:6" ht="12.75" customHeight="1" x14ac:dyDescent="0.2">
      <c r="A8" s="59"/>
      <c r="B8" s="59"/>
      <c r="C8" s="59"/>
      <c r="D8" s="60"/>
      <c r="E8" s="61"/>
      <c r="F8" s="61"/>
    </row>
    <row r="9" spans="1:6" ht="12.75" customHeight="1" x14ac:dyDescent="0.2">
      <c r="A9" s="59"/>
      <c r="B9" s="59"/>
      <c r="C9" s="59"/>
      <c r="D9" s="62"/>
      <c r="E9" s="61"/>
      <c r="F9" s="61"/>
    </row>
    <row r="10" spans="1:6" ht="12.75" customHeight="1" x14ac:dyDescent="0.2">
      <c r="A10" s="59"/>
      <c r="B10" s="59"/>
      <c r="C10" s="59"/>
      <c r="D10" s="60"/>
      <c r="E10" s="61"/>
      <c r="F10" s="61"/>
    </row>
    <row r="11" spans="1:6" ht="12.75" customHeight="1" x14ac:dyDescent="0.2">
      <c r="A11" s="59"/>
      <c r="B11" s="59"/>
      <c r="C11" s="59"/>
      <c r="D11" s="60"/>
      <c r="E11" s="61"/>
      <c r="F11" s="61"/>
    </row>
    <row r="12" spans="1:6" ht="12.75" customHeight="1" x14ac:dyDescent="0.2">
      <c r="A12" s="59"/>
      <c r="B12" s="63"/>
      <c r="C12" s="63"/>
      <c r="D12" s="60"/>
      <c r="E12" s="61"/>
      <c r="F12" s="61"/>
    </row>
    <row r="13" spans="1:6" ht="12.75" customHeight="1" x14ac:dyDescent="0.2">
      <c r="A13" s="59"/>
      <c r="B13" s="63"/>
      <c r="C13" s="63"/>
      <c r="D13" s="60"/>
      <c r="E13" s="61"/>
      <c r="F13" s="61"/>
    </row>
    <row r="14" spans="1:6" ht="12.75" customHeight="1" x14ac:dyDescent="0.2">
      <c r="A14" s="59"/>
      <c r="B14" s="63"/>
      <c r="C14" s="63"/>
      <c r="D14" s="60"/>
      <c r="E14" s="61"/>
      <c r="F14" s="61"/>
    </row>
    <row r="15" spans="1:6" ht="12.75" customHeight="1" x14ac:dyDescent="0.2">
      <c r="A15" s="59"/>
      <c r="B15" s="63"/>
      <c r="C15" s="63"/>
      <c r="D15" s="60"/>
      <c r="E15" s="61"/>
      <c r="F15" s="61"/>
    </row>
    <row r="16" spans="1:6" ht="12.75" customHeight="1" x14ac:dyDescent="0.2">
      <c r="A16" s="59"/>
      <c r="B16" s="63"/>
      <c r="C16" s="63"/>
      <c r="D16" s="60"/>
      <c r="E16" s="61"/>
      <c r="F16" s="61"/>
    </row>
    <row r="17" spans="1:6" ht="12.75" customHeight="1" x14ac:dyDescent="0.2">
      <c r="A17" s="59"/>
      <c r="B17" s="63"/>
      <c r="C17" s="63"/>
      <c r="D17" s="60"/>
      <c r="E17" s="61"/>
      <c r="F17" s="61"/>
    </row>
    <row r="18" spans="1:6" ht="12.75" customHeight="1" x14ac:dyDescent="0.2">
      <c r="A18" s="59"/>
      <c r="B18" s="63"/>
      <c r="C18" s="63"/>
      <c r="D18" s="60"/>
      <c r="E18" s="61"/>
      <c r="F18" s="61"/>
    </row>
    <row r="19" spans="1:6" ht="12.75" customHeight="1" x14ac:dyDescent="0.2">
      <c r="A19" s="59"/>
      <c r="B19" s="63"/>
      <c r="C19" s="63"/>
      <c r="D19" s="60"/>
      <c r="E19" s="61"/>
      <c r="F19" s="61"/>
    </row>
    <row r="20" spans="1:6" ht="12.75" customHeight="1" x14ac:dyDescent="0.2">
      <c r="A20" s="59"/>
      <c r="B20" s="63"/>
      <c r="C20" s="63"/>
      <c r="D20" s="60"/>
      <c r="E20" s="61"/>
      <c r="F20" s="61"/>
    </row>
    <row r="21" spans="1:6" ht="15" customHeight="1" x14ac:dyDescent="0.2">
      <c r="A21" s="64"/>
      <c r="B21" s="65" t="s">
        <v>96</v>
      </c>
      <c r="C21" s="65"/>
      <c r="D21" s="66"/>
      <c r="E21" s="67"/>
      <c r="F21" s="67"/>
    </row>
    <row r="22" spans="1:6" ht="15" customHeight="1" x14ac:dyDescent="0.2">
      <c r="A22" s="64"/>
      <c r="B22" s="64"/>
      <c r="C22" s="64"/>
      <c r="D22" s="66"/>
      <c r="E22" s="67"/>
      <c r="F22" s="67"/>
    </row>
    <row r="23" spans="1:6" ht="15" customHeight="1" x14ac:dyDescent="0.2">
      <c r="A23" s="64"/>
      <c r="B23" s="65" t="s">
        <v>97</v>
      </c>
      <c r="C23" s="65"/>
      <c r="D23" s="66"/>
      <c r="E23" s="67"/>
      <c r="F23" s="67"/>
    </row>
    <row r="24" spans="1:6" ht="15" customHeight="1" x14ac:dyDescent="0.2">
      <c r="A24" s="64"/>
      <c r="B24" s="68" t="s">
        <v>98</v>
      </c>
      <c r="C24" s="64"/>
      <c r="D24" s="66"/>
      <c r="E24" s="67"/>
      <c r="F24" s="67"/>
    </row>
    <row r="25" spans="1:6" ht="15" customHeight="1" x14ac:dyDescent="0.2">
      <c r="A25" s="64"/>
      <c r="B25" s="64" t="s">
        <v>99</v>
      </c>
      <c r="C25" s="64"/>
      <c r="D25" s="66"/>
      <c r="E25" s="67"/>
      <c r="F25" s="67"/>
    </row>
    <row r="26" spans="1:6" ht="15" customHeight="1" x14ac:dyDescent="0.2">
      <c r="A26" s="64"/>
      <c r="B26" s="64" t="s">
        <v>100</v>
      </c>
      <c r="C26" s="64"/>
      <c r="D26" s="66"/>
      <c r="E26" s="67"/>
      <c r="F26" s="67"/>
    </row>
    <row r="27" spans="1:6" ht="15" customHeight="1" x14ac:dyDescent="0.2">
      <c r="A27" s="65"/>
      <c r="B27" s="64"/>
      <c r="C27" s="64"/>
      <c r="D27" s="69"/>
      <c r="E27" s="70"/>
      <c r="F27" s="70"/>
    </row>
    <row r="28" spans="1:6" ht="15.95" customHeight="1" x14ac:dyDescent="0.2">
      <c r="A28" s="64"/>
      <c r="B28" s="65"/>
      <c r="C28" s="65"/>
      <c r="D28" s="70" t="s">
        <v>12</v>
      </c>
      <c r="E28" s="71" t="s">
        <v>101</v>
      </c>
      <c r="F28" s="71"/>
    </row>
    <row r="29" spans="1:6" ht="13.5" customHeight="1" thickBot="1" x14ac:dyDescent="0.25">
      <c r="A29" s="72"/>
      <c r="B29" s="72"/>
      <c r="C29" s="72"/>
      <c r="D29" s="73"/>
      <c r="E29" s="74"/>
      <c r="F29" s="74"/>
    </row>
    <row r="30" spans="1:6" ht="21.75" customHeight="1" x14ac:dyDescent="0.2">
      <c r="A30" s="75" t="s">
        <v>0</v>
      </c>
      <c r="B30" s="75"/>
      <c r="C30" s="75"/>
      <c r="D30" s="75"/>
      <c r="E30" s="75"/>
      <c r="F30" s="76"/>
    </row>
    <row r="31" spans="1:6" ht="14.25" customHeight="1" x14ac:dyDescent="0.2">
      <c r="A31" s="77"/>
      <c r="B31" s="77"/>
      <c r="C31" s="77"/>
      <c r="D31" s="77"/>
      <c r="E31" s="77"/>
      <c r="F31" s="77"/>
    </row>
    <row r="32" spans="1:6" ht="14.25" customHeight="1" x14ac:dyDescent="0.2">
      <c r="A32" s="78"/>
      <c r="B32" s="79" t="s">
        <v>6</v>
      </c>
      <c r="C32" s="80"/>
      <c r="D32" s="81"/>
      <c r="E32" s="82"/>
      <c r="F32" s="82"/>
    </row>
    <row r="33" spans="1:6" ht="14.25" customHeight="1" x14ac:dyDescent="0.2">
      <c r="A33" s="78"/>
      <c r="B33" s="78"/>
      <c r="C33" s="78"/>
      <c r="D33" s="81"/>
      <c r="E33" s="82"/>
      <c r="F33" s="82"/>
    </row>
    <row r="34" spans="1:6" ht="14.25" customHeight="1" x14ac:dyDescent="0.2">
      <c r="A34" s="78"/>
      <c r="B34" s="83" t="s">
        <v>102</v>
      </c>
      <c r="C34" s="84"/>
      <c r="D34" s="85"/>
      <c r="E34" s="85"/>
      <c r="F34" s="85"/>
    </row>
    <row r="35" spans="1:6" ht="14.25" customHeight="1" x14ac:dyDescent="0.2">
      <c r="A35" s="78"/>
      <c r="B35" s="83" t="s">
        <v>103</v>
      </c>
      <c r="C35" s="86"/>
      <c r="D35" s="85"/>
      <c r="E35" s="85"/>
      <c r="F35" s="85"/>
    </row>
    <row r="36" spans="1:6" ht="14.25" customHeight="1" x14ac:dyDescent="0.2">
      <c r="A36" s="78"/>
      <c r="B36" s="83" t="s">
        <v>104</v>
      </c>
      <c r="C36" s="84"/>
      <c r="D36" s="85"/>
      <c r="E36" s="85"/>
      <c r="F36" s="85"/>
    </row>
    <row r="37" spans="1:6" ht="14.25" customHeight="1" x14ac:dyDescent="0.2">
      <c r="A37" s="78"/>
      <c r="B37" s="83" t="s">
        <v>103</v>
      </c>
      <c r="C37" s="84"/>
      <c r="D37" s="85"/>
      <c r="E37" s="85"/>
      <c r="F37" s="85"/>
    </row>
    <row r="38" spans="1:6" ht="14.25" customHeight="1" x14ac:dyDescent="0.2">
      <c r="A38" s="78"/>
      <c r="B38" s="83" t="s">
        <v>2</v>
      </c>
      <c r="C38" s="84"/>
      <c r="D38" s="85"/>
      <c r="E38" s="85"/>
      <c r="F38" s="85"/>
    </row>
    <row r="39" spans="1:6" ht="14.25" customHeight="1" x14ac:dyDescent="0.2">
      <c r="A39" s="78"/>
      <c r="B39" s="83"/>
      <c r="C39" s="84"/>
      <c r="D39" s="85"/>
      <c r="E39" s="85"/>
      <c r="F39" s="85"/>
    </row>
    <row r="40" spans="1:6" ht="14.25" customHeight="1" x14ac:dyDescent="0.2">
      <c r="A40" s="78"/>
      <c r="B40" s="83"/>
      <c r="C40" s="86"/>
      <c r="D40" s="85"/>
      <c r="E40" s="85"/>
      <c r="F40" s="85"/>
    </row>
    <row r="41" spans="1:6" ht="14.25" customHeight="1" x14ac:dyDescent="0.2">
      <c r="A41" s="78"/>
      <c r="B41" s="83"/>
      <c r="C41" s="84"/>
      <c r="D41" s="85"/>
      <c r="E41" s="85"/>
      <c r="F41" s="85"/>
    </row>
    <row r="42" spans="1:6" ht="14.25" customHeight="1" x14ac:dyDescent="0.2">
      <c r="A42" s="78"/>
      <c r="B42" s="83"/>
      <c r="C42" s="84"/>
      <c r="D42" s="85"/>
      <c r="E42" s="85"/>
      <c r="F42" s="85"/>
    </row>
    <row r="43" spans="1:6" ht="14.25" customHeight="1" x14ac:dyDescent="0.2">
      <c r="A43" s="78"/>
      <c r="B43" s="83"/>
      <c r="C43" s="84"/>
      <c r="D43" s="85"/>
      <c r="E43" s="85"/>
      <c r="F43" s="85"/>
    </row>
    <row r="44" spans="1:6" ht="14.25" customHeight="1" x14ac:dyDescent="0.2">
      <c r="A44" s="78"/>
      <c r="B44" s="83"/>
      <c r="C44" s="84"/>
      <c r="D44" s="85"/>
      <c r="E44" s="85"/>
      <c r="F44" s="85"/>
    </row>
    <row r="45" spans="1:6" ht="14.25" customHeight="1" x14ac:dyDescent="0.2">
      <c r="A45" s="78"/>
      <c r="B45" s="83"/>
      <c r="C45" s="84"/>
      <c r="D45" s="85"/>
      <c r="E45" s="85"/>
      <c r="F45" s="85"/>
    </row>
    <row r="46" spans="1:6" ht="14.25" customHeight="1" x14ac:dyDescent="0.2">
      <c r="A46" s="78"/>
      <c r="B46" s="83"/>
      <c r="C46" s="84"/>
      <c r="D46" s="85"/>
      <c r="E46" s="85"/>
      <c r="F46" s="85"/>
    </row>
    <row r="47" spans="1:6" ht="14.25" customHeight="1" x14ac:dyDescent="0.2">
      <c r="A47" s="78"/>
      <c r="B47" s="83"/>
      <c r="C47" s="84"/>
      <c r="D47" s="85"/>
      <c r="E47" s="85"/>
      <c r="F47" s="85"/>
    </row>
    <row r="48" spans="1:6" ht="14.25" customHeight="1" x14ac:dyDescent="0.2">
      <c r="A48" s="78"/>
      <c r="B48" s="83"/>
      <c r="C48" s="84"/>
      <c r="D48" s="85"/>
      <c r="E48" s="85"/>
      <c r="F48" s="85"/>
    </row>
    <row r="49" spans="1:6" ht="14.25" customHeight="1" x14ac:dyDescent="0.2">
      <c r="A49" s="78"/>
      <c r="B49" s="83"/>
      <c r="C49" s="84"/>
      <c r="D49" s="85"/>
      <c r="E49" s="85"/>
      <c r="F49" s="85"/>
    </row>
    <row r="50" spans="1:6" ht="14.25" customHeight="1" x14ac:dyDescent="0.2">
      <c r="A50" s="78"/>
      <c r="B50" s="83"/>
      <c r="C50" s="87"/>
      <c r="D50" s="87"/>
      <c r="E50" s="85"/>
      <c r="F50" s="85"/>
    </row>
    <row r="51" spans="1:6" ht="14.25" customHeight="1" x14ac:dyDescent="0.2">
      <c r="A51" s="78"/>
      <c r="B51" s="83"/>
      <c r="C51" s="84"/>
      <c r="D51" s="85"/>
      <c r="E51" s="85"/>
      <c r="F51" s="85"/>
    </row>
    <row r="52" spans="1:6" ht="14.25" customHeight="1" x14ac:dyDescent="0.2">
      <c r="A52" s="78"/>
      <c r="B52" s="83"/>
      <c r="C52" s="84"/>
      <c r="D52" s="85"/>
      <c r="E52" s="85"/>
      <c r="F52" s="85"/>
    </row>
    <row r="53" spans="1:6" ht="14.25" customHeight="1" x14ac:dyDescent="0.2">
      <c r="A53" s="78"/>
      <c r="B53" s="83"/>
      <c r="C53" s="84"/>
      <c r="D53" s="85"/>
      <c r="E53" s="85"/>
      <c r="F53" s="85"/>
    </row>
    <row r="54" spans="1:6" ht="14.25" customHeight="1" x14ac:dyDescent="0.2">
      <c r="A54" s="78"/>
      <c r="B54" s="83"/>
      <c r="C54" s="84"/>
      <c r="D54" s="85"/>
      <c r="E54" s="85"/>
      <c r="F54" s="85"/>
    </row>
    <row r="55" spans="1:6" ht="14.25" customHeight="1" x14ac:dyDescent="0.2">
      <c r="A55" s="78"/>
      <c r="B55" s="83"/>
      <c r="C55" s="84"/>
      <c r="D55" s="85"/>
      <c r="E55" s="85"/>
      <c r="F55" s="85"/>
    </row>
    <row r="56" spans="1:6" ht="14.25" customHeight="1" x14ac:dyDescent="0.2">
      <c r="A56" s="78"/>
      <c r="B56" s="83"/>
      <c r="C56" s="84"/>
      <c r="D56" s="85"/>
      <c r="E56" s="85"/>
      <c r="F56" s="85"/>
    </row>
    <row r="57" spans="1:6" ht="14.25" customHeight="1" x14ac:dyDescent="0.2">
      <c r="A57" s="78"/>
      <c r="B57" s="83"/>
      <c r="C57" s="84"/>
      <c r="D57" s="85"/>
      <c r="E57" s="85"/>
      <c r="F57" s="85"/>
    </row>
    <row r="58" spans="1:6" ht="14.25" customHeight="1" x14ac:dyDescent="0.2">
      <c r="A58" s="78"/>
      <c r="B58" s="83"/>
      <c r="C58" s="84"/>
      <c r="D58" s="85"/>
      <c r="E58" s="85"/>
      <c r="F58" s="85"/>
    </row>
    <row r="59" spans="1:6" ht="14.25" customHeight="1" x14ac:dyDescent="0.2">
      <c r="A59" s="78"/>
      <c r="B59" s="83"/>
      <c r="C59" s="84"/>
      <c r="D59" s="85"/>
      <c r="E59" s="85"/>
      <c r="F59" s="85"/>
    </row>
    <row r="60" spans="1:6" ht="14.25" customHeight="1" x14ac:dyDescent="0.2">
      <c r="A60" s="78"/>
      <c r="B60" s="83"/>
      <c r="C60" s="84"/>
      <c r="D60" s="85"/>
      <c r="E60" s="85"/>
      <c r="F60" s="85"/>
    </row>
    <row r="61" spans="1:6" ht="14.25" customHeight="1" x14ac:dyDescent="0.2">
      <c r="A61" s="78"/>
      <c r="B61" s="83"/>
      <c r="C61" s="84"/>
      <c r="D61" s="85"/>
      <c r="E61" s="85"/>
      <c r="F61" s="85"/>
    </row>
    <row r="62" spans="1:6" ht="14.25" customHeight="1" x14ac:dyDescent="0.2">
      <c r="A62" s="78"/>
      <c r="B62" s="83"/>
      <c r="C62" s="84"/>
      <c r="D62" s="85"/>
      <c r="E62" s="85"/>
      <c r="F62" s="85"/>
    </row>
    <row r="63" spans="1:6" ht="14.25" customHeight="1" x14ac:dyDescent="0.2">
      <c r="A63" s="78"/>
      <c r="B63" s="88"/>
      <c r="C63" s="89"/>
      <c r="D63" s="90"/>
      <c r="E63" s="85"/>
      <c r="F63" s="85"/>
    </row>
    <row r="64" spans="1:6" ht="14.25" customHeight="1" x14ac:dyDescent="0.2">
      <c r="A64" s="78"/>
      <c r="B64" s="88"/>
      <c r="C64" s="91"/>
      <c r="D64" s="82"/>
      <c r="E64" s="85"/>
      <c r="F64" s="85"/>
    </row>
    <row r="65" spans="1:6" ht="14.25" customHeight="1" x14ac:dyDescent="0.2">
      <c r="A65" s="78"/>
      <c r="B65" s="83"/>
      <c r="C65" s="92" t="s">
        <v>105</v>
      </c>
      <c r="D65" s="93" t="s">
        <v>106</v>
      </c>
      <c r="E65" s="85"/>
      <c r="F65" s="85"/>
    </row>
    <row r="66" spans="1:6" ht="14.25" customHeight="1" x14ac:dyDescent="0.2">
      <c r="A66" s="78"/>
      <c r="B66" s="83"/>
      <c r="C66" s="94">
        <v>3.75</v>
      </c>
      <c r="D66" s="95">
        <v>385</v>
      </c>
      <c r="E66" s="96"/>
      <c r="F66" s="96"/>
    </row>
    <row r="67" spans="1:6" ht="14.25" customHeight="1" x14ac:dyDescent="0.2">
      <c r="A67" s="78"/>
      <c r="B67" s="88"/>
      <c r="C67" s="94"/>
      <c r="D67" s="95"/>
      <c r="E67" s="85"/>
      <c r="F67" s="85"/>
    </row>
    <row r="68" spans="1:6" ht="13.5" customHeight="1" x14ac:dyDescent="0.2">
      <c r="A68" s="78"/>
      <c r="B68" s="88"/>
      <c r="C68" s="97"/>
      <c r="D68" s="97"/>
      <c r="E68" s="97"/>
      <c r="F68" s="78"/>
    </row>
    <row r="69" spans="1:6" ht="15.95" customHeight="1" x14ac:dyDescent="0.2">
      <c r="A69" s="64"/>
      <c r="B69" s="98" t="s">
        <v>16</v>
      </c>
      <c r="C69" s="98"/>
      <c r="D69" s="66"/>
      <c r="E69" s="99">
        <v>1443.75</v>
      </c>
      <c r="F69" s="99"/>
    </row>
    <row r="70" spans="1:6" ht="15.95" customHeight="1" x14ac:dyDescent="0.2">
      <c r="A70" s="64"/>
      <c r="B70" s="100" t="s">
        <v>13</v>
      </c>
      <c r="C70" s="101"/>
      <c r="D70" s="66"/>
      <c r="E70" s="102">
        <v>0</v>
      </c>
      <c r="F70" s="102"/>
    </row>
    <row r="71" spans="1:6" ht="15.95" customHeight="1" x14ac:dyDescent="0.2">
      <c r="A71" s="64"/>
      <c r="B71" s="103" t="s">
        <v>107</v>
      </c>
      <c r="C71" s="101"/>
      <c r="D71" s="66"/>
      <c r="E71" s="102">
        <v>0</v>
      </c>
      <c r="F71" s="102"/>
    </row>
    <row r="72" spans="1:6" ht="15.95" customHeight="1" x14ac:dyDescent="0.2">
      <c r="A72" s="64"/>
      <c r="B72" s="103" t="s">
        <v>14</v>
      </c>
      <c r="C72" s="101"/>
      <c r="D72" s="66"/>
      <c r="E72" s="102">
        <v>0</v>
      </c>
      <c r="F72" s="102"/>
    </row>
    <row r="73" spans="1:6" ht="15.95" customHeight="1" x14ac:dyDescent="0.2">
      <c r="A73" s="64"/>
      <c r="B73" s="65" t="s">
        <v>15</v>
      </c>
      <c r="C73" s="98"/>
      <c r="D73" s="66"/>
      <c r="E73" s="104">
        <v>1443.75</v>
      </c>
      <c r="F73" s="104"/>
    </row>
    <row r="74" spans="1:6" ht="15.95" customHeight="1" x14ac:dyDescent="0.2">
      <c r="A74" s="64"/>
      <c r="B74" s="101" t="s">
        <v>5</v>
      </c>
      <c r="C74" s="105">
        <v>0.05</v>
      </c>
      <c r="D74" s="101"/>
      <c r="E74" s="106">
        <v>72.19</v>
      </c>
      <c r="F74" s="106"/>
    </row>
    <row r="75" spans="1:6" ht="15.95" customHeight="1" x14ac:dyDescent="0.2">
      <c r="A75" s="64"/>
      <c r="B75" s="107" t="s">
        <v>4</v>
      </c>
      <c r="C75" s="108">
        <v>9.9750000000000005E-2</v>
      </c>
      <c r="D75" s="101"/>
      <c r="E75" s="109">
        <v>144.01</v>
      </c>
      <c r="F75" s="106"/>
    </row>
    <row r="76" spans="1:6" ht="15.95" customHeight="1" x14ac:dyDescent="0.2">
      <c r="A76" s="64"/>
      <c r="B76" s="79"/>
      <c r="C76" s="64"/>
      <c r="D76" s="66"/>
      <c r="E76" s="67"/>
      <c r="F76" s="67"/>
    </row>
    <row r="77" spans="1:6" ht="15.95" customHeight="1" thickBot="1" x14ac:dyDescent="0.25">
      <c r="A77" s="64"/>
      <c r="B77" s="110" t="s">
        <v>17</v>
      </c>
      <c r="C77" s="98"/>
      <c r="D77" s="111"/>
      <c r="E77" s="112">
        <v>1659.95</v>
      </c>
      <c r="F77" s="113"/>
    </row>
    <row r="78" spans="1:6" ht="15.95" customHeight="1" thickTop="1" x14ac:dyDescent="0.2">
      <c r="A78" s="64"/>
      <c r="B78" s="107"/>
      <c r="C78" s="107"/>
      <c r="D78" s="107"/>
      <c r="E78" s="114"/>
      <c r="F78" s="107"/>
    </row>
    <row r="79" spans="1:6" ht="15.95" customHeight="1" x14ac:dyDescent="0.2">
      <c r="A79" s="64"/>
      <c r="B79" s="79" t="s">
        <v>19</v>
      </c>
      <c r="C79" s="107"/>
      <c r="D79" s="66"/>
      <c r="E79" s="67">
        <v>0</v>
      </c>
      <c r="F79" s="67"/>
    </row>
    <row r="80" spans="1:6" ht="15.95" customHeight="1" x14ac:dyDescent="0.2">
      <c r="A80" s="64"/>
      <c r="B80" s="98"/>
      <c r="C80" s="107"/>
      <c r="D80" s="107"/>
      <c r="E80" s="114"/>
      <c r="F80" s="107"/>
    </row>
    <row r="81" spans="1:6" ht="15.95" customHeight="1" x14ac:dyDescent="0.2">
      <c r="A81" s="64"/>
      <c r="B81" s="115" t="s">
        <v>18</v>
      </c>
      <c r="C81" s="116"/>
      <c r="D81" s="117"/>
      <c r="E81" s="118">
        <v>1659.95</v>
      </c>
      <c r="F81" s="67"/>
    </row>
    <row r="82" spans="1:6" ht="15.95" customHeight="1" x14ac:dyDescent="0.2">
      <c r="A82" s="64"/>
      <c r="B82" s="64"/>
      <c r="C82" s="64"/>
      <c r="D82" s="66"/>
      <c r="E82" s="67"/>
      <c r="F82" s="67"/>
    </row>
    <row r="83" spans="1:6" ht="15.95" customHeight="1" x14ac:dyDescent="0.2">
      <c r="A83" s="119"/>
      <c r="B83" s="120"/>
      <c r="C83" s="121"/>
      <c r="D83" s="121"/>
      <c r="E83" s="121"/>
      <c r="F83" s="122"/>
    </row>
    <row r="84" spans="1:6" ht="15.95" customHeight="1" x14ac:dyDescent="0.2">
      <c r="A84" s="123" t="s">
        <v>32</v>
      </c>
      <c r="B84" s="123"/>
      <c r="C84" s="123"/>
      <c r="D84" s="123"/>
      <c r="E84" s="123"/>
      <c r="F84" s="79"/>
    </row>
    <row r="85" spans="1:6" ht="15.95" customHeight="1" x14ac:dyDescent="0.2">
      <c r="A85" s="124" t="s">
        <v>33</v>
      </c>
      <c r="B85" s="124"/>
      <c r="C85" s="124"/>
      <c r="D85" s="124"/>
      <c r="E85" s="124"/>
      <c r="F85" s="125"/>
    </row>
    <row r="86" spans="1:6" ht="15.95" customHeight="1" x14ac:dyDescent="0.2">
      <c r="A86" s="126"/>
      <c r="B86" s="126"/>
      <c r="C86" s="126"/>
      <c r="D86" s="126"/>
      <c r="E86" s="126"/>
      <c r="F86" s="125"/>
    </row>
    <row r="87" spans="1:6" ht="15.95" customHeight="1" x14ac:dyDescent="0.2">
      <c r="A87" s="126"/>
      <c r="B87" s="126"/>
      <c r="C87" s="126"/>
      <c r="D87" s="126"/>
      <c r="E87" s="126"/>
      <c r="F87" s="125"/>
    </row>
    <row r="88" spans="1:6" ht="15.95" customHeight="1" x14ac:dyDescent="0.2">
      <c r="A88" s="127" t="s">
        <v>7</v>
      </c>
      <c r="B88" s="127"/>
      <c r="C88" s="127"/>
      <c r="D88" s="127"/>
      <c r="E88" s="127"/>
      <c r="F88" s="127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17</vt:i4>
      </vt:variant>
    </vt:vector>
  </HeadingPairs>
  <TitlesOfParts>
    <vt:vector size="26" baseType="lpstr">
      <vt:lpstr>18-12-2017</vt:lpstr>
      <vt:lpstr>18-12-2017 (2)</vt:lpstr>
      <vt:lpstr>25-03-18</vt:lpstr>
      <vt:lpstr>25-03-18 (2)</vt:lpstr>
      <vt:lpstr>22-04-18</vt:lpstr>
      <vt:lpstr>22-04-18 (2)</vt:lpstr>
      <vt:lpstr>27-07-24</vt:lpstr>
      <vt:lpstr>Activités</vt:lpstr>
      <vt:lpstr>2025-05-17 - 25-24930</vt:lpstr>
      <vt:lpstr>Liste_Activités</vt:lpstr>
      <vt:lpstr>'18-12-2017'!Print_Area</vt:lpstr>
      <vt:lpstr>'18-12-2017 (2)'!Print_Area</vt:lpstr>
      <vt:lpstr>'22-04-18'!Print_Area</vt:lpstr>
      <vt:lpstr>'22-04-18 (2)'!Print_Area</vt:lpstr>
      <vt:lpstr>'25-03-18'!Print_Area</vt:lpstr>
      <vt:lpstr>'25-03-18 (2)'!Print_Area</vt:lpstr>
      <vt:lpstr>'27-07-24'!Print_Area</vt:lpstr>
      <vt:lpstr>Activités!Print_Area</vt:lpstr>
      <vt:lpstr>'18-12-2017'!Zone_d_impression</vt:lpstr>
      <vt:lpstr>'18-12-2017 (2)'!Zone_d_impression</vt:lpstr>
      <vt:lpstr>'2025-05-17 - 25-24930'!Zone_d_impression</vt:lpstr>
      <vt:lpstr>'22-04-18'!Zone_d_impression</vt:lpstr>
      <vt:lpstr>'22-04-18 (2)'!Zone_d_impression</vt:lpstr>
      <vt:lpstr>'25-03-18'!Zone_d_impression</vt:lpstr>
      <vt:lpstr>'25-03-18 (2)'!Zone_d_impression</vt:lpstr>
      <vt:lpstr>'27-07-24'!Zone_d_impression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2024-07-27T21:07:18Z</cp:lastPrinted>
  <dcterms:created xsi:type="dcterms:W3CDTF">1996-11-05T19:10:39Z</dcterms:created>
  <dcterms:modified xsi:type="dcterms:W3CDTF">2025-05-17T17:56:09Z</dcterms:modified>
</cp:coreProperties>
</file>