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13701D6-5A7E-4ECA-916D-01E3CC238C50}" xr6:coauthVersionLast="47" xr6:coauthVersionMax="47" xr10:uidLastSave="{00000000-0000-0000-0000-000000000000}"/>
  <bookViews>
    <workbookView xWindow="-120" yWindow="-120" windowWidth="38640" windowHeight="15840" activeTab="17" xr2:uid="{00000000-000D-0000-FFFF-FFFF00000000}"/>
  </bookViews>
  <sheets>
    <sheet name="16-12-19" sheetId="4" r:id="rId1"/>
    <sheet name="02-11-20" sheetId="6" r:id="rId2"/>
    <sheet name="04-03-21" sheetId="7" r:id="rId3"/>
    <sheet name="17-04-21" sheetId="8" r:id="rId4"/>
    <sheet name="17-04-21 (2)" sheetId="9" r:id="rId5"/>
    <sheet name="21-07-21" sheetId="10" r:id="rId6"/>
    <sheet name="11-12-21" sheetId="11" r:id="rId7"/>
    <sheet name="12-05-22" sheetId="12" r:id="rId8"/>
    <sheet name="15-10-22" sheetId="13" r:id="rId9"/>
    <sheet name="06-11-22" sheetId="14" r:id="rId10"/>
    <sheet name="20-12-22" sheetId="15" r:id="rId11"/>
    <sheet name="04-02-23" sheetId="16" r:id="rId12"/>
    <sheet name="29-04-23" sheetId="17" r:id="rId13"/>
    <sheet name="31-05-23" sheetId="18" r:id="rId14"/>
    <sheet name="03-10-23" sheetId="19" r:id="rId15"/>
    <sheet name="18-02-24" sheetId="20" r:id="rId16"/>
    <sheet name="Activités" sheetId="5" r:id="rId17"/>
    <sheet name="2025-03-02 - 25-24792" sheetId="21" r:id="rId18"/>
  </sheets>
  <definedNames>
    <definedName name="a" localSheetId="1">'02-11-20'!$A$1:$F$89</definedName>
    <definedName name="a" localSheetId="14">'03-10-23'!$A$1:$F$89</definedName>
    <definedName name="a" localSheetId="11">'04-02-23'!$A$1:$F$89</definedName>
    <definedName name="a" localSheetId="2">'04-03-21'!$A$1:$F$89</definedName>
    <definedName name="a" localSheetId="9">'06-11-22'!$A$1:$F$89</definedName>
    <definedName name="a" localSheetId="6">'11-12-21'!$A$1:$F$89</definedName>
    <definedName name="a" localSheetId="7">'12-05-22'!$A$1:$F$89</definedName>
    <definedName name="a" localSheetId="8">'15-10-22'!$A$1:$F$89</definedName>
    <definedName name="a" localSheetId="0">'16-12-19'!$A$1:$F$89</definedName>
    <definedName name="a" localSheetId="3">'17-04-21'!$A$1:$F$89</definedName>
    <definedName name="a" localSheetId="4">'17-04-21 (2)'!$A$1:$F$88</definedName>
    <definedName name="a" localSheetId="15">'18-02-24'!$A$1:$F$89</definedName>
    <definedName name="a" localSheetId="10">'20-12-22'!$A$1:$F$89</definedName>
    <definedName name="a" localSheetId="5">'21-07-21'!$A$1:$F$89</definedName>
    <definedName name="a" localSheetId="12">'29-04-23'!$A$1:$F$87</definedName>
    <definedName name="a" localSheetId="13">'31-05-23'!$A$1:$F$89</definedName>
    <definedName name="Liste_Activités">Activités!$C$5:$C$47</definedName>
    <definedName name="_xlnm.Print_Area" localSheetId="1">'02-11-20'!$A$1:$F$89</definedName>
    <definedName name="_xlnm.Print_Area" localSheetId="14">'03-10-23'!$A$1:$F$89</definedName>
    <definedName name="_xlnm.Print_Area" localSheetId="11">'04-02-23'!$A$1:$F$89</definedName>
    <definedName name="_xlnm.Print_Area" localSheetId="2">'04-03-21'!$A$1:$F$89</definedName>
    <definedName name="_xlnm.Print_Area" localSheetId="9">'06-11-22'!$A$1:$F$89</definedName>
    <definedName name="_xlnm.Print_Area" localSheetId="6">'11-12-21'!$A$1:$F$89</definedName>
    <definedName name="_xlnm.Print_Area" localSheetId="7">'12-05-22'!$A$1:$F$89</definedName>
    <definedName name="_xlnm.Print_Area" localSheetId="8">'15-10-22'!$A$1:$F$89</definedName>
    <definedName name="_xlnm.Print_Area" localSheetId="0">'16-12-19'!$A$1:$F$89</definedName>
    <definedName name="_xlnm.Print_Area" localSheetId="3">'17-04-21'!$A$1:$F$89</definedName>
    <definedName name="_xlnm.Print_Area" localSheetId="4">'17-04-21 (2)'!$A$1:$F$88</definedName>
    <definedName name="_xlnm.Print_Area" localSheetId="15">'18-02-24'!$A$1:$F$89</definedName>
    <definedName name="_xlnm.Print_Area" localSheetId="10">'20-12-22'!$A$1:$F$89</definedName>
    <definedName name="_xlnm.Print_Area" localSheetId="17">'2025-03-02 - 25-24792'!$A$1:$F$88</definedName>
    <definedName name="_xlnm.Print_Area" localSheetId="5">'21-07-21'!$A$1:$F$89</definedName>
    <definedName name="_xlnm.Print_Area" localSheetId="12">'29-04-23'!$A$1:$F$87</definedName>
    <definedName name="_xlnm.Print_Area" localSheetId="13">'31-05-23'!$A$1:$F$89</definedName>
    <definedName name="_xlnm.Print_Area" localSheetId="16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0" l="1"/>
  <c r="E72" i="20" s="1"/>
  <c r="E69" i="19"/>
  <c r="E72" i="19" s="1"/>
  <c r="E69" i="18"/>
  <c r="E72" i="18" s="1"/>
  <c r="E67" i="17"/>
  <c r="E70" i="17" s="1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20" l="1"/>
  <c r="E73" i="20"/>
  <c r="E76" i="20" s="1"/>
  <c r="E80" i="20" s="1"/>
  <c r="E74" i="19"/>
  <c r="E73" i="19"/>
  <c r="E76" i="19" s="1"/>
  <c r="E80" i="19" s="1"/>
  <c r="E74" i="18"/>
  <c r="E73" i="18"/>
  <c r="E76" i="18" s="1"/>
  <c r="E80" i="18" s="1"/>
  <c r="E72" i="17"/>
  <c r="E71" i="17"/>
  <c r="E74" i="17" l="1"/>
  <c r="E78" i="17" s="1"/>
</calcChain>
</file>

<file path=xl/sharedStrings.xml><?xml version="1.0" encoding="utf-8"?>
<sst xmlns="http://schemas.openxmlformats.org/spreadsheetml/2006/main" count="505" uniqueCount="170">
  <si>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</si>
  <si>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</si>
  <si>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</si>
  <si>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</si>
  <si>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</si>
  <si>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</si>
  <si>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</si>
  <si>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</si>
  <si>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</si>
  <si>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</si>
  <si>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</si>
  <si>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</si>
  <si>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</si>
  <si>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</si>
  <si>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</si>
  <si>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</si>
  <si>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</si>
  <si>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</si>
  <si>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</si>
  <si>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</si>
  <si>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</si>
  <si>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</si>
  <si>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</si>
  <si>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</si>
  <si>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</si>
  <si>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</si>
  <si>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</si>
  <si>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</si>
  <si>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</si>
  <si>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</si>
  <si>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</si>
  <si>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</si>
  <si>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</si>
  <si>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</si>
  <si>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</si>
  <si>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</si>
  <si>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</si>
  <si>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</si>
  <si>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</si>
  <si>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</si>
  <si>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</si>
  <si>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</si>
  <si>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</si>
  <si>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</si>
  <si>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DÉCEMBRE 2019</t>
  </si>
  <si>
    <t>FINEX BRIQUES ET ENDUITS INC.</t>
  </si>
  <si>
    <t>MARYSE LAPOINTE</t>
  </si>
  <si>
    <t>2970 de la Sablière
Ste-Julienne, Québec, J0K 2T0</t>
  </si>
  <si>
    <t># 19325</t>
  </si>
  <si>
    <t xml:space="preserve"> - Préparation à la rencontre et rencontre avec vous à nos bureaux le 30 octobre ;</t>
  </si>
  <si>
    <t xml:space="preserve"> - Préparation à la rencontre et rencontre avec vous pour la signature des documents préparés;</t>
  </si>
  <si>
    <t xml:space="preserve"> - Préparation des 14 formulaires de roulement T2057 et TP-518 requis;</t>
  </si>
  <si>
    <t>Le 2 NOVEMBRE 2020</t>
  </si>
  <si>
    <t xml:space="preserve"> - Travaux avec votre comptable sur les états financiers de toutes les sociétés du groupe ;</t>
  </si>
  <si>
    <t xml:space="preserve"> - Travaux avec votre comptable sur les déclarations de revenus de toutes les sociétés du groupe ;</t>
  </si>
  <si>
    <t xml:space="preserve"> - Travaux avec votre comptable sur les formulaires T5/Relevés 3 pour les dividendes de toutes les sociétés du groupe ;</t>
  </si>
  <si>
    <t xml:space="preserve"> - Diverses discussions téléphoniques avec vous, votre comptable et les juristes relativement à divers sujets ;</t>
  </si>
  <si>
    <t xml:space="preserve"> - Préparation de divers documents fiscaux pertinents à votre situation fiscale ;</t>
  </si>
  <si>
    <t xml:space="preserve"> - Différentes demandes en cours d'années relativement entre autre aux emprunts, aux états financiers cumulés, etc, ;</t>
  </si>
  <si>
    <t># 20280</t>
  </si>
  <si>
    <t>Le 4 MARS 2021</t>
  </si>
  <si>
    <t># 21059</t>
  </si>
  <si>
    <t>9347-4740 QUÉBEC INC</t>
  </si>
  <si>
    <t xml:space="preserve"> - Analyse de la possibilité de déclencher du gain en capital dans la société et impacts fiscaux ;</t>
  </si>
  <si>
    <t>Le 17 AVRIL 2021</t>
  </si>
  <si>
    <t># 21150</t>
  </si>
  <si>
    <t xml:space="preserve"> - Divers échanges de courriels avec vous sur planification fiscale pour réduire les impôts des différentes entités ;</t>
  </si>
  <si>
    <t># 21151</t>
  </si>
  <si>
    <t>ALEXANDRE BERNIER</t>
  </si>
  <si>
    <t>GESTION NOAHLYDIA INC</t>
  </si>
  <si>
    <t>3431 rue Marie-Pier
Rawdon (Québec) J0K 1S0</t>
  </si>
  <si>
    <t>Frais d'un consultant en taxes  à la consommation</t>
  </si>
  <si>
    <t xml:space="preserve"> - Anlayse, recherches, divers échanges avec vous et consultation avec un expert en taxes à la consommation et rédaction d'un sommaire par courriel relativement à votre projet d'autoconstruction ;</t>
  </si>
  <si>
    <t>Le 21 JUILLET 2021</t>
  </si>
  <si>
    <t># 21316</t>
  </si>
  <si>
    <t xml:space="preserve"> - Recueuillir les informations pour la déclaration d'un dividende du CDC ;</t>
  </si>
  <si>
    <t xml:space="preserve"> - Analyse des documents reçus relativement au déclenchement d'un CDC ;</t>
  </si>
  <si>
    <t xml:space="preserve"> - Préparation de tous les formulaires et annexes requises pour la production d'un dividende du CDC ;</t>
  </si>
  <si>
    <t xml:space="preserve"> - Divers échanges de courriels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</si>
  <si>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</si>
  <si>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</si>
  <si>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</si>
  <si>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</si>
  <si>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</si>
  <si>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</si>
  <si>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</si>
  <si>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</si>
  <si>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</si>
  <si>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</si>
  <si>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</si>
  <si>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</si>
  <si>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</si>
  <si>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</si>
  <si>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</si>
  <si>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11 DÉCEMBRE 2021</t>
  </si>
  <si>
    <t># 21447</t>
  </si>
  <si>
    <t xml:space="preserve"> - Échanges avec votre comptable en lien avec la comptabilisation du dividende du CDC ;</t>
  </si>
  <si>
    <t xml:space="preserve"> - Diverses discussions avec vous sur la meilleure façon de faire de la rétention de personnel et incitatifs ;</t>
  </si>
  <si>
    <t>Le 12 MAI 2022</t>
  </si>
  <si>
    <t># 22167</t>
  </si>
  <si>
    <t xml:space="preserve"> - Lecture, analyse et répondre aux différentes questions par courriel sur différents aspects ;</t>
  </si>
  <si>
    <t>Le 15 OCTOBRE 2022</t>
  </si>
  <si>
    <t># 22371</t>
  </si>
  <si>
    <t xml:space="preserve"> - Analyses, réflexions, calculs, sommaires, courriels et discussions téléphoniques des impacts de réaliser des pertes en capital ;</t>
  </si>
  <si>
    <t xml:space="preserve"> - Diverses discussions téléphoniques avec vous relativement au processus de relève d'entreprise ;</t>
  </si>
  <si>
    <t xml:space="preserve"> - Recueuillir les informations nécessaire pour l'établissement d'une juste valeur marchande des différentes sociétés ;</t>
  </si>
  <si>
    <t xml:space="preserve"> - Différents échanges, réflexions et analyses concernant les ajustements requis au bénéfice récurrent ;</t>
  </si>
  <si>
    <t xml:space="preserve"> - Analyse des différents documents soumis concernant l'évaluation des sociétés ;</t>
  </si>
  <si>
    <t xml:space="preserve"> - Préparation des juste valeur marchande des sociétés et préparation d'un sommaire;</t>
  </si>
  <si>
    <t xml:space="preserve"> - Lecture, analyse et rédaction de divers courriels avec vous et vos comptables;</t>
  </si>
  <si>
    <t>Le 6 NOVEMBRE 2022</t>
  </si>
  <si>
    <t># 22403</t>
  </si>
  <si>
    <t xml:space="preserve"> - Préparation à la rencontre et rencontre avec Alex à nos bureaux;</t>
  </si>
  <si>
    <t xml:space="preserve"> - Analyse des relevés de placement ;</t>
  </si>
  <si>
    <t xml:space="preserve"> - Détermination de la planification fiscale optimale de déclenchement de gains en capital dans le cadre de la transaction de relève familiale ;</t>
  </si>
  <si>
    <t xml:space="preserve"> - Modifications de l'évaluation de la société suite à la réception de vos chiffres pro forma 2023 ;</t>
  </si>
  <si>
    <t xml:space="preserve"> - Analyse du meilleur scénario de financement et démarches avec les institutions financières pour déterminer la faisabilité ;</t>
  </si>
  <si>
    <t xml:space="preserve"> - Lecture, analyse et rédaction de divers courriels avec vous et les institutions financières ;</t>
  </si>
  <si>
    <t xml:space="preserve"> - Diverses discussions téléphoniques avec vous et les institutions financières ;</t>
  </si>
  <si>
    <t>Le 20 DÉCEMBRE 2022</t>
  </si>
  <si>
    <t># 22438</t>
  </si>
  <si>
    <t xml:space="preserve"> - Débuter l'analyse des étapes de mise en place de la relève afin de pourvoir faire préparer une offre d'achat par les notaires ;</t>
  </si>
  <si>
    <t xml:space="preserve"> - Analyse, recherches et répondre aux différents questionnements en lien avec le dossier de relève ;</t>
  </si>
  <si>
    <t xml:space="preserve"> - Rédaction d'un sommaire de la transaction de relève à venir afin de valider la compréhension de tous et approbation pour rédaction ;</t>
  </si>
  <si>
    <t>Le 4 FÉVRIER 2023</t>
  </si>
  <si>
    <t># 23015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</si>
  <si>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</si>
  <si>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</si>
  <si>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</si>
  <si>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</si>
  <si>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vous, le juriste et votre banquier ;</t>
  </si>
  <si>
    <t>Le 29 AVRIL 2023</t>
  </si>
  <si>
    <t xml:space="preserve"> - Révision de la documentation juridique afférente à la version originale de la présente réorganisation;</t>
  </si>
  <si>
    <t xml:space="preserve"> - Diverses modifications en lien avec la mise à jour des avances intersociétés et avec l'actionnaire ;</t>
  </si>
  <si>
    <t xml:space="preserve"> - Travail avec les différents banquiers dans le cadre du financement de la transaction et alternatives de financement possibles ;</t>
  </si>
  <si>
    <t xml:space="preserve"> - Diverses modifications au mémorandum à la suite des différents changements survenus en cours de route ;</t>
  </si>
  <si>
    <t xml:space="preserve"> - Analyse de l'introduction de Cynthia dans l'actionnariat de la société et réflexions et recherches fiscales permettant de déterminer le plan d'action fiscal optimal ;</t>
  </si>
  <si>
    <t xml:space="preserve"> - Modifications au mémorandum pour introduire Cynthia dans la société à parts égales ;</t>
  </si>
  <si>
    <t xml:space="preserve"> - Révision des différentes versions de la documentation juridique afférentes aux diverses modifications en cours de route en lien avec la présente réorganisation;</t>
  </si>
  <si>
    <t xml:space="preserve"> - Révision des différents documents soumis par les institution financières ;</t>
  </si>
  <si>
    <t xml:space="preserve"> - Analyses, calculs et modifications aux divers tableaux en lien avec les différentes valeurs à utiliser dans le cadre de la transaction ;</t>
  </si>
  <si>
    <t xml:space="preserve"> - Diverses discussions téléphoniques avec vous, le juriste, votre comptable et les différents banquiers ;</t>
  </si>
  <si>
    <t># 23144</t>
  </si>
  <si>
    <t>Le 31 MAI 2023</t>
  </si>
  <si>
    <t># 23195</t>
  </si>
  <si>
    <t xml:space="preserve"> - Révision de la documentation juridique finale afférente une fois les diverses modifications effectuées en lien avec la présente réorganisation;</t>
  </si>
  <si>
    <t xml:space="preserve"> - Lecture, analyse et rédaction de divers courriels avec vous et les juristes relativement à divers sujets ;</t>
  </si>
  <si>
    <t xml:space="preserve"> - Finalisation du mémorandum fiscal ;</t>
  </si>
  <si>
    <t>Le 3 OCTOBRE 2023</t>
  </si>
  <si>
    <t># 23342</t>
  </si>
  <si>
    <t xml:space="preserve"> - Discussions téléphoniques avec votre comptable ;</t>
  </si>
  <si>
    <t xml:space="preserve"> - Travail avec votre comptable à la préparation des états financiers et déclarations d'impôts des différentes sociétés ;</t>
  </si>
  <si>
    <t>CYNTHIA FOURNIER</t>
  </si>
  <si>
    <t>Le 18 FÉVRIER 2024</t>
  </si>
  <si>
    <t># 24030</t>
  </si>
  <si>
    <t xml:space="preserve"> - Discussions téléphoniques avec vos banquiers ;</t>
  </si>
  <si>
    <t xml:space="preserve"> - Lecture, analyse et rédaction de divers courriels avec vous et vos banquiers;</t>
  </si>
  <si>
    <t>Le 2 MARS 2025</t>
  </si>
  <si>
    <t>Cynthia Fournier</t>
  </si>
  <si>
    <t>Finex Briques &amp; Enduits Inc.</t>
  </si>
  <si>
    <t>2970 de la Sablière</t>
  </si>
  <si>
    <t>Ste-Julienne, Québec, J0K 2T0</t>
  </si>
  <si>
    <t>25-24792</t>
  </si>
  <si>
    <t xml:space="preserve"> - Analyse de diverses questions soumises ;</t>
  </si>
  <si>
    <t/>
  </si>
  <si>
    <t xml:space="preserve"> - Analyse et réflexions afin de déterminer le meilleur plan d'implantation de nouvelles sociétés ;</t>
  </si>
  <si>
    <t xml:space="preserve"> - Diverses discussions téléphoniques avec vous;</t>
  </si>
  <si>
    <t xml:space="preserve"> - Recueullir les différentes informations pertinentes à la mise en place de la structure;</t>
  </si>
  <si>
    <t xml:space="preserve"> - Rédaction de directives aux juristes afin de mettre en place la planification fiscale;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</si>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</sst>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166" fontId="16" fillId="0" borderId="0" xfId="2" applyNumberFormat="1" applyFont="1" applyFill="1"/>
    <xf numFmtId="166" fontId="17" fillId="0" borderId="0" xfId="2" applyNumberFormat="1" applyFont="1" applyFill="1"/>
    <xf numFmtId="166" fontId="17" fillId="0" borderId="0" xfId="1" applyNumberFormat="1" applyFont="1" applyFill="1"/>
    <xf numFmtId="166" fontId="17" fillId="0" borderId="17" xfId="1" applyNumberFormat="1" applyFont="1" applyFill="1" applyBorder="1"/>
    <xf numFmtId="166" fontId="16" fillId="0" borderId="2" xfId="2" applyNumberFormat="1" applyFont="1" applyFill="1" applyBorder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EDB9358-A122-4800-A03A-3A40075E2E1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DBCAE8-E257-41FF-9908-C44D26A8C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9E7240-7E94-4309-8435-804365FC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C2F38A-C3C8-4F7A-9985-CC8F1C754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25EE1F-B07C-4B02-9861-F5BB7CD5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91E073-87A8-4098-9458-00DEF6D2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0E2434-631A-41D4-A3ED-AA764E0FC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C6D699-7E56-49E5-B8AE-C3D7386C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9E0DCB7A-67B1-9068-102A-ECD7A0D0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E459DD-7023-406D-9F92-CF5E659D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85A57E-17B9-42A7-9073-B10B46956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602702-8A60-4DCC-898F-5A6485C35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8B6EF7-4443-4C46-B4A3-CA911C93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3F064E-5662-4886-BC25-E24886D1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2AC5E3-A634-4CF2-9CC6-74544C18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3903E-89BB-4255-8C13-48AC5D232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E3056E-D39F-46DF-8C42-DA1404D2F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57" sqref="B57:D5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49</v>
      </c>
      <c r="C34" s="62"/>
      <c r="D34" s="62"/>
      <c r="E34" s="28"/>
      <c r="F34" s="21"/>
    </row>
    <row r="35" spans="1:6" ht="14.25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36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 t="s">
        <v>2</v>
      </c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 t="s">
        <v>22</v>
      </c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 t="s">
        <v>8</v>
      </c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 t="s">
        <v>23</v>
      </c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 t="s">
        <v>21</v>
      </c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 t="s">
        <v>24</v>
      </c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 t="s">
        <v>10</v>
      </c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 t="s">
        <v>38</v>
      </c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 t="s">
        <v>37</v>
      </c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 t="s">
        <v>51</v>
      </c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 t="s">
        <v>30</v>
      </c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 t="s">
        <v>40</v>
      </c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 t="s">
        <v>32</v>
      </c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 t="s">
        <v>50</v>
      </c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48.75</v>
      </c>
      <c r="D66" s="52">
        <v>265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12918.75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175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13093.75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654.69000000000005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1306.0999999999999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15054.54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15054.54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F0DD-6373-4406-86C7-1A1B1E707922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81</v>
      </c>
      <c r="C34" s="62"/>
      <c r="D34" s="62"/>
      <c r="E34" s="28"/>
      <c r="F34" s="21"/>
    </row>
    <row r="35" spans="1:6" ht="14.25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112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 t="s">
        <v>113</v>
      </c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 t="s">
        <v>114</v>
      </c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 t="s">
        <v>115</v>
      </c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 t="s">
        <v>116</v>
      </c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 t="s">
        <v>118</v>
      </c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 t="s">
        <v>117</v>
      </c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14.5*325</f>
        <v>4712.5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4712.5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470.07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5418.2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5418.2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49A3255-9A1D-4204-9D37-6C9EBA1C09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CFA7-7D53-446F-8B67-0811000FF072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0" sqref="B60:D6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121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 t="s">
        <v>123</v>
      </c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 t="s">
        <v>122</v>
      </c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 t="s">
        <v>39</v>
      </c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 t="s">
        <v>92</v>
      </c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9.25*325</f>
        <v>3006.25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3006.25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150.31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299.87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3456.43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3456.43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82C93E3-A4F4-4A7A-8456-E79F89D8792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E766-A96E-40B8-8C71-CC92343D5D0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85</v>
      </c>
      <c r="C34" s="62"/>
      <c r="D34" s="62"/>
      <c r="E34" s="28"/>
      <c r="F34" s="21"/>
    </row>
    <row r="35" spans="1:6" ht="14.25" customHeight="1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36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 t="s">
        <v>2</v>
      </c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 t="s">
        <v>22</v>
      </c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 t="s">
        <v>86</v>
      </c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 t="s">
        <v>87</v>
      </c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 t="s">
        <v>88</v>
      </c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 t="s">
        <v>21</v>
      </c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 t="s">
        <v>24</v>
      </c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 t="s">
        <v>37</v>
      </c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 t="s">
        <v>89</v>
      </c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 t="s">
        <v>130</v>
      </c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 t="s">
        <v>92</v>
      </c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32.5</v>
      </c>
      <c r="D66" s="52">
        <v>350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11375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11375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568.75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1134.6600000000001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13078.41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13078.41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C3FE6CB-1996-480B-9C6A-C0050C147FA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E362-7DC8-47EF-9B3B-D57301FCD735}">
  <sheetPr>
    <pageSetUpPr fitToPage="1"/>
  </sheetPr>
  <dimension ref="A12:F90"/>
  <sheetViews>
    <sheetView view="pageBreakPreview" topLeftCell="A37" zoomScale="80" zoomScaleNormal="100" zoomScaleSheetLayoutView="80" workbookViewId="0">
      <selection activeCell="P29" sqref="P2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132</v>
      </c>
      <c r="C34" s="62"/>
      <c r="D34" s="62"/>
      <c r="E34" s="28"/>
      <c r="F34" s="21"/>
    </row>
    <row r="35" spans="1:6" ht="14.25" customHeight="1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133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 t="s">
        <v>134</v>
      </c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 t="s">
        <v>135</v>
      </c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31.5" customHeight="1" x14ac:dyDescent="0.2">
      <c r="A42" s="21"/>
      <c r="B42" s="62" t="s">
        <v>136</v>
      </c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 t="s">
        <v>137</v>
      </c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27.75" customHeight="1" x14ac:dyDescent="0.2">
      <c r="A46" s="21"/>
      <c r="B46" s="62" t="s">
        <v>138</v>
      </c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 t="s">
        <v>139</v>
      </c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 t="s">
        <v>140</v>
      </c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 t="s">
        <v>141</v>
      </c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 t="s">
        <v>92</v>
      </c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s="50" customFormat="1" ht="14.25" x14ac:dyDescent="0.2">
      <c r="A63" s="46"/>
      <c r="B63" s="47"/>
      <c r="C63" s="48" t="s">
        <v>42</v>
      </c>
      <c r="D63" s="48" t="s">
        <v>43</v>
      </c>
      <c r="E63" s="49"/>
      <c r="F63" s="46"/>
    </row>
    <row r="64" spans="1:6" s="50" customFormat="1" ht="14.25" x14ac:dyDescent="0.2">
      <c r="A64" s="46"/>
      <c r="B64" s="47"/>
      <c r="C64" s="51">
        <v>59.75</v>
      </c>
      <c r="D64" s="52">
        <v>350</v>
      </c>
      <c r="E64" s="49"/>
      <c r="F64" s="46"/>
    </row>
    <row r="65" spans="1:6" ht="14.25" x14ac:dyDescent="0.2">
      <c r="A65" s="21"/>
      <c r="B65" s="62"/>
      <c r="C65" s="62"/>
      <c r="D65" s="62"/>
      <c r="E65" s="28"/>
      <c r="F65" s="21"/>
    </row>
    <row r="66" spans="1:6" ht="13.5" customHeight="1" x14ac:dyDescent="0.2">
      <c r="A66" s="21"/>
      <c r="B66" s="62"/>
      <c r="C66" s="62"/>
      <c r="D66" s="62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55">
        <f>C64*D64</f>
        <v>20912.5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56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56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55">
        <f>SUM(E67:E69)</f>
        <v>20912.5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57">
        <f>ROUND(E70*C71,2)</f>
        <v>1045.6300000000001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58">
        <f>ROUND(E70*C72,2)</f>
        <v>2086.02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59">
        <f>SUM(E70:E72)</f>
        <v>24044.15</v>
      </c>
      <c r="F74" s="21"/>
    </row>
    <row r="75" spans="1:6" ht="15.75" thickTop="1" x14ac:dyDescent="0.2">
      <c r="A75" s="21"/>
      <c r="B75" s="64"/>
      <c r="C75" s="64"/>
      <c r="D75" s="64"/>
      <c r="E75" s="36"/>
      <c r="F75" s="21"/>
    </row>
    <row r="76" spans="1:6" ht="15" x14ac:dyDescent="0.2">
      <c r="A76" s="21"/>
      <c r="B76" s="69" t="s">
        <v>19</v>
      </c>
      <c r="C76" s="69"/>
      <c r="D76" s="69"/>
      <c r="E76" s="36">
        <v>0</v>
      </c>
      <c r="F76" s="21"/>
    </row>
    <row r="77" spans="1:6" ht="15" x14ac:dyDescent="0.2">
      <c r="A77" s="21"/>
      <c r="B77" s="64"/>
      <c r="C77" s="64"/>
      <c r="D77" s="64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24044.15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7"/>
      <c r="C81" s="67"/>
      <c r="D81" s="67"/>
      <c r="E81" s="67"/>
      <c r="F81" s="21"/>
    </row>
    <row r="82" spans="1:6" ht="14.25" x14ac:dyDescent="0.2">
      <c r="A82" s="61" t="s">
        <v>33</v>
      </c>
      <c r="B82" s="61"/>
      <c r="C82" s="61"/>
      <c r="D82" s="61"/>
      <c r="E82" s="61"/>
      <c r="F82" s="61"/>
    </row>
    <row r="83" spans="1:6" ht="14.25" x14ac:dyDescent="0.2">
      <c r="A83" s="70" t="s">
        <v>34</v>
      </c>
      <c r="B83" s="70"/>
      <c r="C83" s="70"/>
      <c r="D83" s="70"/>
      <c r="E83" s="70"/>
      <c r="F83" s="70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8"/>
      <c r="C85" s="68"/>
      <c r="D85" s="68"/>
      <c r="E85" s="68"/>
      <c r="F85" s="21"/>
    </row>
    <row r="86" spans="1:6" ht="15" x14ac:dyDescent="0.2">
      <c r="A86" s="60" t="s">
        <v>7</v>
      </c>
      <c r="B86" s="60"/>
      <c r="C86" s="60"/>
      <c r="D86" s="60"/>
      <c r="E86" s="60"/>
      <c r="F86" s="60"/>
    </row>
    <row r="88" spans="1:6" ht="39.75" customHeight="1" x14ac:dyDescent="0.2">
      <c r="B88" s="65"/>
      <c r="C88" s="66"/>
      <c r="D88" s="6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3:D5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EF1AFCD1-CD0F-4548-84F9-B6871C66C0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8DF5-FB31-4DD6-B4CA-C6C8CC3E25E8}">
  <sheetPr>
    <pageSetUpPr fitToPage="1"/>
  </sheetPr>
  <dimension ref="A12:F92"/>
  <sheetViews>
    <sheetView view="pageBreakPreview" topLeftCell="A26" zoomScale="80" zoomScaleNormal="100" zoomScaleSheetLayoutView="80" workbookViewId="0">
      <selection activeCell="E67" sqref="E6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146</v>
      </c>
      <c r="C34" s="62"/>
      <c r="D34" s="62"/>
      <c r="E34" s="28"/>
      <c r="F34" s="21"/>
    </row>
    <row r="35" spans="1:6" ht="14.25" customHeight="1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145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 t="s">
        <v>147</v>
      </c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 t="s">
        <v>27</v>
      </c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 t="s">
        <v>90</v>
      </c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 t="s">
        <v>91</v>
      </c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 t="s">
        <v>93</v>
      </c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18.5</v>
      </c>
      <c r="D66" s="52">
        <v>350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6475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6475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323.75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645.88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7444.63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7444.63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1:D51"/>
    <mergeCell ref="B45:D45"/>
    <mergeCell ref="B47:D47"/>
    <mergeCell ref="B38:D38"/>
    <mergeCell ref="B39:D39"/>
    <mergeCell ref="B40:D40"/>
    <mergeCell ref="B41:D41"/>
    <mergeCell ref="B42:D42"/>
    <mergeCell ref="B43:D43"/>
    <mergeCell ref="B44:D44"/>
    <mergeCell ref="B46:D46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C865CCC-1168-45D9-B017-A4ADBBD12A9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815E-ED60-42B1-B1EF-219F53D41B3E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152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150</v>
      </c>
      <c r="C34" s="62"/>
      <c r="D34" s="62"/>
      <c r="E34" s="28"/>
      <c r="F34" s="21"/>
    </row>
    <row r="35" spans="1:6" ht="14.25" customHeight="1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151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1575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1810.8600000000001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F915D10-915C-4705-B0EB-E7B4F1BF046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EC52-4ABB-4E54-B336-0D9279478831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152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 t="s">
        <v>155</v>
      </c>
      <c r="C34" s="62"/>
      <c r="D34" s="62"/>
      <c r="E34" s="28"/>
      <c r="F34" s="21"/>
    </row>
    <row r="35" spans="1:6" ht="14.25" customHeight="1" x14ac:dyDescent="0.2">
      <c r="A35" s="21"/>
      <c r="B35" s="62"/>
      <c r="C35" s="62"/>
      <c r="D35" s="62"/>
      <c r="E35" s="28"/>
      <c r="F35" s="21"/>
    </row>
    <row r="36" spans="1:6" ht="14.25" x14ac:dyDescent="0.2">
      <c r="A36" s="21"/>
      <c r="B36" s="62" t="s">
        <v>156</v>
      </c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612.5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704.23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1B1E067-18A8-4BAA-A1A7-D108913EBE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3" sqref="C43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1" t="s">
        <v>1</v>
      </c>
      <c r="C1" s="7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79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80</v>
      </c>
      <c r="D9" s="7"/>
    </row>
    <row r="10" spans="1:4" x14ac:dyDescent="0.2">
      <c r="A10" s="6"/>
      <c r="B10" s="14"/>
      <c r="C10" s="8" t="s">
        <v>81</v>
      </c>
      <c r="D10" s="7"/>
    </row>
    <row r="11" spans="1:4" x14ac:dyDescent="0.2">
      <c r="A11" s="6"/>
      <c r="B11" s="14"/>
      <c r="C11" s="8" t="s">
        <v>82</v>
      </c>
      <c r="D11" s="7"/>
    </row>
    <row r="12" spans="1:4" x14ac:dyDescent="0.2">
      <c r="A12" s="6"/>
      <c r="B12" s="14"/>
      <c r="C12" s="8" t="s">
        <v>83</v>
      </c>
      <c r="D12" s="7"/>
    </row>
    <row r="13" spans="1:4" x14ac:dyDescent="0.2">
      <c r="A13" s="6"/>
      <c r="B13" s="14"/>
      <c r="C13" s="8" t="s">
        <v>84</v>
      </c>
      <c r="D13" s="7"/>
    </row>
    <row r="14" spans="1:4" x14ac:dyDescent="0.2">
      <c r="A14" s="6"/>
      <c r="B14" s="14"/>
      <c r="C14" s="8" t="s">
        <v>85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86</v>
      </c>
      <c r="D19" s="7"/>
    </row>
    <row r="20" spans="1:4" x14ac:dyDescent="0.2">
      <c r="A20" s="6"/>
      <c r="B20" s="14"/>
      <c r="C20" s="8" t="s">
        <v>87</v>
      </c>
      <c r="D20" s="7"/>
    </row>
    <row r="21" spans="1:4" x14ac:dyDescent="0.2">
      <c r="A21" s="6"/>
      <c r="B21" s="14"/>
      <c r="C21" s="8" t="s">
        <v>126</v>
      </c>
      <c r="D21" s="7"/>
    </row>
    <row r="22" spans="1:4" x14ac:dyDescent="0.2">
      <c r="A22" s="6"/>
      <c r="B22" s="14"/>
      <c r="C22" s="8" t="s">
        <v>88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127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89</v>
      </c>
      <c r="D30" s="7"/>
    </row>
    <row r="31" spans="1:4" x14ac:dyDescent="0.2">
      <c r="A31" s="6"/>
      <c r="B31" s="14"/>
      <c r="C31" s="8" t="s">
        <v>128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90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91</v>
      </c>
      <c r="D37" s="7"/>
    </row>
    <row r="38" spans="1:4" x14ac:dyDescent="0.2">
      <c r="A38" s="6"/>
      <c r="B38" s="14"/>
      <c r="C38" s="9" t="s">
        <v>129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92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93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2A2E-FF4A-44FB-B054-7974FBCE51D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2"/>
      <c r="B1" s="72"/>
      <c r="C1" s="72"/>
      <c r="D1" s="73"/>
      <c r="E1" s="74"/>
      <c r="F1" s="74"/>
    </row>
    <row r="2" spans="1:6" ht="12.75" customHeight="1" x14ac:dyDescent="0.2">
      <c r="A2" s="72"/>
      <c r="B2" s="72"/>
      <c r="C2" s="72"/>
      <c r="D2" s="73"/>
      <c r="E2" s="74"/>
      <c r="F2" s="74"/>
    </row>
    <row r="3" spans="1:6" ht="12.75" customHeight="1" x14ac:dyDescent="0.2">
      <c r="A3" s="72"/>
      <c r="B3" s="72"/>
      <c r="C3" s="72"/>
      <c r="D3" s="73"/>
      <c r="E3" s="74"/>
      <c r="F3" s="74"/>
    </row>
    <row r="4" spans="1:6" ht="12.75" customHeight="1" x14ac:dyDescent="0.2">
      <c r="A4" s="72"/>
      <c r="B4" s="72"/>
      <c r="C4" s="72"/>
      <c r="D4" s="73"/>
      <c r="E4" s="74"/>
      <c r="F4" s="74"/>
    </row>
    <row r="5" spans="1:6" ht="12.75" customHeight="1" x14ac:dyDescent="0.2">
      <c r="A5" s="72"/>
      <c r="B5" s="72"/>
      <c r="C5" s="72"/>
      <c r="D5" s="73"/>
      <c r="E5" s="74"/>
      <c r="F5" s="74"/>
    </row>
    <row r="6" spans="1:6" ht="12.75" customHeight="1" x14ac:dyDescent="0.2">
      <c r="A6" s="72"/>
      <c r="B6" s="72"/>
      <c r="C6" s="72"/>
      <c r="D6" s="73"/>
      <c r="E6" s="74"/>
      <c r="F6" s="74"/>
    </row>
    <row r="7" spans="1:6" ht="12.75" customHeight="1" x14ac:dyDescent="0.2">
      <c r="A7" s="72"/>
      <c r="B7" s="72"/>
      <c r="C7" s="72"/>
      <c r="D7" s="73"/>
      <c r="E7" s="74"/>
      <c r="F7" s="74"/>
    </row>
    <row r="8" spans="1:6" ht="12.75" customHeight="1" x14ac:dyDescent="0.2">
      <c r="A8" s="72"/>
      <c r="B8" s="72"/>
      <c r="C8" s="72"/>
      <c r="D8" s="73"/>
      <c r="E8" s="74"/>
      <c r="F8" s="74"/>
    </row>
    <row r="9" spans="1:6" ht="12.75" customHeight="1" x14ac:dyDescent="0.2">
      <c r="A9" s="72"/>
      <c r="B9" s="72"/>
      <c r="C9" s="72"/>
      <c r="D9" s="73"/>
      <c r="E9" s="74"/>
      <c r="F9" s="74"/>
    </row>
    <row r="10" spans="1:6" ht="12.75" customHeight="1" x14ac:dyDescent="0.2">
      <c r="A10" s="72"/>
      <c r="B10" s="72"/>
      <c r="C10" s="72"/>
      <c r="D10" s="73"/>
      <c r="E10" s="74"/>
      <c r="F10" s="74"/>
    </row>
    <row r="11" spans="1:6" ht="12.75" customHeight="1" x14ac:dyDescent="0.2">
      <c r="A11" s="72"/>
      <c r="B11" s="72"/>
      <c r="C11" s="72"/>
      <c r="D11" s="73"/>
      <c r="E11" s="74"/>
      <c r="F11" s="74"/>
    </row>
    <row r="12" spans="1:6" ht="12.75" customHeight="1" x14ac:dyDescent="0.2">
      <c r="A12" s="72"/>
      <c r="B12" s="75"/>
      <c r="C12" s="75"/>
      <c r="D12" s="73"/>
      <c r="E12" s="74"/>
      <c r="F12" s="74"/>
    </row>
    <row r="13" spans="1:6" ht="12.75" customHeight="1" x14ac:dyDescent="0.2">
      <c r="A13" s="72"/>
      <c r="B13" s="75"/>
      <c r="C13" s="75"/>
      <c r="D13" s="73"/>
      <c r="E13" s="74"/>
      <c r="F13" s="74"/>
    </row>
    <row r="14" spans="1:6" ht="12.75" customHeight="1" x14ac:dyDescent="0.2">
      <c r="A14" s="72"/>
      <c r="B14" s="75"/>
      <c r="C14" s="75"/>
      <c r="D14" s="73"/>
      <c r="E14" s="74"/>
      <c r="F14" s="74"/>
    </row>
    <row r="15" spans="1:6" ht="12.75" customHeight="1" x14ac:dyDescent="0.2">
      <c r="A15" s="72"/>
      <c r="B15" s="75"/>
      <c r="C15" s="75"/>
      <c r="D15" s="73"/>
      <c r="E15" s="74"/>
      <c r="F15" s="74"/>
    </row>
    <row r="16" spans="1:6" ht="12.75" customHeight="1" x14ac:dyDescent="0.2">
      <c r="A16" s="72"/>
      <c r="B16" s="75"/>
      <c r="C16" s="75"/>
      <c r="D16" s="73"/>
      <c r="E16" s="74"/>
      <c r="F16" s="74"/>
    </row>
    <row r="17" spans="1:6" ht="12.75" customHeight="1" x14ac:dyDescent="0.2">
      <c r="A17" s="72"/>
      <c r="B17" s="75"/>
      <c r="C17" s="75"/>
      <c r="D17" s="73"/>
      <c r="E17" s="74"/>
      <c r="F17" s="74"/>
    </row>
    <row r="18" spans="1:6" ht="12.75" customHeight="1" x14ac:dyDescent="0.2">
      <c r="A18" s="72"/>
      <c r="B18" s="75"/>
      <c r="C18" s="75"/>
      <c r="D18" s="73"/>
      <c r="E18" s="74"/>
      <c r="F18" s="74"/>
    </row>
    <row r="19" spans="1:6" ht="12.75" customHeight="1" x14ac:dyDescent="0.2">
      <c r="A19" s="72"/>
      <c r="B19" s="75"/>
      <c r="C19" s="75"/>
      <c r="D19" s="73"/>
      <c r="E19" s="74"/>
      <c r="F19" s="74"/>
    </row>
    <row r="20" spans="1:6" ht="12.75" customHeight="1" x14ac:dyDescent="0.2">
      <c r="A20" s="72"/>
      <c r="B20" s="75"/>
      <c r="C20" s="75"/>
      <c r="D20" s="73"/>
      <c r="E20" s="74"/>
      <c r="F20" s="74"/>
    </row>
    <row r="21" spans="1:6" ht="15" customHeight="1" x14ac:dyDescent="0.2">
      <c r="A21" s="76"/>
      <c r="B21" s="77" t="s">
        <v>157</v>
      </c>
      <c r="C21" s="77"/>
      <c r="D21" s="78"/>
      <c r="E21" s="79"/>
      <c r="F21" s="79"/>
    </row>
    <row r="22" spans="1:6" ht="15" customHeight="1" x14ac:dyDescent="0.2">
      <c r="A22" s="76"/>
      <c r="B22" s="76"/>
      <c r="C22" s="76"/>
      <c r="D22" s="78"/>
      <c r="E22" s="79"/>
      <c r="F22" s="79"/>
    </row>
    <row r="23" spans="1:6" ht="15" customHeight="1" x14ac:dyDescent="0.2">
      <c r="A23" s="76"/>
      <c r="B23" s="77" t="s">
        <v>158</v>
      </c>
      <c r="C23" s="77"/>
      <c r="D23" s="78"/>
      <c r="E23" s="79"/>
      <c r="F23" s="79"/>
    </row>
    <row r="24" spans="1:6" ht="15" customHeight="1" x14ac:dyDescent="0.2">
      <c r="A24" s="76"/>
      <c r="B24" s="80" t="s">
        <v>159</v>
      </c>
      <c r="C24" s="76"/>
      <c r="D24" s="78"/>
      <c r="E24" s="79"/>
      <c r="F24" s="79"/>
    </row>
    <row r="25" spans="1:6" ht="15" customHeight="1" x14ac:dyDescent="0.2">
      <c r="A25" s="76"/>
      <c r="B25" s="76" t="s">
        <v>160</v>
      </c>
      <c r="C25" s="76"/>
      <c r="D25" s="78"/>
      <c r="E25" s="79"/>
      <c r="F25" s="79"/>
    </row>
    <row r="26" spans="1:6" ht="15" customHeight="1" x14ac:dyDescent="0.2">
      <c r="A26" s="76"/>
      <c r="B26" s="76" t="s">
        <v>161</v>
      </c>
      <c r="C26" s="76"/>
      <c r="D26" s="78"/>
      <c r="E26" s="79"/>
      <c r="F26" s="79"/>
    </row>
    <row r="27" spans="1:6" ht="15" customHeight="1" x14ac:dyDescent="0.2">
      <c r="A27" s="77"/>
      <c r="B27" s="76"/>
      <c r="C27" s="76"/>
      <c r="D27" s="81"/>
      <c r="E27" s="82"/>
      <c r="F27" s="82"/>
    </row>
    <row r="28" spans="1:6" ht="15.95" customHeight="1" x14ac:dyDescent="0.2">
      <c r="A28" s="76"/>
      <c r="B28" s="77"/>
      <c r="C28" s="77"/>
      <c r="D28" s="82" t="s">
        <v>12</v>
      </c>
      <c r="E28" s="83" t="s">
        <v>162</v>
      </c>
      <c r="F28" s="83"/>
    </row>
    <row r="29" spans="1:6" ht="13.5" customHeight="1" thickBot="1" x14ac:dyDescent="0.25">
      <c r="A29" s="84"/>
      <c r="B29" s="84"/>
      <c r="C29" s="84"/>
      <c r="D29" s="85"/>
      <c r="E29" s="86"/>
      <c r="F29" s="86"/>
    </row>
    <row r="30" spans="1:6" ht="21.75" customHeight="1" x14ac:dyDescent="0.2">
      <c r="A30" s="87" t="s">
        <v>0</v>
      </c>
      <c r="B30" s="87"/>
      <c r="C30" s="87"/>
      <c r="D30" s="87"/>
      <c r="E30" s="87"/>
      <c r="F30" s="88"/>
    </row>
    <row r="31" spans="1:6" ht="14.25" customHeight="1" x14ac:dyDescent="0.2">
      <c r="A31" s="89"/>
      <c r="B31" s="89"/>
      <c r="C31" s="89"/>
      <c r="D31" s="89"/>
      <c r="E31" s="89"/>
      <c r="F31" s="89"/>
    </row>
    <row r="32" spans="1:6" ht="14.25" customHeight="1" x14ac:dyDescent="0.2">
      <c r="A32" s="90"/>
      <c r="B32" s="91" t="s">
        <v>6</v>
      </c>
      <c r="C32" s="92"/>
      <c r="D32" s="93"/>
      <c r="E32" s="94"/>
      <c r="F32" s="94"/>
    </row>
    <row r="33" spans="1:6" ht="14.25" customHeight="1" x14ac:dyDescent="0.2">
      <c r="A33" s="90"/>
      <c r="B33" s="90"/>
      <c r="C33" s="90"/>
      <c r="D33" s="93"/>
      <c r="E33" s="94"/>
      <c r="F33" s="94"/>
    </row>
    <row r="34" spans="1:6" ht="14.25" customHeight="1" x14ac:dyDescent="0.2">
      <c r="A34" s="90"/>
      <c r="B34" s="95" t="s">
        <v>163</v>
      </c>
      <c r="C34" s="96"/>
      <c r="D34" s="97"/>
      <c r="E34" s="97"/>
      <c r="F34" s="97"/>
    </row>
    <row r="35" spans="1:6" ht="14.25" customHeight="1" x14ac:dyDescent="0.2">
      <c r="A35" s="90"/>
      <c r="B35" s="95" t="s">
        <v>164</v>
      </c>
      <c r="C35" s="98"/>
      <c r="D35" s="97"/>
      <c r="E35" s="97"/>
      <c r="F35" s="97"/>
    </row>
    <row r="36" spans="1:6" ht="14.25" customHeight="1" x14ac:dyDescent="0.2">
      <c r="A36" s="90"/>
      <c r="B36" s="95" t="s">
        <v>165</v>
      </c>
      <c r="C36" s="96"/>
      <c r="D36" s="97"/>
      <c r="E36" s="97"/>
      <c r="F36" s="97"/>
    </row>
    <row r="37" spans="1:6" ht="14.25" customHeight="1" x14ac:dyDescent="0.2">
      <c r="A37" s="90"/>
      <c r="B37" s="95" t="s">
        <v>164</v>
      </c>
      <c r="C37" s="96"/>
      <c r="D37" s="97"/>
      <c r="E37" s="97"/>
      <c r="F37" s="97"/>
    </row>
    <row r="38" spans="1:6" ht="14.25" customHeight="1" x14ac:dyDescent="0.2">
      <c r="A38" s="90"/>
      <c r="B38" s="95" t="s">
        <v>166</v>
      </c>
      <c r="C38" s="96"/>
      <c r="D38" s="97"/>
      <c r="E38" s="97"/>
      <c r="F38" s="97"/>
    </row>
    <row r="39" spans="1:6" ht="14.25" customHeight="1" x14ac:dyDescent="0.2">
      <c r="A39" s="90"/>
      <c r="B39" s="95" t="s">
        <v>164</v>
      </c>
      <c r="C39" s="96"/>
      <c r="D39" s="97"/>
      <c r="E39" s="97"/>
      <c r="F39" s="97"/>
    </row>
    <row r="40" spans="1:6" ht="14.25" customHeight="1" x14ac:dyDescent="0.2">
      <c r="A40" s="90"/>
      <c r="B40" s="95" t="s">
        <v>92</v>
      </c>
      <c r="C40" s="98"/>
      <c r="D40" s="97"/>
      <c r="E40" s="97"/>
      <c r="F40" s="97"/>
    </row>
    <row r="41" spans="1:6" ht="14.25" customHeight="1" x14ac:dyDescent="0.2">
      <c r="A41" s="90"/>
      <c r="B41" s="95" t="s">
        <v>164</v>
      </c>
      <c r="C41" s="96"/>
      <c r="D41" s="97"/>
      <c r="E41" s="97"/>
      <c r="F41" s="97"/>
    </row>
    <row r="42" spans="1:6" ht="14.25" customHeight="1" x14ac:dyDescent="0.2">
      <c r="A42" s="90"/>
      <c r="B42" s="95" t="s">
        <v>167</v>
      </c>
      <c r="C42" s="96"/>
      <c r="D42" s="97"/>
      <c r="E42" s="97"/>
      <c r="F42" s="97"/>
    </row>
    <row r="43" spans="1:6" ht="14.25" customHeight="1" x14ac:dyDescent="0.2">
      <c r="A43" s="90"/>
      <c r="B43" s="95" t="s">
        <v>164</v>
      </c>
      <c r="C43" s="96"/>
      <c r="D43" s="97"/>
      <c r="E43" s="97"/>
      <c r="F43" s="97"/>
    </row>
    <row r="44" spans="1:6" ht="14.25" customHeight="1" x14ac:dyDescent="0.2">
      <c r="A44" s="90"/>
      <c r="B44" s="95" t="s">
        <v>168</v>
      </c>
      <c r="C44" s="96"/>
      <c r="D44" s="97"/>
      <c r="E44" s="97"/>
      <c r="F44" s="97"/>
    </row>
    <row r="45" spans="1:6" ht="14.25" customHeight="1" x14ac:dyDescent="0.2">
      <c r="A45" s="90"/>
      <c r="B45" s="95"/>
      <c r="C45" s="96"/>
      <c r="D45" s="97"/>
      <c r="E45" s="97"/>
      <c r="F45" s="97"/>
    </row>
    <row r="46" spans="1:6" ht="14.25" customHeight="1" x14ac:dyDescent="0.2">
      <c r="A46" s="90"/>
      <c r="B46" s="95"/>
      <c r="C46" s="96"/>
      <c r="D46" s="97"/>
      <c r="E46" s="97"/>
      <c r="F46" s="97"/>
    </row>
    <row r="47" spans="1:6" ht="14.25" customHeight="1" x14ac:dyDescent="0.2">
      <c r="A47" s="90"/>
      <c r="B47" s="95"/>
      <c r="C47" s="96"/>
      <c r="D47" s="97"/>
      <c r="E47" s="97"/>
      <c r="F47" s="97"/>
    </row>
    <row r="48" spans="1:6" ht="14.25" customHeight="1" x14ac:dyDescent="0.2">
      <c r="A48" s="90"/>
      <c r="B48" s="95"/>
      <c r="C48" s="96"/>
      <c r="D48" s="97"/>
      <c r="E48" s="97"/>
      <c r="F48" s="97"/>
    </row>
    <row r="49" spans="1:6" ht="14.25" customHeight="1" x14ac:dyDescent="0.2">
      <c r="A49" s="90"/>
      <c r="B49" s="95"/>
      <c r="C49" s="96"/>
      <c r="D49" s="97"/>
      <c r="E49" s="97"/>
      <c r="F49" s="97"/>
    </row>
    <row r="50" spans="1:6" ht="14.25" customHeight="1" x14ac:dyDescent="0.2">
      <c r="A50" s="90"/>
      <c r="B50" s="95"/>
      <c r="C50" s="99"/>
      <c r="D50" s="99"/>
      <c r="E50" s="97"/>
      <c r="F50" s="97"/>
    </row>
    <row r="51" spans="1:6" ht="14.25" customHeight="1" x14ac:dyDescent="0.2">
      <c r="A51" s="90"/>
      <c r="B51" s="95"/>
      <c r="C51" s="96"/>
      <c r="D51" s="97"/>
      <c r="E51" s="97"/>
      <c r="F51" s="97"/>
    </row>
    <row r="52" spans="1:6" ht="14.25" customHeight="1" x14ac:dyDescent="0.2">
      <c r="A52" s="90"/>
      <c r="B52" s="95"/>
      <c r="C52" s="96"/>
      <c r="D52" s="97"/>
      <c r="E52" s="97"/>
      <c r="F52" s="97"/>
    </row>
    <row r="53" spans="1:6" ht="14.25" customHeight="1" x14ac:dyDescent="0.2">
      <c r="A53" s="90"/>
      <c r="B53" s="95"/>
      <c r="C53" s="96"/>
      <c r="D53" s="97"/>
      <c r="E53" s="97"/>
      <c r="F53" s="97"/>
    </row>
    <row r="54" spans="1:6" ht="14.25" customHeight="1" x14ac:dyDescent="0.2">
      <c r="A54" s="90"/>
      <c r="B54" s="95"/>
      <c r="C54" s="96"/>
      <c r="D54" s="97"/>
      <c r="E54" s="97"/>
      <c r="F54" s="97"/>
    </row>
    <row r="55" spans="1:6" ht="14.25" customHeight="1" x14ac:dyDescent="0.2">
      <c r="A55" s="90"/>
      <c r="B55" s="95"/>
      <c r="C55" s="96"/>
      <c r="D55" s="97"/>
      <c r="E55" s="97"/>
      <c r="F55" s="97"/>
    </row>
    <row r="56" spans="1:6" ht="14.25" customHeight="1" x14ac:dyDescent="0.2">
      <c r="A56" s="90"/>
      <c r="B56" s="95"/>
      <c r="C56" s="96"/>
      <c r="D56" s="97"/>
      <c r="E56" s="97"/>
      <c r="F56" s="97"/>
    </row>
    <row r="57" spans="1:6" ht="14.25" customHeight="1" x14ac:dyDescent="0.2">
      <c r="A57" s="90"/>
      <c r="B57" s="95"/>
      <c r="C57" s="96"/>
      <c r="D57" s="97"/>
      <c r="E57" s="97"/>
      <c r="F57" s="97"/>
    </row>
    <row r="58" spans="1:6" ht="14.25" customHeight="1" x14ac:dyDescent="0.2">
      <c r="A58" s="90"/>
      <c r="B58" s="95"/>
      <c r="C58" s="96"/>
      <c r="D58" s="97"/>
      <c r="E58" s="97"/>
      <c r="F58" s="97"/>
    </row>
    <row r="59" spans="1:6" ht="14.25" customHeight="1" x14ac:dyDescent="0.2">
      <c r="A59" s="90"/>
      <c r="B59" s="95"/>
      <c r="C59" s="96"/>
      <c r="D59" s="97"/>
      <c r="E59" s="97"/>
      <c r="F59" s="97"/>
    </row>
    <row r="60" spans="1:6" ht="14.25" customHeight="1" x14ac:dyDescent="0.2">
      <c r="A60" s="90"/>
      <c r="B60" s="95"/>
      <c r="C60" s="96"/>
      <c r="D60" s="97"/>
      <c r="E60" s="97"/>
      <c r="F60" s="97"/>
    </row>
    <row r="61" spans="1:6" ht="14.25" customHeight="1" x14ac:dyDescent="0.2">
      <c r="A61" s="90"/>
      <c r="B61" s="95"/>
      <c r="C61" s="96"/>
      <c r="D61" s="97"/>
      <c r="E61" s="97"/>
      <c r="F61" s="97"/>
    </row>
    <row r="62" spans="1:6" ht="14.25" customHeight="1" x14ac:dyDescent="0.2">
      <c r="A62" s="90"/>
      <c r="B62" s="95"/>
      <c r="C62" s="96"/>
      <c r="D62" s="97"/>
      <c r="E62" s="97"/>
      <c r="F62" s="97"/>
    </row>
    <row r="63" spans="1:6" ht="14.25" customHeight="1" x14ac:dyDescent="0.2">
      <c r="A63" s="90"/>
      <c r="B63" s="100"/>
      <c r="C63" s="101"/>
      <c r="D63" s="102"/>
      <c r="E63" s="97"/>
      <c r="F63" s="97"/>
    </row>
    <row r="64" spans="1:6" ht="14.25" customHeight="1" x14ac:dyDescent="0.2">
      <c r="A64" s="90"/>
      <c r="B64" s="100"/>
      <c r="C64" s="103"/>
      <c r="D64" s="94"/>
      <c r="E64" s="97"/>
      <c r="F64" s="97"/>
    </row>
    <row r="65" spans="1:6" ht="14.25" customHeight="1" x14ac:dyDescent="0.2">
      <c r="A65" s="90"/>
      <c r="B65" s="95"/>
      <c r="C65" s="104" t="s">
        <v>42</v>
      </c>
      <c r="D65" s="105" t="s">
        <v>43</v>
      </c>
      <c r="E65" s="97"/>
      <c r="F65" s="97"/>
    </row>
    <row r="66" spans="1:6" ht="14.25" customHeight="1" x14ac:dyDescent="0.2">
      <c r="A66" s="90"/>
      <c r="B66" s="95"/>
      <c r="C66" s="106">
        <v>3.75</v>
      </c>
      <c r="D66" s="107">
        <v>400</v>
      </c>
      <c r="E66" s="108"/>
      <c r="F66" s="108"/>
    </row>
    <row r="67" spans="1:6" ht="14.25" customHeight="1" x14ac:dyDescent="0.2">
      <c r="A67" s="90"/>
      <c r="B67" s="100"/>
      <c r="C67" s="106"/>
      <c r="D67" s="107"/>
      <c r="E67" s="97"/>
      <c r="F67" s="97"/>
    </row>
    <row r="68" spans="1:6" ht="13.5" customHeight="1" x14ac:dyDescent="0.2">
      <c r="A68" s="90"/>
      <c r="B68" s="100"/>
      <c r="C68" s="109"/>
      <c r="D68" s="109"/>
      <c r="E68" s="109"/>
      <c r="F68" s="90"/>
    </row>
    <row r="69" spans="1:6" ht="15.95" customHeight="1" x14ac:dyDescent="0.2">
      <c r="A69" s="76"/>
      <c r="B69" s="110" t="s">
        <v>16</v>
      </c>
      <c r="C69" s="110"/>
      <c r="D69" s="78"/>
      <c r="E69" s="111">
        <v>1500</v>
      </c>
      <c r="F69" s="111"/>
    </row>
    <row r="70" spans="1:6" ht="15.95" customHeight="1" x14ac:dyDescent="0.2">
      <c r="A70" s="76"/>
      <c r="B70" s="112" t="s">
        <v>13</v>
      </c>
      <c r="C70" s="113"/>
      <c r="D70" s="78"/>
      <c r="E70" s="114">
        <v>0</v>
      </c>
      <c r="F70" s="114"/>
    </row>
    <row r="71" spans="1:6" ht="15.95" customHeight="1" x14ac:dyDescent="0.2">
      <c r="A71" s="76"/>
      <c r="B71" s="115" t="s">
        <v>169</v>
      </c>
      <c r="C71" s="113"/>
      <c r="D71" s="78"/>
      <c r="E71" s="114">
        <v>0</v>
      </c>
      <c r="F71" s="114"/>
    </row>
    <row r="72" spans="1:6" ht="15.95" customHeight="1" x14ac:dyDescent="0.2">
      <c r="A72" s="76"/>
      <c r="B72" s="115" t="s">
        <v>14</v>
      </c>
      <c r="C72" s="113"/>
      <c r="D72" s="78"/>
      <c r="E72" s="114">
        <v>0</v>
      </c>
      <c r="F72" s="114"/>
    </row>
    <row r="73" spans="1:6" ht="15.95" customHeight="1" x14ac:dyDescent="0.2">
      <c r="A73" s="76"/>
      <c r="B73" s="77" t="s">
        <v>15</v>
      </c>
      <c r="C73" s="110"/>
      <c r="D73" s="78"/>
      <c r="E73" s="116">
        <v>1500</v>
      </c>
      <c r="F73" s="116"/>
    </row>
    <row r="74" spans="1:6" ht="15.95" customHeight="1" x14ac:dyDescent="0.2">
      <c r="A74" s="76"/>
      <c r="B74" s="113" t="s">
        <v>5</v>
      </c>
      <c r="C74" s="117">
        <v>0.05</v>
      </c>
      <c r="D74" s="113"/>
      <c r="E74" s="118">
        <v>75</v>
      </c>
      <c r="F74" s="118"/>
    </row>
    <row r="75" spans="1:6" ht="15.95" customHeight="1" x14ac:dyDescent="0.2">
      <c r="A75" s="76"/>
      <c r="B75" s="119" t="s">
        <v>4</v>
      </c>
      <c r="C75" s="120">
        <v>9.9750000000000005E-2</v>
      </c>
      <c r="D75" s="113"/>
      <c r="E75" s="121">
        <v>149.63</v>
      </c>
      <c r="F75" s="118"/>
    </row>
    <row r="76" spans="1:6" ht="15.95" customHeight="1" x14ac:dyDescent="0.2">
      <c r="A76" s="76"/>
      <c r="B76" s="91"/>
      <c r="C76" s="76"/>
      <c r="D76" s="78"/>
      <c r="E76" s="79"/>
      <c r="F76" s="79"/>
    </row>
    <row r="77" spans="1:6" ht="15.95" customHeight="1" thickBot="1" x14ac:dyDescent="0.25">
      <c r="A77" s="76"/>
      <c r="B77" s="122" t="s">
        <v>17</v>
      </c>
      <c r="C77" s="110"/>
      <c r="D77" s="123"/>
      <c r="E77" s="124">
        <v>1724.63</v>
      </c>
      <c r="F77" s="125"/>
    </row>
    <row r="78" spans="1:6" ht="15.95" customHeight="1" thickTop="1" x14ac:dyDescent="0.2">
      <c r="A78" s="76"/>
      <c r="B78" s="119"/>
      <c r="C78" s="119"/>
      <c r="D78" s="119"/>
      <c r="E78" s="126"/>
      <c r="F78" s="119"/>
    </row>
    <row r="79" spans="1:6" ht="15.95" customHeight="1" x14ac:dyDescent="0.2">
      <c r="A79" s="76"/>
      <c r="B79" s="91" t="s">
        <v>19</v>
      </c>
      <c r="C79" s="119"/>
      <c r="D79" s="78"/>
      <c r="E79" s="79">
        <v>0</v>
      </c>
      <c r="F79" s="79"/>
    </row>
    <row r="80" spans="1:6" ht="15.95" customHeight="1" x14ac:dyDescent="0.2">
      <c r="A80" s="76"/>
      <c r="B80" s="110"/>
      <c r="C80" s="119"/>
      <c r="D80" s="119"/>
      <c r="E80" s="126"/>
      <c r="F80" s="119"/>
    </row>
    <row r="81" spans="1:6" ht="15.95" customHeight="1" x14ac:dyDescent="0.2">
      <c r="A81" s="76"/>
      <c r="B81" s="127" t="s">
        <v>18</v>
      </c>
      <c r="C81" s="128"/>
      <c r="D81" s="129"/>
      <c r="E81" s="130">
        <v>1724.63</v>
      </c>
      <c r="F81" s="79"/>
    </row>
    <row r="82" spans="1:6" ht="15.95" customHeight="1" x14ac:dyDescent="0.2">
      <c r="A82" s="76"/>
      <c r="B82" s="76"/>
      <c r="C82" s="76"/>
      <c r="D82" s="78"/>
      <c r="E82" s="79"/>
      <c r="F82" s="79"/>
    </row>
    <row r="83" spans="1:6" ht="15.95" customHeight="1" x14ac:dyDescent="0.2">
      <c r="A83" s="131"/>
      <c r="B83" s="132"/>
      <c r="C83" s="133"/>
      <c r="D83" s="133"/>
      <c r="E83" s="133"/>
      <c r="F83" s="13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91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37"/>
      <c r="B86" s="137"/>
      <c r="C86" s="137"/>
      <c r="D86" s="137"/>
      <c r="E86" s="137"/>
      <c r="F86" s="46"/>
    </row>
    <row r="87" spans="1:6" ht="15.95" customHeight="1" x14ac:dyDescent="0.2">
      <c r="A87" s="137"/>
      <c r="B87" s="137"/>
      <c r="C87" s="137"/>
      <c r="D87" s="137"/>
      <c r="E87" s="137"/>
      <c r="F87" s="46"/>
    </row>
    <row r="88" spans="1:6" ht="15.95" customHeight="1" x14ac:dyDescent="0.2">
      <c r="A88" s="138" t="s">
        <v>7</v>
      </c>
      <c r="B88" s="138"/>
      <c r="C88" s="138"/>
      <c r="D88" s="138"/>
      <c r="E88" s="138"/>
      <c r="F88" s="13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D1B4-F850-4AF7-9F6C-7F59C5E240E7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53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 t="s">
        <v>54</v>
      </c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 t="s">
        <v>55</v>
      </c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 t="s">
        <v>58</v>
      </c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 t="s">
        <v>56</v>
      </c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 t="s">
        <v>57</v>
      </c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 t="s">
        <v>32</v>
      </c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285</v>
      </c>
      <c r="E66" s="49"/>
      <c r="F66" s="46"/>
    </row>
    <row r="67" spans="1:6" ht="14.25" x14ac:dyDescent="0.2">
      <c r="A67" s="21"/>
      <c r="B67" s="62">
        <v>3</v>
      </c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4702.5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236.38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471.57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5435.45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5435.45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3B2EE43-4DF6-4BFE-9C83-60EABECDD8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4E29-F77C-47F8-A9F3-EEAE94A67AA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63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295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295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CC3A3D1-F154-44F5-B0B8-58C92F1FAD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2530-0DF1-4153-8E61-8FDEA3812C69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25" sqref="B25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66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295</v>
      </c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413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413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474.84999999999997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474.84999999999997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1E776FE-CD48-4BA5-B25A-19E04BE351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E586-9347-4A86-91A1-19A8D35F63CC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54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30" customHeight="1" x14ac:dyDescent="0.2">
      <c r="A35" s="21"/>
      <c r="B35" s="62" t="s">
        <v>72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2.75</v>
      </c>
      <c r="D65" s="52">
        <v>295</v>
      </c>
      <c r="E65" s="49"/>
      <c r="F65" s="46"/>
    </row>
    <row r="66" spans="1:6" ht="14.25" x14ac:dyDescent="0.2">
      <c r="A66" s="21"/>
      <c r="B66" s="62"/>
      <c r="C66" s="62"/>
      <c r="D66" s="62"/>
      <c r="E66" s="28"/>
      <c r="F66" s="21"/>
    </row>
    <row r="67" spans="1:6" ht="13.5" customHeight="1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811.25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71</v>
      </c>
      <c r="C70" s="26"/>
      <c r="D70" s="26"/>
      <c r="E70" s="30">
        <v>200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1011.25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50.56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100.87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1162.6799999999998</v>
      </c>
      <c r="F75" s="21"/>
    </row>
    <row r="76" spans="1:6" ht="15.75" thickTop="1" x14ac:dyDescent="0.2">
      <c r="A76" s="21"/>
      <c r="B76" s="64"/>
      <c r="C76" s="64"/>
      <c r="D76" s="64"/>
      <c r="E76" s="36"/>
      <c r="F76" s="21"/>
    </row>
    <row r="77" spans="1:6" ht="15" x14ac:dyDescent="0.2">
      <c r="A77" s="21"/>
      <c r="B77" s="69" t="s">
        <v>19</v>
      </c>
      <c r="C77" s="69"/>
      <c r="D77" s="69"/>
      <c r="E77" s="36">
        <v>0</v>
      </c>
      <c r="F77" s="21"/>
    </row>
    <row r="78" spans="1:6" ht="15" x14ac:dyDescent="0.2">
      <c r="A78" s="21"/>
      <c r="B78" s="64"/>
      <c r="C78" s="64"/>
      <c r="D78" s="64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1162.6799999999998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7"/>
      <c r="C82" s="67"/>
      <c r="D82" s="67"/>
      <c r="E82" s="67"/>
      <c r="F82" s="21"/>
    </row>
    <row r="83" spans="1:6" ht="14.25" x14ac:dyDescent="0.2">
      <c r="A83" s="61" t="s">
        <v>33</v>
      </c>
      <c r="B83" s="61"/>
      <c r="C83" s="61"/>
      <c r="D83" s="61"/>
      <c r="E83" s="61"/>
      <c r="F83" s="61"/>
    </row>
    <row r="84" spans="1:6" ht="14.25" x14ac:dyDescent="0.2">
      <c r="A84" s="70" t="s">
        <v>34</v>
      </c>
      <c r="B84" s="70"/>
      <c r="C84" s="70"/>
      <c r="D84" s="70"/>
      <c r="E84" s="70"/>
      <c r="F84" s="7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8"/>
      <c r="C86" s="68"/>
      <c r="D86" s="68"/>
      <c r="E86" s="68"/>
      <c r="F86" s="21"/>
    </row>
    <row r="87" spans="1:6" ht="15" x14ac:dyDescent="0.2">
      <c r="A87" s="60" t="s">
        <v>7</v>
      </c>
      <c r="B87" s="60"/>
      <c r="C87" s="60"/>
      <c r="D87" s="60"/>
      <c r="E87" s="60"/>
      <c r="F87" s="60"/>
    </row>
    <row r="89" spans="1:6" ht="39.75" customHeight="1" x14ac:dyDescent="0.2">
      <c r="B89" s="65"/>
      <c r="C89" s="66"/>
      <c r="D89" s="6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EA5F4ED-0D89-4737-9B3B-6139953057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D410-3B8E-48FC-9C0C-3F10445B8FA5}">
  <sheetPr>
    <pageSetUpPr fitToPage="1"/>
  </sheetPr>
  <dimension ref="A12:F92"/>
  <sheetViews>
    <sheetView view="pageBreakPreview" zoomScale="80" zoomScaleNormal="100" zoomScaleSheetLayoutView="80" workbookViewId="0">
      <selection activeCell="B47" sqref="B47:D4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75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 t="s">
        <v>76</v>
      </c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 t="s">
        <v>77</v>
      </c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 t="s">
        <v>78</v>
      </c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7*295</f>
        <v>2065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2090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208.48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2402.98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2402.98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7283676-4012-4F59-8CEC-E8B3B97053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E48-5C3D-4B02-923C-A0A05E75FF23}">
  <sheetPr>
    <pageSetUpPr fitToPage="1"/>
  </sheetPr>
  <dimension ref="A12:F92"/>
  <sheetViews>
    <sheetView view="pageBreakPreview" zoomScale="80" zoomScaleNormal="100" zoomScaleSheetLayoutView="80" workbookViewId="0">
      <selection activeCell="B23" sqref="B2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96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 t="s">
        <v>97</v>
      </c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1.5*295</f>
        <v>442.5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508.77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8C058DE-5031-46A9-A6A4-021BE09C85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9E3D-203F-476F-8AFB-31FAA4EEBA6E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100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/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/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/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/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/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/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4.5*325</f>
        <v>1462.5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1681.5100000000002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BDCCE26-EAE6-4AB0-B954-57A8234EC1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20F-C596-4D85-921D-502BFCB9D53E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2"/>
      <c r="C33" s="62"/>
      <c r="D33" s="62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62" t="s">
        <v>103</v>
      </c>
      <c r="C35" s="62"/>
      <c r="D35" s="62"/>
      <c r="E35" s="28"/>
      <c r="F35" s="21"/>
    </row>
    <row r="36" spans="1:6" ht="14.25" x14ac:dyDescent="0.2">
      <c r="A36" s="21"/>
      <c r="B36" s="62"/>
      <c r="C36" s="62"/>
      <c r="D36" s="62"/>
      <c r="E36" s="28"/>
      <c r="F36" s="21"/>
    </row>
    <row r="37" spans="1:6" ht="14.25" x14ac:dyDescent="0.2">
      <c r="A37" s="21"/>
      <c r="B37" s="62" t="s">
        <v>104</v>
      </c>
      <c r="C37" s="62"/>
      <c r="D37" s="62"/>
      <c r="E37" s="28"/>
      <c r="F37" s="21"/>
    </row>
    <row r="38" spans="1:6" ht="14.25" x14ac:dyDescent="0.2">
      <c r="A38" s="21"/>
      <c r="B38" s="62"/>
      <c r="C38" s="62"/>
      <c r="D38" s="62"/>
      <c r="E38" s="28"/>
      <c r="F38" s="21"/>
    </row>
    <row r="39" spans="1:6" ht="14.25" x14ac:dyDescent="0.2">
      <c r="A39" s="21"/>
      <c r="B39" s="62" t="s">
        <v>105</v>
      </c>
      <c r="C39" s="62"/>
      <c r="D39" s="62"/>
      <c r="E39" s="28"/>
      <c r="F39" s="21"/>
    </row>
    <row r="40" spans="1:6" ht="14.25" x14ac:dyDescent="0.2">
      <c r="A40" s="21"/>
      <c r="B40" s="62"/>
      <c r="C40" s="62"/>
      <c r="D40" s="62"/>
      <c r="E40" s="28"/>
      <c r="F40" s="21"/>
    </row>
    <row r="41" spans="1:6" ht="14.25" x14ac:dyDescent="0.2">
      <c r="A41" s="21"/>
      <c r="B41" s="62" t="s">
        <v>107</v>
      </c>
      <c r="C41" s="62"/>
      <c r="D41" s="62"/>
      <c r="E41" s="28"/>
      <c r="F41" s="21"/>
    </row>
    <row r="42" spans="1:6" ht="14.25" x14ac:dyDescent="0.2">
      <c r="A42" s="21"/>
      <c r="B42" s="62"/>
      <c r="C42" s="62"/>
      <c r="D42" s="62"/>
      <c r="E42" s="28"/>
      <c r="F42" s="21"/>
    </row>
    <row r="43" spans="1:6" ht="14.25" x14ac:dyDescent="0.2">
      <c r="A43" s="21"/>
      <c r="B43" s="62" t="s">
        <v>106</v>
      </c>
      <c r="C43" s="62"/>
      <c r="D43" s="62"/>
      <c r="E43" s="28"/>
      <c r="F43" s="21"/>
    </row>
    <row r="44" spans="1:6" ht="14.25" x14ac:dyDescent="0.2">
      <c r="A44" s="21"/>
      <c r="B44" s="62"/>
      <c r="C44" s="62"/>
      <c r="D44" s="62"/>
      <c r="E44" s="28"/>
      <c r="F44" s="21"/>
    </row>
    <row r="45" spans="1:6" ht="14.25" x14ac:dyDescent="0.2">
      <c r="A45" s="21"/>
      <c r="B45" s="62" t="s">
        <v>108</v>
      </c>
      <c r="C45" s="62"/>
      <c r="D45" s="62"/>
      <c r="E45" s="28"/>
      <c r="F45" s="21"/>
    </row>
    <row r="46" spans="1:6" ht="14.25" x14ac:dyDescent="0.2">
      <c r="A46" s="21"/>
      <c r="B46" s="62"/>
      <c r="C46" s="62"/>
      <c r="D46" s="62"/>
      <c r="E46" s="28"/>
      <c r="F46" s="21"/>
    </row>
    <row r="47" spans="1:6" ht="14.25" x14ac:dyDescent="0.2">
      <c r="A47" s="21"/>
      <c r="B47" s="62" t="s">
        <v>109</v>
      </c>
      <c r="C47" s="62"/>
      <c r="D47" s="62"/>
      <c r="E47" s="28"/>
      <c r="F47" s="21"/>
    </row>
    <row r="48" spans="1:6" ht="14.25" x14ac:dyDescent="0.2">
      <c r="A48" s="21"/>
      <c r="B48" s="62"/>
      <c r="C48" s="62"/>
      <c r="D48" s="62"/>
      <c r="E48" s="28"/>
      <c r="F48" s="21"/>
    </row>
    <row r="49" spans="1:6" ht="14.25" x14ac:dyDescent="0.2">
      <c r="A49" s="21"/>
      <c r="B49" s="62"/>
      <c r="C49" s="62"/>
      <c r="D49" s="62"/>
      <c r="E49" s="28"/>
      <c r="F49" s="21"/>
    </row>
    <row r="50" spans="1:6" ht="14.25" x14ac:dyDescent="0.2">
      <c r="A50" s="21"/>
      <c r="B50" s="62"/>
      <c r="C50" s="62"/>
      <c r="D50" s="62"/>
      <c r="E50" s="28"/>
      <c r="F50" s="21"/>
    </row>
    <row r="51" spans="1:6" ht="14.25" x14ac:dyDescent="0.2">
      <c r="A51" s="21"/>
      <c r="B51" s="62"/>
      <c r="C51" s="62"/>
      <c r="D51" s="62"/>
      <c r="E51" s="28"/>
      <c r="F51" s="21"/>
    </row>
    <row r="52" spans="1:6" ht="14.25" x14ac:dyDescent="0.2">
      <c r="A52" s="21"/>
      <c r="B52" s="62"/>
      <c r="C52" s="62"/>
      <c r="D52" s="62"/>
      <c r="E52" s="28"/>
      <c r="F52" s="21"/>
    </row>
    <row r="53" spans="1:6" ht="14.25" x14ac:dyDescent="0.2">
      <c r="A53" s="21"/>
      <c r="B53" s="62"/>
      <c r="C53" s="62"/>
      <c r="D53" s="62"/>
      <c r="E53" s="28"/>
      <c r="F53" s="21"/>
    </row>
    <row r="54" spans="1:6" ht="14.25" x14ac:dyDescent="0.2">
      <c r="A54" s="21"/>
      <c r="B54" s="62"/>
      <c r="C54" s="62"/>
      <c r="D54" s="62"/>
      <c r="E54" s="28"/>
      <c r="F54" s="21"/>
    </row>
    <row r="55" spans="1:6" ht="14.25" x14ac:dyDescent="0.2">
      <c r="A55" s="21"/>
      <c r="B55" s="62"/>
      <c r="C55" s="62"/>
      <c r="D55" s="62"/>
      <c r="E55" s="28"/>
      <c r="F55" s="21"/>
    </row>
    <row r="56" spans="1:6" ht="14.25" x14ac:dyDescent="0.2">
      <c r="A56" s="21"/>
      <c r="B56" s="62"/>
      <c r="C56" s="62"/>
      <c r="D56" s="62"/>
      <c r="E56" s="28"/>
      <c r="F56" s="21"/>
    </row>
    <row r="57" spans="1:6" ht="14.25" x14ac:dyDescent="0.2">
      <c r="A57" s="21"/>
      <c r="B57" s="62"/>
      <c r="C57" s="62"/>
      <c r="D57" s="62"/>
      <c r="E57" s="28"/>
      <c r="F57" s="21"/>
    </row>
    <row r="58" spans="1:6" ht="14.25" x14ac:dyDescent="0.2">
      <c r="A58" s="21"/>
      <c r="B58" s="62"/>
      <c r="C58" s="62"/>
      <c r="D58" s="62"/>
      <c r="E58" s="28"/>
      <c r="F58" s="21"/>
    </row>
    <row r="59" spans="1:6" ht="14.25" x14ac:dyDescent="0.2">
      <c r="A59" s="21"/>
      <c r="B59" s="62"/>
      <c r="C59" s="62"/>
      <c r="D59" s="62"/>
      <c r="E59" s="28"/>
      <c r="F59" s="21"/>
    </row>
    <row r="60" spans="1:6" ht="14.25" x14ac:dyDescent="0.2">
      <c r="A60" s="21"/>
      <c r="B60" s="62"/>
      <c r="C60" s="62"/>
      <c r="D60" s="62"/>
      <c r="E60" s="28"/>
      <c r="F60" s="21"/>
    </row>
    <row r="61" spans="1:6" ht="14.25" x14ac:dyDescent="0.2">
      <c r="A61" s="21"/>
      <c r="B61" s="62"/>
      <c r="C61" s="62"/>
      <c r="D61" s="62"/>
      <c r="E61" s="28"/>
      <c r="F61" s="21"/>
    </row>
    <row r="62" spans="1:6" ht="14.25" x14ac:dyDescent="0.2">
      <c r="A62" s="21"/>
      <c r="B62" s="62"/>
      <c r="C62" s="62"/>
      <c r="D62" s="62"/>
      <c r="E62" s="28"/>
      <c r="F62" s="21"/>
    </row>
    <row r="63" spans="1:6" ht="14.25" x14ac:dyDescent="0.2">
      <c r="A63" s="21"/>
      <c r="B63" s="62"/>
      <c r="C63" s="62"/>
      <c r="D63" s="62"/>
      <c r="E63" s="28"/>
      <c r="F63" s="21"/>
    </row>
    <row r="64" spans="1:6" ht="14.25" x14ac:dyDescent="0.2">
      <c r="A64" s="21"/>
      <c r="B64" s="62"/>
      <c r="C64" s="62"/>
      <c r="D64" s="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2"/>
      <c r="C67" s="62"/>
      <c r="D67" s="62"/>
      <c r="E67" s="28"/>
      <c r="F67" s="21"/>
    </row>
    <row r="68" spans="1:6" ht="13.5" customHeight="1" x14ac:dyDescent="0.2">
      <c r="A68" s="21"/>
      <c r="B68" s="62"/>
      <c r="C68" s="62"/>
      <c r="D68" s="6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18.25*325</f>
        <v>5931.25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5931.25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296.56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591.64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6819.4500000000007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9" t="s">
        <v>19</v>
      </c>
      <c r="C78" s="69"/>
      <c r="D78" s="69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6819.4500000000007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1" t="s">
        <v>33</v>
      </c>
      <c r="B84" s="61"/>
      <c r="C84" s="61"/>
      <c r="D84" s="61"/>
      <c r="E84" s="61"/>
      <c r="F84" s="61"/>
    </row>
    <row r="85" spans="1:6" ht="14.25" x14ac:dyDescent="0.2">
      <c r="A85" s="70" t="s">
        <v>34</v>
      </c>
      <c r="B85" s="70"/>
      <c r="C85" s="70"/>
      <c r="D85" s="70"/>
      <c r="E85" s="70"/>
      <c r="F85" s="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8"/>
      <c r="C87" s="68"/>
      <c r="D87" s="68"/>
      <c r="E87" s="68"/>
      <c r="F87" s="21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65"/>
      <c r="C90" s="66"/>
      <c r="D90" s="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C3282DD-7109-4AFD-943B-2668A39A19F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35</vt:i4>
      </vt:variant>
    </vt:vector>
  </HeadingPairs>
  <TitlesOfParts>
    <vt:vector size="53" baseType="lpstr">
      <vt:lpstr>16-12-19</vt:lpstr>
      <vt:lpstr>02-11-20</vt:lpstr>
      <vt:lpstr>04-03-21</vt:lpstr>
      <vt:lpstr>17-04-21</vt:lpstr>
      <vt:lpstr>17-04-21 (2)</vt:lpstr>
      <vt:lpstr>21-07-21</vt:lpstr>
      <vt:lpstr>11-12-21</vt:lpstr>
      <vt:lpstr>12-05-22</vt:lpstr>
      <vt:lpstr>15-10-22</vt:lpstr>
      <vt:lpstr>06-11-22</vt:lpstr>
      <vt:lpstr>20-12-22</vt:lpstr>
      <vt:lpstr>04-02-23</vt:lpstr>
      <vt:lpstr>29-04-23</vt:lpstr>
      <vt:lpstr>31-05-23</vt:lpstr>
      <vt:lpstr>03-10-23</vt:lpstr>
      <vt:lpstr>18-02-24</vt:lpstr>
      <vt:lpstr>Activités</vt:lpstr>
      <vt:lpstr>2025-03-02 - 25-24792</vt:lpstr>
      <vt:lpstr>'02-11-20'!a</vt:lpstr>
      <vt:lpstr>'03-10-23'!a</vt:lpstr>
      <vt:lpstr>'04-02-23'!a</vt:lpstr>
      <vt:lpstr>'04-03-21'!a</vt:lpstr>
      <vt:lpstr>'06-11-22'!a</vt:lpstr>
      <vt:lpstr>'11-12-21'!a</vt:lpstr>
      <vt:lpstr>'12-05-22'!a</vt:lpstr>
      <vt:lpstr>'15-10-22'!a</vt:lpstr>
      <vt:lpstr>'16-12-19'!a</vt:lpstr>
      <vt:lpstr>'17-04-21'!a</vt:lpstr>
      <vt:lpstr>'17-04-21 (2)'!a</vt:lpstr>
      <vt:lpstr>'18-02-24'!a</vt:lpstr>
      <vt:lpstr>'20-12-22'!a</vt:lpstr>
      <vt:lpstr>'21-07-21'!a</vt:lpstr>
      <vt:lpstr>'29-04-23'!a</vt:lpstr>
      <vt:lpstr>'31-05-23'!a</vt:lpstr>
      <vt:lpstr>Liste_Activités</vt:lpstr>
      <vt:lpstr>'02-11-20'!Zone_d_impression</vt:lpstr>
      <vt:lpstr>'03-10-23'!Zone_d_impression</vt:lpstr>
      <vt:lpstr>'04-02-23'!Zone_d_impression</vt:lpstr>
      <vt:lpstr>'04-03-21'!Zone_d_impression</vt:lpstr>
      <vt:lpstr>'06-11-22'!Zone_d_impression</vt:lpstr>
      <vt:lpstr>'11-12-21'!Zone_d_impression</vt:lpstr>
      <vt:lpstr>'12-05-22'!Zone_d_impression</vt:lpstr>
      <vt:lpstr>'15-10-22'!Zone_d_impression</vt:lpstr>
      <vt:lpstr>'16-12-19'!Zone_d_impression</vt:lpstr>
      <vt:lpstr>'17-04-21'!Zone_d_impression</vt:lpstr>
      <vt:lpstr>'17-04-21 (2)'!Zone_d_impression</vt:lpstr>
      <vt:lpstr>'18-02-24'!Zone_d_impression</vt:lpstr>
      <vt:lpstr>'20-12-22'!Zone_d_impression</vt:lpstr>
      <vt:lpstr>'2025-03-02 - 25-24792'!Zone_d_impression</vt:lpstr>
      <vt:lpstr>'21-07-21'!Zone_d_impression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2023-10-03T13:50:08Z</cp:lastPrinted>
  <dcterms:created xsi:type="dcterms:W3CDTF">1996-11-05T19:10:39Z</dcterms:created>
  <dcterms:modified xsi:type="dcterms:W3CDTF">2025-03-02T10:53:41Z</dcterms:modified>
</cp:coreProperties>
</file>