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086AD76F-1128-4238-89E8-3CE9F74E649D}" xr6:coauthVersionLast="47" xr6:coauthVersionMax="47" xr10:uidLastSave="{00000000-0000-0000-0000-000000000000}"/>
  <bookViews>
    <workbookView xWindow="-120" yWindow="-120" windowWidth="38640" windowHeight="15840" activeTab="12" xr2:uid="{00000000-000D-0000-FFFF-FFFF00000000}"/>
  </bookViews>
  <sheets>
    <sheet name="06-03-20" sheetId="4" r:id="rId1"/>
    <sheet name="14-09-20" sheetId="6" r:id="rId2"/>
    <sheet name="27-10-20" sheetId="7" r:id="rId3"/>
    <sheet name="02-12-20" sheetId="8" r:id="rId4"/>
    <sheet name="18-06-21" sheetId="9" r:id="rId5"/>
    <sheet name="11-12-21" sheetId="10" r:id="rId6"/>
    <sheet name="11-12-21 (2)" sheetId="11" r:id="rId7"/>
    <sheet name="04-02-22" sheetId="12" r:id="rId8"/>
    <sheet name="09-09-22" sheetId="13" r:id="rId9"/>
    <sheet name="Activités" sheetId="5" r:id="rId10"/>
    <sheet name="2024-11-16 - 24-24637" sheetId="14" r:id="rId11"/>
    <sheet name="2024-12-22 - 24-24719" sheetId="15" r:id="rId12"/>
    <sheet name="2025-03-01 - 25-24768" sheetId="16" r:id="rId13"/>
  </sheets>
  <definedNames>
    <definedName name="Liste_Activités">Activités!$C$5:$C$53</definedName>
    <definedName name="Print_Area" localSheetId="3">'02-12-20'!$A$1:$F$87</definedName>
    <definedName name="Print_Area" localSheetId="7">'04-02-22'!$A$1:$F$89</definedName>
    <definedName name="Print_Area" localSheetId="0">'06-03-20'!$A$1:$F$89</definedName>
    <definedName name="Print_Area" localSheetId="8">'09-09-22'!$A$1:$F$89</definedName>
    <definedName name="Print_Area" localSheetId="5">'11-12-21'!$A$1:$F$89</definedName>
    <definedName name="Print_Area" localSheetId="6">'11-12-21 (2)'!$A$1:$F$89</definedName>
    <definedName name="Print_Area" localSheetId="1">'14-09-20'!$A$1:$F$89</definedName>
    <definedName name="Print_Area" localSheetId="4">'18-06-21'!$A$1:$F$87</definedName>
    <definedName name="Print_Area" localSheetId="2">'27-10-20'!$A$1:$F$89</definedName>
    <definedName name="Print_Area" localSheetId="9">Activités!$A$1:$D$53</definedName>
    <definedName name="_xlnm.Print_Area" localSheetId="3">'02-12-20'!$A$1:$F$87</definedName>
    <definedName name="_xlnm.Print_Area" localSheetId="7">'04-02-22'!$A$1:$F$89</definedName>
    <definedName name="_xlnm.Print_Area" localSheetId="0">'06-03-20'!$A$1:$F$89</definedName>
    <definedName name="_xlnm.Print_Area" localSheetId="8">'09-09-22'!$A$1:$F$89</definedName>
    <definedName name="_xlnm.Print_Area" localSheetId="5">'11-12-21'!$A$1:$F$89</definedName>
    <definedName name="_xlnm.Print_Area" localSheetId="6">'11-12-21 (2)'!$A$1:$F$89</definedName>
    <definedName name="_xlnm.Print_Area" localSheetId="1">'14-09-20'!$A$1:$F$89</definedName>
    <definedName name="_xlnm.Print_Area" localSheetId="4">'18-06-21'!$A$1:$F$87</definedName>
    <definedName name="_xlnm.Print_Area" localSheetId="10">'2024-11-16 - 24-24637'!$A$1:$F$89</definedName>
    <definedName name="_xlnm.Print_Area" localSheetId="11">'2024-12-22 - 24-24719'!$A$1:$F$88</definedName>
    <definedName name="_xlnm.Print_Area" localSheetId="12">'2025-03-01 - 25-24768'!$A$1:$F$88</definedName>
    <definedName name="_xlnm.Print_Area" localSheetId="2">'27-10-20'!$A$1:$F$89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7" i="9"/>
  <c r="E70" i="9"/>
  <c r="E71" i="9"/>
  <c r="E72" i="9"/>
  <c r="E74" i="9"/>
  <c r="E78" i="9"/>
  <c r="E67" i="8"/>
  <c r="E70" i="8"/>
  <c r="E71" i="8"/>
  <c r="E72" i="8"/>
  <c r="E74" i="8"/>
  <c r="E78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<sst xmlns="http://schemas.openxmlformats.org/spreadsheetml/2006/main" count="432" uniqueCount="159">
  <si>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</si>
  <si>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</si>
  <si>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</si>
  <si>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</si>
  <si>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</si>
  <si>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</si>
  <si>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</si>
  <si>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</si>
  <si>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</si>
  <si>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</si>
  <si>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</si>
  <si>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</si>
  <si>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</si>
  <si>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</si>
  <si>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</si>
  <si>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</si>
  <si>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</si>
  <si>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</si>
  <si>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</si>
  <si>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</si>
  <si>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</si>
  <si>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</si>
  <si>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</si>
  <si>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</si>
  <si>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</si>
  <si>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</si>
  <si>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</si>
  <si>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</si>
  <si>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</si>
  <si>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</si>
  <si>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</si>
  <si>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</si>
  <si>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</si>
  <si>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</si>
  <si>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</si>
  <si>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</si>
  <si>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</si>
  <si>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</si>
  <si>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</si>
  <si>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</si>
  <si>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</si>
  <si>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</si>
  <si>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</si>
  <si>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</si>
  <si>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</si>
  <si>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</si>
  <si>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</si>
  <si>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</si>
  <si>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</si>
  <si>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</si>
  <si>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</si>
  <si>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</si>
  <si>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6 MARS 2020</t>
  </si>
  <si>
    <t>ROBERT GUINDON</t>
  </si>
  <si>
    <t>R.G.G. INC.</t>
  </si>
  <si>
    <t>325 rue Marion
Repentigny (Québec) J5Z 4W8</t>
  </si>
  <si>
    <t># 20037</t>
  </si>
  <si>
    <t xml:space="preserve"> - Analyse de la juste valeur marchande de la société ;</t>
  </si>
  <si>
    <t xml:space="preserve"> - Préparation aux rencontres et rencontres avec vous à nos bureaux le 10 décembre et le 19 décembre 2019;</t>
  </si>
  <si>
    <t>Le 14 SEPTEMBRE 2020</t>
  </si>
  <si>
    <t># 20232</t>
  </si>
  <si>
    <t>325 MARION INC.</t>
  </si>
  <si>
    <t xml:space="preserve"> - Recueuillir les informations pour la création de deux sociétés ;</t>
  </si>
  <si>
    <t xml:space="preserve"> - Détermination de la meilleure planification fiscale à votre situation et analyse de toutes les options possibles ;</t>
  </si>
  <si>
    <t xml:space="preserve"> - Début de révision de la documentation juridique afférente à la présente réorganisation;</t>
  </si>
  <si>
    <t xml:space="preserve"> - Diverses discussions téléphoniques avec vous et les juristes;</t>
  </si>
  <si>
    <t>Le 27 OCTOBRE 2020</t>
  </si>
  <si>
    <t># 20262</t>
  </si>
  <si>
    <t xml:space="preserve"> - Modifications au mémorandum fiscal pour mettre en place la réorganisation;</t>
  </si>
  <si>
    <t xml:space="preserve"> - Préparation des 8 formulaires de roulement T2057 et TP-518 requis;</t>
  </si>
  <si>
    <t xml:space="preserve"> - Préparation à la rencontre et rencontre avec vous pour la signature des documents préparés;</t>
  </si>
  <si>
    <t xml:space="preserve"> - Préparation des 2 formulaires de CDC T2054 et CO-502 requis;</t>
  </si>
  <si>
    <t>Le 2 DÉCEMBRE 2020</t>
  </si>
  <si>
    <t>MOBILIER DE BUREAU MOBILIUM INC.</t>
  </si>
  <si>
    <t># 20312</t>
  </si>
  <si>
    <t xml:space="preserve"> - Travail avec vous et la juriste afin de déterminer la formule à mettre à la convention d'actionnaire relativement à la valeur de la société et rédaction ;</t>
  </si>
  <si>
    <t xml:space="preserve"> - Finalisation du mémorandum avec tous les ajustements finaux à la vente ;</t>
  </si>
  <si>
    <t xml:space="preserve"> - Détermination du prix de vente final des actions ;</t>
  </si>
  <si>
    <t xml:space="preserve"> - Coordination des différentes démarches pour la finalisation de la transaction de vente ;</t>
  </si>
  <si>
    <t xml:space="preserve"> - Diverses discussions téléphoniques avec vous, les juristes et votre comptable ;</t>
  </si>
  <si>
    <t xml:space="preserve"> - Travail avec votre comptable sur les états financiers et déclarations de revenus des différentes entitées en lien avec la présente réorganisation;</t>
  </si>
  <si>
    <t>Le 18 JUIN 2021</t>
  </si>
  <si>
    <t># 21289</t>
  </si>
  <si>
    <t xml:space="preserve"> - Lecture, analyse et rédaction de courriels en lien avec la mise en place de la planification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</si>
  <si>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</si>
  <si>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</si>
  <si>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</si>
  <si>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</si>
  <si>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</si>
  <si>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</si>
  <si>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</si>
  <si>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</si>
  <si>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</si>
  <si>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</si>
  <si>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</si>
  <si>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</si>
  <si>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</si>
  <si>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</si>
  <si>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</si>
  <si>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</si>
  <si>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</si>
  <si>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>Le 11 DÉCEMBRE 2021</t>
  </si>
  <si>
    <t># 21448</t>
  </si>
  <si>
    <t xml:space="preserve"> - Travail avec votre comptable à la préparation des états financiers et déclaration de revenus de la société ;</t>
  </si>
  <si>
    <t xml:space="preserve"> - Analyse de l'offre de financement de la Banque Royale, commentaires et discussions ;</t>
  </si>
  <si>
    <t xml:space="preserve"> - Aide à la détermination de la juste valeur marchande de la société et détermination du prix de vente ;</t>
  </si>
  <si>
    <t># 21449</t>
  </si>
  <si>
    <t xml:space="preserve"> - Optimisation de la fiscalité de l'ensemble des sociétés et de votre rémunération personnelle de celles-ci ;</t>
  </si>
  <si>
    <t xml:space="preserve"> - Diverses discussions téléphoniques avec votre comptable ;</t>
  </si>
  <si>
    <t xml:space="preserve"> - Lecture, analyse et rédaction de divers courriels avec votre comptable;</t>
  </si>
  <si>
    <t xml:space="preserve"> - Travail avec votre comptable à la préparation des états financiers et déclaration de revenus des sociétés ;</t>
  </si>
  <si>
    <t>Le 4 FÉVRIER 2022</t>
  </si>
  <si>
    <t># 22018</t>
  </si>
  <si>
    <t xml:space="preserve"> - Analyse des modifications à la transaction suite aux chiffres modifiés ;</t>
  </si>
  <si>
    <t xml:space="preserve"> - Travail avec votre comptable relativement aux modifications à apporter aux états financiers et déclarations d'impôts ;</t>
  </si>
  <si>
    <t xml:space="preserve"> - Révision de la documentation juridique afférente à la présente réorganisation ;</t>
  </si>
  <si>
    <t xml:space="preserve"> - Modifications aux tableaux et mémorandums fiscaux suite aux modifications et finalisation ;</t>
  </si>
  <si>
    <t xml:space="preserve"> - Analyse des divers documents soumis, divers échanges courriels avec vous, votre comptable et la juriste ;</t>
  </si>
  <si>
    <t>Le 9 SEPTEMBRE 2022</t>
  </si>
  <si>
    <t># 22317</t>
  </si>
  <si>
    <t xml:space="preserve"> - Analyse des questionnements de Robert et sommaire par courriel ;</t>
  </si>
  <si>
    <t xml:space="preserve"> - Discussion téléphonique afin d'éclaircir les différentes réponses ;</t>
  </si>
  <si>
    <t>Le 16 NOVEMBRE 2024</t>
  </si>
  <si>
    <t>Robert Guindon</t>
  </si>
  <si>
    <t>Mobilier de bureau Mobilium Inc.</t>
  </si>
  <si>
    <t>325 rue Marion</t>
  </si>
  <si>
    <t>Repentigny, Québec, J5Z 4W8</t>
  </si>
  <si>
    <t>24-24637</t>
  </si>
  <si>
    <t xml:space="preserve"> - Recueullir les différentes informations pertinentes à l'élaboration de la planification fiscale;</t>
  </si>
  <si>
    <t/>
  </si>
  <si>
    <t xml:space="preserve"> - Recueuillir les informations pour la création d'une société et d'une fiducie;</t>
  </si>
  <si>
    <t xml:space="preserve"> - Obtention et analyse des différents soldes fiscaux de toutes les parties impliquées;</t>
  </si>
  <si>
    <t xml:space="preserve"> - Analyses, calculs et préparation de tableaux en lien avec l'établissement d'une juste valeur marchande des deux sociétés;</t>
  </si>
  <si>
    <t xml:space="preserve"> - Analyse des livres des minutes de toutes les sociétés pour déterminer les caractéristiques fiscales des actions;</t>
  </si>
  <si>
    <t xml:space="preserve"> - Préparation de tableaux de capital actions de toutes les sociétés;</t>
  </si>
  <si>
    <t xml:space="preserve"> - Analyse, réflexions et préparation de tableaux relatif au calcul des impacts fiscaux pour Samuel </t>
  </si>
  <si>
    <t xml:space="preserve"> - d'acheter les actions de 325 Marion vs l'immeuble ;</t>
  </si>
  <si>
    <t xml:space="preserve"> - Analyse, réflexions et recherches fiscales permettant de déterminer le plan d'action fiscal optimal;</t>
  </si>
  <si>
    <t xml:space="preserve"> - Rédaction d'un mémorandum fiscal pour mettre en place la réorganisation fiscale déterminée;</t>
  </si>
  <si>
    <t xml:space="preserve"> - Préparation à la rencontre et rencontre avec les juristes par Vidéoconférence;</t>
  </si>
  <si>
    <t xml:space="preserve"> - Travail avec votre comptable à la préparation/révision des états financiers et déclarations de revenus;</t>
  </si>
  <si>
    <t xml:space="preserve"> - Lecture, analyse et rédaction de divers courriels et discussions téléphoniques avec les divers intervenants;</t>
  </si>
  <si>
    <t>Frais d'expert en taxes</t>
  </si>
  <si>
    <t>Le 22 DÉCEMBRE 2024</t>
  </si>
  <si>
    <t>24-24719</t>
  </si>
  <si>
    <t xml:space="preserve"> - Modifications au mémorandum fiscal requises suite à l'évolution du dossier ;</t>
  </si>
  <si>
    <t xml:space="preserve"> - Recherches et analyses fiscales requises dans le cadre de l'évolution de la réorganisation;</t>
  </si>
  <si>
    <t xml:space="preserve"> - Préparation des 6 formulaires de roulement T2057 et TP-518 requis;</t>
  </si>
  <si>
    <t xml:space="preserve"> - Révision des diverses versions de documentation juridique afférente à la présente réorganisation;</t>
  </si>
  <si>
    <t xml:space="preserve"> - Préparation des formulaires d'autorisations requis;</t>
  </si>
  <si>
    <t xml:space="preserve"> - Démarches d'obtention des numéros pour les nouvelles entités;</t>
  </si>
  <si>
    <t xml:space="preserve"> - Diverses discussions téléphoniques avec vous, les juristes et vos banquiers;</t>
  </si>
  <si>
    <t>Le 1 MARS 2025</t>
  </si>
  <si>
    <t>SAMUEL MONETTE</t>
  </si>
  <si>
    <t>25-24768</t>
  </si>
  <si>
    <t xml:space="preserve"> - Analyse des financements reliés aux transactions ;</t>
  </si>
  <si>
    <t xml:space="preserve"> - Répondre aux diverses questions des comptables ;</t>
  </si>
  <si>
    <t xml:space="preserve"> - Finalisation du mémorandum fiscal pour mettre en place la réorganisation fiscale déterminée;</t>
  </si>
  <si>
    <t xml:space="preserve"> - Démarches d'obtention des numéros pour la nouvelle entité;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</si>
</sst>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horizontal="left" inden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</cellXfs>
  <cellStyles count="6">
    <cellStyle name="Milliers" xfId="1" builtinId="3"/>
    <cellStyle name="Milliers 2" xfId="5" xr:uid="{E58C7035-776C-48E5-8E95-83EF658FDFA8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0162DE20-A245-4C87-AD32-EEE15A7162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93A8EB41-6867-46CF-ADBB-84449F3392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459D43DF-4C0C-CC17-AE83-40A8F49AB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3AF7ED-419B-4F74-B843-A5FCF2F2C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7C1ED02-024E-4484-94D2-9AE189FDC5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C114D87-758E-4522-8239-027F13C20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57151A-8CDD-4807-9B3D-D6C47966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950B6A-4AD1-46C0-B0F6-B746D448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680F5E-9036-46D2-A8BA-8E08D75D0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F458866-D832-403B-BE40-F7BBA1773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2A5E4F7-D01F-4A34-8E24-D1D9A1FDF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7"/>
      <c r="C33" s="117"/>
      <c r="D33" s="117"/>
      <c r="E33" s="29"/>
      <c r="F33" s="22"/>
    </row>
    <row r="34" spans="1:6" ht="14.25" x14ac:dyDescent="0.2">
      <c r="A34" s="22"/>
      <c r="B34" s="117"/>
      <c r="C34" s="117"/>
      <c r="D34" s="117"/>
      <c r="E34" s="29"/>
      <c r="F34" s="22"/>
    </row>
    <row r="35" spans="1:6" ht="14.25" x14ac:dyDescent="0.2">
      <c r="A35" s="22"/>
      <c r="B35" s="117" t="s">
        <v>58</v>
      </c>
      <c r="C35" s="117"/>
      <c r="D35" s="117"/>
      <c r="E35" s="29"/>
      <c r="F35" s="22"/>
    </row>
    <row r="36" spans="1:6" ht="14.25" x14ac:dyDescent="0.2">
      <c r="A36" s="22"/>
      <c r="B36" s="117"/>
      <c r="C36" s="117"/>
      <c r="D36" s="117"/>
      <c r="E36" s="29"/>
      <c r="F36" s="22"/>
    </row>
    <row r="37" spans="1:6" ht="14.25" x14ac:dyDescent="0.2">
      <c r="A37" s="22"/>
      <c r="B37" s="117" t="s">
        <v>57</v>
      </c>
      <c r="C37" s="117"/>
      <c r="D37" s="117"/>
      <c r="E37" s="29"/>
      <c r="F37" s="22"/>
    </row>
    <row r="38" spans="1:6" ht="14.25" x14ac:dyDescent="0.2">
      <c r="A38" s="22"/>
      <c r="B38" s="117"/>
      <c r="C38" s="117"/>
      <c r="D38" s="117"/>
      <c r="E38" s="29"/>
      <c r="F38" s="22"/>
    </row>
    <row r="39" spans="1:6" ht="14.25" x14ac:dyDescent="0.2">
      <c r="A39" s="22"/>
      <c r="B39" s="117"/>
      <c r="C39" s="117"/>
      <c r="D39" s="117"/>
      <c r="E39" s="29"/>
      <c r="F39" s="22"/>
    </row>
    <row r="40" spans="1:6" ht="14.25" x14ac:dyDescent="0.2">
      <c r="A40" s="22"/>
      <c r="B40" s="117"/>
      <c r="C40" s="117"/>
      <c r="D40" s="117"/>
      <c r="E40" s="29"/>
      <c r="F40" s="22"/>
    </row>
    <row r="41" spans="1:6" ht="14.25" x14ac:dyDescent="0.2">
      <c r="A41" s="22"/>
      <c r="B41" s="117"/>
      <c r="C41" s="117"/>
      <c r="D41" s="117"/>
      <c r="E41" s="29"/>
      <c r="F41" s="22"/>
    </row>
    <row r="42" spans="1:6" ht="14.25" x14ac:dyDescent="0.2">
      <c r="A42" s="22"/>
      <c r="B42" s="117"/>
      <c r="C42" s="117"/>
      <c r="D42" s="117"/>
      <c r="E42" s="29"/>
      <c r="F42" s="22"/>
    </row>
    <row r="43" spans="1:6" ht="14.25" x14ac:dyDescent="0.2">
      <c r="A43" s="22"/>
      <c r="B43" s="117"/>
      <c r="C43" s="117"/>
      <c r="D43" s="117"/>
      <c r="E43" s="29"/>
      <c r="F43" s="22"/>
    </row>
    <row r="44" spans="1:6" ht="14.25" x14ac:dyDescent="0.2">
      <c r="A44" s="22"/>
      <c r="B44" s="117"/>
      <c r="C44" s="117"/>
      <c r="D44" s="117"/>
      <c r="E44" s="29"/>
      <c r="F44" s="22"/>
    </row>
    <row r="45" spans="1:6" ht="14.25" x14ac:dyDescent="0.2">
      <c r="A45" s="22"/>
      <c r="B45" s="117"/>
      <c r="C45" s="117"/>
      <c r="D45" s="117"/>
      <c r="E45" s="29"/>
      <c r="F45" s="22"/>
    </row>
    <row r="46" spans="1:6" ht="14.25" x14ac:dyDescent="0.2">
      <c r="A46" s="22"/>
      <c r="B46" s="117"/>
      <c r="C46" s="117"/>
      <c r="D46" s="117"/>
      <c r="E46" s="29"/>
      <c r="F46" s="22"/>
    </row>
    <row r="47" spans="1:6" ht="14.25" x14ac:dyDescent="0.2">
      <c r="A47" s="22"/>
      <c r="B47" s="117"/>
      <c r="C47" s="117"/>
      <c r="D47" s="117"/>
      <c r="E47" s="29"/>
      <c r="F47" s="22"/>
    </row>
    <row r="48" spans="1:6" ht="14.25" x14ac:dyDescent="0.2">
      <c r="A48" s="22"/>
      <c r="B48" s="117"/>
      <c r="C48" s="117"/>
      <c r="D48" s="117"/>
      <c r="E48" s="29"/>
      <c r="F48" s="22"/>
    </row>
    <row r="49" spans="1:6" ht="14.25" x14ac:dyDescent="0.2">
      <c r="A49" s="22"/>
      <c r="B49" s="117"/>
      <c r="C49" s="117"/>
      <c r="D49" s="117"/>
      <c r="E49" s="29"/>
      <c r="F49" s="22"/>
    </row>
    <row r="50" spans="1:6" ht="14.25" x14ac:dyDescent="0.2">
      <c r="A50" s="22"/>
      <c r="B50" s="117"/>
      <c r="C50" s="117"/>
      <c r="D50" s="117"/>
      <c r="E50" s="29"/>
      <c r="F50" s="22"/>
    </row>
    <row r="51" spans="1:6" ht="14.25" x14ac:dyDescent="0.2">
      <c r="A51" s="22"/>
      <c r="B51" s="117"/>
      <c r="C51" s="117"/>
      <c r="D51" s="117"/>
      <c r="E51" s="29"/>
      <c r="F51" s="22"/>
    </row>
    <row r="52" spans="1:6" ht="14.25" x14ac:dyDescent="0.2">
      <c r="A52" s="22"/>
      <c r="B52" s="117"/>
      <c r="C52" s="117"/>
      <c r="D52" s="117"/>
      <c r="E52" s="29"/>
      <c r="F52" s="22"/>
    </row>
    <row r="53" spans="1:6" ht="14.25" x14ac:dyDescent="0.2">
      <c r="A53" s="22"/>
      <c r="B53" s="117"/>
      <c r="C53" s="117"/>
      <c r="D53" s="117"/>
      <c r="E53" s="29"/>
      <c r="F53" s="22"/>
    </row>
    <row r="54" spans="1:6" ht="14.25" x14ac:dyDescent="0.2">
      <c r="A54" s="22"/>
      <c r="B54" s="117"/>
      <c r="C54" s="117"/>
      <c r="D54" s="117"/>
      <c r="E54" s="29"/>
      <c r="F54" s="22"/>
    </row>
    <row r="55" spans="1:6" ht="14.25" x14ac:dyDescent="0.2">
      <c r="A55" s="22"/>
      <c r="B55" s="117"/>
      <c r="C55" s="117"/>
      <c r="D55" s="117"/>
      <c r="E55" s="29"/>
      <c r="F55" s="22"/>
    </row>
    <row r="56" spans="1:6" ht="14.25" x14ac:dyDescent="0.2">
      <c r="A56" s="22"/>
      <c r="B56" s="117"/>
      <c r="C56" s="117"/>
      <c r="D56" s="117"/>
      <c r="E56" s="29"/>
      <c r="F56" s="22"/>
    </row>
    <row r="57" spans="1:6" ht="14.25" x14ac:dyDescent="0.2">
      <c r="A57" s="22"/>
      <c r="B57" s="117"/>
      <c r="C57" s="117"/>
      <c r="D57" s="117"/>
      <c r="E57" s="29"/>
      <c r="F57" s="22"/>
    </row>
    <row r="58" spans="1:6" ht="14.25" x14ac:dyDescent="0.2">
      <c r="A58" s="22"/>
      <c r="B58" s="117"/>
      <c r="C58" s="117"/>
      <c r="D58" s="117"/>
      <c r="E58" s="29"/>
      <c r="F58" s="22"/>
    </row>
    <row r="59" spans="1:6" ht="14.25" x14ac:dyDescent="0.2">
      <c r="A59" s="22"/>
      <c r="B59" s="117"/>
      <c r="C59" s="117"/>
      <c r="D59" s="117"/>
      <c r="E59" s="29"/>
      <c r="F59" s="22"/>
    </row>
    <row r="60" spans="1:6" ht="14.25" x14ac:dyDescent="0.2">
      <c r="A60" s="22"/>
      <c r="B60" s="117"/>
      <c r="C60" s="117"/>
      <c r="D60" s="117"/>
      <c r="E60" s="29"/>
      <c r="F60" s="22"/>
    </row>
    <row r="61" spans="1:6" ht="14.25" x14ac:dyDescent="0.2">
      <c r="A61" s="22"/>
      <c r="B61" s="117"/>
      <c r="C61" s="117"/>
      <c r="D61" s="117"/>
      <c r="E61" s="29"/>
      <c r="F61" s="22"/>
    </row>
    <row r="62" spans="1:6" ht="14.25" x14ac:dyDescent="0.2">
      <c r="A62" s="22"/>
      <c r="B62" s="117"/>
      <c r="C62" s="117"/>
      <c r="D62" s="117"/>
      <c r="E62" s="29"/>
      <c r="F62" s="22"/>
    </row>
    <row r="63" spans="1:6" ht="14.25" x14ac:dyDescent="0.2">
      <c r="A63" s="22"/>
      <c r="B63" s="117"/>
      <c r="C63" s="117"/>
      <c r="D63" s="117"/>
      <c r="E63" s="29"/>
      <c r="F63" s="22"/>
    </row>
    <row r="64" spans="1:6" ht="14.25" x14ac:dyDescent="0.2">
      <c r="A64" s="22"/>
      <c r="B64" s="117"/>
      <c r="C64" s="117"/>
      <c r="D64" s="117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7.75</v>
      </c>
      <c r="D66" s="53">
        <v>285</v>
      </c>
      <c r="E66" s="50"/>
      <c r="F66" s="47"/>
    </row>
    <row r="67" spans="1:6" ht="14.25" x14ac:dyDescent="0.2">
      <c r="A67" s="22"/>
      <c r="B67" s="117"/>
      <c r="C67" s="117"/>
      <c r="D67" s="117"/>
      <c r="E67" s="29"/>
      <c r="F67" s="22"/>
    </row>
    <row r="68" spans="1:6" ht="13.5" customHeight="1" x14ac:dyDescent="0.2">
      <c r="A68" s="22"/>
      <c r="B68" s="117"/>
      <c r="C68" s="117"/>
      <c r="D68" s="11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D66*C66</f>
        <v>2208.75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2208.75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110.44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220.32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2539.5100000000002</v>
      </c>
      <c r="F76" s="22"/>
    </row>
    <row r="77" spans="1:6" ht="15.75" thickTop="1" x14ac:dyDescent="0.2">
      <c r="A77" s="22"/>
      <c r="B77" s="119"/>
      <c r="C77" s="119"/>
      <c r="D77" s="119"/>
      <c r="E77" s="37"/>
      <c r="F77" s="22"/>
    </row>
    <row r="78" spans="1:6" ht="15" x14ac:dyDescent="0.2">
      <c r="A78" s="22"/>
      <c r="B78" s="124" t="s">
        <v>21</v>
      </c>
      <c r="C78" s="124"/>
      <c r="D78" s="124"/>
      <c r="E78" s="37">
        <v>0</v>
      </c>
      <c r="F78" s="22"/>
    </row>
    <row r="79" spans="1:6" ht="15" x14ac:dyDescent="0.2">
      <c r="A79" s="22"/>
      <c r="B79" s="119"/>
      <c r="C79" s="119"/>
      <c r="D79" s="11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2539.5100000000002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2"/>
      <c r="C83" s="122"/>
      <c r="D83" s="122"/>
      <c r="E83" s="122"/>
      <c r="F83" s="22"/>
    </row>
    <row r="84" spans="1:6" ht="14.25" x14ac:dyDescent="0.2">
      <c r="A84" s="116" t="s">
        <v>41</v>
      </c>
      <c r="B84" s="116"/>
      <c r="C84" s="116"/>
      <c r="D84" s="116"/>
      <c r="E84" s="116"/>
      <c r="F84" s="116"/>
    </row>
    <row r="85" spans="1:6" ht="14.25" x14ac:dyDescent="0.2">
      <c r="A85" s="125" t="s">
        <v>42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3"/>
      <c r="C87" s="123"/>
      <c r="D87" s="123"/>
      <c r="E87" s="123"/>
      <c r="F87" s="22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16" sqref="C1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6" t="s">
        <v>1</v>
      </c>
      <c r="C1" s="12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40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84</v>
      </c>
      <c r="D7" s="7"/>
    </row>
    <row r="8" spans="1:4" x14ac:dyDescent="0.2">
      <c r="A8" s="6"/>
      <c r="B8" s="15"/>
      <c r="C8" s="8" t="s">
        <v>22</v>
      </c>
      <c r="D8" s="7"/>
    </row>
    <row r="9" spans="1:4" x14ac:dyDescent="0.2">
      <c r="A9" s="6"/>
      <c r="B9" s="15"/>
      <c r="C9" s="8" t="s">
        <v>85</v>
      </c>
      <c r="D9" s="7"/>
    </row>
    <row r="10" spans="1:4" x14ac:dyDescent="0.2">
      <c r="A10" s="6"/>
      <c r="B10" s="15"/>
      <c r="C10" s="8" t="s">
        <v>86</v>
      </c>
      <c r="D10" s="7"/>
    </row>
    <row r="11" spans="1:4" x14ac:dyDescent="0.2">
      <c r="A11" s="6"/>
      <c r="B11" s="15"/>
      <c r="C11" s="8" t="s">
        <v>87</v>
      </c>
      <c r="D11" s="7"/>
    </row>
    <row r="12" spans="1:4" x14ac:dyDescent="0.2">
      <c r="A12" s="6"/>
      <c r="B12" s="15"/>
      <c r="C12" s="8" t="s">
        <v>88</v>
      </c>
      <c r="D12" s="7"/>
    </row>
    <row r="13" spans="1:4" x14ac:dyDescent="0.2">
      <c r="A13" s="6"/>
      <c r="B13" s="15"/>
      <c r="C13" s="8" t="s">
        <v>89</v>
      </c>
      <c r="D13" s="7"/>
    </row>
    <row r="14" spans="1:4" x14ac:dyDescent="0.2">
      <c r="A14" s="6"/>
      <c r="B14" s="15"/>
      <c r="C14" s="8" t="s">
        <v>90</v>
      </c>
      <c r="D14" s="7"/>
    </row>
    <row r="15" spans="1:4" x14ac:dyDescent="0.2">
      <c r="A15" s="6"/>
      <c r="B15" s="15"/>
      <c r="C15" s="8" t="s">
        <v>44</v>
      </c>
      <c r="D15" s="7"/>
    </row>
    <row r="16" spans="1:4" x14ac:dyDescent="0.2">
      <c r="A16" s="6"/>
      <c r="B16" s="15"/>
      <c r="C16" s="8" t="s">
        <v>43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24</v>
      </c>
      <c r="D18" s="7"/>
    </row>
    <row r="19" spans="1:4" x14ac:dyDescent="0.2">
      <c r="A19" s="6"/>
      <c r="B19" s="15"/>
      <c r="C19" s="8" t="s">
        <v>91</v>
      </c>
      <c r="D19" s="7"/>
    </row>
    <row r="20" spans="1:4" x14ac:dyDescent="0.2">
      <c r="A20" s="6"/>
      <c r="B20" s="15"/>
      <c r="C20" s="8" t="s">
        <v>92</v>
      </c>
      <c r="D20" s="7"/>
    </row>
    <row r="21" spans="1:4" x14ac:dyDescent="0.2">
      <c r="A21" s="6"/>
      <c r="B21" s="15"/>
      <c r="C21" s="8" t="s">
        <v>93</v>
      </c>
      <c r="D21" s="7"/>
    </row>
    <row r="22" spans="1:4" x14ac:dyDescent="0.2">
      <c r="A22" s="6"/>
      <c r="B22" s="15"/>
      <c r="C22" s="8" t="s">
        <v>23</v>
      </c>
      <c r="D22" s="7"/>
    </row>
    <row r="23" spans="1:4" x14ac:dyDescent="0.2">
      <c r="A23" s="6"/>
      <c r="B23" s="15"/>
      <c r="C23" s="8" t="s">
        <v>26</v>
      </c>
      <c r="D23" s="7"/>
    </row>
    <row r="24" spans="1:4" x14ac:dyDescent="0.2">
      <c r="A24" s="6"/>
      <c r="B24" s="15"/>
      <c r="C24" s="8" t="s">
        <v>27</v>
      </c>
      <c r="D24" s="7"/>
    </row>
    <row r="25" spans="1:4" x14ac:dyDescent="0.2">
      <c r="A25" s="6"/>
      <c r="B25" s="15"/>
      <c r="C25" s="8" t="s">
        <v>10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94</v>
      </c>
      <c r="D27" s="7"/>
    </row>
    <row r="28" spans="1:4" x14ac:dyDescent="0.2">
      <c r="A28" s="6"/>
      <c r="B28" s="15"/>
      <c r="C28" s="8" t="s">
        <v>45</v>
      </c>
      <c r="D28" s="7"/>
    </row>
    <row r="29" spans="1:4" x14ac:dyDescent="0.2">
      <c r="A29" s="6"/>
      <c r="B29" s="15"/>
      <c r="C29" s="8" t="s">
        <v>95</v>
      </c>
      <c r="D29" s="7"/>
    </row>
    <row r="30" spans="1:4" x14ac:dyDescent="0.2">
      <c r="A30" s="6"/>
      <c r="B30" s="15"/>
      <c r="C30" s="9" t="s">
        <v>29</v>
      </c>
      <c r="D30" s="7"/>
    </row>
    <row r="31" spans="1:4" x14ac:dyDescent="0.2">
      <c r="A31" s="6"/>
      <c r="B31" s="15"/>
      <c r="C31" s="9" t="s">
        <v>31</v>
      </c>
      <c r="D31" s="7"/>
    </row>
    <row r="32" spans="1:4" x14ac:dyDescent="0.2">
      <c r="A32" s="6"/>
      <c r="B32" s="15"/>
      <c r="C32" s="9" t="s">
        <v>30</v>
      </c>
      <c r="D32" s="7"/>
    </row>
    <row r="33" spans="1:4" x14ac:dyDescent="0.2">
      <c r="A33" s="6"/>
      <c r="B33" s="15"/>
      <c r="C33" s="9" t="s">
        <v>96</v>
      </c>
      <c r="D33" s="7"/>
    </row>
    <row r="34" spans="1:4" x14ac:dyDescent="0.2">
      <c r="A34" s="6"/>
      <c r="B34" s="15"/>
      <c r="C34" s="9" t="s">
        <v>28</v>
      </c>
      <c r="D34" s="7"/>
    </row>
    <row r="35" spans="1:4" x14ac:dyDescent="0.2">
      <c r="A35" s="6"/>
      <c r="B35" s="15"/>
      <c r="C35" s="9" t="s">
        <v>97</v>
      </c>
      <c r="D35" s="7"/>
    </row>
    <row r="36" spans="1:4" x14ac:dyDescent="0.2">
      <c r="A36" s="6"/>
      <c r="B36" s="15"/>
      <c r="C36" s="9" t="s">
        <v>98</v>
      </c>
      <c r="D36" s="7"/>
    </row>
    <row r="37" spans="1:4" x14ac:dyDescent="0.2">
      <c r="A37" s="6"/>
      <c r="B37" s="15"/>
      <c r="C37" s="9" t="s">
        <v>49</v>
      </c>
      <c r="D37" s="7"/>
    </row>
    <row r="38" spans="1:4" x14ac:dyDescent="0.2">
      <c r="A38" s="6"/>
      <c r="B38" s="15"/>
      <c r="C38" s="8" t="s">
        <v>33</v>
      </c>
      <c r="D38" s="7"/>
    </row>
    <row r="39" spans="1:4" x14ac:dyDescent="0.2">
      <c r="A39" s="6"/>
      <c r="B39" s="15"/>
      <c r="C39" s="8" t="s">
        <v>47</v>
      </c>
      <c r="D39" s="7"/>
    </row>
    <row r="40" spans="1:4" x14ac:dyDescent="0.2">
      <c r="A40" s="6"/>
      <c r="B40" s="15"/>
      <c r="C40" s="8" t="s">
        <v>48</v>
      </c>
      <c r="D40" s="7"/>
    </row>
    <row r="41" spans="1:4" x14ac:dyDescent="0.2">
      <c r="A41" s="6"/>
      <c r="B41" s="15"/>
      <c r="C41" s="8" t="s">
        <v>99</v>
      </c>
      <c r="D41" s="7"/>
    </row>
    <row r="42" spans="1:4" x14ac:dyDescent="0.2">
      <c r="A42" s="6"/>
      <c r="B42" s="15"/>
      <c r="C42" s="8" t="s">
        <v>70</v>
      </c>
      <c r="D42" s="7"/>
    </row>
    <row r="43" spans="1:4" x14ac:dyDescent="0.2">
      <c r="A43" s="6"/>
      <c r="B43" s="15"/>
      <c r="C43" s="8" t="s">
        <v>100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12</v>
      </c>
      <c r="D45" s="7"/>
    </row>
    <row r="46" spans="1:4" x14ac:dyDescent="0.2">
      <c r="A46" s="6"/>
      <c r="B46" s="15"/>
      <c r="C46" s="8" t="s">
        <v>36</v>
      </c>
      <c r="D46" s="7"/>
    </row>
    <row r="47" spans="1:4" x14ac:dyDescent="0.2">
      <c r="A47" s="6"/>
      <c r="B47" s="15"/>
      <c r="C47" s="8" t="s">
        <v>37</v>
      </c>
      <c r="D47" s="7"/>
    </row>
    <row r="48" spans="1:4" x14ac:dyDescent="0.2">
      <c r="A48" s="6"/>
      <c r="B48" s="15"/>
      <c r="C48" s="8" t="s">
        <v>38</v>
      </c>
      <c r="D48" s="7"/>
    </row>
    <row r="49" spans="1:4" x14ac:dyDescent="0.2">
      <c r="A49" s="6"/>
      <c r="B49" s="15"/>
      <c r="C49" s="10" t="s">
        <v>34</v>
      </c>
      <c r="D49" s="7"/>
    </row>
    <row r="50" spans="1:4" x14ac:dyDescent="0.2">
      <c r="A50" s="6"/>
      <c r="B50" s="15"/>
      <c r="C50" s="7" t="s">
        <v>13</v>
      </c>
      <c r="D50" s="7"/>
    </row>
    <row r="51" spans="1:4" x14ac:dyDescent="0.2">
      <c r="A51" s="6"/>
      <c r="B51" s="15"/>
      <c r="C51" s="10" t="s">
        <v>35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835B-D794-404B-90D4-605F9D02FCBD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122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123</v>
      </c>
      <c r="C23" s="61"/>
      <c r="D23" s="62"/>
      <c r="E23" s="63"/>
      <c r="F23" s="63"/>
    </row>
    <row r="24" spans="1:6" ht="15" customHeight="1" x14ac:dyDescent="0.2">
      <c r="A24" s="60"/>
      <c r="B24" s="64" t="s">
        <v>124</v>
      </c>
      <c r="C24" s="60"/>
      <c r="D24" s="62"/>
      <c r="E24" s="63"/>
      <c r="F24" s="63"/>
    </row>
    <row r="25" spans="1:6" ht="15" customHeight="1" x14ac:dyDescent="0.2">
      <c r="A25" s="60"/>
      <c r="B25" s="60" t="s">
        <v>125</v>
      </c>
      <c r="C25" s="60"/>
      <c r="D25" s="62"/>
      <c r="E25" s="63"/>
      <c r="F25" s="63"/>
    </row>
    <row r="26" spans="1:6" ht="15" customHeight="1" x14ac:dyDescent="0.2">
      <c r="A26" s="60"/>
      <c r="B26" s="60" t="s">
        <v>126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14</v>
      </c>
      <c r="E28" s="67" t="s">
        <v>127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128</v>
      </c>
      <c r="C34" s="79"/>
      <c r="D34" s="80"/>
      <c r="E34" s="80"/>
      <c r="F34" s="80"/>
    </row>
    <row r="35" spans="1:6" ht="14.25" customHeight="1" x14ac:dyDescent="0.2">
      <c r="A35" s="73"/>
      <c r="B35" s="78" t="s">
        <v>129</v>
      </c>
      <c r="C35" s="81"/>
      <c r="D35" s="80"/>
      <c r="E35" s="80"/>
      <c r="F35" s="80"/>
    </row>
    <row r="36" spans="1:6" ht="14.25" customHeight="1" x14ac:dyDescent="0.2">
      <c r="A36" s="73"/>
      <c r="B36" s="78" t="s">
        <v>130</v>
      </c>
      <c r="C36" s="79"/>
      <c r="D36" s="80"/>
      <c r="E36" s="80"/>
      <c r="F36" s="80"/>
    </row>
    <row r="37" spans="1:6" ht="14.25" customHeight="1" x14ac:dyDescent="0.2">
      <c r="A37" s="73"/>
      <c r="B37" s="78" t="s">
        <v>129</v>
      </c>
      <c r="C37" s="79"/>
      <c r="D37" s="80"/>
      <c r="E37" s="80"/>
      <c r="F37" s="80"/>
    </row>
    <row r="38" spans="1:6" ht="14.25" customHeight="1" x14ac:dyDescent="0.2">
      <c r="A38" s="73"/>
      <c r="B38" s="78" t="s">
        <v>2</v>
      </c>
      <c r="C38" s="79"/>
      <c r="D38" s="80"/>
      <c r="E38" s="80"/>
      <c r="F38" s="80"/>
    </row>
    <row r="39" spans="1:6" ht="14.25" customHeight="1" x14ac:dyDescent="0.2">
      <c r="A39" s="73"/>
      <c r="B39" s="78" t="s">
        <v>129</v>
      </c>
      <c r="C39" s="79"/>
      <c r="D39" s="80"/>
      <c r="E39" s="80"/>
      <c r="F39" s="80"/>
    </row>
    <row r="40" spans="1:6" ht="14.25" customHeight="1" x14ac:dyDescent="0.2">
      <c r="A40" s="73"/>
      <c r="B40" s="78" t="s">
        <v>131</v>
      </c>
      <c r="C40" s="81"/>
      <c r="D40" s="80"/>
      <c r="E40" s="80"/>
      <c r="F40" s="80"/>
    </row>
    <row r="41" spans="1:6" ht="14.25" customHeight="1" x14ac:dyDescent="0.2">
      <c r="A41" s="73"/>
      <c r="B41" s="78" t="s">
        <v>129</v>
      </c>
      <c r="C41" s="79"/>
      <c r="D41" s="80"/>
      <c r="E41" s="80"/>
      <c r="F41" s="80"/>
    </row>
    <row r="42" spans="1:6" ht="14.25" customHeight="1" x14ac:dyDescent="0.2">
      <c r="A42" s="73"/>
      <c r="B42" s="78" t="s">
        <v>132</v>
      </c>
      <c r="C42" s="79"/>
      <c r="D42" s="80"/>
      <c r="E42" s="80"/>
      <c r="F42" s="80"/>
    </row>
    <row r="43" spans="1:6" ht="14.25" customHeight="1" x14ac:dyDescent="0.2">
      <c r="A43" s="73"/>
      <c r="B43" s="78" t="s">
        <v>129</v>
      </c>
      <c r="C43" s="79"/>
      <c r="D43" s="80"/>
      <c r="E43" s="80"/>
      <c r="F43" s="80"/>
    </row>
    <row r="44" spans="1:6" ht="14.25" customHeight="1" x14ac:dyDescent="0.2">
      <c r="A44" s="73"/>
      <c r="B44" s="78" t="s">
        <v>133</v>
      </c>
      <c r="C44" s="79"/>
      <c r="D44" s="80"/>
      <c r="E44" s="80"/>
      <c r="F44" s="80"/>
    </row>
    <row r="45" spans="1:6" ht="14.25" customHeight="1" x14ac:dyDescent="0.2">
      <c r="A45" s="73"/>
      <c r="B45" s="78" t="s">
        <v>129</v>
      </c>
      <c r="C45" s="79"/>
      <c r="D45" s="80"/>
      <c r="E45" s="80"/>
      <c r="F45" s="80"/>
    </row>
    <row r="46" spans="1:6" ht="14.25" customHeight="1" x14ac:dyDescent="0.2">
      <c r="A46" s="73"/>
      <c r="B46" s="78" t="s">
        <v>134</v>
      </c>
      <c r="C46" s="79"/>
      <c r="D46" s="80"/>
      <c r="E46" s="80"/>
      <c r="F46" s="80"/>
    </row>
    <row r="47" spans="1:6" ht="14.25" customHeight="1" x14ac:dyDescent="0.2">
      <c r="A47" s="73"/>
      <c r="B47" s="78" t="s">
        <v>129</v>
      </c>
      <c r="C47" s="79"/>
      <c r="D47" s="80"/>
      <c r="E47" s="80"/>
      <c r="F47" s="80"/>
    </row>
    <row r="48" spans="1:6" ht="14.25" customHeight="1" x14ac:dyDescent="0.2">
      <c r="A48" s="73"/>
      <c r="B48" s="78" t="s">
        <v>135</v>
      </c>
      <c r="C48" s="79"/>
      <c r="D48" s="80"/>
      <c r="E48" s="80"/>
      <c r="F48" s="80"/>
    </row>
    <row r="49" spans="1:6" ht="14.25" customHeight="1" x14ac:dyDescent="0.2">
      <c r="A49" s="73"/>
      <c r="B49" s="78" t="s">
        <v>136</v>
      </c>
      <c r="C49" s="79"/>
      <c r="D49" s="80"/>
      <c r="E49" s="80"/>
      <c r="F49" s="80"/>
    </row>
    <row r="50" spans="1:6" ht="14.25" customHeight="1" x14ac:dyDescent="0.2">
      <c r="A50" s="73"/>
      <c r="B50" s="78" t="s">
        <v>129</v>
      </c>
      <c r="C50" s="82"/>
      <c r="D50" s="82"/>
      <c r="E50" s="80"/>
      <c r="F50" s="80"/>
    </row>
    <row r="51" spans="1:6" ht="14.25" customHeight="1" x14ac:dyDescent="0.2">
      <c r="A51" s="73"/>
      <c r="B51" s="78" t="s">
        <v>137</v>
      </c>
      <c r="C51" s="79"/>
      <c r="D51" s="80"/>
      <c r="E51" s="80"/>
      <c r="F51" s="80"/>
    </row>
    <row r="52" spans="1:6" ht="14.25" customHeight="1" x14ac:dyDescent="0.2">
      <c r="A52" s="73"/>
      <c r="B52" s="78" t="s">
        <v>129</v>
      </c>
      <c r="C52" s="79"/>
      <c r="D52" s="80"/>
      <c r="E52" s="80"/>
      <c r="F52" s="80"/>
    </row>
    <row r="53" spans="1:6" ht="14.25" customHeight="1" x14ac:dyDescent="0.2">
      <c r="A53" s="73"/>
      <c r="B53" s="78" t="s">
        <v>138</v>
      </c>
      <c r="C53" s="79"/>
      <c r="D53" s="80"/>
      <c r="E53" s="80"/>
      <c r="F53" s="80"/>
    </row>
    <row r="54" spans="1:6" ht="14.25" customHeight="1" x14ac:dyDescent="0.2">
      <c r="A54" s="73"/>
      <c r="B54" s="78" t="s">
        <v>129</v>
      </c>
      <c r="C54" s="79"/>
      <c r="D54" s="80"/>
      <c r="E54" s="80"/>
      <c r="F54" s="80"/>
    </row>
    <row r="55" spans="1:6" ht="14.25" customHeight="1" x14ac:dyDescent="0.2">
      <c r="A55" s="73"/>
      <c r="B55" s="78" t="s">
        <v>93</v>
      </c>
      <c r="C55" s="79"/>
      <c r="D55" s="80"/>
      <c r="E55" s="80"/>
      <c r="F55" s="80"/>
    </row>
    <row r="56" spans="1:6" ht="14.25" customHeight="1" x14ac:dyDescent="0.2">
      <c r="A56" s="73"/>
      <c r="B56" s="78" t="s">
        <v>129</v>
      </c>
      <c r="C56" s="79"/>
      <c r="D56" s="80"/>
      <c r="E56" s="80"/>
      <c r="F56" s="80"/>
    </row>
    <row r="57" spans="1:6" ht="14.25" customHeight="1" x14ac:dyDescent="0.2">
      <c r="A57" s="73"/>
      <c r="B57" s="78" t="s">
        <v>23</v>
      </c>
      <c r="C57" s="79"/>
      <c r="D57" s="80"/>
      <c r="E57" s="80"/>
      <c r="F57" s="80"/>
    </row>
    <row r="58" spans="1:6" ht="14.25" customHeight="1" x14ac:dyDescent="0.2">
      <c r="A58" s="73"/>
      <c r="B58" s="78" t="s">
        <v>129</v>
      </c>
      <c r="C58" s="79"/>
      <c r="D58" s="80"/>
      <c r="E58" s="80"/>
      <c r="F58" s="80"/>
    </row>
    <row r="59" spans="1:6" ht="14.25" customHeight="1" x14ac:dyDescent="0.2">
      <c r="A59" s="73"/>
      <c r="B59" s="78" t="s">
        <v>26</v>
      </c>
      <c r="C59" s="79"/>
      <c r="D59" s="80"/>
      <c r="E59" s="80"/>
      <c r="F59" s="80"/>
    </row>
    <row r="60" spans="1:6" ht="14.25" customHeight="1" x14ac:dyDescent="0.2">
      <c r="A60" s="73"/>
      <c r="B60" s="78" t="s">
        <v>129</v>
      </c>
      <c r="C60" s="79"/>
      <c r="D60" s="80"/>
      <c r="E60" s="80"/>
      <c r="F60" s="80"/>
    </row>
    <row r="61" spans="1:6" ht="14.25" customHeight="1" x14ac:dyDescent="0.2">
      <c r="A61" s="73"/>
      <c r="B61" s="78" t="s">
        <v>139</v>
      </c>
      <c r="C61" s="79"/>
      <c r="D61" s="80"/>
      <c r="E61" s="80"/>
      <c r="F61" s="80"/>
    </row>
    <row r="62" spans="1:6" ht="14.25" customHeight="1" x14ac:dyDescent="0.2">
      <c r="A62" s="73"/>
      <c r="B62" s="78" t="s">
        <v>129</v>
      </c>
      <c r="C62" s="79"/>
      <c r="D62" s="80"/>
      <c r="E62" s="80"/>
      <c r="F62" s="80"/>
    </row>
    <row r="63" spans="1:6" ht="14.25" customHeight="1" x14ac:dyDescent="0.2">
      <c r="A63" s="73"/>
      <c r="B63" s="78" t="s">
        <v>140</v>
      </c>
      <c r="C63" s="83"/>
      <c r="D63" s="84"/>
      <c r="E63" s="80"/>
      <c r="F63" s="80"/>
    </row>
    <row r="64" spans="1:6" ht="14.25" customHeight="1" x14ac:dyDescent="0.2">
      <c r="A64" s="73"/>
      <c r="B64" s="78" t="s">
        <v>129</v>
      </c>
      <c r="C64" s="85"/>
      <c r="D64" s="77"/>
      <c r="E64" s="80"/>
      <c r="F64" s="80"/>
    </row>
    <row r="65" spans="1:6" ht="14.25" customHeight="1" x14ac:dyDescent="0.2">
      <c r="A65" s="73"/>
      <c r="B65" s="78" t="s">
        <v>141</v>
      </c>
      <c r="C65" s="86" t="s">
        <v>50</v>
      </c>
      <c r="D65" s="87" t="s">
        <v>51</v>
      </c>
      <c r="E65" s="80"/>
      <c r="F65" s="80"/>
    </row>
    <row r="66" spans="1:6" ht="14.25" customHeight="1" x14ac:dyDescent="0.2">
      <c r="A66" s="73"/>
      <c r="B66" s="78"/>
      <c r="C66" s="88">
        <v>79.5</v>
      </c>
      <c r="D66" s="89">
        <v>350</v>
      </c>
      <c r="E66" s="90"/>
      <c r="F66" s="90"/>
    </row>
    <row r="67" spans="1:6" ht="14.25" customHeight="1" x14ac:dyDescent="0.2">
      <c r="A67" s="73"/>
      <c r="B67" s="78"/>
      <c r="C67" s="88"/>
      <c r="D67" s="89"/>
      <c r="E67" s="80"/>
      <c r="F67" s="80"/>
    </row>
    <row r="68" spans="1:6" ht="13.5" customHeight="1" x14ac:dyDescent="0.2">
      <c r="A68" s="73"/>
      <c r="B68" s="91"/>
      <c r="C68" s="92"/>
      <c r="D68" s="92"/>
      <c r="E68" s="92"/>
      <c r="F68" s="73"/>
    </row>
    <row r="69" spans="1:6" ht="15.95" customHeight="1" x14ac:dyDescent="0.2">
      <c r="A69" s="60"/>
      <c r="B69" s="93" t="s">
        <v>18</v>
      </c>
      <c r="C69" s="93"/>
      <c r="D69" s="62"/>
      <c r="E69" s="94">
        <v>27825</v>
      </c>
      <c r="F69" s="94"/>
    </row>
    <row r="70" spans="1:6" ht="15.95" customHeight="1" x14ac:dyDescent="0.2">
      <c r="A70" s="60"/>
      <c r="B70" s="95" t="s">
        <v>15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142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16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17</v>
      </c>
      <c r="C73" s="93"/>
      <c r="D73" s="62"/>
      <c r="E73" s="99">
        <v>27825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1391.25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2775.54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19</v>
      </c>
      <c r="C77" s="93"/>
      <c r="D77" s="106"/>
      <c r="E77" s="107">
        <v>31991.79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21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20</v>
      </c>
      <c r="C81" s="130"/>
      <c r="D81" s="110"/>
      <c r="E81" s="111">
        <v>31991.79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41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42</v>
      </c>
      <c r="B85" s="134"/>
      <c r="C85" s="134"/>
      <c r="D85" s="134"/>
      <c r="E85" s="134"/>
      <c r="F85" s="47"/>
    </row>
    <row r="86" spans="1:6" ht="15.95" customHeight="1" x14ac:dyDescent="0.2">
      <c r="A86" s="114"/>
      <c r="B86" s="114"/>
      <c r="C86" s="114"/>
      <c r="D86" s="114"/>
      <c r="E86" s="114"/>
      <c r="F86" s="47"/>
    </row>
    <row r="87" spans="1:6" ht="15.95" customHeight="1" x14ac:dyDescent="0.2">
      <c r="A87" s="114"/>
      <c r="B87" s="114"/>
      <c r="C87" s="114"/>
      <c r="D87" s="114"/>
      <c r="E87" s="114"/>
      <c r="F87" s="47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CD52D-0886-47B8-AF6C-157AFBC129E3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143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123</v>
      </c>
      <c r="C23" s="61"/>
      <c r="D23" s="62"/>
      <c r="E23" s="63"/>
      <c r="F23" s="63"/>
    </row>
    <row r="24" spans="1:6" ht="15" customHeight="1" x14ac:dyDescent="0.2">
      <c r="A24" s="60"/>
      <c r="B24" s="64" t="s">
        <v>124</v>
      </c>
      <c r="C24" s="60"/>
      <c r="D24" s="62"/>
      <c r="E24" s="63"/>
      <c r="F24" s="63"/>
    </row>
    <row r="25" spans="1:6" ht="15" customHeight="1" x14ac:dyDescent="0.2">
      <c r="A25" s="60"/>
      <c r="B25" s="60" t="s">
        <v>125</v>
      </c>
      <c r="C25" s="60"/>
      <c r="D25" s="62"/>
      <c r="E25" s="63"/>
      <c r="F25" s="63"/>
    </row>
    <row r="26" spans="1:6" ht="15" customHeight="1" x14ac:dyDescent="0.2">
      <c r="A26" s="60"/>
      <c r="B26" s="60" t="s">
        <v>126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14</v>
      </c>
      <c r="E28" s="67" t="s">
        <v>144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145</v>
      </c>
      <c r="C34" s="79"/>
      <c r="D34" s="80"/>
      <c r="E34" s="80"/>
      <c r="F34" s="80"/>
    </row>
    <row r="35" spans="1:6" ht="14.25" customHeight="1" x14ac:dyDescent="0.2">
      <c r="A35" s="73"/>
      <c r="B35" s="78" t="s">
        <v>129</v>
      </c>
      <c r="C35" s="81"/>
      <c r="D35" s="80"/>
      <c r="E35" s="80"/>
      <c r="F35" s="80"/>
    </row>
    <row r="36" spans="1:6" ht="14.25" customHeight="1" x14ac:dyDescent="0.2">
      <c r="A36" s="73"/>
      <c r="B36" s="78" t="s">
        <v>146</v>
      </c>
      <c r="C36" s="79"/>
      <c r="D36" s="80"/>
      <c r="E36" s="80"/>
      <c r="F36" s="80"/>
    </row>
    <row r="37" spans="1:6" ht="14.25" customHeight="1" x14ac:dyDescent="0.2">
      <c r="A37" s="73"/>
      <c r="B37" s="78" t="s">
        <v>129</v>
      </c>
      <c r="C37" s="79"/>
      <c r="D37" s="80"/>
      <c r="E37" s="80"/>
      <c r="F37" s="80"/>
    </row>
    <row r="38" spans="1:6" ht="14.25" customHeight="1" x14ac:dyDescent="0.2">
      <c r="A38" s="73"/>
      <c r="B38" s="78" t="s">
        <v>147</v>
      </c>
      <c r="C38" s="79"/>
      <c r="D38" s="80"/>
      <c r="E38" s="80"/>
      <c r="F38" s="80"/>
    </row>
    <row r="39" spans="1:6" ht="14.25" customHeight="1" x14ac:dyDescent="0.2">
      <c r="A39" s="73"/>
      <c r="B39" s="78" t="s">
        <v>129</v>
      </c>
      <c r="C39" s="79"/>
      <c r="D39" s="80"/>
      <c r="E39" s="80"/>
      <c r="F39" s="80"/>
    </row>
    <row r="40" spans="1:6" ht="14.25" customHeight="1" x14ac:dyDescent="0.2">
      <c r="A40" s="73"/>
      <c r="B40" s="78" t="s">
        <v>148</v>
      </c>
      <c r="C40" s="81"/>
      <c r="D40" s="80"/>
      <c r="E40" s="80"/>
      <c r="F40" s="80"/>
    </row>
    <row r="41" spans="1:6" ht="14.25" customHeight="1" x14ac:dyDescent="0.2">
      <c r="A41" s="73"/>
      <c r="B41" s="78" t="s">
        <v>129</v>
      </c>
      <c r="C41" s="79"/>
      <c r="D41" s="80"/>
      <c r="E41" s="80"/>
      <c r="F41" s="80"/>
    </row>
    <row r="42" spans="1:6" ht="14.25" customHeight="1" x14ac:dyDescent="0.2">
      <c r="A42" s="73"/>
      <c r="B42" s="78" t="s">
        <v>149</v>
      </c>
      <c r="C42" s="79"/>
      <c r="D42" s="80"/>
      <c r="E42" s="80"/>
      <c r="F42" s="80"/>
    </row>
    <row r="43" spans="1:6" ht="14.25" customHeight="1" x14ac:dyDescent="0.2">
      <c r="A43" s="73"/>
      <c r="B43" s="78" t="s">
        <v>129</v>
      </c>
      <c r="C43" s="79"/>
      <c r="D43" s="80"/>
      <c r="E43" s="80"/>
      <c r="F43" s="80"/>
    </row>
    <row r="44" spans="1:6" ht="14.25" customHeight="1" x14ac:dyDescent="0.2">
      <c r="A44" s="73"/>
      <c r="B44" s="78" t="s">
        <v>150</v>
      </c>
      <c r="C44" s="79"/>
      <c r="D44" s="80"/>
      <c r="E44" s="80"/>
      <c r="F44" s="80"/>
    </row>
    <row r="45" spans="1:6" ht="14.25" customHeight="1" x14ac:dyDescent="0.2">
      <c r="A45" s="73"/>
      <c r="B45" s="78" t="s">
        <v>129</v>
      </c>
      <c r="C45" s="79"/>
      <c r="D45" s="80"/>
      <c r="E45" s="80"/>
      <c r="F45" s="80"/>
    </row>
    <row r="46" spans="1:6" ht="14.25" customHeight="1" x14ac:dyDescent="0.2">
      <c r="A46" s="73"/>
      <c r="B46" s="78" t="s">
        <v>151</v>
      </c>
      <c r="C46" s="79"/>
      <c r="D46" s="80"/>
      <c r="E46" s="80"/>
      <c r="F46" s="80"/>
    </row>
    <row r="47" spans="1:6" ht="14.25" customHeight="1" x14ac:dyDescent="0.2">
      <c r="A47" s="73"/>
      <c r="B47" s="78" t="s">
        <v>129</v>
      </c>
      <c r="C47" s="79"/>
      <c r="D47" s="80"/>
      <c r="E47" s="80"/>
      <c r="F47" s="80"/>
    </row>
    <row r="48" spans="1:6" ht="14.25" customHeight="1" x14ac:dyDescent="0.2">
      <c r="A48" s="73"/>
      <c r="B48" s="78" t="s">
        <v>99</v>
      </c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91"/>
      <c r="C63" s="83"/>
      <c r="D63" s="84"/>
      <c r="E63" s="80"/>
      <c r="F63" s="80"/>
    </row>
    <row r="64" spans="1:6" ht="14.25" customHeight="1" x14ac:dyDescent="0.2">
      <c r="A64" s="73"/>
      <c r="B64" s="78"/>
      <c r="C64" s="85"/>
      <c r="D64" s="77"/>
      <c r="E64" s="80"/>
      <c r="F64" s="80"/>
    </row>
    <row r="65" spans="1:6" ht="14.25" customHeight="1" x14ac:dyDescent="0.2">
      <c r="A65" s="73"/>
      <c r="B65" s="78"/>
      <c r="C65" s="86" t="s">
        <v>50</v>
      </c>
      <c r="D65" s="87" t="s">
        <v>51</v>
      </c>
      <c r="E65" s="80"/>
      <c r="F65" s="80"/>
    </row>
    <row r="66" spans="1:6" ht="14.25" customHeight="1" x14ac:dyDescent="0.2">
      <c r="A66" s="73"/>
      <c r="B66" s="78"/>
      <c r="C66" s="88">
        <v>41.5</v>
      </c>
      <c r="D66" s="89">
        <v>350</v>
      </c>
      <c r="E66" s="90"/>
      <c r="F66" s="90"/>
    </row>
    <row r="67" spans="1:6" ht="14.25" customHeight="1" x14ac:dyDescent="0.2">
      <c r="A67" s="73"/>
      <c r="B67" s="91"/>
      <c r="C67" s="88"/>
      <c r="D67" s="89"/>
      <c r="E67" s="80"/>
      <c r="F67" s="80"/>
    </row>
    <row r="68" spans="1:6" ht="13.5" customHeight="1" x14ac:dyDescent="0.2">
      <c r="A68" s="73"/>
      <c r="B68" s="91"/>
      <c r="C68" s="92"/>
      <c r="D68" s="92"/>
      <c r="E68" s="92"/>
      <c r="F68" s="73"/>
    </row>
    <row r="69" spans="1:6" ht="15.95" customHeight="1" x14ac:dyDescent="0.2">
      <c r="A69" s="60"/>
      <c r="B69" s="93" t="s">
        <v>18</v>
      </c>
      <c r="C69" s="93"/>
      <c r="D69" s="62"/>
      <c r="E69" s="94">
        <v>14525</v>
      </c>
      <c r="F69" s="94"/>
    </row>
    <row r="70" spans="1:6" ht="15.95" customHeight="1" x14ac:dyDescent="0.2">
      <c r="A70" s="60"/>
      <c r="B70" s="95" t="s">
        <v>15</v>
      </c>
      <c r="C70" s="96"/>
      <c r="D70" s="62"/>
      <c r="E70" s="97">
        <v>0</v>
      </c>
      <c r="F70" s="97"/>
    </row>
    <row r="71" spans="1:6" ht="15.95" customHeight="1" x14ac:dyDescent="0.2">
      <c r="A71" s="60"/>
      <c r="B71" s="98" t="s">
        <v>142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16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17</v>
      </c>
      <c r="C73" s="93"/>
      <c r="D73" s="62"/>
      <c r="E73" s="99">
        <v>14525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726.25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1448.87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19</v>
      </c>
      <c r="C77" s="93"/>
      <c r="D77" s="106"/>
      <c r="E77" s="107">
        <v>16700.12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21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20</v>
      </c>
      <c r="C81" s="130"/>
      <c r="D81" s="110"/>
      <c r="E81" s="111">
        <v>16700.12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41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42</v>
      </c>
      <c r="B85" s="134"/>
      <c r="C85" s="134"/>
      <c r="D85" s="134"/>
      <c r="E85" s="134"/>
      <c r="F85" s="47"/>
    </row>
    <row r="86" spans="1:6" ht="15.95" customHeight="1" x14ac:dyDescent="0.2">
      <c r="A86" s="114"/>
      <c r="B86" s="114"/>
      <c r="C86" s="114"/>
      <c r="D86" s="114"/>
      <c r="E86" s="114"/>
      <c r="F86" s="47"/>
    </row>
    <row r="87" spans="1:6" ht="15.95" customHeight="1" x14ac:dyDescent="0.2">
      <c r="A87" s="114"/>
      <c r="B87" s="114"/>
      <c r="C87" s="114"/>
      <c r="D87" s="114"/>
      <c r="E87" s="114"/>
      <c r="F87" s="47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6C42-40D1-46C2-A549-86715DA4B37D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152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153</v>
      </c>
      <c r="C23" s="61"/>
      <c r="D23" s="62"/>
      <c r="E23" s="63"/>
      <c r="F23" s="63"/>
    </row>
    <row r="24" spans="1:6" ht="15" customHeight="1" x14ac:dyDescent="0.2">
      <c r="A24" s="60"/>
      <c r="B24" s="64" t="s">
        <v>124</v>
      </c>
      <c r="C24" s="60"/>
      <c r="D24" s="62"/>
      <c r="E24" s="63"/>
      <c r="F24" s="63"/>
    </row>
    <row r="25" spans="1:6" ht="15" customHeight="1" x14ac:dyDescent="0.2">
      <c r="A25" s="60"/>
      <c r="B25" s="60" t="s">
        <v>125</v>
      </c>
      <c r="C25" s="60"/>
      <c r="D25" s="62"/>
      <c r="E25" s="63"/>
      <c r="F25" s="63"/>
    </row>
    <row r="26" spans="1:6" ht="15" customHeight="1" x14ac:dyDescent="0.2">
      <c r="A26" s="60"/>
      <c r="B26" s="60" t="s">
        <v>126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14</v>
      </c>
      <c r="E28" s="67" t="s">
        <v>154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28" t="s">
        <v>0</v>
      </c>
      <c r="B30" s="128"/>
      <c r="C30" s="128"/>
      <c r="D30" s="128"/>
      <c r="E30" s="128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99</v>
      </c>
      <c r="C34" s="79"/>
      <c r="D34" s="80"/>
      <c r="E34" s="80"/>
      <c r="F34" s="80"/>
    </row>
    <row r="35" spans="1:6" ht="14.25" customHeight="1" x14ac:dyDescent="0.2">
      <c r="A35" s="73"/>
      <c r="B35" s="78" t="s">
        <v>129</v>
      </c>
      <c r="C35" s="81"/>
      <c r="D35" s="80"/>
      <c r="E35" s="80"/>
      <c r="F35" s="80"/>
    </row>
    <row r="36" spans="1:6" ht="14.25" customHeight="1" x14ac:dyDescent="0.2">
      <c r="A36" s="73"/>
      <c r="B36" s="78" t="s">
        <v>155</v>
      </c>
      <c r="C36" s="79"/>
      <c r="D36" s="80"/>
      <c r="E36" s="80"/>
      <c r="F36" s="80"/>
    </row>
    <row r="37" spans="1:6" ht="14.25" customHeight="1" x14ac:dyDescent="0.2">
      <c r="A37" s="73"/>
      <c r="B37" s="78" t="s">
        <v>129</v>
      </c>
      <c r="C37" s="79"/>
      <c r="D37" s="80"/>
      <c r="E37" s="80"/>
      <c r="F37" s="80"/>
    </row>
    <row r="38" spans="1:6" ht="14.25" customHeight="1" x14ac:dyDescent="0.2">
      <c r="A38" s="73"/>
      <c r="B38" s="78" t="s">
        <v>156</v>
      </c>
      <c r="C38" s="79"/>
      <c r="D38" s="80"/>
      <c r="E38" s="80"/>
      <c r="F38" s="80"/>
    </row>
    <row r="39" spans="1:6" ht="14.25" customHeight="1" x14ac:dyDescent="0.2">
      <c r="A39" s="73"/>
      <c r="B39" s="78" t="s">
        <v>129</v>
      </c>
      <c r="C39" s="79"/>
      <c r="D39" s="80"/>
      <c r="E39" s="80"/>
      <c r="F39" s="80"/>
    </row>
    <row r="40" spans="1:6" ht="14.25" customHeight="1" x14ac:dyDescent="0.2">
      <c r="A40" s="73"/>
      <c r="B40" s="78" t="s">
        <v>10</v>
      </c>
      <c r="C40" s="81"/>
      <c r="D40" s="80"/>
      <c r="E40" s="80"/>
      <c r="F40" s="80"/>
    </row>
    <row r="41" spans="1:6" ht="14.25" customHeight="1" x14ac:dyDescent="0.2">
      <c r="A41" s="73"/>
      <c r="B41" s="78" t="s">
        <v>129</v>
      </c>
      <c r="C41" s="79"/>
      <c r="D41" s="80"/>
      <c r="E41" s="80"/>
      <c r="F41" s="80"/>
    </row>
    <row r="42" spans="1:6" ht="14.25" customHeight="1" x14ac:dyDescent="0.2">
      <c r="A42" s="73"/>
      <c r="B42" s="78" t="s">
        <v>29</v>
      </c>
      <c r="C42" s="79"/>
      <c r="D42" s="80"/>
      <c r="E42" s="80"/>
      <c r="F42" s="80"/>
    </row>
    <row r="43" spans="1:6" ht="14.25" customHeight="1" x14ac:dyDescent="0.2">
      <c r="A43" s="73"/>
      <c r="B43" s="78" t="s">
        <v>129</v>
      </c>
      <c r="C43" s="79"/>
      <c r="D43" s="80"/>
      <c r="E43" s="80"/>
      <c r="F43" s="80"/>
    </row>
    <row r="44" spans="1:6" ht="14.25" customHeight="1" x14ac:dyDescent="0.2">
      <c r="A44" s="73"/>
      <c r="B44" s="78" t="s">
        <v>11</v>
      </c>
      <c r="C44" s="79"/>
      <c r="D44" s="80"/>
      <c r="E44" s="80"/>
      <c r="F44" s="80"/>
    </row>
    <row r="45" spans="1:6" ht="14.25" customHeight="1" x14ac:dyDescent="0.2">
      <c r="A45" s="73"/>
      <c r="B45" s="78" t="s">
        <v>129</v>
      </c>
      <c r="C45" s="79"/>
      <c r="D45" s="80"/>
      <c r="E45" s="80"/>
      <c r="F45" s="80"/>
    </row>
    <row r="46" spans="1:6" ht="14.25" customHeight="1" x14ac:dyDescent="0.2">
      <c r="A46" s="73"/>
      <c r="B46" s="78" t="s">
        <v>157</v>
      </c>
      <c r="C46" s="79"/>
      <c r="D46" s="80"/>
      <c r="E46" s="80"/>
      <c r="F46" s="80"/>
    </row>
    <row r="47" spans="1:6" ht="14.25" customHeight="1" x14ac:dyDescent="0.2">
      <c r="A47" s="73"/>
      <c r="B47" s="78" t="s">
        <v>129</v>
      </c>
      <c r="C47" s="79"/>
      <c r="D47" s="80"/>
      <c r="E47" s="80"/>
      <c r="F47" s="80"/>
    </row>
    <row r="48" spans="1:6" ht="14.25" customHeight="1" x14ac:dyDescent="0.2">
      <c r="A48" s="73"/>
      <c r="B48" s="78" t="s">
        <v>48</v>
      </c>
      <c r="C48" s="79"/>
      <c r="D48" s="80"/>
      <c r="E48" s="80"/>
      <c r="F48" s="80"/>
    </row>
    <row r="49" spans="1:6" ht="14.25" customHeight="1" x14ac:dyDescent="0.2">
      <c r="A49" s="73"/>
      <c r="B49" s="78" t="s">
        <v>129</v>
      </c>
      <c r="C49" s="79"/>
      <c r="D49" s="80"/>
      <c r="E49" s="80"/>
      <c r="F49" s="80"/>
    </row>
    <row r="50" spans="1:6" ht="14.25" customHeight="1" x14ac:dyDescent="0.2">
      <c r="A50" s="73"/>
      <c r="B50" s="78" t="s">
        <v>158</v>
      </c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91"/>
      <c r="C63" s="83"/>
      <c r="D63" s="84"/>
      <c r="E63" s="80"/>
      <c r="F63" s="80"/>
    </row>
    <row r="64" spans="1:6" ht="14.25" customHeight="1" x14ac:dyDescent="0.2">
      <c r="A64" s="73"/>
      <c r="B64" s="91"/>
      <c r="C64" s="85"/>
      <c r="D64" s="77"/>
      <c r="E64" s="80"/>
      <c r="F64" s="80"/>
    </row>
    <row r="65" spans="1:6" ht="14.25" customHeight="1" x14ac:dyDescent="0.2">
      <c r="A65" s="73"/>
      <c r="B65" s="78"/>
      <c r="C65" s="86" t="s">
        <v>50</v>
      </c>
      <c r="D65" s="87" t="s">
        <v>51</v>
      </c>
      <c r="E65" s="80"/>
      <c r="F65" s="80"/>
    </row>
    <row r="66" spans="1:6" ht="14.25" customHeight="1" x14ac:dyDescent="0.2">
      <c r="A66" s="73"/>
      <c r="B66" s="78"/>
      <c r="C66" s="88">
        <v>14.75</v>
      </c>
      <c r="D66" s="89">
        <v>400</v>
      </c>
      <c r="E66" s="90"/>
      <c r="F66" s="90"/>
    </row>
    <row r="67" spans="1:6" ht="14.25" customHeight="1" x14ac:dyDescent="0.2">
      <c r="A67" s="73"/>
      <c r="B67" s="91"/>
      <c r="C67" s="88"/>
      <c r="D67" s="89"/>
      <c r="E67" s="80"/>
      <c r="F67" s="80"/>
    </row>
    <row r="68" spans="1:6" ht="13.5" customHeight="1" x14ac:dyDescent="0.2">
      <c r="A68" s="73"/>
      <c r="B68" s="91"/>
      <c r="C68" s="92"/>
      <c r="D68" s="92"/>
      <c r="E68" s="92"/>
      <c r="F68" s="73"/>
    </row>
    <row r="69" spans="1:6" ht="15.95" customHeight="1" x14ac:dyDescent="0.2">
      <c r="A69" s="60"/>
      <c r="B69" s="93" t="s">
        <v>18</v>
      </c>
      <c r="C69" s="93"/>
      <c r="D69" s="62"/>
      <c r="E69" s="94">
        <v>5900</v>
      </c>
      <c r="F69" s="94"/>
    </row>
    <row r="70" spans="1:6" ht="15.95" customHeight="1" x14ac:dyDescent="0.2">
      <c r="A70" s="60"/>
      <c r="B70" s="95" t="s">
        <v>15</v>
      </c>
      <c r="C70" s="96"/>
      <c r="D70" s="62"/>
      <c r="E70" s="97">
        <v>75</v>
      </c>
      <c r="F70" s="97"/>
    </row>
    <row r="71" spans="1:6" ht="15.95" customHeight="1" x14ac:dyDescent="0.2">
      <c r="A71" s="60"/>
      <c r="B71" s="98" t="s">
        <v>142</v>
      </c>
      <c r="C71" s="96"/>
      <c r="D71" s="62"/>
      <c r="E71" s="97">
        <v>0</v>
      </c>
      <c r="F71" s="97"/>
    </row>
    <row r="72" spans="1:6" ht="15.95" customHeight="1" x14ac:dyDescent="0.2">
      <c r="A72" s="60"/>
      <c r="B72" s="98" t="s">
        <v>16</v>
      </c>
      <c r="C72" s="96"/>
      <c r="D72" s="62"/>
      <c r="E72" s="97">
        <v>0</v>
      </c>
      <c r="F72" s="97"/>
    </row>
    <row r="73" spans="1:6" ht="15.95" customHeight="1" x14ac:dyDescent="0.2">
      <c r="A73" s="60"/>
      <c r="B73" s="61" t="s">
        <v>17</v>
      </c>
      <c r="C73" s="93"/>
      <c r="D73" s="62"/>
      <c r="E73" s="99">
        <v>5975</v>
      </c>
      <c r="F73" s="99"/>
    </row>
    <row r="74" spans="1:6" ht="15.95" customHeight="1" x14ac:dyDescent="0.2">
      <c r="A74" s="60"/>
      <c r="B74" s="96" t="s">
        <v>5</v>
      </c>
      <c r="C74" s="100">
        <v>0.05</v>
      </c>
      <c r="D74" s="96"/>
      <c r="E74" s="101">
        <v>298.75</v>
      </c>
      <c r="F74" s="101"/>
    </row>
    <row r="75" spans="1:6" ht="15.95" customHeight="1" x14ac:dyDescent="0.2">
      <c r="A75" s="60"/>
      <c r="B75" s="102" t="s">
        <v>4</v>
      </c>
      <c r="C75" s="103">
        <v>9.9750000000000005E-2</v>
      </c>
      <c r="D75" s="96"/>
      <c r="E75" s="104">
        <v>596.01</v>
      </c>
      <c r="F75" s="101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5" t="s">
        <v>19</v>
      </c>
      <c r="C77" s="93"/>
      <c r="D77" s="106"/>
      <c r="E77" s="107">
        <v>6869.76</v>
      </c>
      <c r="F77" s="108"/>
    </row>
    <row r="78" spans="1:6" ht="15.95" customHeight="1" thickTop="1" x14ac:dyDescent="0.2">
      <c r="A78" s="60"/>
      <c r="B78" s="102"/>
      <c r="C78" s="102"/>
      <c r="D78" s="102"/>
      <c r="E78" s="109"/>
      <c r="F78" s="102"/>
    </row>
    <row r="79" spans="1:6" ht="15.95" customHeight="1" x14ac:dyDescent="0.2">
      <c r="A79" s="60"/>
      <c r="B79" s="74" t="s">
        <v>21</v>
      </c>
      <c r="C79" s="102"/>
      <c r="D79" s="62"/>
      <c r="E79" s="63">
        <v>0</v>
      </c>
      <c r="F79" s="63"/>
    </row>
    <row r="80" spans="1:6" ht="15.95" customHeight="1" x14ac:dyDescent="0.2">
      <c r="A80" s="60"/>
      <c r="B80" s="93"/>
      <c r="C80" s="102"/>
      <c r="D80" s="102"/>
      <c r="E80" s="109"/>
      <c r="F80" s="102"/>
    </row>
    <row r="81" spans="1:6" ht="15.95" customHeight="1" x14ac:dyDescent="0.2">
      <c r="A81" s="60"/>
      <c r="B81" s="129" t="s">
        <v>20</v>
      </c>
      <c r="C81" s="130"/>
      <c r="D81" s="110"/>
      <c r="E81" s="111">
        <v>6869.76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2"/>
      <c r="B83" s="131"/>
      <c r="C83" s="132"/>
      <c r="D83" s="132"/>
      <c r="E83" s="132"/>
      <c r="F83" s="113"/>
    </row>
    <row r="84" spans="1:6" ht="15.95" customHeight="1" x14ac:dyDescent="0.2">
      <c r="A84" s="133" t="s">
        <v>41</v>
      </c>
      <c r="B84" s="133"/>
      <c r="C84" s="133"/>
      <c r="D84" s="133"/>
      <c r="E84" s="133"/>
      <c r="F84" s="74"/>
    </row>
    <row r="85" spans="1:6" ht="15.95" customHeight="1" x14ac:dyDescent="0.2">
      <c r="A85" s="134" t="s">
        <v>42</v>
      </c>
      <c r="B85" s="134"/>
      <c r="C85" s="134"/>
      <c r="D85" s="134"/>
      <c r="E85" s="134"/>
      <c r="F85" s="47"/>
    </row>
    <row r="86" spans="1:6" ht="15.95" customHeight="1" x14ac:dyDescent="0.2">
      <c r="A86" s="114"/>
      <c r="B86" s="114"/>
      <c r="C86" s="114"/>
      <c r="D86" s="114"/>
      <c r="E86" s="114"/>
      <c r="F86" s="47"/>
    </row>
    <row r="87" spans="1:6" ht="15.95" customHeight="1" x14ac:dyDescent="0.2">
      <c r="A87" s="114"/>
      <c r="B87" s="114"/>
      <c r="C87" s="114"/>
      <c r="D87" s="114"/>
      <c r="E87" s="114"/>
      <c r="F87" s="47"/>
    </row>
    <row r="88" spans="1:6" ht="15.95" customHeight="1" x14ac:dyDescent="0.2">
      <c r="A88" s="127" t="s">
        <v>7</v>
      </c>
      <c r="B88" s="127"/>
      <c r="C88" s="127"/>
      <c r="D88" s="127"/>
      <c r="E88" s="127"/>
      <c r="F88" s="127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2887-64F5-4453-BDED-D06FE0484096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7"/>
      <c r="C33" s="117"/>
      <c r="D33" s="117"/>
      <c r="E33" s="29"/>
      <c r="F33" s="22"/>
    </row>
    <row r="34" spans="1:6" ht="14.25" x14ac:dyDescent="0.2">
      <c r="A34" s="22"/>
      <c r="B34" s="117" t="s">
        <v>63</v>
      </c>
      <c r="C34" s="117"/>
      <c r="D34" s="117"/>
      <c r="E34" s="29"/>
      <c r="F34" s="22"/>
    </row>
    <row r="35" spans="1:6" ht="14.25" x14ac:dyDescent="0.2">
      <c r="A35" s="22"/>
      <c r="B35" s="117"/>
      <c r="C35" s="117"/>
      <c r="D35" s="117"/>
      <c r="E35" s="29"/>
      <c r="F35" s="22"/>
    </row>
    <row r="36" spans="1:6" ht="14.25" x14ac:dyDescent="0.2">
      <c r="A36" s="22"/>
      <c r="B36" s="117" t="s">
        <v>11</v>
      </c>
      <c r="C36" s="117"/>
      <c r="D36" s="117"/>
      <c r="E36" s="29"/>
      <c r="F36" s="22"/>
    </row>
    <row r="37" spans="1:6" ht="14.25" x14ac:dyDescent="0.2">
      <c r="A37" s="22"/>
      <c r="B37" s="117"/>
      <c r="C37" s="117"/>
      <c r="D37" s="117"/>
      <c r="E37" s="29"/>
      <c r="F37" s="22"/>
    </row>
    <row r="38" spans="1:6" ht="14.25" x14ac:dyDescent="0.2">
      <c r="A38" s="22"/>
      <c r="B38" s="117" t="s">
        <v>62</v>
      </c>
      <c r="C38" s="117"/>
      <c r="D38" s="117"/>
      <c r="E38" s="29"/>
      <c r="F38" s="22"/>
    </row>
    <row r="39" spans="1:6" ht="14.25" x14ac:dyDescent="0.2">
      <c r="A39" s="22"/>
      <c r="B39" s="117"/>
      <c r="C39" s="117"/>
      <c r="D39" s="117"/>
      <c r="E39" s="29"/>
      <c r="F39" s="22"/>
    </row>
    <row r="40" spans="1:6" ht="14.25" x14ac:dyDescent="0.2">
      <c r="A40" s="22"/>
      <c r="B40" s="117" t="s">
        <v>2</v>
      </c>
      <c r="C40" s="117"/>
      <c r="D40" s="117"/>
      <c r="E40" s="29"/>
      <c r="F40" s="22"/>
    </row>
    <row r="41" spans="1:6" ht="14.25" x14ac:dyDescent="0.2">
      <c r="A41" s="22"/>
      <c r="B41" s="117"/>
      <c r="C41" s="117"/>
      <c r="D41" s="117"/>
      <c r="E41" s="29"/>
      <c r="F41" s="22"/>
    </row>
    <row r="42" spans="1:6" ht="14.25" x14ac:dyDescent="0.2">
      <c r="A42" s="22"/>
      <c r="B42" s="117" t="s">
        <v>24</v>
      </c>
      <c r="C42" s="117"/>
      <c r="D42" s="117"/>
      <c r="E42" s="29"/>
      <c r="F42" s="22"/>
    </row>
    <row r="43" spans="1:6" ht="14.25" x14ac:dyDescent="0.2">
      <c r="A43" s="22"/>
      <c r="B43" s="117"/>
      <c r="C43" s="117"/>
      <c r="D43" s="117"/>
      <c r="E43" s="29"/>
      <c r="F43" s="22"/>
    </row>
    <row r="44" spans="1:6" ht="14.25" x14ac:dyDescent="0.2">
      <c r="A44" s="22"/>
      <c r="B44" s="117" t="s">
        <v>8</v>
      </c>
      <c r="C44" s="117"/>
      <c r="D44" s="117"/>
      <c r="E44" s="29"/>
      <c r="F44" s="22"/>
    </row>
    <row r="45" spans="1:6" ht="14.25" x14ac:dyDescent="0.2">
      <c r="A45" s="22"/>
      <c r="B45" s="117"/>
      <c r="C45" s="117"/>
      <c r="D45" s="117"/>
      <c r="E45" s="29"/>
      <c r="F45" s="22"/>
    </row>
    <row r="46" spans="1:6" ht="14.25" x14ac:dyDescent="0.2">
      <c r="A46" s="22"/>
      <c r="B46" s="117" t="s">
        <v>25</v>
      </c>
      <c r="C46" s="117"/>
      <c r="D46" s="117"/>
      <c r="E46" s="29"/>
      <c r="F46" s="22"/>
    </row>
    <row r="47" spans="1:6" ht="14.25" x14ac:dyDescent="0.2">
      <c r="A47" s="22"/>
      <c r="B47" s="117"/>
      <c r="C47" s="117"/>
      <c r="D47" s="117"/>
      <c r="E47" s="29"/>
      <c r="F47" s="22"/>
    </row>
    <row r="48" spans="1:6" ht="14.25" x14ac:dyDescent="0.2">
      <c r="A48" s="22"/>
      <c r="B48" s="117" t="s">
        <v>23</v>
      </c>
      <c r="C48" s="117"/>
      <c r="D48" s="117"/>
      <c r="E48" s="29"/>
      <c r="F48" s="22"/>
    </row>
    <row r="49" spans="1:6" ht="14.25" x14ac:dyDescent="0.2">
      <c r="A49" s="22"/>
      <c r="B49" s="117"/>
      <c r="C49" s="117"/>
      <c r="D49" s="117"/>
      <c r="E49" s="29"/>
      <c r="F49" s="22"/>
    </row>
    <row r="50" spans="1:6" ht="14.25" x14ac:dyDescent="0.2">
      <c r="A50" s="22"/>
      <c r="B50" s="117" t="s">
        <v>23</v>
      </c>
      <c r="C50" s="117"/>
      <c r="D50" s="117"/>
      <c r="E50" s="29"/>
      <c r="F50" s="22"/>
    </row>
    <row r="51" spans="1:6" ht="14.25" x14ac:dyDescent="0.2">
      <c r="A51" s="22"/>
      <c r="B51" s="117"/>
      <c r="C51" s="117"/>
      <c r="D51" s="117"/>
      <c r="E51" s="29"/>
      <c r="F51" s="22"/>
    </row>
    <row r="52" spans="1:6" ht="14.25" x14ac:dyDescent="0.2">
      <c r="A52" s="22"/>
      <c r="B52" s="117" t="s">
        <v>26</v>
      </c>
      <c r="C52" s="117"/>
      <c r="D52" s="117"/>
      <c r="E52" s="29"/>
      <c r="F52" s="22"/>
    </row>
    <row r="53" spans="1:6" ht="14.25" x14ac:dyDescent="0.2">
      <c r="A53" s="22"/>
      <c r="B53" s="117"/>
      <c r="C53" s="117"/>
      <c r="D53" s="117"/>
      <c r="E53" s="29"/>
      <c r="F53" s="22"/>
    </row>
    <row r="54" spans="1:6" ht="14.25" x14ac:dyDescent="0.2">
      <c r="A54" s="22"/>
      <c r="B54" s="117" t="s">
        <v>64</v>
      </c>
      <c r="C54" s="117"/>
      <c r="D54" s="117"/>
      <c r="E54" s="29"/>
      <c r="F54" s="22"/>
    </row>
    <row r="55" spans="1:6" ht="14.25" x14ac:dyDescent="0.2">
      <c r="A55" s="22"/>
      <c r="B55" s="117"/>
      <c r="C55" s="117"/>
      <c r="D55" s="117"/>
      <c r="E55" s="29"/>
      <c r="F55" s="22"/>
    </row>
    <row r="56" spans="1:6" ht="14.25" x14ac:dyDescent="0.2">
      <c r="A56" s="22"/>
      <c r="B56" s="117" t="s">
        <v>46</v>
      </c>
      <c r="C56" s="117"/>
      <c r="D56" s="117"/>
      <c r="E56" s="29"/>
      <c r="F56" s="22"/>
    </row>
    <row r="57" spans="1:6" ht="14.25" x14ac:dyDescent="0.2">
      <c r="A57" s="22"/>
      <c r="B57" s="117"/>
      <c r="C57" s="117"/>
      <c r="D57" s="117"/>
      <c r="E57" s="29"/>
      <c r="F57" s="22"/>
    </row>
    <row r="58" spans="1:6" ht="14.25" x14ac:dyDescent="0.2">
      <c r="A58" s="22"/>
      <c r="B58" s="117" t="s">
        <v>45</v>
      </c>
      <c r="C58" s="117"/>
      <c r="D58" s="117"/>
      <c r="E58" s="29"/>
      <c r="F58" s="22"/>
    </row>
    <row r="59" spans="1:6" ht="14.25" x14ac:dyDescent="0.2">
      <c r="A59" s="22"/>
      <c r="B59" s="117"/>
      <c r="C59" s="117"/>
      <c r="D59" s="117"/>
      <c r="E59" s="29"/>
      <c r="F59" s="22"/>
    </row>
    <row r="60" spans="1:6" ht="14.25" x14ac:dyDescent="0.2">
      <c r="A60" s="22"/>
      <c r="B60" s="117" t="s">
        <v>65</v>
      </c>
      <c r="C60" s="117"/>
      <c r="D60" s="117"/>
      <c r="E60" s="29"/>
      <c r="F60" s="22"/>
    </row>
    <row r="61" spans="1:6" ht="14.25" x14ac:dyDescent="0.2">
      <c r="A61" s="22"/>
      <c r="B61" s="117"/>
      <c r="C61" s="117"/>
      <c r="D61" s="117"/>
      <c r="E61" s="29"/>
      <c r="F61" s="22"/>
    </row>
    <row r="62" spans="1:6" ht="14.25" x14ac:dyDescent="0.2">
      <c r="A62" s="22"/>
      <c r="B62" s="117" t="s">
        <v>39</v>
      </c>
      <c r="C62" s="117"/>
      <c r="D62" s="117"/>
      <c r="E62" s="29"/>
      <c r="F62" s="22"/>
    </row>
    <row r="63" spans="1:6" ht="14.25" x14ac:dyDescent="0.2">
      <c r="A63" s="22"/>
      <c r="B63" s="117"/>
      <c r="C63" s="117"/>
      <c r="D63" s="117"/>
      <c r="E63" s="29"/>
      <c r="F63" s="22"/>
    </row>
    <row r="64" spans="1:6" ht="14.25" x14ac:dyDescent="0.2">
      <c r="A64" s="22"/>
      <c r="B64" s="117"/>
      <c r="C64" s="117"/>
      <c r="D64" s="11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7"/>
      <c r="C67" s="117"/>
      <c r="D67" s="117"/>
      <c r="E67" s="29"/>
      <c r="F67" s="22"/>
    </row>
    <row r="68" spans="1:6" ht="13.5" customHeight="1" x14ac:dyDescent="0.2">
      <c r="A68" s="22"/>
      <c r="B68" s="117"/>
      <c r="C68" s="117"/>
      <c r="D68" s="11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39*285</f>
        <v>11115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11115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555.75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1108.72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12779.47</v>
      </c>
      <c r="F76" s="22"/>
    </row>
    <row r="77" spans="1:6" ht="15.75" thickTop="1" x14ac:dyDescent="0.2">
      <c r="A77" s="22"/>
      <c r="B77" s="119"/>
      <c r="C77" s="119"/>
      <c r="D77" s="119"/>
      <c r="E77" s="37"/>
      <c r="F77" s="22"/>
    </row>
    <row r="78" spans="1:6" ht="15" x14ac:dyDescent="0.2">
      <c r="A78" s="22"/>
      <c r="B78" s="124" t="s">
        <v>21</v>
      </c>
      <c r="C78" s="124"/>
      <c r="D78" s="124"/>
      <c r="E78" s="37">
        <v>0</v>
      </c>
      <c r="F78" s="22"/>
    </row>
    <row r="79" spans="1:6" ht="15" x14ac:dyDescent="0.2">
      <c r="A79" s="22"/>
      <c r="B79" s="119"/>
      <c r="C79" s="119"/>
      <c r="D79" s="11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12779.47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2"/>
      <c r="C83" s="122"/>
      <c r="D83" s="122"/>
      <c r="E83" s="122"/>
      <c r="F83" s="22"/>
    </row>
    <row r="84" spans="1:6" ht="14.25" x14ac:dyDescent="0.2">
      <c r="A84" s="116" t="s">
        <v>41</v>
      </c>
      <c r="B84" s="116"/>
      <c r="C84" s="116"/>
      <c r="D84" s="116"/>
      <c r="E84" s="116"/>
      <c r="F84" s="116"/>
    </row>
    <row r="85" spans="1:6" ht="14.25" x14ac:dyDescent="0.2">
      <c r="A85" s="125" t="s">
        <v>42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3"/>
      <c r="C87" s="123"/>
      <c r="D87" s="123"/>
      <c r="E87" s="123"/>
      <c r="F87" s="22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6:D36"/>
    <mergeCell ref="B37:D37"/>
    <mergeCell ref="B38:D38"/>
    <mergeCell ref="B34:D34"/>
    <mergeCell ref="B35:D35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9:B68 B33:B38" xr:uid="{476168ED-A8E2-4C9B-9908-4CD8338923C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8E2F-8388-4092-B5FD-05BD79D4B6B1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66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7"/>
      <c r="C33" s="117"/>
      <c r="D33" s="117"/>
      <c r="E33" s="29"/>
      <c r="F33" s="22"/>
    </row>
    <row r="34" spans="1:6" ht="14.25" x14ac:dyDescent="0.2">
      <c r="A34" s="22"/>
      <c r="B34" s="117"/>
      <c r="C34" s="117"/>
      <c r="D34" s="117"/>
      <c r="E34" s="29"/>
      <c r="F34" s="22"/>
    </row>
    <row r="35" spans="1:6" ht="14.25" x14ac:dyDescent="0.2">
      <c r="A35" s="22"/>
      <c r="B35" s="117" t="s">
        <v>68</v>
      </c>
      <c r="C35" s="117"/>
      <c r="D35" s="117"/>
      <c r="E35" s="29"/>
      <c r="F35" s="22"/>
    </row>
    <row r="36" spans="1:6" ht="14.25" x14ac:dyDescent="0.2">
      <c r="A36" s="22"/>
      <c r="B36" s="117"/>
      <c r="C36" s="117"/>
      <c r="D36" s="117"/>
      <c r="E36" s="29"/>
      <c r="F36" s="22"/>
    </row>
    <row r="37" spans="1:6" ht="14.25" x14ac:dyDescent="0.2">
      <c r="A37" s="22"/>
      <c r="B37" s="117" t="s">
        <v>10</v>
      </c>
      <c r="C37" s="117"/>
      <c r="D37" s="117"/>
      <c r="E37" s="29"/>
      <c r="F37" s="22"/>
    </row>
    <row r="38" spans="1:6" ht="14.25" x14ac:dyDescent="0.2">
      <c r="A38" s="22"/>
      <c r="B38" s="117"/>
      <c r="C38" s="117"/>
      <c r="D38" s="117"/>
      <c r="E38" s="29"/>
      <c r="F38" s="22"/>
    </row>
    <row r="39" spans="1:6" ht="14.25" x14ac:dyDescent="0.2">
      <c r="A39" s="22"/>
      <c r="B39" s="117" t="s">
        <v>65</v>
      </c>
      <c r="C39" s="117"/>
      <c r="D39" s="117"/>
      <c r="E39" s="29"/>
      <c r="F39" s="22"/>
    </row>
    <row r="40" spans="1:6" ht="14.25" x14ac:dyDescent="0.2">
      <c r="A40" s="22"/>
      <c r="B40" s="117"/>
      <c r="C40" s="117"/>
      <c r="D40" s="117"/>
      <c r="E40" s="29"/>
      <c r="F40" s="22"/>
    </row>
    <row r="41" spans="1:6" ht="14.25" x14ac:dyDescent="0.2">
      <c r="A41" s="22"/>
      <c r="B41" s="117" t="s">
        <v>39</v>
      </c>
      <c r="C41" s="117"/>
      <c r="D41" s="117"/>
      <c r="E41" s="29"/>
      <c r="F41" s="22"/>
    </row>
    <row r="42" spans="1:6" ht="14.25" x14ac:dyDescent="0.2">
      <c r="A42" s="22"/>
      <c r="B42" s="117"/>
      <c r="C42" s="117"/>
      <c r="D42" s="117"/>
      <c r="E42" s="29"/>
      <c r="F42" s="22"/>
    </row>
    <row r="43" spans="1:6" ht="14.25" x14ac:dyDescent="0.2">
      <c r="A43" s="22"/>
      <c r="B43" s="117" t="s">
        <v>69</v>
      </c>
      <c r="C43" s="117"/>
      <c r="D43" s="117"/>
      <c r="E43" s="29"/>
      <c r="F43" s="22"/>
    </row>
    <row r="44" spans="1:6" ht="14.25" x14ac:dyDescent="0.2">
      <c r="A44" s="22"/>
      <c r="B44" s="117"/>
      <c r="C44" s="117"/>
      <c r="D44" s="117"/>
      <c r="E44" s="29"/>
      <c r="F44" s="22"/>
    </row>
    <row r="45" spans="1:6" ht="14.25" x14ac:dyDescent="0.2">
      <c r="A45" s="22"/>
      <c r="B45" s="117" t="s">
        <v>71</v>
      </c>
      <c r="C45" s="117"/>
      <c r="D45" s="117"/>
      <c r="E45" s="29"/>
      <c r="F45" s="22"/>
    </row>
    <row r="46" spans="1:6" ht="14.25" x14ac:dyDescent="0.2">
      <c r="A46" s="22"/>
      <c r="B46" s="117"/>
      <c r="C46" s="117"/>
      <c r="D46" s="117"/>
      <c r="E46" s="29"/>
      <c r="F46" s="22"/>
    </row>
    <row r="47" spans="1:6" ht="14.25" x14ac:dyDescent="0.2">
      <c r="A47" s="22"/>
      <c r="B47" s="117" t="s">
        <v>70</v>
      </c>
      <c r="C47" s="117"/>
      <c r="D47" s="117"/>
      <c r="E47" s="29"/>
      <c r="F47" s="22"/>
    </row>
    <row r="48" spans="1:6" ht="14.25" x14ac:dyDescent="0.2">
      <c r="A48" s="22"/>
      <c r="B48" s="117"/>
      <c r="C48" s="117"/>
      <c r="D48" s="117"/>
      <c r="E48" s="29"/>
      <c r="F48" s="22"/>
    </row>
    <row r="49" spans="1:6" ht="14.25" x14ac:dyDescent="0.2">
      <c r="A49" s="22"/>
      <c r="B49" s="117" t="s">
        <v>32</v>
      </c>
      <c r="C49" s="117"/>
      <c r="D49" s="117"/>
      <c r="E49" s="29"/>
      <c r="F49" s="22"/>
    </row>
    <row r="50" spans="1:6" ht="14.25" x14ac:dyDescent="0.2">
      <c r="A50" s="22"/>
      <c r="B50" s="117"/>
      <c r="C50" s="117"/>
      <c r="D50" s="117"/>
      <c r="E50" s="29"/>
      <c r="F50" s="22"/>
    </row>
    <row r="51" spans="1:6" ht="14.25" x14ac:dyDescent="0.2">
      <c r="A51" s="22"/>
      <c r="B51" s="117"/>
      <c r="C51" s="117"/>
      <c r="D51" s="117"/>
      <c r="E51" s="29"/>
      <c r="F51" s="22"/>
    </row>
    <row r="52" spans="1:6" ht="14.25" x14ac:dyDescent="0.2">
      <c r="A52" s="22"/>
      <c r="B52" s="117"/>
      <c r="C52" s="117"/>
      <c r="D52" s="117"/>
      <c r="E52" s="29"/>
      <c r="F52" s="22"/>
    </row>
    <row r="53" spans="1:6" ht="14.25" x14ac:dyDescent="0.2">
      <c r="A53" s="22"/>
      <c r="B53" s="117"/>
      <c r="C53" s="117"/>
      <c r="D53" s="117"/>
      <c r="E53" s="29"/>
      <c r="F53" s="22"/>
    </row>
    <row r="54" spans="1:6" ht="14.25" x14ac:dyDescent="0.2">
      <c r="A54" s="22"/>
      <c r="B54" s="117"/>
      <c r="C54" s="117"/>
      <c r="D54" s="117"/>
      <c r="E54" s="29"/>
      <c r="F54" s="22"/>
    </row>
    <row r="55" spans="1:6" ht="14.25" x14ac:dyDescent="0.2">
      <c r="A55" s="22"/>
      <c r="B55" s="117"/>
      <c r="C55" s="117"/>
      <c r="D55" s="117"/>
      <c r="E55" s="29"/>
      <c r="F55" s="22"/>
    </row>
    <row r="56" spans="1:6" ht="14.25" x14ac:dyDescent="0.2">
      <c r="A56" s="22"/>
      <c r="B56" s="117"/>
      <c r="C56" s="117"/>
      <c r="D56" s="117"/>
      <c r="E56" s="29"/>
      <c r="F56" s="22"/>
    </row>
    <row r="57" spans="1:6" ht="14.25" x14ac:dyDescent="0.2">
      <c r="A57" s="22"/>
      <c r="B57" s="117"/>
      <c r="C57" s="117"/>
      <c r="D57" s="117"/>
      <c r="E57" s="29"/>
      <c r="F57" s="22"/>
    </row>
    <row r="58" spans="1:6" ht="14.25" x14ac:dyDescent="0.2">
      <c r="A58" s="22"/>
      <c r="B58" s="117"/>
      <c r="C58" s="117"/>
      <c r="D58" s="117"/>
      <c r="E58" s="29"/>
      <c r="F58" s="22"/>
    </row>
    <row r="59" spans="1:6" ht="14.25" x14ac:dyDescent="0.2">
      <c r="A59" s="22"/>
      <c r="B59" s="117"/>
      <c r="C59" s="117"/>
      <c r="D59" s="117"/>
      <c r="E59" s="29"/>
      <c r="F59" s="22"/>
    </row>
    <row r="60" spans="1:6" ht="14.25" x14ac:dyDescent="0.2">
      <c r="A60" s="22"/>
      <c r="B60" s="117"/>
      <c r="C60" s="117"/>
      <c r="D60" s="117"/>
      <c r="E60" s="29"/>
      <c r="F60" s="22"/>
    </row>
    <row r="61" spans="1:6" ht="14.25" x14ac:dyDescent="0.2">
      <c r="A61" s="22"/>
      <c r="B61" s="117"/>
      <c r="C61" s="117"/>
      <c r="D61" s="117"/>
      <c r="E61" s="29"/>
      <c r="F61" s="22"/>
    </row>
    <row r="62" spans="1:6" ht="14.25" x14ac:dyDescent="0.2">
      <c r="A62" s="22"/>
      <c r="B62" s="117"/>
      <c r="C62" s="117"/>
      <c r="D62" s="117"/>
      <c r="E62" s="29"/>
      <c r="F62" s="22"/>
    </row>
    <row r="63" spans="1:6" ht="14.25" x14ac:dyDescent="0.2">
      <c r="A63" s="22"/>
      <c r="B63" s="117"/>
      <c r="C63" s="117"/>
      <c r="D63" s="117"/>
      <c r="E63" s="29"/>
      <c r="F63" s="22"/>
    </row>
    <row r="64" spans="1:6" ht="14.25" x14ac:dyDescent="0.2">
      <c r="A64" s="22"/>
      <c r="B64" s="117"/>
      <c r="C64" s="117"/>
      <c r="D64" s="11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7"/>
      <c r="C67" s="117"/>
      <c r="D67" s="117"/>
      <c r="E67" s="29"/>
      <c r="F67" s="22"/>
    </row>
    <row r="68" spans="1:6" ht="13.5" customHeight="1" x14ac:dyDescent="0.2">
      <c r="A68" s="22"/>
      <c r="B68" s="117"/>
      <c r="C68" s="117"/>
      <c r="D68" s="11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18.5*285</f>
        <v>5272.5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260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5532.5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276.63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551.87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6361</v>
      </c>
      <c r="F76" s="22"/>
    </row>
    <row r="77" spans="1:6" ht="15.75" thickTop="1" x14ac:dyDescent="0.2">
      <c r="A77" s="22"/>
      <c r="B77" s="119"/>
      <c r="C77" s="119"/>
      <c r="D77" s="119"/>
      <c r="E77" s="37"/>
      <c r="F77" s="22"/>
    </row>
    <row r="78" spans="1:6" ht="15" x14ac:dyDescent="0.2">
      <c r="A78" s="22"/>
      <c r="B78" s="124" t="s">
        <v>21</v>
      </c>
      <c r="C78" s="124"/>
      <c r="D78" s="124"/>
      <c r="E78" s="37">
        <v>0</v>
      </c>
      <c r="F78" s="22"/>
    </row>
    <row r="79" spans="1:6" ht="15" x14ac:dyDescent="0.2">
      <c r="A79" s="22"/>
      <c r="B79" s="119"/>
      <c r="C79" s="119"/>
      <c r="D79" s="11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6361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2"/>
      <c r="C83" s="122"/>
      <c r="D83" s="122"/>
      <c r="E83" s="122"/>
      <c r="F83" s="22"/>
    </row>
    <row r="84" spans="1:6" ht="14.25" x14ac:dyDescent="0.2">
      <c r="A84" s="116" t="s">
        <v>41</v>
      </c>
      <c r="B84" s="116"/>
      <c r="C84" s="116"/>
      <c r="D84" s="116"/>
      <c r="E84" s="116"/>
      <c r="F84" s="116"/>
    </row>
    <row r="85" spans="1:6" ht="14.25" x14ac:dyDescent="0.2">
      <c r="A85" s="125" t="s">
        <v>42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3"/>
      <c r="C87" s="123"/>
      <c r="D87" s="123"/>
      <c r="E87" s="123"/>
      <c r="F87" s="22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F7080BC-B8EB-4F86-AFD5-D660FBA1C6E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2CBB-DDE6-4335-B170-0FB37F78DB08}">
  <sheetPr>
    <pageSetUpPr fitToPage="1"/>
  </sheetPr>
  <dimension ref="A12:F90"/>
  <sheetViews>
    <sheetView view="pageBreakPreview" topLeftCell="B37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7"/>
      <c r="C33" s="117"/>
      <c r="D33" s="117"/>
      <c r="E33" s="29"/>
      <c r="F33" s="22"/>
    </row>
    <row r="34" spans="1:6" ht="14.25" x14ac:dyDescent="0.2">
      <c r="A34" s="22"/>
      <c r="B34" s="117"/>
      <c r="C34" s="117"/>
      <c r="D34" s="117"/>
      <c r="E34" s="29"/>
      <c r="F34" s="22"/>
    </row>
    <row r="35" spans="1:6" ht="30" customHeight="1" x14ac:dyDescent="0.2">
      <c r="A35" s="22"/>
      <c r="B35" s="117" t="s">
        <v>80</v>
      </c>
      <c r="C35" s="117"/>
      <c r="D35" s="117"/>
      <c r="E35" s="29"/>
      <c r="F35" s="22"/>
    </row>
    <row r="36" spans="1:6" ht="14.25" x14ac:dyDescent="0.2">
      <c r="A36" s="22"/>
      <c r="B36" s="117"/>
      <c r="C36" s="117"/>
      <c r="D36" s="117"/>
      <c r="E36" s="29"/>
      <c r="F36" s="22"/>
    </row>
    <row r="37" spans="1:6" ht="29.25" customHeight="1" x14ac:dyDescent="0.2">
      <c r="A37" s="22"/>
      <c r="B37" s="117" t="s">
        <v>75</v>
      </c>
      <c r="C37" s="117"/>
      <c r="D37" s="117"/>
      <c r="E37" s="29"/>
      <c r="F37" s="22"/>
    </row>
    <row r="38" spans="1:6" ht="14.25" x14ac:dyDescent="0.2">
      <c r="A38" s="22"/>
      <c r="B38" s="117"/>
      <c r="C38" s="117"/>
      <c r="D38" s="117"/>
      <c r="E38" s="29"/>
      <c r="F38" s="22"/>
    </row>
    <row r="39" spans="1:6" ht="14.25" x14ac:dyDescent="0.2">
      <c r="A39" s="22"/>
      <c r="B39" s="117" t="s">
        <v>77</v>
      </c>
      <c r="C39" s="117"/>
      <c r="D39" s="117"/>
      <c r="E39" s="29"/>
      <c r="F39" s="22"/>
    </row>
    <row r="40" spans="1:6" ht="14.25" x14ac:dyDescent="0.2">
      <c r="A40" s="22"/>
      <c r="B40" s="117"/>
      <c r="C40" s="117"/>
      <c r="D40" s="117"/>
      <c r="E40" s="29"/>
      <c r="F40" s="22"/>
    </row>
    <row r="41" spans="1:6" ht="14.25" x14ac:dyDescent="0.2">
      <c r="A41" s="22"/>
      <c r="B41" s="117" t="s">
        <v>76</v>
      </c>
      <c r="C41" s="117"/>
      <c r="D41" s="117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 t="s">
        <v>78</v>
      </c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 t="s">
        <v>10</v>
      </c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 t="s">
        <v>79</v>
      </c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 t="s">
        <v>39</v>
      </c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 t="s">
        <v>70</v>
      </c>
      <c r="C51" s="55"/>
      <c r="D51" s="55"/>
      <c r="E51" s="29"/>
      <c r="F51" s="22"/>
    </row>
    <row r="52" spans="1:6" ht="14.25" x14ac:dyDescent="0.2">
      <c r="A52" s="22"/>
      <c r="B52" s="117"/>
      <c r="C52" s="117"/>
      <c r="D52" s="117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117"/>
      <c r="C54" s="117"/>
      <c r="D54" s="117"/>
      <c r="E54" s="29"/>
      <c r="F54" s="22"/>
    </row>
    <row r="55" spans="1:6" ht="14.25" x14ac:dyDescent="0.2">
      <c r="A55" s="22"/>
      <c r="B55" s="117"/>
      <c r="C55" s="117"/>
      <c r="D55" s="117"/>
      <c r="E55" s="29"/>
      <c r="F55" s="22"/>
    </row>
    <row r="56" spans="1:6" ht="14.25" x14ac:dyDescent="0.2">
      <c r="A56" s="22"/>
      <c r="B56" s="117"/>
      <c r="C56" s="117"/>
      <c r="D56" s="117"/>
      <c r="E56" s="29"/>
      <c r="F56" s="22"/>
    </row>
    <row r="57" spans="1:6" ht="14.25" x14ac:dyDescent="0.2">
      <c r="A57" s="22"/>
      <c r="B57" s="117"/>
      <c r="C57" s="117"/>
      <c r="D57" s="117"/>
      <c r="E57" s="29"/>
      <c r="F57" s="22"/>
    </row>
    <row r="58" spans="1:6" ht="14.25" x14ac:dyDescent="0.2">
      <c r="A58" s="22"/>
      <c r="B58" s="117"/>
      <c r="C58" s="117"/>
      <c r="D58" s="117"/>
      <c r="E58" s="29"/>
      <c r="F58" s="22"/>
    </row>
    <row r="59" spans="1:6" ht="14.25" x14ac:dyDescent="0.2">
      <c r="A59" s="22"/>
      <c r="B59" s="117"/>
      <c r="C59" s="117"/>
      <c r="D59" s="117"/>
      <c r="E59" s="29"/>
      <c r="F59" s="22"/>
    </row>
    <row r="60" spans="1:6" ht="14.25" x14ac:dyDescent="0.2">
      <c r="A60" s="22"/>
      <c r="B60" s="117"/>
      <c r="C60" s="117"/>
      <c r="D60" s="117"/>
      <c r="E60" s="29"/>
      <c r="F60" s="22"/>
    </row>
    <row r="61" spans="1:6" ht="14.25" x14ac:dyDescent="0.2">
      <c r="A61" s="22"/>
      <c r="B61" s="117"/>
      <c r="C61" s="117"/>
      <c r="D61" s="117"/>
      <c r="E61" s="29"/>
      <c r="F61" s="22"/>
    </row>
    <row r="62" spans="1:6" ht="14.25" x14ac:dyDescent="0.2">
      <c r="A62" s="22"/>
      <c r="B62" s="117"/>
      <c r="C62" s="117"/>
      <c r="D62" s="117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7"/>
      <c r="C65" s="117"/>
      <c r="D65" s="117"/>
      <c r="E65" s="29"/>
      <c r="F65" s="22"/>
    </row>
    <row r="66" spans="1:6" ht="13.5" customHeight="1" x14ac:dyDescent="0.2">
      <c r="A66" s="22"/>
      <c r="B66" s="117"/>
      <c r="C66" s="117"/>
      <c r="D66" s="117"/>
      <c r="E66" s="29"/>
      <c r="F66" s="22"/>
    </row>
    <row r="67" spans="1:6" ht="13.5" customHeight="1" x14ac:dyDescent="0.2">
      <c r="A67" s="22"/>
      <c r="B67" s="26" t="s">
        <v>18</v>
      </c>
      <c r="C67" s="27"/>
      <c r="D67" s="27"/>
      <c r="E67" s="30">
        <f>14.5*285</f>
        <v>4132.5</v>
      </c>
      <c r="F67" s="22"/>
    </row>
    <row r="68" spans="1:6" ht="13.5" customHeight="1" x14ac:dyDescent="0.2">
      <c r="A68" s="22"/>
      <c r="B68" s="35" t="s">
        <v>15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17</v>
      </c>
      <c r="C70" s="27"/>
      <c r="D70" s="27"/>
      <c r="E70" s="30">
        <f>SUM(E67:E69)</f>
        <v>4132.5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206.63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412.22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19</v>
      </c>
      <c r="C74" s="27"/>
      <c r="D74" s="27"/>
      <c r="E74" s="34">
        <f>SUM(E70:E72)</f>
        <v>4751.3500000000004</v>
      </c>
      <c r="F74" s="22"/>
    </row>
    <row r="75" spans="1:6" ht="15.75" thickTop="1" x14ac:dyDescent="0.2">
      <c r="A75" s="22"/>
      <c r="B75" s="119"/>
      <c r="C75" s="119"/>
      <c r="D75" s="119"/>
      <c r="E75" s="37"/>
      <c r="F75" s="22"/>
    </row>
    <row r="76" spans="1:6" ht="15" x14ac:dyDescent="0.2">
      <c r="A76" s="22"/>
      <c r="B76" s="124" t="s">
        <v>21</v>
      </c>
      <c r="C76" s="124"/>
      <c r="D76" s="124"/>
      <c r="E76" s="37">
        <v>0</v>
      </c>
      <c r="F76" s="22"/>
    </row>
    <row r="77" spans="1:6" ht="15" x14ac:dyDescent="0.2">
      <c r="A77" s="22"/>
      <c r="B77" s="119"/>
      <c r="C77" s="119"/>
      <c r="D77" s="119"/>
      <c r="E77" s="37"/>
      <c r="F77" s="22"/>
    </row>
    <row r="78" spans="1:6" ht="19.5" customHeight="1" x14ac:dyDescent="0.2">
      <c r="A78" s="22"/>
      <c r="B78" s="38" t="s">
        <v>20</v>
      </c>
      <c r="C78" s="39"/>
      <c r="D78" s="39"/>
      <c r="E78" s="40">
        <f>E74-E76</f>
        <v>4751.3500000000004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2"/>
      <c r="C81" s="122"/>
      <c r="D81" s="122"/>
      <c r="E81" s="122"/>
      <c r="F81" s="22"/>
    </row>
    <row r="82" spans="1:6" ht="14.25" x14ac:dyDescent="0.2">
      <c r="A82" s="116" t="s">
        <v>41</v>
      </c>
      <c r="B82" s="116"/>
      <c r="C82" s="116"/>
      <c r="D82" s="116"/>
      <c r="E82" s="116"/>
      <c r="F82" s="116"/>
    </row>
    <row r="83" spans="1:6" ht="14.25" x14ac:dyDescent="0.2">
      <c r="A83" s="125" t="s">
        <v>42</v>
      </c>
      <c r="B83" s="125"/>
      <c r="C83" s="125"/>
      <c r="D83" s="125"/>
      <c r="E83" s="125"/>
      <c r="F83" s="125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3"/>
      <c r="C85" s="123"/>
      <c r="D85" s="123"/>
      <c r="E85" s="123"/>
      <c r="F85" s="22"/>
    </row>
    <row r="86" spans="1:6" ht="15" x14ac:dyDescent="0.2">
      <c r="A86" s="115" t="s">
        <v>7</v>
      </c>
      <c r="B86" s="115"/>
      <c r="C86" s="115"/>
      <c r="D86" s="115"/>
      <c r="E86" s="115"/>
      <c r="F86" s="115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7"/>
      <c r="C90" s="17"/>
      <c r="D90" s="17"/>
    </row>
  </sheetData>
  <mergeCells count="31"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  <mergeCell ref="B56:D56"/>
    <mergeCell ref="B57:D57"/>
    <mergeCell ref="B58:D58"/>
    <mergeCell ref="B59:D59"/>
    <mergeCell ref="B52:D52"/>
    <mergeCell ref="B54:D54"/>
    <mergeCell ref="A86:F86"/>
    <mergeCell ref="B88:D88"/>
    <mergeCell ref="B41:D41"/>
    <mergeCell ref="B76:D76"/>
    <mergeCell ref="B77:D77"/>
    <mergeCell ref="B81:E81"/>
    <mergeCell ref="A82:F82"/>
    <mergeCell ref="A83:F83"/>
    <mergeCell ref="B85:E85"/>
    <mergeCell ref="B60:D60"/>
    <mergeCell ref="B61:D61"/>
    <mergeCell ref="B62:D62"/>
    <mergeCell ref="B65:D65"/>
    <mergeCell ref="B66:D66"/>
    <mergeCell ref="B75:D75"/>
    <mergeCell ref="B55:D55"/>
  </mergeCells>
  <dataValidations count="1">
    <dataValidation type="list" allowBlank="1" showInputMessage="1" showErrorMessage="1" sqref="B75:B77 B12:B20 B33:B43 B44:B66" xr:uid="{8AF84E80-62C7-4351-B294-1525172FDE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81E-9929-410E-A834-15202946BFCA}">
  <sheetPr>
    <pageSetUpPr fitToPage="1"/>
  </sheetPr>
  <dimension ref="A12:F90"/>
  <sheetViews>
    <sheetView view="pageBreakPreview" topLeftCell="B34" zoomScale="80" zoomScaleNormal="100" zoomScaleSheetLayoutView="80" workbookViewId="0">
      <selection activeCell="E68" sqref="E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7"/>
      <c r="C33" s="117"/>
      <c r="D33" s="117"/>
      <c r="E33" s="29"/>
      <c r="F33" s="22"/>
    </row>
    <row r="34" spans="1:6" ht="14.25" x14ac:dyDescent="0.2">
      <c r="A34" s="22"/>
      <c r="B34" s="117"/>
      <c r="C34" s="117"/>
      <c r="D34" s="117"/>
      <c r="E34" s="29"/>
      <c r="F34" s="22"/>
    </row>
    <row r="35" spans="1:6" ht="30" customHeight="1" x14ac:dyDescent="0.2">
      <c r="A35" s="22"/>
      <c r="B35" s="117" t="s">
        <v>83</v>
      </c>
      <c r="C35" s="117"/>
      <c r="D35" s="117"/>
      <c r="E35" s="29"/>
      <c r="F35" s="22"/>
    </row>
    <row r="36" spans="1:6" ht="14.25" x14ac:dyDescent="0.2">
      <c r="A36" s="22"/>
      <c r="B36" s="117"/>
      <c r="C36" s="117"/>
      <c r="D36" s="117"/>
      <c r="E36" s="29"/>
      <c r="F36" s="22"/>
    </row>
    <row r="37" spans="1:6" ht="29.25" customHeight="1" x14ac:dyDescent="0.2">
      <c r="A37" s="22"/>
      <c r="B37" s="117"/>
      <c r="C37" s="117"/>
      <c r="D37" s="117"/>
      <c r="E37" s="29"/>
      <c r="F37" s="22"/>
    </row>
    <row r="38" spans="1:6" ht="14.25" x14ac:dyDescent="0.2">
      <c r="A38" s="22"/>
      <c r="B38" s="117"/>
      <c r="C38" s="117"/>
      <c r="D38" s="117"/>
      <c r="E38" s="29"/>
      <c r="F38" s="22"/>
    </row>
    <row r="39" spans="1:6" ht="14.25" x14ac:dyDescent="0.2">
      <c r="A39" s="22"/>
      <c r="B39" s="117"/>
      <c r="C39" s="117"/>
      <c r="D39" s="117"/>
      <c r="E39" s="29"/>
      <c r="F39" s="22"/>
    </row>
    <row r="40" spans="1:6" ht="14.25" x14ac:dyDescent="0.2">
      <c r="A40" s="22"/>
      <c r="B40" s="117"/>
      <c r="C40" s="117"/>
      <c r="D40" s="117"/>
      <c r="E40" s="29"/>
      <c r="F40" s="22"/>
    </row>
    <row r="41" spans="1:6" ht="14.25" x14ac:dyDescent="0.2">
      <c r="A41" s="22"/>
      <c r="B41" s="117"/>
      <c r="C41" s="117"/>
      <c r="D41" s="117"/>
      <c r="E41" s="29"/>
      <c r="F41" s="22"/>
    </row>
    <row r="42" spans="1:6" ht="14.25" x14ac:dyDescent="0.2">
      <c r="A42" s="22"/>
      <c r="B42" s="55"/>
      <c r="C42" s="55"/>
      <c r="D42" s="55"/>
      <c r="E42" s="29"/>
      <c r="F42" s="22"/>
    </row>
    <row r="43" spans="1:6" ht="14.25" x14ac:dyDescent="0.2">
      <c r="A43" s="22"/>
      <c r="B43" s="55"/>
      <c r="C43" s="55"/>
      <c r="D43" s="55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117"/>
      <c r="C52" s="117"/>
      <c r="D52" s="117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117"/>
      <c r="C54" s="117"/>
      <c r="D54" s="117"/>
      <c r="E54" s="29"/>
      <c r="F54" s="22"/>
    </row>
    <row r="55" spans="1:6" ht="14.25" x14ac:dyDescent="0.2">
      <c r="A55" s="22"/>
      <c r="B55" s="117"/>
      <c r="C55" s="117"/>
      <c r="D55" s="117"/>
      <c r="E55" s="29"/>
      <c r="F55" s="22"/>
    </row>
    <row r="56" spans="1:6" ht="14.25" x14ac:dyDescent="0.2">
      <c r="A56" s="22"/>
      <c r="B56" s="117"/>
      <c r="C56" s="117"/>
      <c r="D56" s="117"/>
      <c r="E56" s="29"/>
      <c r="F56" s="22"/>
    </row>
    <row r="57" spans="1:6" ht="14.25" x14ac:dyDescent="0.2">
      <c r="A57" s="22"/>
      <c r="B57" s="117"/>
      <c r="C57" s="117"/>
      <c r="D57" s="117"/>
      <c r="E57" s="29"/>
      <c r="F57" s="22"/>
    </row>
    <row r="58" spans="1:6" ht="14.25" x14ac:dyDescent="0.2">
      <c r="A58" s="22"/>
      <c r="B58" s="117"/>
      <c r="C58" s="117"/>
      <c r="D58" s="117"/>
      <c r="E58" s="29"/>
      <c r="F58" s="22"/>
    </row>
    <row r="59" spans="1:6" ht="14.25" x14ac:dyDescent="0.2">
      <c r="A59" s="22"/>
      <c r="B59" s="117"/>
      <c r="C59" s="117"/>
      <c r="D59" s="117"/>
      <c r="E59" s="29"/>
      <c r="F59" s="22"/>
    </row>
    <row r="60" spans="1:6" ht="14.25" x14ac:dyDescent="0.2">
      <c r="A60" s="22"/>
      <c r="B60" s="117"/>
      <c r="C60" s="117"/>
      <c r="D60" s="117"/>
      <c r="E60" s="29"/>
      <c r="F60" s="22"/>
    </row>
    <row r="61" spans="1:6" ht="14.25" x14ac:dyDescent="0.2">
      <c r="A61" s="22"/>
      <c r="B61" s="117"/>
      <c r="C61" s="117"/>
      <c r="D61" s="117"/>
      <c r="E61" s="29"/>
      <c r="F61" s="22"/>
    </row>
    <row r="62" spans="1:6" ht="14.25" x14ac:dyDescent="0.2">
      <c r="A62" s="22"/>
      <c r="B62" s="117"/>
      <c r="C62" s="117"/>
      <c r="D62" s="117"/>
      <c r="E62" s="29"/>
      <c r="F62" s="22"/>
    </row>
    <row r="63" spans="1:6" s="51" customFormat="1" ht="14.25" x14ac:dyDescent="0.2">
      <c r="A63" s="47"/>
      <c r="B63" s="48"/>
      <c r="C63" s="49"/>
      <c r="D63" s="49"/>
      <c r="E63" s="50"/>
      <c r="F63" s="47"/>
    </row>
    <row r="64" spans="1:6" s="51" customFormat="1" ht="14.25" x14ac:dyDescent="0.2">
      <c r="A64" s="47"/>
      <c r="B64" s="48"/>
      <c r="C64" s="52"/>
      <c r="D64" s="53"/>
      <c r="E64" s="50"/>
      <c r="F64" s="47"/>
    </row>
    <row r="65" spans="1:6" ht="14.25" x14ac:dyDescent="0.2">
      <c r="A65" s="22"/>
      <c r="B65" s="117"/>
      <c r="C65" s="117"/>
      <c r="D65" s="117"/>
      <c r="E65" s="29"/>
      <c r="F65" s="22"/>
    </row>
    <row r="66" spans="1:6" ht="13.5" customHeight="1" x14ac:dyDescent="0.2">
      <c r="A66" s="22"/>
      <c r="B66" s="117"/>
      <c r="C66" s="117"/>
      <c r="D66" s="117"/>
      <c r="E66" s="29"/>
      <c r="F66" s="22"/>
    </row>
    <row r="67" spans="1:6" ht="13.5" customHeight="1" x14ac:dyDescent="0.2">
      <c r="A67" s="22"/>
      <c r="B67" s="26" t="s">
        <v>18</v>
      </c>
      <c r="C67" s="27"/>
      <c r="D67" s="27"/>
      <c r="E67" s="30">
        <f>0.5*295</f>
        <v>147.5</v>
      </c>
      <c r="F67" s="22"/>
    </row>
    <row r="68" spans="1:6" ht="13.5" customHeight="1" x14ac:dyDescent="0.2">
      <c r="A68" s="22"/>
      <c r="B68" s="35" t="s">
        <v>15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26" t="s">
        <v>17</v>
      </c>
      <c r="C70" s="27"/>
      <c r="D70" s="27"/>
      <c r="E70" s="30">
        <f>SUM(E67:E69)</f>
        <v>147.5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7.38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14.71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19</v>
      </c>
      <c r="C74" s="27"/>
      <c r="D74" s="27"/>
      <c r="E74" s="34">
        <f>SUM(E70:E72)</f>
        <v>169.59</v>
      </c>
      <c r="F74" s="22"/>
    </row>
    <row r="75" spans="1:6" ht="15.75" thickTop="1" x14ac:dyDescent="0.2">
      <c r="A75" s="22"/>
      <c r="B75" s="119"/>
      <c r="C75" s="119"/>
      <c r="D75" s="119"/>
      <c r="E75" s="37"/>
      <c r="F75" s="22"/>
    </row>
    <row r="76" spans="1:6" ht="15" x14ac:dyDescent="0.2">
      <c r="A76" s="22"/>
      <c r="B76" s="124" t="s">
        <v>21</v>
      </c>
      <c r="C76" s="124"/>
      <c r="D76" s="124"/>
      <c r="E76" s="37">
        <v>0</v>
      </c>
      <c r="F76" s="22"/>
    </row>
    <row r="77" spans="1:6" ht="15" x14ac:dyDescent="0.2">
      <c r="A77" s="22"/>
      <c r="B77" s="119"/>
      <c r="C77" s="119"/>
      <c r="D77" s="119"/>
      <c r="E77" s="37"/>
      <c r="F77" s="22"/>
    </row>
    <row r="78" spans="1:6" ht="19.5" customHeight="1" x14ac:dyDescent="0.2">
      <c r="A78" s="22"/>
      <c r="B78" s="38" t="s">
        <v>20</v>
      </c>
      <c r="C78" s="39"/>
      <c r="D78" s="39"/>
      <c r="E78" s="40">
        <f>E74-E76</f>
        <v>169.59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122"/>
      <c r="C81" s="122"/>
      <c r="D81" s="122"/>
      <c r="E81" s="122"/>
      <c r="F81" s="22"/>
    </row>
    <row r="82" spans="1:6" ht="14.25" x14ac:dyDescent="0.2">
      <c r="A82" s="116" t="s">
        <v>41</v>
      </c>
      <c r="B82" s="116"/>
      <c r="C82" s="116"/>
      <c r="D82" s="116"/>
      <c r="E82" s="116"/>
      <c r="F82" s="116"/>
    </row>
    <row r="83" spans="1:6" ht="14.25" x14ac:dyDescent="0.2">
      <c r="A83" s="125" t="s">
        <v>42</v>
      </c>
      <c r="B83" s="125"/>
      <c r="C83" s="125"/>
      <c r="D83" s="125"/>
      <c r="E83" s="125"/>
      <c r="F83" s="125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123"/>
      <c r="C85" s="123"/>
      <c r="D85" s="123"/>
      <c r="E85" s="123"/>
      <c r="F85" s="22"/>
    </row>
    <row r="86" spans="1:6" ht="15" x14ac:dyDescent="0.2">
      <c r="A86" s="115" t="s">
        <v>7</v>
      </c>
      <c r="B86" s="115"/>
      <c r="C86" s="115"/>
      <c r="D86" s="115"/>
      <c r="E86" s="115"/>
      <c r="F86" s="115"/>
    </row>
    <row r="88" spans="1:6" ht="39.75" customHeight="1" x14ac:dyDescent="0.2">
      <c r="B88" s="120"/>
      <c r="C88" s="121"/>
      <c r="D88" s="121"/>
    </row>
    <row r="89" spans="1:6" ht="13.5" customHeight="1" x14ac:dyDescent="0.2"/>
    <row r="90" spans="1:6" x14ac:dyDescent="0.2">
      <c r="B90" s="17"/>
      <c r="C90" s="17"/>
      <c r="D90" s="17"/>
    </row>
  </sheetData>
  <mergeCells count="31">
    <mergeCell ref="B88:D88"/>
    <mergeCell ref="B77:D77"/>
    <mergeCell ref="B81:E81"/>
    <mergeCell ref="A82:F82"/>
    <mergeCell ref="A83:F83"/>
    <mergeCell ref="B85:E85"/>
    <mergeCell ref="A86:F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54:D5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2:D52"/>
  </mergeCells>
  <dataValidations count="1">
    <dataValidation type="list" allowBlank="1" showInputMessage="1" showErrorMessage="1" sqref="B75:B77 B12:B20 B33:B66" xr:uid="{0BFE8E06-E0A6-4618-B2B5-1BBA269D01A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F343-19AF-4196-920E-72269889B59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102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7"/>
      <c r="C33" s="117"/>
      <c r="D33" s="117"/>
      <c r="E33" s="29"/>
      <c r="F33" s="22"/>
    </row>
    <row r="34" spans="1:6" ht="14.25" x14ac:dyDescent="0.2">
      <c r="A34" s="22"/>
      <c r="B34" s="117"/>
      <c r="C34" s="117"/>
      <c r="D34" s="117"/>
      <c r="E34" s="29"/>
      <c r="F34" s="22"/>
    </row>
    <row r="35" spans="1:6" ht="14.25" x14ac:dyDescent="0.2">
      <c r="A35" s="22"/>
      <c r="B35" s="117" t="s">
        <v>90</v>
      </c>
      <c r="C35" s="117"/>
      <c r="D35" s="117"/>
      <c r="E35" s="29"/>
      <c r="F35" s="22"/>
    </row>
    <row r="36" spans="1:6" ht="14.25" x14ac:dyDescent="0.2">
      <c r="A36" s="22"/>
      <c r="B36" s="117"/>
      <c r="C36" s="117"/>
      <c r="D36" s="117"/>
      <c r="E36" s="29"/>
      <c r="F36" s="22"/>
    </row>
    <row r="37" spans="1:6" ht="14.25" x14ac:dyDescent="0.2">
      <c r="A37" s="22"/>
      <c r="B37" s="117" t="s">
        <v>2</v>
      </c>
      <c r="C37" s="117"/>
      <c r="D37" s="117"/>
      <c r="E37" s="29"/>
      <c r="F37" s="22"/>
    </row>
    <row r="38" spans="1:6" ht="14.25" x14ac:dyDescent="0.2">
      <c r="A38" s="22"/>
      <c r="B38" s="117"/>
      <c r="C38" s="117"/>
      <c r="D38" s="117"/>
      <c r="E38" s="29"/>
      <c r="F38" s="22"/>
    </row>
    <row r="39" spans="1:6" ht="14.25" x14ac:dyDescent="0.2">
      <c r="A39" s="22"/>
      <c r="B39" s="117" t="s">
        <v>91</v>
      </c>
      <c r="C39" s="117"/>
      <c r="D39" s="117"/>
      <c r="E39" s="29"/>
      <c r="F39" s="22"/>
    </row>
    <row r="40" spans="1:6" ht="14.25" x14ac:dyDescent="0.2">
      <c r="A40" s="22"/>
      <c r="B40" s="117"/>
      <c r="C40" s="117"/>
      <c r="D40" s="117"/>
      <c r="E40" s="29"/>
      <c r="F40" s="22"/>
    </row>
    <row r="41" spans="1:6" ht="14.25" x14ac:dyDescent="0.2">
      <c r="A41" s="22"/>
      <c r="B41" s="117" t="s">
        <v>92</v>
      </c>
      <c r="C41" s="117"/>
      <c r="D41" s="117"/>
      <c r="E41" s="29"/>
      <c r="F41" s="22"/>
    </row>
    <row r="42" spans="1:6" ht="14.25" x14ac:dyDescent="0.2">
      <c r="A42" s="22"/>
      <c r="B42" s="117"/>
      <c r="C42" s="117"/>
      <c r="D42" s="117"/>
      <c r="E42" s="29"/>
      <c r="F42" s="22"/>
    </row>
    <row r="43" spans="1:6" ht="14.25" x14ac:dyDescent="0.2">
      <c r="A43" s="22"/>
      <c r="B43" s="117" t="s">
        <v>93</v>
      </c>
      <c r="C43" s="117"/>
      <c r="D43" s="117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 t="s">
        <v>23</v>
      </c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 t="s">
        <v>26</v>
      </c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 t="s">
        <v>10</v>
      </c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 t="s">
        <v>105</v>
      </c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 t="s">
        <v>45</v>
      </c>
      <c r="C53" s="55"/>
      <c r="D53" s="55"/>
      <c r="E53" s="29"/>
      <c r="F53" s="22"/>
    </row>
    <row r="54" spans="1:6" ht="14.25" x14ac:dyDescent="0.2">
      <c r="A54" s="22"/>
      <c r="B54" s="117"/>
      <c r="C54" s="117"/>
      <c r="D54" s="117"/>
      <c r="E54" s="29"/>
      <c r="F54" s="22"/>
    </row>
    <row r="55" spans="1:6" ht="14.25" x14ac:dyDescent="0.2">
      <c r="A55" s="22"/>
      <c r="B55" s="55" t="s">
        <v>48</v>
      </c>
      <c r="C55" s="55"/>
      <c r="D55" s="55"/>
      <c r="E55" s="29"/>
      <c r="F55" s="22"/>
    </row>
    <row r="56" spans="1:6" ht="14.25" x14ac:dyDescent="0.2">
      <c r="A56" s="22"/>
      <c r="B56" s="117"/>
      <c r="C56" s="117"/>
      <c r="D56" s="117"/>
      <c r="E56" s="29"/>
      <c r="F56" s="22"/>
    </row>
    <row r="57" spans="1:6" ht="14.25" x14ac:dyDescent="0.2">
      <c r="A57" s="22"/>
      <c r="B57" s="117" t="s">
        <v>99</v>
      </c>
      <c r="C57" s="117"/>
      <c r="D57" s="117"/>
      <c r="E57" s="29"/>
      <c r="F57" s="22"/>
    </row>
    <row r="58" spans="1:6" ht="14.25" x14ac:dyDescent="0.2">
      <c r="A58" s="22"/>
      <c r="B58" s="117"/>
      <c r="C58" s="117"/>
      <c r="D58" s="117"/>
      <c r="E58" s="29"/>
      <c r="F58" s="22"/>
    </row>
    <row r="59" spans="1:6" ht="14.25" x14ac:dyDescent="0.2">
      <c r="A59" s="22"/>
      <c r="B59" s="117" t="s">
        <v>103</v>
      </c>
      <c r="C59" s="117"/>
      <c r="D59" s="117"/>
      <c r="E59" s="29"/>
      <c r="F59" s="22"/>
    </row>
    <row r="60" spans="1:6" ht="14.25" x14ac:dyDescent="0.2">
      <c r="A60" s="22"/>
      <c r="B60" s="117"/>
      <c r="C60" s="117"/>
      <c r="D60" s="117"/>
      <c r="E60" s="29"/>
      <c r="F60" s="22"/>
    </row>
    <row r="61" spans="1:6" ht="14.25" x14ac:dyDescent="0.2">
      <c r="A61" s="22"/>
      <c r="B61" s="117" t="s">
        <v>104</v>
      </c>
      <c r="C61" s="117"/>
      <c r="D61" s="117"/>
      <c r="E61" s="29"/>
      <c r="F61" s="22"/>
    </row>
    <row r="62" spans="1:6" ht="14.25" x14ac:dyDescent="0.2">
      <c r="A62" s="22"/>
      <c r="B62" s="117"/>
      <c r="C62" s="117"/>
      <c r="D62" s="117"/>
      <c r="E62" s="29"/>
      <c r="F62" s="22"/>
    </row>
    <row r="63" spans="1:6" ht="14.25" x14ac:dyDescent="0.2">
      <c r="A63" s="22"/>
      <c r="B63" s="117"/>
      <c r="C63" s="117"/>
      <c r="D63" s="117"/>
      <c r="E63" s="29"/>
      <c r="F63" s="22"/>
    </row>
    <row r="64" spans="1:6" ht="14.25" x14ac:dyDescent="0.2">
      <c r="A64" s="22"/>
      <c r="B64" s="117"/>
      <c r="C64" s="117"/>
      <c r="D64" s="11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7"/>
      <c r="C67" s="117"/>
      <c r="D67" s="117"/>
      <c r="E67" s="29"/>
      <c r="F67" s="22"/>
    </row>
    <row r="68" spans="1:6" ht="13.5" customHeight="1" x14ac:dyDescent="0.2">
      <c r="A68" s="22"/>
      <c r="B68" s="117"/>
      <c r="C68" s="117"/>
      <c r="D68" s="11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26*295</f>
        <v>7670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7670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383.5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765.08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8818.58</v>
      </c>
      <c r="F76" s="22"/>
    </row>
    <row r="77" spans="1:6" ht="15.75" thickTop="1" x14ac:dyDescent="0.2">
      <c r="A77" s="22"/>
      <c r="B77" s="119"/>
      <c r="C77" s="119"/>
      <c r="D77" s="119"/>
      <c r="E77" s="37"/>
      <c r="F77" s="22"/>
    </row>
    <row r="78" spans="1:6" ht="15" x14ac:dyDescent="0.2">
      <c r="A78" s="22"/>
      <c r="B78" s="124" t="s">
        <v>21</v>
      </c>
      <c r="C78" s="124"/>
      <c r="D78" s="124"/>
      <c r="E78" s="37">
        <v>0</v>
      </c>
      <c r="F78" s="22"/>
    </row>
    <row r="79" spans="1:6" ht="15" x14ac:dyDescent="0.2">
      <c r="A79" s="22"/>
      <c r="B79" s="119"/>
      <c r="C79" s="119"/>
      <c r="D79" s="11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8818.58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2"/>
      <c r="C83" s="122"/>
      <c r="D83" s="122"/>
      <c r="E83" s="122"/>
      <c r="F83" s="22"/>
    </row>
    <row r="84" spans="1:6" ht="14.25" x14ac:dyDescent="0.2">
      <c r="A84" s="116" t="s">
        <v>41</v>
      </c>
      <c r="B84" s="116"/>
      <c r="C84" s="116"/>
      <c r="D84" s="116"/>
      <c r="E84" s="116"/>
      <c r="F84" s="116"/>
    </row>
    <row r="85" spans="1:6" ht="14.25" x14ac:dyDescent="0.2">
      <c r="A85" s="125" t="s">
        <v>42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3"/>
      <c r="C87" s="123"/>
      <c r="D87" s="123"/>
      <c r="E87" s="123"/>
      <c r="F87" s="22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7"/>
      <c r="C92" s="17"/>
      <c r="D92" s="17"/>
    </row>
  </sheetData>
  <mergeCells count="33">
    <mergeCell ref="B56:D56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3:D43"/>
    <mergeCell ref="B54:D54"/>
    <mergeCell ref="B58:D58"/>
    <mergeCell ref="B59:D59"/>
    <mergeCell ref="B60:D60"/>
    <mergeCell ref="B61:D61"/>
    <mergeCell ref="B62:D62"/>
    <mergeCell ref="B90:D90"/>
    <mergeCell ref="B41:D41"/>
    <mergeCell ref="B42:D42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</mergeCells>
  <dataValidations count="1">
    <dataValidation type="list" allowBlank="1" showInputMessage="1" showErrorMessage="1" sqref="B77:B79 B12:B20 B33:B68" xr:uid="{934ED317-960A-419E-A021-F5CC05101C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83D0-1F99-4D36-BA94-3E2FD723B3C1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37" sqref="B37:D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61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106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7"/>
      <c r="C33" s="117"/>
      <c r="D33" s="117"/>
      <c r="E33" s="29"/>
      <c r="F33" s="22"/>
    </row>
    <row r="34" spans="1:6" ht="14.25" x14ac:dyDescent="0.2">
      <c r="A34" s="22"/>
      <c r="B34" s="117"/>
      <c r="C34" s="117"/>
      <c r="D34" s="117"/>
      <c r="E34" s="29"/>
      <c r="F34" s="22"/>
    </row>
    <row r="35" spans="1:6" ht="14.25" x14ac:dyDescent="0.2">
      <c r="A35" s="22"/>
      <c r="B35" s="117" t="s">
        <v>110</v>
      </c>
      <c r="C35" s="117"/>
      <c r="D35" s="117"/>
      <c r="E35" s="29"/>
      <c r="F35" s="22"/>
    </row>
    <row r="36" spans="1:6" ht="14.25" x14ac:dyDescent="0.2">
      <c r="A36" s="22"/>
      <c r="B36" s="117"/>
      <c r="C36" s="117"/>
      <c r="D36" s="117"/>
      <c r="E36" s="29"/>
      <c r="F36" s="22"/>
    </row>
    <row r="37" spans="1:6" ht="14.25" x14ac:dyDescent="0.2">
      <c r="A37" s="22"/>
      <c r="B37" s="117" t="s">
        <v>107</v>
      </c>
      <c r="C37" s="117"/>
      <c r="D37" s="117"/>
      <c r="E37" s="29"/>
      <c r="F37" s="22"/>
    </row>
    <row r="38" spans="1:6" ht="14.25" x14ac:dyDescent="0.2">
      <c r="A38" s="22"/>
      <c r="B38" s="117"/>
      <c r="C38" s="117"/>
      <c r="D38" s="117"/>
      <c r="E38" s="29"/>
      <c r="F38" s="22"/>
    </row>
    <row r="39" spans="1:6" ht="14.25" x14ac:dyDescent="0.2">
      <c r="A39" s="22"/>
      <c r="B39" s="117" t="s">
        <v>108</v>
      </c>
      <c r="C39" s="117"/>
      <c r="D39" s="117"/>
      <c r="E39" s="29"/>
      <c r="F39" s="22"/>
    </row>
    <row r="40" spans="1:6" ht="14.25" x14ac:dyDescent="0.2">
      <c r="A40" s="22"/>
      <c r="B40" s="117"/>
      <c r="C40" s="117"/>
      <c r="D40" s="117"/>
      <c r="E40" s="29"/>
      <c r="F40" s="22"/>
    </row>
    <row r="41" spans="1:6" ht="14.25" x14ac:dyDescent="0.2">
      <c r="A41" s="22"/>
      <c r="B41" s="117" t="s">
        <v>109</v>
      </c>
      <c r="C41" s="117"/>
      <c r="D41" s="117"/>
      <c r="E41" s="29"/>
      <c r="F41" s="22"/>
    </row>
    <row r="42" spans="1:6" ht="14.25" x14ac:dyDescent="0.2">
      <c r="A42" s="22"/>
      <c r="B42" s="117"/>
      <c r="C42" s="117"/>
      <c r="D42" s="117"/>
      <c r="E42" s="29"/>
      <c r="F42" s="22"/>
    </row>
    <row r="43" spans="1:6" ht="14.25" x14ac:dyDescent="0.2">
      <c r="A43" s="22"/>
      <c r="B43" s="117"/>
      <c r="C43" s="117"/>
      <c r="D43" s="117"/>
      <c r="E43" s="29"/>
      <c r="F43" s="22"/>
    </row>
    <row r="44" spans="1:6" ht="14.25" x14ac:dyDescent="0.2">
      <c r="A44" s="22"/>
      <c r="B44" s="55"/>
      <c r="C44" s="55"/>
      <c r="D44" s="55"/>
      <c r="E44" s="29"/>
      <c r="F44" s="22"/>
    </row>
    <row r="45" spans="1:6" ht="14.25" x14ac:dyDescent="0.2">
      <c r="A45" s="22"/>
      <c r="B45" s="55"/>
      <c r="C45" s="55"/>
      <c r="D45" s="55"/>
      <c r="E45" s="29"/>
      <c r="F45" s="22"/>
    </row>
    <row r="46" spans="1:6" ht="14.25" x14ac:dyDescent="0.2">
      <c r="A46" s="22"/>
      <c r="B46" s="55"/>
      <c r="C46" s="55"/>
      <c r="D46" s="55"/>
      <c r="E46" s="29"/>
      <c r="F46" s="22"/>
    </row>
    <row r="47" spans="1:6" ht="14.25" x14ac:dyDescent="0.2">
      <c r="A47" s="22"/>
      <c r="B47" s="55"/>
      <c r="C47" s="55"/>
      <c r="D47" s="55"/>
      <c r="E47" s="29"/>
      <c r="F47" s="22"/>
    </row>
    <row r="48" spans="1:6" ht="14.25" x14ac:dyDescent="0.2">
      <c r="A48" s="22"/>
      <c r="B48" s="55"/>
      <c r="C48" s="55"/>
      <c r="D48" s="55"/>
      <c r="E48" s="29"/>
      <c r="F48" s="22"/>
    </row>
    <row r="49" spans="1:6" ht="14.25" x14ac:dyDescent="0.2">
      <c r="A49" s="22"/>
      <c r="B49" s="55"/>
      <c r="C49" s="55"/>
      <c r="D49" s="55"/>
      <c r="E49" s="29"/>
      <c r="F49" s="22"/>
    </row>
    <row r="50" spans="1:6" ht="14.25" x14ac:dyDescent="0.2">
      <c r="A50" s="22"/>
      <c r="B50" s="55"/>
      <c r="C50" s="55"/>
      <c r="D50" s="55"/>
      <c r="E50" s="29"/>
      <c r="F50" s="22"/>
    </row>
    <row r="51" spans="1:6" ht="14.25" x14ac:dyDescent="0.2">
      <c r="A51" s="22"/>
      <c r="B51" s="55"/>
      <c r="C51" s="55"/>
      <c r="D51" s="55"/>
      <c r="E51" s="29"/>
      <c r="F51" s="22"/>
    </row>
    <row r="52" spans="1:6" ht="14.25" x14ac:dyDescent="0.2">
      <c r="A52" s="22"/>
      <c r="B52" s="55"/>
      <c r="C52" s="55"/>
      <c r="D52" s="55"/>
      <c r="E52" s="29"/>
      <c r="F52" s="22"/>
    </row>
    <row r="53" spans="1:6" ht="14.25" x14ac:dyDescent="0.2">
      <c r="A53" s="22"/>
      <c r="B53" s="55"/>
      <c r="C53" s="55"/>
      <c r="D53" s="55"/>
      <c r="E53" s="29"/>
      <c r="F53" s="22"/>
    </row>
    <row r="54" spans="1:6" ht="14.25" x14ac:dyDescent="0.2">
      <c r="A54" s="22"/>
      <c r="B54" s="117"/>
      <c r="C54" s="117"/>
      <c r="D54" s="117"/>
      <c r="E54" s="29"/>
      <c r="F54" s="22"/>
    </row>
    <row r="55" spans="1:6" ht="14.25" x14ac:dyDescent="0.2">
      <c r="A55" s="22"/>
      <c r="B55" s="55"/>
      <c r="C55" s="55"/>
      <c r="D55" s="55"/>
      <c r="E55" s="29"/>
      <c r="F55" s="22"/>
    </row>
    <row r="56" spans="1:6" ht="14.25" x14ac:dyDescent="0.2">
      <c r="A56" s="22"/>
      <c r="B56" s="117"/>
      <c r="C56" s="117"/>
      <c r="D56" s="117"/>
      <c r="E56" s="29"/>
      <c r="F56" s="22"/>
    </row>
    <row r="57" spans="1:6" ht="14.25" x14ac:dyDescent="0.2">
      <c r="A57" s="22"/>
      <c r="B57" s="117"/>
      <c r="C57" s="117"/>
      <c r="D57" s="117"/>
      <c r="E57" s="29"/>
      <c r="F57" s="22"/>
    </row>
    <row r="58" spans="1:6" ht="14.25" x14ac:dyDescent="0.2">
      <c r="A58" s="22"/>
      <c r="B58" s="117"/>
      <c r="C58" s="117"/>
      <c r="D58" s="117"/>
      <c r="E58" s="29"/>
      <c r="F58" s="22"/>
    </row>
    <row r="59" spans="1:6" ht="14.25" x14ac:dyDescent="0.2">
      <c r="A59" s="22"/>
      <c r="B59" s="117"/>
      <c r="C59" s="117"/>
      <c r="D59" s="117"/>
      <c r="E59" s="29"/>
      <c r="F59" s="22"/>
    </row>
    <row r="60" spans="1:6" ht="14.25" x14ac:dyDescent="0.2">
      <c r="A60" s="22"/>
      <c r="B60" s="117"/>
      <c r="C60" s="117"/>
      <c r="D60" s="117"/>
      <c r="E60" s="29"/>
      <c r="F60" s="22"/>
    </row>
    <row r="61" spans="1:6" ht="14.25" x14ac:dyDescent="0.2">
      <c r="A61" s="22"/>
      <c r="B61" s="117"/>
      <c r="C61" s="117"/>
      <c r="D61" s="117"/>
      <c r="E61" s="29"/>
      <c r="F61" s="22"/>
    </row>
    <row r="62" spans="1:6" ht="14.25" x14ac:dyDescent="0.2">
      <c r="A62" s="22"/>
      <c r="B62" s="117"/>
      <c r="C62" s="117"/>
      <c r="D62" s="117"/>
      <c r="E62" s="29"/>
      <c r="F62" s="22"/>
    </row>
    <row r="63" spans="1:6" ht="14.25" x14ac:dyDescent="0.2">
      <c r="A63" s="22"/>
      <c r="B63" s="117"/>
      <c r="C63" s="117"/>
      <c r="D63" s="117"/>
      <c r="E63" s="29"/>
      <c r="F63" s="22"/>
    </row>
    <row r="64" spans="1:6" ht="14.25" x14ac:dyDescent="0.2">
      <c r="A64" s="22"/>
      <c r="B64" s="117"/>
      <c r="C64" s="117"/>
      <c r="D64" s="117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117"/>
      <c r="C67" s="117"/>
      <c r="D67" s="117"/>
      <c r="E67" s="29"/>
      <c r="F67" s="22"/>
    </row>
    <row r="68" spans="1:6" ht="13.5" customHeight="1" x14ac:dyDescent="0.2">
      <c r="A68" s="22"/>
      <c r="B68" s="117"/>
      <c r="C68" s="117"/>
      <c r="D68" s="11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4*295</f>
        <v>1180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117.71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1356.71</v>
      </c>
      <c r="F76" s="22"/>
    </row>
    <row r="77" spans="1:6" ht="15.75" thickTop="1" x14ac:dyDescent="0.2">
      <c r="A77" s="22"/>
      <c r="B77" s="119"/>
      <c r="C77" s="119"/>
      <c r="D77" s="119"/>
      <c r="E77" s="37"/>
      <c r="F77" s="22"/>
    </row>
    <row r="78" spans="1:6" ht="15" x14ac:dyDescent="0.2">
      <c r="A78" s="22"/>
      <c r="B78" s="124" t="s">
        <v>21</v>
      </c>
      <c r="C78" s="124"/>
      <c r="D78" s="124"/>
      <c r="E78" s="37">
        <v>0</v>
      </c>
      <c r="F78" s="22"/>
    </row>
    <row r="79" spans="1:6" ht="15" x14ac:dyDescent="0.2">
      <c r="A79" s="22"/>
      <c r="B79" s="119"/>
      <c r="C79" s="119"/>
      <c r="D79" s="11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1356.71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2"/>
      <c r="C83" s="122"/>
      <c r="D83" s="122"/>
      <c r="E83" s="122"/>
      <c r="F83" s="22"/>
    </row>
    <row r="84" spans="1:6" ht="14.25" x14ac:dyDescent="0.2">
      <c r="A84" s="116" t="s">
        <v>41</v>
      </c>
      <c r="B84" s="116"/>
      <c r="C84" s="116"/>
      <c r="D84" s="116"/>
      <c r="E84" s="116"/>
      <c r="F84" s="116"/>
    </row>
    <row r="85" spans="1:6" ht="14.25" x14ac:dyDescent="0.2">
      <c r="A85" s="125" t="s">
        <v>42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3"/>
      <c r="C87" s="123"/>
      <c r="D87" s="123"/>
      <c r="E87" s="123"/>
      <c r="F87" s="22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7"/>
      <c r="C92" s="17"/>
      <c r="D92" s="17"/>
    </row>
  </sheetData>
  <mergeCells count="3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68:D68"/>
    <mergeCell ref="B54:D54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5ED4A569-E036-43CA-A80C-45518672AF9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D16E-D540-4134-9BD6-3AA00430701F}">
  <sheetPr>
    <pageSetUpPr fitToPage="1"/>
  </sheetPr>
  <dimension ref="A12:F92"/>
  <sheetViews>
    <sheetView view="pageBreakPreview" topLeftCell="A34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112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7"/>
      <c r="C33" s="117"/>
      <c r="D33" s="117"/>
      <c r="E33" s="29"/>
      <c r="F33" s="22"/>
    </row>
    <row r="34" spans="1:6" ht="14.25" x14ac:dyDescent="0.2">
      <c r="A34" s="22"/>
      <c r="B34" s="117"/>
      <c r="C34" s="117"/>
      <c r="D34" s="117"/>
      <c r="E34" s="29"/>
      <c r="F34" s="22"/>
    </row>
    <row r="35" spans="1:6" ht="14.25" x14ac:dyDescent="0.2">
      <c r="A35" s="22"/>
      <c r="B35" s="117" t="s">
        <v>113</v>
      </c>
      <c r="C35" s="117"/>
      <c r="D35" s="117"/>
      <c r="E35" s="29"/>
      <c r="F35" s="22"/>
    </row>
    <row r="36" spans="1:6" ht="14.25" x14ac:dyDescent="0.2">
      <c r="A36" s="22"/>
      <c r="B36" s="117"/>
      <c r="C36" s="117"/>
      <c r="D36" s="117"/>
      <c r="E36" s="29"/>
      <c r="F36" s="22"/>
    </row>
    <row r="37" spans="1:6" ht="14.25" x14ac:dyDescent="0.2">
      <c r="A37" s="22"/>
      <c r="B37" s="117" t="s">
        <v>116</v>
      </c>
      <c r="C37" s="117"/>
      <c r="D37" s="117"/>
      <c r="E37" s="29"/>
      <c r="F37" s="22"/>
    </row>
    <row r="38" spans="1:6" ht="14.25" x14ac:dyDescent="0.2">
      <c r="A38" s="22"/>
      <c r="B38" s="117"/>
      <c r="C38" s="117"/>
      <c r="D38" s="117"/>
      <c r="E38" s="29"/>
      <c r="F38" s="22"/>
    </row>
    <row r="39" spans="1:6" ht="14.25" x14ac:dyDescent="0.2">
      <c r="A39" s="22"/>
      <c r="B39" s="117" t="s">
        <v>114</v>
      </c>
      <c r="C39" s="117"/>
      <c r="D39" s="117"/>
      <c r="E39" s="29"/>
      <c r="F39" s="22"/>
    </row>
    <row r="40" spans="1:6" ht="14.25" x14ac:dyDescent="0.2">
      <c r="A40" s="22"/>
      <c r="B40" s="117"/>
      <c r="C40" s="117"/>
      <c r="D40" s="117"/>
      <c r="E40" s="29"/>
      <c r="F40" s="22"/>
    </row>
    <row r="41" spans="1:6" ht="14.25" x14ac:dyDescent="0.2">
      <c r="A41" s="22"/>
      <c r="B41" s="117" t="s">
        <v>115</v>
      </c>
      <c r="C41" s="117"/>
      <c r="D41" s="117"/>
      <c r="E41" s="29"/>
      <c r="F41" s="22"/>
    </row>
    <row r="42" spans="1:6" ht="14.25" x14ac:dyDescent="0.2">
      <c r="A42" s="22"/>
      <c r="B42" s="117"/>
      <c r="C42" s="117"/>
      <c r="D42" s="117"/>
      <c r="E42" s="29"/>
      <c r="F42" s="22"/>
    </row>
    <row r="43" spans="1:6" ht="14.25" x14ac:dyDescent="0.2">
      <c r="A43" s="22"/>
      <c r="B43" s="117" t="s">
        <v>117</v>
      </c>
      <c r="C43" s="117"/>
      <c r="D43" s="117"/>
      <c r="E43" s="29"/>
      <c r="F43" s="22"/>
    </row>
    <row r="44" spans="1:6" ht="14.25" x14ac:dyDescent="0.2">
      <c r="A44" s="22"/>
      <c r="B44" s="117"/>
      <c r="C44" s="117"/>
      <c r="D44" s="117"/>
      <c r="E44" s="29"/>
      <c r="F44" s="22"/>
    </row>
    <row r="45" spans="1:6" ht="14.25" x14ac:dyDescent="0.2">
      <c r="A45" s="22"/>
      <c r="B45" s="117" t="s">
        <v>70</v>
      </c>
      <c r="C45" s="117"/>
      <c r="D45" s="117"/>
      <c r="E45" s="29"/>
      <c r="F45" s="22"/>
    </row>
    <row r="46" spans="1:6" ht="14.25" x14ac:dyDescent="0.2">
      <c r="A46" s="22"/>
      <c r="B46" s="117"/>
      <c r="C46" s="117"/>
      <c r="D46" s="117"/>
      <c r="E46" s="29"/>
      <c r="F46" s="22"/>
    </row>
    <row r="47" spans="1:6" ht="14.25" x14ac:dyDescent="0.2">
      <c r="A47" s="22"/>
      <c r="B47" s="117" t="s">
        <v>48</v>
      </c>
      <c r="C47" s="117"/>
      <c r="D47" s="117"/>
      <c r="E47" s="29"/>
      <c r="F47" s="22"/>
    </row>
    <row r="48" spans="1:6" ht="14.25" x14ac:dyDescent="0.2">
      <c r="A48" s="22"/>
      <c r="B48" s="117"/>
      <c r="C48" s="117"/>
      <c r="D48" s="117"/>
      <c r="E48" s="29"/>
      <c r="F48" s="22"/>
    </row>
    <row r="49" spans="1:6" ht="14.25" x14ac:dyDescent="0.2">
      <c r="A49" s="22"/>
      <c r="B49" s="117"/>
      <c r="C49" s="117"/>
      <c r="D49" s="117"/>
      <c r="E49" s="29"/>
      <c r="F49" s="22"/>
    </row>
    <row r="50" spans="1:6" ht="14.25" x14ac:dyDescent="0.2">
      <c r="A50" s="22"/>
      <c r="B50" s="117"/>
      <c r="C50" s="117"/>
      <c r="D50" s="117"/>
      <c r="E50" s="29"/>
      <c r="F50" s="22"/>
    </row>
    <row r="51" spans="1:6" ht="14.25" x14ac:dyDescent="0.2">
      <c r="A51" s="22"/>
      <c r="B51" s="117"/>
      <c r="C51" s="117"/>
      <c r="D51" s="117"/>
      <c r="E51" s="29"/>
      <c r="F51" s="22"/>
    </row>
    <row r="52" spans="1:6" ht="14.25" x14ac:dyDescent="0.2">
      <c r="A52" s="22"/>
      <c r="B52" s="117"/>
      <c r="C52" s="117"/>
      <c r="D52" s="117"/>
      <c r="E52" s="29"/>
      <c r="F52" s="22"/>
    </row>
    <row r="53" spans="1:6" ht="14.25" x14ac:dyDescent="0.2">
      <c r="A53" s="22"/>
      <c r="B53" s="117"/>
      <c r="C53" s="117"/>
      <c r="D53" s="117"/>
      <c r="E53" s="29"/>
      <c r="F53" s="22"/>
    </row>
    <row r="54" spans="1:6" ht="14.25" x14ac:dyDescent="0.2">
      <c r="A54" s="22"/>
      <c r="B54" s="117"/>
      <c r="C54" s="117"/>
      <c r="D54" s="117"/>
      <c r="E54" s="29"/>
      <c r="F54" s="22"/>
    </row>
    <row r="55" spans="1:6" ht="14.25" x14ac:dyDescent="0.2">
      <c r="A55" s="22"/>
      <c r="B55" s="117"/>
      <c r="C55" s="117"/>
      <c r="D55" s="117"/>
      <c r="E55" s="29"/>
      <c r="F55" s="22"/>
    </row>
    <row r="56" spans="1:6" ht="14.25" x14ac:dyDescent="0.2">
      <c r="A56" s="22"/>
      <c r="B56" s="117"/>
      <c r="C56" s="117"/>
      <c r="D56" s="117"/>
      <c r="E56" s="29"/>
      <c r="F56" s="22"/>
    </row>
    <row r="57" spans="1:6" ht="14.25" x14ac:dyDescent="0.2">
      <c r="A57" s="22"/>
      <c r="B57" s="117"/>
      <c r="C57" s="117"/>
      <c r="D57" s="117"/>
      <c r="E57" s="29"/>
      <c r="F57" s="22"/>
    </row>
    <row r="58" spans="1:6" ht="14.25" x14ac:dyDescent="0.2">
      <c r="A58" s="22"/>
      <c r="B58" s="117"/>
      <c r="C58" s="117"/>
      <c r="D58" s="117"/>
      <c r="E58" s="29"/>
      <c r="F58" s="22"/>
    </row>
    <row r="59" spans="1:6" ht="14.25" x14ac:dyDescent="0.2">
      <c r="A59" s="22"/>
      <c r="B59" s="117"/>
      <c r="C59" s="117"/>
      <c r="D59" s="117"/>
      <c r="E59" s="29"/>
      <c r="F59" s="22"/>
    </row>
    <row r="60" spans="1:6" ht="14.25" x14ac:dyDescent="0.2">
      <c r="A60" s="22"/>
      <c r="B60" s="117"/>
      <c r="C60" s="117"/>
      <c r="D60" s="117"/>
      <c r="E60" s="29"/>
      <c r="F60" s="22"/>
    </row>
    <row r="61" spans="1:6" ht="14.25" x14ac:dyDescent="0.2">
      <c r="A61" s="22"/>
      <c r="B61" s="117"/>
      <c r="C61" s="117"/>
      <c r="D61" s="117"/>
      <c r="E61" s="29"/>
      <c r="F61" s="22"/>
    </row>
    <row r="62" spans="1:6" ht="14.25" x14ac:dyDescent="0.2">
      <c r="A62" s="22"/>
      <c r="B62" s="117"/>
      <c r="C62" s="117"/>
      <c r="D62" s="117"/>
      <c r="E62" s="29"/>
      <c r="F62" s="22"/>
    </row>
    <row r="63" spans="1:6" ht="14.25" x14ac:dyDescent="0.2">
      <c r="A63" s="22"/>
      <c r="B63" s="117"/>
      <c r="C63" s="117"/>
      <c r="D63" s="117"/>
      <c r="E63" s="29"/>
      <c r="F63" s="22"/>
    </row>
    <row r="64" spans="1:6" ht="14.25" x14ac:dyDescent="0.2">
      <c r="A64" s="22"/>
      <c r="B64" s="117"/>
      <c r="C64" s="117"/>
      <c r="D64" s="117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12.25</v>
      </c>
      <c r="D66" s="53">
        <v>325</v>
      </c>
      <c r="E66" s="50"/>
      <c r="F66" s="47"/>
    </row>
    <row r="67" spans="1:6" ht="14.25" x14ac:dyDescent="0.2">
      <c r="A67" s="22"/>
      <c r="B67" s="117"/>
      <c r="C67" s="117"/>
      <c r="D67" s="117"/>
      <c r="E67" s="29"/>
      <c r="F67" s="22"/>
    </row>
    <row r="68" spans="1:6" ht="13.5" customHeight="1" x14ac:dyDescent="0.2">
      <c r="A68" s="22"/>
      <c r="B68" s="117"/>
      <c r="C68" s="117"/>
      <c r="D68" s="11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C66*D66</f>
        <v>3981.25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3981.25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199.06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397.13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4577.4400000000005</v>
      </c>
      <c r="F76" s="22"/>
    </row>
    <row r="77" spans="1:6" ht="15.75" thickTop="1" x14ac:dyDescent="0.2">
      <c r="A77" s="22"/>
      <c r="B77" s="119"/>
      <c r="C77" s="119"/>
      <c r="D77" s="119"/>
      <c r="E77" s="37"/>
      <c r="F77" s="22"/>
    </row>
    <row r="78" spans="1:6" ht="15" x14ac:dyDescent="0.2">
      <c r="A78" s="22"/>
      <c r="B78" s="124" t="s">
        <v>21</v>
      </c>
      <c r="C78" s="124"/>
      <c r="D78" s="124"/>
      <c r="E78" s="37">
        <v>0</v>
      </c>
      <c r="F78" s="22"/>
    </row>
    <row r="79" spans="1:6" ht="15" x14ac:dyDescent="0.2">
      <c r="A79" s="22"/>
      <c r="B79" s="119"/>
      <c r="C79" s="119"/>
      <c r="D79" s="11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4577.4400000000005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2"/>
      <c r="C83" s="122"/>
      <c r="D83" s="122"/>
      <c r="E83" s="122"/>
      <c r="F83" s="22"/>
    </row>
    <row r="84" spans="1:6" ht="14.25" x14ac:dyDescent="0.2">
      <c r="A84" s="116" t="s">
        <v>41</v>
      </c>
      <c r="B84" s="116"/>
      <c r="C84" s="116"/>
      <c r="D84" s="116"/>
      <c r="E84" s="116"/>
      <c r="F84" s="116"/>
    </row>
    <row r="85" spans="1:6" ht="14.25" x14ac:dyDescent="0.2">
      <c r="A85" s="125" t="s">
        <v>42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3"/>
      <c r="C87" s="123"/>
      <c r="D87" s="123"/>
      <c r="E87" s="123"/>
      <c r="F87" s="22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51:D51"/>
    <mergeCell ref="B52:D52"/>
    <mergeCell ref="B53:D53"/>
    <mergeCell ref="B55:D55"/>
    <mergeCell ref="B87:E87"/>
    <mergeCell ref="B62:D62"/>
    <mergeCell ref="B63:D63"/>
    <mergeCell ref="B64:D64"/>
    <mergeCell ref="B67:D67"/>
    <mergeCell ref="B68:D68"/>
    <mergeCell ref="B54:D54"/>
    <mergeCell ref="B56:D56"/>
    <mergeCell ref="B57:D57"/>
    <mergeCell ref="B58:D58"/>
    <mergeCell ref="B59:D59"/>
    <mergeCell ref="B60:D60"/>
    <mergeCell ref="A88:F88"/>
    <mergeCell ref="B90:D90"/>
    <mergeCell ref="B44:D44"/>
    <mergeCell ref="B45:D45"/>
    <mergeCell ref="B46:D46"/>
    <mergeCell ref="B47:D47"/>
    <mergeCell ref="B48:D48"/>
    <mergeCell ref="B49:D49"/>
    <mergeCell ref="B50:D50"/>
    <mergeCell ref="B77:D77"/>
    <mergeCell ref="B78:D78"/>
    <mergeCell ref="B79:D79"/>
    <mergeCell ref="B83:E83"/>
    <mergeCell ref="A84:F84"/>
    <mergeCell ref="A85:F85"/>
    <mergeCell ref="B61:D61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2F59FE1-91C8-499A-ACF6-64DC540A172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7D7D-69C5-49EE-8198-77E1DBEA1E0C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73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14</v>
      </c>
      <c r="E28" s="28" t="s">
        <v>119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18" t="s">
        <v>0</v>
      </c>
      <c r="B30" s="118"/>
      <c r="C30" s="118"/>
      <c r="D30" s="118"/>
      <c r="E30" s="118"/>
      <c r="F30" s="11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17"/>
      <c r="C33" s="117"/>
      <c r="D33" s="117"/>
      <c r="E33" s="29"/>
      <c r="F33" s="22"/>
    </row>
    <row r="34" spans="1:6" ht="14.25" x14ac:dyDescent="0.2">
      <c r="A34" s="22"/>
      <c r="B34" s="117"/>
      <c r="C34" s="117"/>
      <c r="D34" s="117"/>
      <c r="E34" s="29"/>
      <c r="F34" s="22"/>
    </row>
    <row r="35" spans="1:6" ht="14.25" x14ac:dyDescent="0.2">
      <c r="A35" s="22"/>
      <c r="B35" s="117" t="s">
        <v>120</v>
      </c>
      <c r="C35" s="117"/>
      <c r="D35" s="117"/>
      <c r="E35" s="29"/>
      <c r="F35" s="22"/>
    </row>
    <row r="36" spans="1:6" ht="14.25" x14ac:dyDescent="0.2">
      <c r="A36" s="22"/>
      <c r="B36" s="117"/>
      <c r="C36" s="117"/>
      <c r="D36" s="117"/>
      <c r="E36" s="29"/>
      <c r="F36" s="22"/>
    </row>
    <row r="37" spans="1:6" ht="14.25" x14ac:dyDescent="0.2">
      <c r="A37" s="22"/>
      <c r="B37" s="117" t="s">
        <v>121</v>
      </c>
      <c r="C37" s="117"/>
      <c r="D37" s="117"/>
      <c r="E37" s="29"/>
      <c r="F37" s="22"/>
    </row>
    <row r="38" spans="1:6" ht="14.25" x14ac:dyDescent="0.2">
      <c r="A38" s="22"/>
      <c r="B38" s="117"/>
      <c r="C38" s="117"/>
      <c r="D38" s="117"/>
      <c r="E38" s="29"/>
      <c r="F38" s="22"/>
    </row>
    <row r="39" spans="1:6" ht="14.25" x14ac:dyDescent="0.2">
      <c r="A39" s="22"/>
      <c r="B39" s="117"/>
      <c r="C39" s="117"/>
      <c r="D39" s="117"/>
      <c r="E39" s="29"/>
      <c r="F39" s="22"/>
    </row>
    <row r="40" spans="1:6" ht="14.25" x14ac:dyDescent="0.2">
      <c r="A40" s="22"/>
      <c r="B40" s="117"/>
      <c r="C40" s="117"/>
      <c r="D40" s="117"/>
      <c r="E40" s="29"/>
      <c r="F40" s="22"/>
    </row>
    <row r="41" spans="1:6" ht="14.25" x14ac:dyDescent="0.2">
      <c r="A41" s="22"/>
      <c r="B41" s="117"/>
      <c r="C41" s="117"/>
      <c r="D41" s="117"/>
      <c r="E41" s="29"/>
      <c r="F41" s="22"/>
    </row>
    <row r="42" spans="1:6" ht="14.25" x14ac:dyDescent="0.2">
      <c r="A42" s="22"/>
      <c r="B42" s="117"/>
      <c r="C42" s="117"/>
      <c r="D42" s="117"/>
      <c r="E42" s="29"/>
      <c r="F42" s="22"/>
    </row>
    <row r="43" spans="1:6" ht="14.25" x14ac:dyDescent="0.2">
      <c r="A43" s="22"/>
      <c r="B43" s="117"/>
      <c r="C43" s="117"/>
      <c r="D43" s="117"/>
      <c r="E43" s="29"/>
      <c r="F43" s="22"/>
    </row>
    <row r="44" spans="1:6" ht="14.25" x14ac:dyDescent="0.2">
      <c r="A44" s="22"/>
      <c r="B44" s="117"/>
      <c r="C44" s="117"/>
      <c r="D44" s="117"/>
      <c r="E44" s="29"/>
      <c r="F44" s="22"/>
    </row>
    <row r="45" spans="1:6" ht="14.25" x14ac:dyDescent="0.2">
      <c r="A45" s="22"/>
      <c r="B45" s="117"/>
      <c r="C45" s="117"/>
      <c r="D45" s="117"/>
      <c r="E45" s="29"/>
      <c r="F45" s="22"/>
    </row>
    <row r="46" spans="1:6" ht="14.25" x14ac:dyDescent="0.2">
      <c r="A46" s="22"/>
      <c r="B46" s="117"/>
      <c r="C46" s="117"/>
      <c r="D46" s="117"/>
      <c r="E46" s="29"/>
      <c r="F46" s="22"/>
    </row>
    <row r="47" spans="1:6" ht="14.25" x14ac:dyDescent="0.2">
      <c r="A47" s="22"/>
      <c r="B47" s="117"/>
      <c r="C47" s="117"/>
      <c r="D47" s="117"/>
      <c r="E47" s="29"/>
      <c r="F47" s="22"/>
    </row>
    <row r="48" spans="1:6" ht="14.25" x14ac:dyDescent="0.2">
      <c r="A48" s="22"/>
      <c r="B48" s="117"/>
      <c r="C48" s="117"/>
      <c r="D48" s="117"/>
      <c r="E48" s="29"/>
      <c r="F48" s="22"/>
    </row>
    <row r="49" spans="1:6" ht="14.25" x14ac:dyDescent="0.2">
      <c r="A49" s="22"/>
      <c r="B49" s="117"/>
      <c r="C49" s="117"/>
      <c r="D49" s="117"/>
      <c r="E49" s="29"/>
      <c r="F49" s="22"/>
    </row>
    <row r="50" spans="1:6" ht="14.25" x14ac:dyDescent="0.2">
      <c r="A50" s="22"/>
      <c r="B50" s="117"/>
      <c r="C50" s="117"/>
      <c r="D50" s="117"/>
      <c r="E50" s="29"/>
      <c r="F50" s="22"/>
    </row>
    <row r="51" spans="1:6" ht="14.25" x14ac:dyDescent="0.2">
      <c r="A51" s="22"/>
      <c r="B51" s="117"/>
      <c r="C51" s="117"/>
      <c r="D51" s="117"/>
      <c r="E51" s="29"/>
      <c r="F51" s="22"/>
    </row>
    <row r="52" spans="1:6" ht="14.25" x14ac:dyDescent="0.2">
      <c r="A52" s="22"/>
      <c r="B52" s="117"/>
      <c r="C52" s="117"/>
      <c r="D52" s="117"/>
      <c r="E52" s="29"/>
      <c r="F52" s="22"/>
    </row>
    <row r="53" spans="1:6" ht="14.25" x14ac:dyDescent="0.2">
      <c r="A53" s="22"/>
      <c r="B53" s="117"/>
      <c r="C53" s="117"/>
      <c r="D53" s="117"/>
      <c r="E53" s="29"/>
      <c r="F53" s="22"/>
    </row>
    <row r="54" spans="1:6" ht="14.25" x14ac:dyDescent="0.2">
      <c r="A54" s="22"/>
      <c r="B54" s="117"/>
      <c r="C54" s="117"/>
      <c r="D54" s="117"/>
      <c r="E54" s="29"/>
      <c r="F54" s="22"/>
    </row>
    <row r="55" spans="1:6" ht="14.25" x14ac:dyDescent="0.2">
      <c r="A55" s="22"/>
      <c r="B55" s="117"/>
      <c r="C55" s="117"/>
      <c r="D55" s="117"/>
      <c r="E55" s="29"/>
      <c r="F55" s="22"/>
    </row>
    <row r="56" spans="1:6" ht="14.25" x14ac:dyDescent="0.2">
      <c r="A56" s="22"/>
      <c r="B56" s="117"/>
      <c r="C56" s="117"/>
      <c r="D56" s="117"/>
      <c r="E56" s="29"/>
      <c r="F56" s="22"/>
    </row>
    <row r="57" spans="1:6" ht="14.25" x14ac:dyDescent="0.2">
      <c r="A57" s="22"/>
      <c r="B57" s="117"/>
      <c r="C57" s="117"/>
      <c r="D57" s="117"/>
      <c r="E57" s="29"/>
      <c r="F57" s="22"/>
    </row>
    <row r="58" spans="1:6" ht="14.25" x14ac:dyDescent="0.2">
      <c r="A58" s="22"/>
      <c r="B58" s="117"/>
      <c r="C58" s="117"/>
      <c r="D58" s="117"/>
      <c r="E58" s="29"/>
      <c r="F58" s="22"/>
    </row>
    <row r="59" spans="1:6" ht="14.25" x14ac:dyDescent="0.2">
      <c r="A59" s="22"/>
      <c r="B59" s="117"/>
      <c r="C59" s="117"/>
      <c r="D59" s="117"/>
      <c r="E59" s="29"/>
      <c r="F59" s="22"/>
    </row>
    <row r="60" spans="1:6" ht="14.25" x14ac:dyDescent="0.2">
      <c r="A60" s="22"/>
      <c r="B60" s="117"/>
      <c r="C60" s="117"/>
      <c r="D60" s="117"/>
      <c r="E60" s="29"/>
      <c r="F60" s="22"/>
    </row>
    <row r="61" spans="1:6" ht="14.25" x14ac:dyDescent="0.2">
      <c r="A61" s="22"/>
      <c r="B61" s="117"/>
      <c r="C61" s="117"/>
      <c r="D61" s="117"/>
      <c r="E61" s="29"/>
      <c r="F61" s="22"/>
    </row>
    <row r="62" spans="1:6" ht="14.25" x14ac:dyDescent="0.2">
      <c r="A62" s="22"/>
      <c r="B62" s="117"/>
      <c r="C62" s="117"/>
      <c r="D62" s="117"/>
      <c r="E62" s="29"/>
      <c r="F62" s="22"/>
    </row>
    <row r="63" spans="1:6" ht="14.25" x14ac:dyDescent="0.2">
      <c r="A63" s="22"/>
      <c r="B63" s="117"/>
      <c r="C63" s="117"/>
      <c r="D63" s="117"/>
      <c r="E63" s="29"/>
      <c r="F63" s="22"/>
    </row>
    <row r="64" spans="1:6" ht="14.25" x14ac:dyDescent="0.2">
      <c r="A64" s="22"/>
      <c r="B64" s="117"/>
      <c r="C64" s="117"/>
      <c r="D64" s="117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1.25</v>
      </c>
      <c r="D66" s="53">
        <v>325</v>
      </c>
      <c r="E66" s="50"/>
      <c r="F66" s="47"/>
    </row>
    <row r="67" spans="1:6" ht="14.25" x14ac:dyDescent="0.2">
      <c r="A67" s="22"/>
      <c r="B67" s="117"/>
      <c r="C67" s="117"/>
      <c r="D67" s="117"/>
      <c r="E67" s="29"/>
      <c r="F67" s="22"/>
    </row>
    <row r="68" spans="1:6" ht="13.5" customHeight="1" x14ac:dyDescent="0.2">
      <c r="A68" s="22"/>
      <c r="B68" s="117"/>
      <c r="C68" s="117"/>
      <c r="D68" s="117"/>
      <c r="E68" s="29"/>
      <c r="F68" s="22"/>
    </row>
    <row r="69" spans="1:6" ht="13.5" customHeight="1" x14ac:dyDescent="0.2">
      <c r="A69" s="22"/>
      <c r="B69" s="26" t="s">
        <v>18</v>
      </c>
      <c r="C69" s="27"/>
      <c r="D69" s="27"/>
      <c r="E69" s="30">
        <f>C66*D66</f>
        <v>406.25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20.309999999999999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40.520000000000003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467.08</v>
      </c>
      <c r="F76" s="22"/>
    </row>
    <row r="77" spans="1:6" ht="15.75" thickTop="1" x14ac:dyDescent="0.2">
      <c r="A77" s="22"/>
      <c r="B77" s="119"/>
      <c r="C77" s="119"/>
      <c r="D77" s="119"/>
      <c r="E77" s="37"/>
      <c r="F77" s="22"/>
    </row>
    <row r="78" spans="1:6" ht="15" x14ac:dyDescent="0.2">
      <c r="A78" s="22"/>
      <c r="B78" s="124" t="s">
        <v>21</v>
      </c>
      <c r="C78" s="124"/>
      <c r="D78" s="124"/>
      <c r="E78" s="37">
        <v>0</v>
      </c>
      <c r="F78" s="22"/>
    </row>
    <row r="79" spans="1:6" ht="15" x14ac:dyDescent="0.2">
      <c r="A79" s="22"/>
      <c r="B79" s="119"/>
      <c r="C79" s="119"/>
      <c r="D79" s="11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467.08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22"/>
      <c r="C83" s="122"/>
      <c r="D83" s="122"/>
      <c r="E83" s="122"/>
      <c r="F83" s="22"/>
    </row>
    <row r="84" spans="1:6" ht="14.25" x14ac:dyDescent="0.2">
      <c r="A84" s="116" t="s">
        <v>41</v>
      </c>
      <c r="B84" s="116"/>
      <c r="C84" s="116"/>
      <c r="D84" s="116"/>
      <c r="E84" s="116"/>
      <c r="F84" s="116"/>
    </row>
    <row r="85" spans="1:6" ht="14.25" x14ac:dyDescent="0.2">
      <c r="A85" s="125" t="s">
        <v>42</v>
      </c>
      <c r="B85" s="125"/>
      <c r="C85" s="125"/>
      <c r="D85" s="125"/>
      <c r="E85" s="125"/>
      <c r="F85" s="12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23"/>
      <c r="C87" s="123"/>
      <c r="D87" s="123"/>
      <c r="E87" s="123"/>
      <c r="F87" s="22"/>
    </row>
    <row r="88" spans="1:6" ht="15" x14ac:dyDescent="0.2">
      <c r="A88" s="115" t="s">
        <v>7</v>
      </c>
      <c r="B88" s="115"/>
      <c r="C88" s="115"/>
      <c r="D88" s="115"/>
      <c r="E88" s="115"/>
      <c r="F88" s="115"/>
    </row>
    <row r="90" spans="1:6" ht="39.75" customHeight="1" x14ac:dyDescent="0.2">
      <c r="B90" s="120"/>
      <c r="C90" s="121"/>
      <c r="D90" s="12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01B7D6D-9845-4C3D-960D-2FD2453129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23</vt:i4>
      </vt:variant>
    </vt:vector>
  </HeadingPairs>
  <TitlesOfParts>
    <vt:vector size="36" baseType="lpstr">
      <vt:lpstr>06-03-20</vt:lpstr>
      <vt:lpstr>14-09-20</vt:lpstr>
      <vt:lpstr>27-10-20</vt:lpstr>
      <vt:lpstr>02-12-20</vt:lpstr>
      <vt:lpstr>18-06-21</vt:lpstr>
      <vt:lpstr>11-12-21</vt:lpstr>
      <vt:lpstr>11-12-21 (2)</vt:lpstr>
      <vt:lpstr>04-02-22</vt:lpstr>
      <vt:lpstr>09-09-22</vt:lpstr>
      <vt:lpstr>Activités</vt:lpstr>
      <vt:lpstr>2024-11-16 - 24-24637</vt:lpstr>
      <vt:lpstr>2024-12-22 - 24-24719</vt:lpstr>
      <vt:lpstr>2025-03-01 - 25-24768</vt:lpstr>
      <vt:lpstr>Liste_Activités</vt:lpstr>
      <vt:lpstr>'02-12-20'!Print_Area</vt:lpstr>
      <vt:lpstr>'04-02-22'!Print_Area</vt:lpstr>
      <vt:lpstr>'06-03-20'!Print_Area</vt:lpstr>
      <vt:lpstr>'09-09-22'!Print_Area</vt:lpstr>
      <vt:lpstr>'11-12-21'!Print_Area</vt:lpstr>
      <vt:lpstr>'11-12-21 (2)'!Print_Area</vt:lpstr>
      <vt:lpstr>'14-09-20'!Print_Area</vt:lpstr>
      <vt:lpstr>'18-06-21'!Print_Area</vt:lpstr>
      <vt:lpstr>'27-10-20'!Print_Area</vt:lpstr>
      <vt:lpstr>Activités!Print_Area</vt:lpstr>
      <vt:lpstr>'02-12-20'!Zone_d_impression</vt:lpstr>
      <vt:lpstr>'04-02-22'!Zone_d_impression</vt:lpstr>
      <vt:lpstr>'06-03-20'!Zone_d_impression</vt:lpstr>
      <vt:lpstr>'09-09-22'!Zone_d_impression</vt:lpstr>
      <vt:lpstr>'11-12-21'!Zone_d_impression</vt:lpstr>
      <vt:lpstr>'11-12-21 (2)'!Zone_d_impression</vt:lpstr>
      <vt:lpstr>'14-09-20'!Zone_d_impression</vt:lpstr>
      <vt:lpstr>'18-06-21'!Zone_d_impression</vt:lpstr>
      <vt:lpstr>'2024-11-16 - 24-24637'!Zone_d_impression</vt:lpstr>
      <vt:lpstr>'2024-12-22 - 24-24719'!Zone_d_impression</vt:lpstr>
      <vt:lpstr>'2025-03-01 - 25-24768'!Zone_d_impression</vt:lpstr>
      <vt:lpstr>'27-10-20'!Zone_d_impression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2022-02-04T22:32:21Z</cp:lastPrinted>
  <dcterms:created xsi:type="dcterms:W3CDTF">1996-11-05T19:10:39Z</dcterms:created>
  <dcterms:modified xsi:type="dcterms:W3CDTF">2025-03-01T22:40:59Z</dcterms:modified>
</cp:coreProperties>
</file>