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codeName="ThisWorkbook" defaultThemeVersion="124226"/>
  <mc:AlternateContent xmlns:mc="http://schemas.openxmlformats.org/markup-compatibility/2006">
    <mc:Choice Requires="x15">
      <x15ac:absPath xmlns:x15ac="http://schemas.microsoft.com/office/spreadsheetml/2010/11/ac" url="P:\Administration\APP\GCF\Factures_Excel\"/>
    </mc:Choice>
  </mc:AlternateContent>
  <xr:revisionPtr revIDLastSave="0" documentId="13_ncr:1_{1EB00DDD-9175-4440-B4C5-E18E5E3E7944}" xr6:coauthVersionLast="47" xr6:coauthVersionMax="47" xr10:uidLastSave="{00000000-0000-0000-0000-000000000000}"/>
  <bookViews>
    <workbookView xWindow="-120" yWindow="-120" windowWidth="38640" windowHeight="15840" firstSheet="6" activeTab="14" xr2:uid="{00000000-000D-0000-FFFF-FFFF00000000}"/>
  </bookViews>
  <sheets>
    <sheet name="30-03-22" sheetId="4" r:id="rId1"/>
    <sheet name="30-03-22 (2)" sheetId="6" r:id="rId2"/>
    <sheet name="20-12-2023" sheetId="7" r:id="rId3"/>
    <sheet name="20-12-2023 (2)" sheetId="8" r:id="rId4"/>
    <sheet name="19-02-24" sheetId="9" r:id="rId5"/>
    <sheet name="19-02-24 (2)" sheetId="10" r:id="rId6"/>
    <sheet name="26-05-24" sheetId="11" r:id="rId7"/>
    <sheet name="26-05-24 (2)" sheetId="12" r:id="rId8"/>
    <sheet name="26-05-24 (3)" sheetId="13" r:id="rId9"/>
    <sheet name="28-07-24" sheetId="14" r:id="rId10"/>
    <sheet name="28-07-24 (2)" sheetId="15" r:id="rId11"/>
    <sheet name="Activités" sheetId="5" r:id="rId12"/>
    <sheet name="2024-10-16 - 24-24548" sheetId="16" r:id="rId13"/>
    <sheet name="2024-10-16 - 24-24548 (2)" sheetId="17" r:id="rId14"/>
    <sheet name="2025-03-01 - 25-24776" sheetId="18" r:id="rId15"/>
    <sheet name="2025-03-01 - 25-24777" sheetId="19" r:id="rId16"/>
  </sheets>
  <definedNames>
    <definedName name="Liste_Activités">Activités!$C$5:$C$47</definedName>
    <definedName name="Print_Area" localSheetId="4">'19-02-24'!$A$1:$F$88</definedName>
    <definedName name="Print_Area" localSheetId="5">'19-02-24 (2)'!$A$1:$F$88</definedName>
    <definedName name="Print_Area" localSheetId="2">'20-12-2023'!$A$1:$F$88</definedName>
    <definedName name="Print_Area" localSheetId="3">'20-12-2023 (2)'!$A$1:$F$88</definedName>
    <definedName name="Print_Area" localSheetId="6">'26-05-24'!$A$1:$F$86</definedName>
    <definedName name="Print_Area" localSheetId="7">'26-05-24 (2)'!$A$1:$F$86</definedName>
    <definedName name="Print_Area" localSheetId="8">'26-05-24 (3)'!$A$1:$F$86</definedName>
    <definedName name="Print_Area" localSheetId="9">'28-07-24'!$A$1:$F$88</definedName>
    <definedName name="Print_Area" localSheetId="10">'28-07-24 (2)'!$A$1:$F$88</definedName>
    <definedName name="Print_Area" localSheetId="0">'30-03-22'!$A$1:$F$89</definedName>
    <definedName name="Print_Area" localSheetId="1">'30-03-22 (2)'!$A$1:$F$89</definedName>
    <definedName name="Print_Area" localSheetId="11">Activités!$A$1:$D$47</definedName>
    <definedName name="_xlnm.Print_Area" localSheetId="4">'19-02-24'!$A$1:$F$88</definedName>
    <definedName name="_xlnm.Print_Area" localSheetId="5">'19-02-24 (2)'!$A$1:$F$88</definedName>
    <definedName name="_xlnm.Print_Area" localSheetId="2">'20-12-2023'!$A$1:$F$88</definedName>
    <definedName name="_xlnm.Print_Area" localSheetId="3">'20-12-2023 (2)'!$A$1:$F$88</definedName>
    <definedName name="_xlnm.Print_Area" localSheetId="12">'2024-10-16 - 24-24548'!$A$1:$F$89</definedName>
    <definedName name="_xlnm.Print_Area" localSheetId="13">'2024-10-16 - 24-24548 (2)'!$A$1:$F$89</definedName>
    <definedName name="_xlnm.Print_Area" localSheetId="14">'2025-03-01 - 25-24776'!$A$1:$F$88</definedName>
    <definedName name="_xlnm.Print_Area" localSheetId="15">'2025-03-01 - 25-24777'!$A$1:$F$88</definedName>
    <definedName name="_xlnm.Print_Area" localSheetId="6">'26-05-24'!$A$1:$F$86</definedName>
    <definedName name="_xlnm.Print_Area" localSheetId="7">'26-05-24 (2)'!$A$1:$F$86</definedName>
    <definedName name="_xlnm.Print_Area" localSheetId="8">'26-05-24 (3)'!$A$1:$F$86</definedName>
    <definedName name="_xlnm.Print_Area" localSheetId="9">'28-07-24'!$A$1:$F$88</definedName>
    <definedName name="_xlnm.Print_Area" localSheetId="10">'28-07-24 (2)'!$A$1:$F$88</definedName>
    <definedName name="_xlnm.Print_Area" localSheetId="0">'30-03-22'!$A$1:$F$89</definedName>
    <definedName name="_xlnm.Print_Area" localSheetId="1">'30-03-22 (2)'!$A$1:$F$89</definedName>
    <definedName name="_xlnm.Print_Area" localSheetId="11">Activités!$A$1:$D$48</definedName>
    <definedName name="Zone_impres_M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0" i="17" l="1"/>
  <c r="E69" i="17"/>
  <c r="E73" i="17" s="1"/>
  <c r="E81" i="16"/>
  <c r="E73" i="16"/>
  <c r="E70" i="16"/>
  <c r="E75" i="16"/>
  <c r="E74" i="16"/>
  <c r="E77" i="16"/>
  <c r="E69" i="16"/>
  <c r="E68" i="15"/>
  <c r="E71" i="15" s="1"/>
  <c r="E68" i="14"/>
  <c r="E71" i="14" s="1"/>
  <c r="E66" i="13"/>
  <c r="E69" i="13" s="1"/>
  <c r="E66" i="12"/>
  <c r="E69" i="12" s="1"/>
  <c r="E66" i="11"/>
  <c r="E69" i="11" s="1"/>
  <c r="E68" i="10"/>
  <c r="E71" i="10" s="1"/>
  <c r="E68" i="9"/>
  <c r="E71" i="9" s="1"/>
  <c r="E68" i="8"/>
  <c r="E71" i="8" s="1"/>
  <c r="E68" i="7"/>
  <c r="E71" i="7" s="1"/>
  <c r="E69" i="6"/>
  <c r="E69" i="4"/>
  <c r="E72" i="6"/>
  <c r="E73" i="6"/>
  <c r="E74" i="6"/>
  <c r="E76" i="6"/>
  <c r="E80" i="6"/>
  <c r="E72" i="4"/>
  <c r="E74" i="4"/>
  <c r="E73" i="4"/>
  <c r="E76" i="4"/>
  <c r="E80" i="4"/>
  <c r="E75" i="17" l="1"/>
  <c r="E74" i="17"/>
  <c r="E77" i="17" s="1"/>
  <c r="E81" i="17" s="1"/>
  <c r="E73" i="15"/>
  <c r="E72" i="15"/>
  <c r="E75" i="15" s="1"/>
  <c r="E79" i="15" s="1"/>
  <c r="E72" i="14"/>
  <c r="E73" i="14"/>
  <c r="E71" i="13"/>
  <c r="E70" i="13"/>
  <c r="E73" i="13" s="1"/>
  <c r="E77" i="13" s="1"/>
  <c r="E71" i="12"/>
  <c r="E70" i="12"/>
  <c r="E73" i="12" s="1"/>
  <c r="E77" i="12" s="1"/>
  <c r="E71" i="11"/>
  <c r="E70" i="11"/>
  <c r="E73" i="11" s="1"/>
  <c r="E77" i="11" s="1"/>
  <c r="E73" i="10"/>
  <c r="E72" i="10"/>
  <c r="E75" i="10" s="1"/>
  <c r="E79" i="10" s="1"/>
  <c r="E72" i="9"/>
  <c r="E73" i="9"/>
  <c r="E73" i="8"/>
  <c r="E72" i="8"/>
  <c r="E75" i="8" s="1"/>
  <c r="E79" i="8" s="1"/>
  <c r="E72" i="7"/>
  <c r="E73" i="7"/>
  <c r="E75" i="14" l="1"/>
  <c r="E79" i="14" s="1"/>
  <c r="E75" i="9"/>
  <c r="E79" i="9" s="1"/>
  <c r="E75" i="7"/>
  <c r="E79" i="7" s="1"/>
</calcChain>
</file>

<file path=xl/sharedStrings.xml><?xml version="1.0" encoding="utf-8"?>
<sst xmlns="http://schemas.openxmlformats.org/spreadsheetml/2006/main" count="528" uniqueCount="127">
  <si>
    <t>NOTE D'HONORAIRES</t>
  </si>
  <si>
    <t>LISTE DES ACTIVITÉS POSSIBLE À FACTURER</t>
  </si>
  <si>
    <t xml:space="preserve"> - Prise de connaissance et analyse des documents soumis;</t>
  </si>
  <si>
    <t>DESCRIPTIONS</t>
  </si>
  <si>
    <t>T.V.Q. # 1214451162TQ0001</t>
  </si>
  <si>
    <t>T.P.S.  # 849759626RT0001</t>
  </si>
  <si>
    <t>Facturation relativement aux travaux effectués, notamment:</t>
  </si>
  <si>
    <t>MERCI DE VOTRE CONFIANCE POUR VISER JUSTE ET BIEN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</si>
  <si>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</si>
  <si>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</si>
  <si>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</si>
  <si>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N° FACTURE</t>
  </si>
  <si>
    <t>Frais de poste</t>
  </si>
  <si>
    <t>Autres frais</t>
  </si>
  <si>
    <t>Total avant taxes</t>
  </si>
  <si>
    <t>Total - Honoraires professionnels</t>
  </si>
  <si>
    <t>GRAND TOTAL</t>
  </si>
  <si>
    <t>SOMME DUE</t>
  </si>
  <si>
    <t>Sommes perçues d'avance (dépôt)</t>
  </si>
  <si>
    <t xml:space="preserve"> - Rencontre avec vous à vos bureaux et déplacement;</t>
  </si>
  <si>
    <t xml:space="preserve"> - Recherches et analyses fiscales requises pour la mise en place de la réorganisation;</t>
  </si>
  <si>
    <t xml:space="preserve"> - Analyse des livres des minutes pour déterminer les caractéristiques fiscales des actions;</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</si>
  <si>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</si>
  <si>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</si>
  <si>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Préparation du formulaire T2027 - règlement de dette lors de la liquidation de filiale;</t>
  </si>
  <si>
    <t xml:space="preserve"> - Préparation des formulaires de roulement T2057 et TP-518 requis;</t>
  </si>
  <si>
    <t xml:space="preserve"> - Préparation des formulaires de taxes FP-2044 requis pour le transfert de la totalité ou presque d'une entreprise;</t>
  </si>
  <si>
    <t xml:space="preserve"> - Préparation des formulaires de ventes de comptes clients T2022 et TP-184 requis;</t>
  </si>
  <si>
    <t xml:space="preserve"> - Diverses discussions téléphoniques avec vous ;</t>
  </si>
  <si>
    <t>*** Veuillez faire votre chèque à l'ordre de GC Fiscalité Plus Inc. Payable en ligne dans les institutions financières participantes.***</t>
  </si>
  <si>
    <t>*** Payable sur réception.  Frais d’administration de 24 % par année sur note d’honoraires passée due. ***</t>
  </si>
  <si>
    <t xml:space="preserve"> - Recueuillir les informations pour la création d'une fiducie;</t>
  </si>
  <si>
    <t xml:space="preserve"> - Recueuillir les informations pour la création d'une société;</t>
  </si>
  <si>
    <t xml:space="preserve"> - Divers calculs effectués en lien avec la mise en place;</t>
  </si>
  <si>
    <t xml:space="preserve"> - Diverses discussions téléphoniques avec vous et le juriste;</t>
  </si>
  <si>
    <t xml:space="preserve"> - Diverses discussions téléphoniques avec vous, le juriste et votre comptable;</t>
  </si>
  <si>
    <t xml:space="preserve"> - Préparation des formulaires de choix fiscaux de clauses de non-concurrence;</t>
  </si>
  <si>
    <t>Heures</t>
  </si>
  <si>
    <t>Taux</t>
  </si>
  <si>
    <t xml:space="preserve"> - Lecture, analyse et rédaction de divers courriels avec les divers intervenants;</t>
  </si>
  <si>
    <t xml:space="preserve"> - Rencontre avec vous aux bureaux des notaires et déplacement ;</t>
  </si>
  <si>
    <t xml:space="preserve"> - Préparation à la rencontre et rencontre avec vous à nos bureaux;</t>
  </si>
  <si>
    <t xml:space="preserve"> - Préparation à la rencontre, déplacement et rencontre avec vous aux bureaux des notaires ;</t>
  </si>
  <si>
    <t xml:space="preserve"> - Préparation à la rencontre, déplacement et rencontre avec vous à vos bureaux ;</t>
  </si>
  <si>
    <t xml:space="preserve"> - Analyse, réflexions et recherches fiscales permettant de déterminer le plan d'action fiscal optimal ;</t>
  </si>
  <si>
    <t xml:space="preserve"> - Rédaction d'un mémorandum fiscal pour mettre en place la réorganisation fiscale déterminée ;</t>
  </si>
  <si>
    <t xml:space="preserve"> - Préparation d'organigrammes corporatifs avant et après opérations;</t>
  </si>
  <si>
    <t xml:space="preserve"> - Démarches d'obtention du numéro d'entreprise fédéral pour la nouvelle société ;</t>
  </si>
  <si>
    <t xml:space="preserve"> - Préparer un sommaire de chèques à faire pour la séance de clôture ;</t>
  </si>
  <si>
    <t xml:space="preserve"> - Préparation des différents formulaires et annexes requises afin de déclarer un CDC ;</t>
  </si>
  <si>
    <t xml:space="preserve"> - Rencontre avec vous par Vidéoconférence ;</t>
  </si>
  <si>
    <t xml:space="preserve"> - Préparation à la rencontre et rencontre avec vous par Vidéoconférence ;</t>
  </si>
  <si>
    <t xml:space="preserve"> - Préparation à la rencontre et rencontre avec vous pour la signature des documents préparés;</t>
  </si>
  <si>
    <t xml:space="preserve"> - Préparation à la rencontre, déplacement et rencontre avec vous pour la signature des documents préparés;</t>
  </si>
  <si>
    <t xml:space="preserve"> - Recueullir les différentes informations pertinentes à l'élaboration de la planification fiscale ;</t>
  </si>
  <si>
    <t>Le 30 MARS 2022</t>
  </si>
  <si>
    <t>LOUIS VILLENEUVE</t>
  </si>
  <si>
    <t>123 boul. Industriel
Repentigny (Québec) J6A 7K4</t>
  </si>
  <si>
    <t xml:space="preserve"> - Travail entourant le désavantage fiscal d'acheter les actions au lieu de l'immeuble et de l'avantage au niveau des droits de mutation ;</t>
  </si>
  <si>
    <t xml:space="preserve"> - Diverses discussions téléphoniques avec votre comptable ;</t>
  </si>
  <si>
    <t xml:space="preserve"> - Lecture, analyse et rédaction de divers courriels avec vous et votre comptable;</t>
  </si>
  <si>
    <t xml:space="preserve"> - Analyse des documents du passé pour déterminé les caractéristiques des actions vs Pierrette ;</t>
  </si>
  <si>
    <t># 22120A</t>
  </si>
  <si>
    <t># 22120B</t>
  </si>
  <si>
    <t>GESTION TECTUM INC.</t>
  </si>
  <si>
    <t>ALEXANDRE VILLENEUVE</t>
  </si>
  <si>
    <t>GESTION PROPED INC.</t>
  </si>
  <si>
    <t>Le 20 DÉCEMBRE 2023</t>
  </si>
  <si>
    <t># 23496</t>
  </si>
  <si>
    <t xml:space="preserve"> - Rédaction de directives aux juristes afin de mettre en place la planification fiscale ;</t>
  </si>
  <si>
    <t xml:space="preserve"> - Analyses, calculs et préparation de tableaux en lien avec l'établissement d'une juste valeur marchande de la société ;</t>
  </si>
  <si>
    <t xml:space="preserve"> - Préparation des formulaires d'obtention des numéros de fiducie fédéral et provincial pour la nouvelle fiducie ;</t>
  </si>
  <si>
    <t xml:space="preserve"> - Validation de la conformité des chèques/virements effectués en concordance avec nos directives ;</t>
  </si>
  <si>
    <t xml:space="preserve"> - Analyse des nouvelles dispositions de transfert d'entreprise familial à votre situation ;</t>
  </si>
  <si>
    <t xml:space="preserve"> - Préparation à la rencontre et rencontre avec vous à nos bureaux le 28 novembre ;</t>
  </si>
  <si>
    <t xml:space="preserve"> - Préparation de diverses simulations pour déterminer l'optimisation fiscale, les liquidités des entreprises, les impacts sur diverses mesures tel que l'impôt minimum de remplacement, la perte de la pension de sécurité de la vieillesse, etc. ;</t>
  </si>
  <si>
    <t xml:space="preserve"> - Préparation de divers tableaux avec les diverses simulations afin de déterminer l'optimisation ;</t>
  </si>
  <si>
    <t xml:space="preserve"> - Préparation à la rencontre et rencontre avec vous à nos bureaux le 19 décembre ;</t>
  </si>
  <si>
    <t xml:space="preserve"> - Lecture, analyse et rédaction de divers courriels avec vous ;</t>
  </si>
  <si>
    <t># 23497</t>
  </si>
  <si>
    <t>Le 19 FÉVRIER 2024</t>
  </si>
  <si>
    <t># 24047</t>
  </si>
  <si>
    <t># 24046</t>
  </si>
  <si>
    <t>Le 26 MAI 2024</t>
  </si>
  <si>
    <t># 24266</t>
  </si>
  <si>
    <t xml:space="preserve"> - Travail avec la notaire à la préparation de la documentation légale ;</t>
  </si>
  <si>
    <t xml:space="preserve"> - Analyse des impacts des modifications annoncées par le gouvernement à la présente planification ;</t>
  </si>
  <si>
    <t xml:space="preserve"> - Analyse de l'impact du décès de Pierrette ;</t>
  </si>
  <si>
    <t xml:space="preserve"> - Analyse, réflexions et recherches fiscales permettant de déterminer le plan d'action fiscal optimal dans le contexte du décès de Pierrette et des changements du gouvernement ;</t>
  </si>
  <si>
    <t xml:space="preserve"> - Modifications apportées au mémorandum fiscal pour refléter l'optimisation en lien avec le contexte du décès de Pierrette et des changements du gouvernement pour mettre en place la réorganisation fiscale déterminée ;</t>
  </si>
  <si>
    <t xml:space="preserve"> - Mise à jour de la valeur des sociétés en lien avec la vente suite chiffres comptables à jour ;</t>
  </si>
  <si>
    <t># 24267</t>
  </si>
  <si>
    <t>SUCCESSION PIERRETTE DESMARAIS</t>
  </si>
  <si>
    <t># 24268</t>
  </si>
  <si>
    <t xml:space="preserve"> - Analyse, réflexions et recherches fiscales permettant de déterminer le plan d'action fiscal optimal dans le contexte du décès de Pierrette ;</t>
  </si>
  <si>
    <t xml:space="preserve"> - Modifications apportées au mémorandum fiscal pour refléter l'optimisation en lien avec le contexte du décès de Pierrette pour mettre en place la réorganisation fiscale déterminée ;</t>
  </si>
  <si>
    <t>Le 28 JUILLET 2024</t>
  </si>
  <si>
    <t># 24411</t>
  </si>
  <si>
    <t xml:space="preserve"> - Analyse des nouveaux projets de lois applicables à votre situation ;</t>
  </si>
  <si>
    <t xml:space="preserve"> - Analyse et réponse aux diverses questions de votre notaire ;</t>
  </si>
  <si>
    <t># 24412</t>
  </si>
  <si>
    <t>Le 16 OCTOBRE 2024</t>
  </si>
  <si>
    <t>Louis Villeneuve</t>
  </si>
  <si>
    <t>Gestion Proped Inc.</t>
  </si>
  <si>
    <t>123 boul. Industriel</t>
  </si>
  <si>
    <t>Repentigny, Québec, J6A 7K4</t>
  </si>
  <si>
    <t xml:space="preserve"> - Modifications au mémorandum fiscal suite aux changements de date et précisions ;</t>
  </si>
  <si>
    <t/>
  </si>
  <si>
    <t xml:space="preserve"> - Répondre aux diverses questions soulevées par la juriste ;</t>
  </si>
  <si>
    <t xml:space="preserve"> - Révision des différentes versions de la documentation juridique afférente à la présente réorganisation;</t>
  </si>
  <si>
    <t xml:space="preserve"> - Diverses discussions téléphoniques avec vous et la juriste;</t>
  </si>
  <si>
    <t xml:space="preserve"> - Avancement dans la préparation des 6 formulaires de roulement T2057 et TP-518 requis;</t>
  </si>
  <si>
    <t xml:space="preserve"> - Démarches d'obtention des numéros pour la nouvelle entité;</t>
  </si>
  <si>
    <t xml:space="preserve"> - Préparation des différents formulaires et annexes requises afin de déclarer un CDC;</t>
  </si>
  <si>
    <t xml:space="preserve"> - Démarches en lien avec l'assurance-vie vs inclusion au fiscal;</t>
  </si>
  <si>
    <t>Frais d'expert en taxes</t>
  </si>
  <si>
    <t>24-24548A</t>
  </si>
  <si>
    <t>24-24548B</t>
  </si>
  <si>
    <t>Le 1 MARS 2025</t>
  </si>
  <si>
    <t>25-24776</t>
  </si>
  <si>
    <t xml:space="preserve"> - Lecture, analyse et rédaction de divers courriels avec les divers intervenants depuis le 18 octobre ;</t>
  </si>
  <si>
    <t xml:space="preserve"> - Analyse des impacts du report du financement vs la planification et changements de dates ;</t>
  </si>
  <si>
    <t xml:space="preserve"> - Rédaction de directives à vos comptables pour la préparation de T5 pour 2024 suite à la réorganisation;</t>
  </si>
  <si>
    <t xml:space="preserve"> - Révision des formulaires T5/Relevés 3 préparés par vos comptables ;</t>
  </si>
  <si>
    <t>Alexandre Villeneuve</t>
  </si>
  <si>
    <t>Gestion Tectum Inc.</t>
  </si>
  <si>
    <t>25-24777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</si>
</sst>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7" formatCode="#,##0.00\ &quot;$&quot;_);\(#,##0.00\ &quot;$&quot;\)"/>
    <numFmt numFmtId="44" formatCode="_ * #,##0.00_)\ &quot;$&quot;_ ;_ * \(#,##0.00\)\ &quot;$&quot;_ ;_ * &quot;-&quot;??_)\ &quot;$&quot;_ ;_ @_ "/>
    <numFmt numFmtId="164" formatCode="_ * #,##0.00_)\ _$_ ;_ * \(#,##0.00\)\ _$_ ;_ * &quot;-&quot;??_)\ _$_ ;_ @_ "/>
    <numFmt numFmtId="165" formatCode="#,##0.00\ &quot;$&quot;_-;[Red]#,##0.00\ &quot;$&quot;\-"/>
    <numFmt numFmtId="166" formatCode="#,##0.00\ [$$-C0C]_);\(#,##0.00\ [$$-C0C]\)"/>
    <numFmt numFmtId="167" formatCode="0.000%"/>
    <numFmt numFmtId="168" formatCode="#,##0.00\ &quot;$&quot;"/>
    <numFmt numFmtId="169" formatCode="##0.00"/>
  </numFmts>
  <fonts count="30"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0"/>
      <name val="Verdana"/>
      <family val="2"/>
    </font>
    <font>
      <b/>
      <u/>
      <sz val="11"/>
      <color rgb="FF625850"/>
      <name val="Verdana"/>
      <family val="2"/>
    </font>
    <font>
      <sz val="10"/>
      <name val="Arial"/>
    </font>
    <font>
      <sz val="11"/>
      <name val="Verdana"/>
      <family val="2"/>
    </font>
    <font>
      <b/>
      <sz val="11"/>
      <color rgb="FF625850"/>
      <name val="Verdana"/>
      <family val="2"/>
    </font>
    <font>
      <b/>
      <u/>
      <sz val="10"/>
      <color rgb="FF625850"/>
      <name val="Calibri"/>
      <family val="2"/>
      <scheme val="minor"/>
    </font>
    <font>
      <b/>
      <sz val="12"/>
      <color rgb="FFFFFFFF"/>
      <name val="Verdana"/>
      <family val="2"/>
    </font>
    <font>
      <sz val="12"/>
      <color rgb="FFFFFFFF"/>
      <name val="Verdana"/>
      <family val="2"/>
    </font>
    <font>
      <b/>
      <sz val="8"/>
      <color rgb="FF625850"/>
      <name val="Verdana"/>
      <family val="2"/>
    </font>
  </fonts>
  <fills count="5">
    <fill>
      <patternFill patternType="none"/>
    </fill>
    <fill>
      <patternFill patternType="gray125"/>
    </fill>
    <fill>
      <patternFill patternType="solid">
        <fgColor indexed="9"/>
        <bgColor indexed="64"/>
      </patternFill>
    </fill>
    <fill>
      <patternFill patternType="solid">
        <fgColor rgb="FF8C8375"/>
        <bgColor indexed="64"/>
      </patternFill>
    </fill>
    <fill>
      <patternFill patternType="solid">
        <fgColor theme="2" tint="-0.249977111117893"/>
        <bgColor indexed="64"/>
      </patternFill>
    </fill>
  </fills>
  <borders count="18">
    <border>
      <left/>
      <right/>
      <top/>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s>
  <cellStyleXfs count="6">
    <xf numFmtId="0" fontId="0" fillId="0" borderId="0"/>
    <xf numFmtId="164" fontId="1" fillId="0" borderId="0" applyFont="0" applyFill="0" applyBorder="0" applyAlignment="0" applyProtection="0"/>
    <xf numFmtId="44" fontId="1" fillId="0" borderId="0" applyFont="0" applyFill="0" applyBorder="0" applyAlignment="0" applyProtection="0"/>
    <xf numFmtId="0" fontId="1" fillId="0" borderId="0"/>
    <xf numFmtId="9" fontId="23" fillId="0" borderId="0" applyFont="0" applyFill="0" applyBorder="0" applyAlignment="0" applyProtection="0"/>
    <xf numFmtId="164" fontId="1" fillId="0" borderId="0" applyFont="0" applyFill="0" applyBorder="0" applyAlignment="0" applyProtection="0"/>
  </cellStyleXfs>
  <cellXfs count="138">
    <xf numFmtId="0" fontId="0" fillId="0" borderId="0" xfId="0"/>
    <xf numFmtId="0" fontId="2" fillId="2" borderId="0" xfId="0" applyFont="1" applyFill="1"/>
    <xf numFmtId="0" fontId="2" fillId="0" borderId="0" xfId="0" applyFont="1"/>
    <xf numFmtId="0" fontId="2" fillId="0" borderId="0" xfId="0" applyFont="1" applyAlignment="1">
      <alignment horizontal="left" indent="2"/>
    </xf>
    <xf numFmtId="165" fontId="2" fillId="0" borderId="0" xfId="0" applyNumberFormat="1" applyFont="1"/>
    <xf numFmtId="0" fontId="2" fillId="2" borderId="3" xfId="0" applyFont="1" applyFill="1" applyBorder="1"/>
    <xf numFmtId="0" fontId="2" fillId="2" borderId="4" xfId="0" applyFont="1" applyFill="1" applyBorder="1"/>
    <xf numFmtId="0" fontId="2" fillId="2" borderId="5" xfId="0" applyFont="1" applyFill="1" applyBorder="1"/>
    <xf numFmtId="0" fontId="2" fillId="2" borderId="5" xfId="0" applyFont="1" applyFill="1" applyBorder="1" applyAlignment="1">
      <alignment horizontal="left" wrapText="1" shrinkToFit="1"/>
    </xf>
    <xf numFmtId="49" fontId="2" fillId="2" borderId="5" xfId="0" applyNumberFormat="1" applyFont="1" applyFill="1" applyBorder="1"/>
    <xf numFmtId="0" fontId="2" fillId="2" borderId="6" xfId="0" applyFont="1" applyFill="1" applyBorder="1"/>
    <xf numFmtId="0" fontId="2" fillId="2" borderId="7" xfId="0" applyFont="1" applyFill="1" applyBorder="1"/>
    <xf numFmtId="0" fontId="2" fillId="2" borderId="8" xfId="0" applyFont="1" applyFill="1" applyBorder="1"/>
    <xf numFmtId="0" fontId="5" fillId="2" borderId="0" xfId="0" applyFont="1" applyFill="1" applyAlignment="1">
      <alignment horizontal="center"/>
    </xf>
    <xf numFmtId="0" fontId="3" fillId="2" borderId="9" xfId="0" applyFont="1" applyFill="1" applyBorder="1" applyAlignment="1">
      <alignment horizontal="center"/>
    </xf>
    <xf numFmtId="0" fontId="2" fillId="2" borderId="10" xfId="0" applyFont="1" applyFill="1" applyBorder="1"/>
    <xf numFmtId="0" fontId="7" fillId="0" borderId="0" xfId="0" applyFont="1" applyAlignment="1">
      <alignment horizontal="center"/>
    </xf>
    <xf numFmtId="0" fontId="8" fillId="0" borderId="0" xfId="0" applyFont="1"/>
    <xf numFmtId="0" fontId="9" fillId="0" borderId="0" xfId="0" applyFont="1"/>
    <xf numFmtId="0" fontId="8" fillId="0" borderId="1" xfId="0" applyFont="1" applyBorder="1"/>
    <xf numFmtId="0" fontId="2" fillId="0" borderId="1" xfId="0" applyFont="1" applyBorder="1"/>
    <xf numFmtId="0" fontId="11" fillId="0" borderId="0" xfId="0" applyFont="1"/>
    <xf numFmtId="0" fontId="12" fillId="0" borderId="0" xfId="0" applyFont="1"/>
    <xf numFmtId="0" fontId="13" fillId="0" borderId="0" xfId="0" applyFont="1"/>
    <xf numFmtId="0" fontId="13" fillId="0" borderId="0" xfId="0" applyFont="1" applyAlignment="1">
      <alignment horizontal="center"/>
    </xf>
    <xf numFmtId="0" fontId="16" fillId="0" borderId="0" xfId="0" applyFont="1"/>
    <xf numFmtId="0" fontId="17" fillId="0" borderId="0" xfId="0" applyFont="1"/>
    <xf numFmtId="0" fontId="16" fillId="0" borderId="0" xfId="0" applyFont="1" applyAlignment="1">
      <alignment horizontal="right"/>
    </xf>
    <xf numFmtId="7" fontId="12" fillId="0" borderId="0" xfId="0" applyNumberFormat="1" applyFont="1"/>
    <xf numFmtId="166" fontId="16" fillId="0" borderId="0" xfId="2" applyNumberFormat="1" applyFont="1"/>
    <xf numFmtId="166" fontId="17" fillId="0" borderId="0" xfId="2" applyNumberFormat="1" applyFont="1"/>
    <xf numFmtId="10" fontId="17" fillId="0" borderId="0" xfId="0" applyNumberFormat="1" applyFont="1" applyAlignment="1">
      <alignment horizontal="left"/>
    </xf>
    <xf numFmtId="166" fontId="17" fillId="0" borderId="0" xfId="0" applyNumberFormat="1" applyFont="1"/>
    <xf numFmtId="166" fontId="16" fillId="0" borderId="2" xfId="2" applyNumberFormat="1" applyFont="1" applyBorder="1"/>
    <xf numFmtId="0" fontId="17" fillId="0" borderId="0" xfId="0" applyFont="1" applyAlignment="1">
      <alignment horizontal="right"/>
    </xf>
    <xf numFmtId="166" fontId="17" fillId="0" borderId="0" xfId="1" applyNumberFormat="1" applyFont="1"/>
    <xf numFmtId="7" fontId="17" fillId="0" borderId="0" xfId="0" applyNumberFormat="1" applyFont="1"/>
    <xf numFmtId="0" fontId="19" fillId="3" borderId="14" xfId="0" applyFont="1" applyFill="1" applyBorder="1" applyAlignment="1">
      <alignment vertical="center"/>
    </xf>
    <xf numFmtId="0" fontId="20" fillId="3" borderId="15" xfId="0" applyFont="1" applyFill="1" applyBorder="1" applyAlignment="1">
      <alignment vertical="center"/>
    </xf>
    <xf numFmtId="7" fontId="19" fillId="3" borderId="16" xfId="0" applyNumberFormat="1" applyFont="1" applyFill="1" applyBorder="1" applyAlignment="1">
      <alignment vertical="center"/>
    </xf>
    <xf numFmtId="0" fontId="2" fillId="0" borderId="0" xfId="0" applyFont="1" applyAlignment="1">
      <alignment vertical="center"/>
    </xf>
    <xf numFmtId="0" fontId="21" fillId="2" borderId="5" xfId="0" applyFont="1" applyFill="1" applyBorder="1" applyAlignment="1">
      <alignment horizontal="left" wrapText="1" shrinkToFit="1"/>
    </xf>
    <xf numFmtId="167" fontId="17" fillId="0" borderId="0" xfId="0" applyNumberFormat="1" applyFont="1" applyAlignment="1">
      <alignment horizontal="left"/>
    </xf>
    <xf numFmtId="166" fontId="17" fillId="0" borderId="17" xfId="1" applyNumberFormat="1" applyFont="1" applyBorder="1"/>
    <xf numFmtId="0" fontId="6" fillId="4" borderId="12" xfId="0" applyFont="1" applyFill="1" applyBorder="1" applyAlignment="1">
      <alignment horizontal="center"/>
    </xf>
    <xf numFmtId="0" fontId="6" fillId="4" borderId="11" xfId="0" applyFont="1" applyFill="1" applyBorder="1" applyAlignment="1">
      <alignment horizontal="center"/>
    </xf>
    <xf numFmtId="0" fontId="11" fillId="0" borderId="0" xfId="3" applyFont="1"/>
    <xf numFmtId="0" fontId="12" fillId="0" borderId="0" xfId="3" applyFont="1" applyAlignment="1">
      <alignment horizontal="left" wrapText="1" indent="1" shrinkToFit="1"/>
    </xf>
    <xf numFmtId="0" fontId="22" fillId="0" borderId="0" xfId="3" applyFont="1" applyAlignment="1">
      <alignment horizontal="center" wrapText="1" shrinkToFit="1"/>
    </xf>
    <xf numFmtId="7" fontId="12" fillId="0" borderId="0" xfId="3" applyNumberFormat="1" applyFont="1"/>
    <xf numFmtId="0" fontId="2" fillId="0" borderId="0" xfId="3" applyFont="1"/>
    <xf numFmtId="39" fontId="12" fillId="0" borderId="0" xfId="3" applyNumberFormat="1" applyFont="1" applyAlignment="1">
      <alignment horizontal="center" wrapText="1" shrinkToFit="1"/>
    </xf>
    <xf numFmtId="7" fontId="12" fillId="0" borderId="0" xfId="3" applyNumberFormat="1" applyFont="1" applyAlignment="1">
      <alignment horizontal="left" wrapText="1" indent="2" shrinkToFit="1"/>
    </xf>
    <xf numFmtId="0" fontId="17" fillId="0" borderId="0" xfId="0" applyFont="1" applyAlignment="1">
      <alignment wrapText="1"/>
    </xf>
    <xf numFmtId="0" fontId="12" fillId="0" borderId="0" xfId="0" applyFont="1" applyAlignment="1">
      <alignment horizontal="left" wrapText="1" indent="1" shrinkToFit="1"/>
    </xf>
    <xf numFmtId="0" fontId="24" fillId="0" borderId="0" xfId="3" applyFont="1"/>
    <xf numFmtId="4" fontId="24" fillId="0" borderId="0" xfId="3" applyNumberFormat="1" applyFont="1" applyAlignment="1">
      <alignment horizontal="right"/>
    </xf>
    <xf numFmtId="168" fontId="24" fillId="0" borderId="0" xfId="3" applyNumberFormat="1" applyFont="1" applyAlignment="1">
      <alignment horizontal="right"/>
    </xf>
    <xf numFmtId="0" fontId="24" fillId="0" borderId="0" xfId="3" applyFont="1" applyAlignment="1">
      <alignment horizontal="left" indent="2"/>
    </xf>
    <xf numFmtId="0" fontId="17" fillId="0" borderId="0" xfId="3" applyFont="1" applyAlignment="1">
      <alignment vertical="center"/>
    </xf>
    <xf numFmtId="0" fontId="16" fillId="0" borderId="0" xfId="3" applyFont="1" applyAlignment="1">
      <alignment vertical="center"/>
    </xf>
    <xf numFmtId="4" fontId="17" fillId="0" borderId="0" xfId="3" applyNumberFormat="1" applyFont="1" applyAlignment="1">
      <alignment horizontal="right" vertical="center"/>
    </xf>
    <xf numFmtId="168" fontId="17" fillId="0" borderId="0" xfId="3" applyNumberFormat="1" applyFont="1" applyAlignment="1">
      <alignment horizontal="right" vertical="center"/>
    </xf>
    <xf numFmtId="49" fontId="16" fillId="0" borderId="0" xfId="3" applyNumberFormat="1" applyFont="1" applyAlignment="1">
      <alignment vertical="center"/>
    </xf>
    <xf numFmtId="4" fontId="16" fillId="0" borderId="0" xfId="3" applyNumberFormat="1" applyFont="1" applyAlignment="1">
      <alignment horizontal="right" vertical="center"/>
    </xf>
    <xf numFmtId="168" fontId="16" fillId="0" borderId="0" xfId="3" applyNumberFormat="1" applyFont="1" applyAlignment="1">
      <alignment horizontal="right" vertical="center"/>
    </xf>
    <xf numFmtId="0" fontId="16" fillId="0" borderId="0" xfId="3" applyFont="1" applyAlignment="1">
      <alignment horizontal="center" vertical="center"/>
    </xf>
    <xf numFmtId="0" fontId="17" fillId="0" borderId="1" xfId="3" applyFont="1" applyBorder="1" applyAlignment="1">
      <alignment vertical="center"/>
    </xf>
    <xf numFmtId="4" fontId="17" fillId="0" borderId="1" xfId="3" applyNumberFormat="1" applyFont="1" applyBorder="1" applyAlignment="1">
      <alignment horizontal="right" vertical="center"/>
    </xf>
    <xf numFmtId="168" fontId="17" fillId="0" borderId="1" xfId="3" applyNumberFormat="1" applyFont="1" applyBorder="1" applyAlignment="1">
      <alignment horizontal="right" vertical="center"/>
    </xf>
    <xf numFmtId="0" fontId="11" fillId="0" borderId="0" xfId="3" applyFont="1" applyAlignment="1">
      <alignment vertical="top"/>
    </xf>
    <xf numFmtId="0" fontId="25" fillId="0" borderId="0" xfId="3" applyFont="1" applyAlignment="1">
      <alignment horizontal="center" vertical="top"/>
    </xf>
    <xf numFmtId="0" fontId="12" fillId="0" borderId="0" xfId="3" applyFont="1" applyAlignment="1">
      <alignment vertical="center"/>
    </xf>
    <xf numFmtId="0" fontId="12" fillId="0" borderId="0" xfId="3" applyFont="1"/>
    <xf numFmtId="0" fontId="25" fillId="0" borderId="0" xfId="3" applyFont="1" applyAlignment="1">
      <alignment vertical="center"/>
    </xf>
    <xf numFmtId="4" fontId="22" fillId="0" borderId="0" xfId="3" applyNumberFormat="1" applyFont="1" applyAlignment="1">
      <alignment horizontal="center" vertical="center"/>
    </xf>
    <xf numFmtId="168" fontId="22" fillId="0" borderId="0" xfId="3" applyNumberFormat="1" applyFont="1" applyAlignment="1">
      <alignment horizontal="center" vertical="center"/>
    </xf>
    <xf numFmtId="0" fontId="12" fillId="0" borderId="0" xfId="3" quotePrefix="1" applyFont="1" applyAlignment="1">
      <alignment horizontal="left" indent="1"/>
    </xf>
    <xf numFmtId="2" fontId="12" fillId="0" borderId="0" xfId="3" applyNumberFormat="1" applyFont="1" applyAlignment="1">
      <alignment horizontal="right" vertical="center" wrapText="1" shrinkToFit="1"/>
    </xf>
    <xf numFmtId="168" fontId="12" fillId="0" borderId="0" xfId="3" applyNumberFormat="1" applyFont="1" applyAlignment="1">
      <alignment horizontal="right" vertical="center" wrapText="1" shrinkToFit="1"/>
    </xf>
    <xf numFmtId="2" fontId="12" fillId="0" borderId="0" xfId="3" applyNumberFormat="1" applyFont="1" applyAlignment="1">
      <alignment horizontal="right" vertical="center"/>
    </xf>
    <xf numFmtId="0" fontId="12" fillId="0" borderId="0" xfId="3" quotePrefix="1" applyFont="1" applyAlignment="1">
      <alignment horizontal="left" wrapText="1" indent="1" shrinkToFit="1"/>
    </xf>
    <xf numFmtId="0" fontId="12" fillId="0" borderId="0" xfId="3" quotePrefix="1" applyFont="1" applyAlignment="1">
      <alignment horizontal="left" vertical="center" wrapText="1" shrinkToFit="1"/>
    </xf>
    <xf numFmtId="0" fontId="25" fillId="0" borderId="0" xfId="3" quotePrefix="1" applyFont="1" applyAlignment="1">
      <alignment horizontal="right" vertical="center" wrapText="1" shrinkToFit="1"/>
    </xf>
    <xf numFmtId="4" fontId="26" fillId="0" borderId="0" xfId="0" applyNumberFormat="1" applyFont="1" applyAlignment="1">
      <alignment horizontal="center" vertical="center" wrapText="1"/>
    </xf>
    <xf numFmtId="168" fontId="26" fillId="0" borderId="0" xfId="0" applyNumberFormat="1" applyFont="1" applyAlignment="1">
      <alignment horizontal="center" wrapText="1"/>
    </xf>
    <xf numFmtId="169" fontId="12" fillId="0" borderId="0" xfId="3" applyNumberFormat="1" applyFont="1" applyAlignment="1">
      <alignment horizontal="center" vertical="center"/>
    </xf>
    <xf numFmtId="168" fontId="12" fillId="0" borderId="0" xfId="3" applyNumberFormat="1" applyFont="1" applyAlignment="1">
      <alignment horizontal="center" vertical="center"/>
    </xf>
    <xf numFmtId="169" fontId="22" fillId="0" borderId="0" xfId="0" applyNumberFormat="1" applyFont="1" applyAlignment="1">
      <alignment horizontal="center" vertical="center"/>
    </xf>
    <xf numFmtId="168" fontId="22" fillId="0" borderId="0" xfId="0" applyNumberFormat="1" applyFont="1" applyAlignment="1">
      <alignment horizontal="center" vertical="center"/>
    </xf>
    <xf numFmtId="0" fontId="12" fillId="0" borderId="0" xfId="3" quotePrefix="1" applyFont="1" applyAlignment="1">
      <alignment vertical="center" wrapText="1" shrinkToFit="1"/>
    </xf>
    <xf numFmtId="7" fontId="12" fillId="0" borderId="0" xfId="3" applyNumberFormat="1" applyFont="1" applyAlignment="1">
      <alignment vertical="center" wrapText="1" shrinkToFit="1"/>
    </xf>
    <xf numFmtId="0" fontId="25" fillId="0" borderId="0" xfId="3" quotePrefix="1" applyFont="1" applyAlignment="1">
      <alignment vertical="center" shrinkToFit="1"/>
    </xf>
    <xf numFmtId="0" fontId="25" fillId="0" borderId="0" xfId="3" applyFont="1" applyAlignment="1">
      <alignment vertical="center" shrinkToFit="1"/>
    </xf>
    <xf numFmtId="0" fontId="16" fillId="0" borderId="0" xfId="3" applyFont="1" applyAlignment="1">
      <alignment horizontal="left" vertical="center"/>
    </xf>
    <xf numFmtId="168" fontId="16" fillId="0" borderId="0" xfId="2" applyNumberFormat="1" applyFont="1"/>
    <xf numFmtId="0" fontId="17" fillId="0" borderId="0" xfId="3" applyFont="1" applyAlignment="1">
      <alignment horizontal="right" vertical="center"/>
    </xf>
    <xf numFmtId="0" fontId="17" fillId="0" borderId="0" xfId="3" applyFont="1"/>
    <xf numFmtId="168" fontId="17" fillId="0" borderId="0" xfId="2" applyNumberFormat="1" applyFont="1"/>
    <xf numFmtId="7" fontId="17" fillId="0" borderId="0" xfId="3" applyNumberFormat="1" applyFont="1" applyAlignment="1">
      <alignment horizontal="right" vertical="center"/>
    </xf>
    <xf numFmtId="168" fontId="16" fillId="0" borderId="0" xfId="5" applyNumberFormat="1" applyFont="1"/>
    <xf numFmtId="10" fontId="17" fillId="0" borderId="0" xfId="4" applyNumberFormat="1" applyFont="1" applyAlignment="1">
      <alignment horizontal="left" vertical="center"/>
    </xf>
    <xf numFmtId="168" fontId="17" fillId="0" borderId="0" xfId="5" applyNumberFormat="1" applyFont="1" applyBorder="1"/>
    <xf numFmtId="0" fontId="17" fillId="0" borderId="0" xfId="3" applyFont="1" applyAlignment="1">
      <alignment horizontal="left" vertical="center"/>
    </xf>
    <xf numFmtId="167" fontId="17" fillId="0" borderId="0" xfId="4" applyNumberFormat="1" applyFont="1" applyAlignment="1">
      <alignment horizontal="left" vertical="center"/>
    </xf>
    <xf numFmtId="168" fontId="17" fillId="0" borderId="17" xfId="5" applyNumberFormat="1" applyFont="1" applyBorder="1"/>
    <xf numFmtId="0" fontId="25" fillId="0" borderId="0" xfId="3" applyFont="1"/>
    <xf numFmtId="166" fontId="17" fillId="0" borderId="0" xfId="5" applyNumberFormat="1" applyFont="1" applyBorder="1"/>
    <xf numFmtId="168" fontId="16" fillId="0" borderId="2" xfId="2" applyNumberFormat="1" applyFont="1" applyBorder="1"/>
    <xf numFmtId="166" fontId="16" fillId="0" borderId="0" xfId="2" applyNumberFormat="1" applyFont="1" applyBorder="1"/>
    <xf numFmtId="168" fontId="17" fillId="0" borderId="0" xfId="3" applyNumberFormat="1" applyFont="1" applyAlignment="1">
      <alignment horizontal="left" vertical="center"/>
    </xf>
    <xf numFmtId="4" fontId="28" fillId="3" borderId="15" xfId="3" applyNumberFormat="1" applyFont="1" applyFill="1" applyBorder="1" applyAlignment="1">
      <alignment horizontal="right" vertical="center"/>
    </xf>
    <xf numFmtId="168" fontId="27" fillId="3" borderId="15" xfId="3" applyNumberFormat="1" applyFont="1" applyFill="1" applyBorder="1" applyAlignment="1">
      <alignment horizontal="right" vertical="center"/>
    </xf>
    <xf numFmtId="0" fontId="14" fillId="0" borderId="0" xfId="3" applyFont="1" applyAlignment="1">
      <alignment vertical="center"/>
    </xf>
    <xf numFmtId="0" fontId="14" fillId="0" borderId="0" xfId="3" applyFont="1"/>
    <xf numFmtId="0" fontId="12" fillId="0" borderId="0" xfId="3" applyFont="1" applyAlignment="1">
      <alignment horizontal="center" vertical="center"/>
    </xf>
    <xf numFmtId="0" fontId="25" fillId="0" borderId="0" xfId="3" quotePrefix="1" applyFont="1" applyAlignment="1">
      <alignment horizontal="left" indent="1"/>
    </xf>
    <xf numFmtId="169" fontId="22" fillId="0" borderId="0" xfId="3" applyNumberFormat="1" applyFont="1" applyAlignment="1">
      <alignment horizontal="center" vertical="center"/>
    </xf>
    <xf numFmtId="0" fontId="10" fillId="0" borderId="0" xfId="0" applyFont="1" applyAlignment="1">
      <alignment horizontal="center"/>
    </xf>
    <xf numFmtId="0" fontId="18" fillId="0" borderId="0" xfId="0" applyFont="1" applyAlignment="1">
      <alignment horizontal="center"/>
    </xf>
    <xf numFmtId="0" fontId="12" fillId="0" borderId="0" xfId="0" applyFont="1" applyAlignment="1">
      <alignment horizontal="left" wrapText="1" indent="1" shrinkToFit="1"/>
    </xf>
    <xf numFmtId="0" fontId="10" fillId="0" borderId="13" xfId="0" applyFont="1" applyBorder="1" applyAlignment="1">
      <alignment horizontal="center" vertical="center"/>
    </xf>
    <xf numFmtId="0" fontId="17" fillId="0" borderId="0" xfId="0" applyFont="1" applyAlignment="1">
      <alignment horizontal="left" indent="1"/>
    </xf>
    <xf numFmtId="0" fontId="2" fillId="0" borderId="0" xfId="0" applyFont="1" applyAlignment="1">
      <alignment horizontal="center" wrapText="1"/>
    </xf>
    <xf numFmtId="0" fontId="2" fillId="0" borderId="0" xfId="0" applyFont="1" applyAlignment="1">
      <alignment horizontal="center"/>
    </xf>
    <xf numFmtId="0" fontId="14" fillId="0" borderId="0" xfId="0" applyFont="1" applyAlignment="1">
      <alignment horizontal="center"/>
    </xf>
    <xf numFmtId="0" fontId="15" fillId="0" borderId="0" xfId="0" applyFont="1" applyAlignment="1">
      <alignment horizontal="center"/>
    </xf>
    <xf numFmtId="0" fontId="17" fillId="0" borderId="0" xfId="0" applyFont="1" applyAlignment="1">
      <alignment horizontal="left"/>
    </xf>
    <xf numFmtId="0" fontId="12" fillId="0" borderId="0" xfId="0" applyFont="1" applyAlignment="1">
      <alignment horizontal="center"/>
    </xf>
    <xf numFmtId="0" fontId="5" fillId="2" borderId="0" xfId="0" applyFont="1" applyFill="1" applyAlignment="1">
      <alignment horizontal="center"/>
    </xf>
    <xf numFmtId="0" fontId="16" fillId="0" borderId="0" xfId="0" applyFont="1" applyAlignment="1">
      <alignment horizontal="center"/>
    </xf>
    <xf numFmtId="0" fontId="16" fillId="0" borderId="13" xfId="3" applyFont="1" applyBorder="1" applyAlignment="1">
      <alignment horizontal="center" vertical="center"/>
    </xf>
    <xf numFmtId="0" fontId="27" fillId="3" borderId="14" xfId="3" applyFont="1" applyFill="1" applyBorder="1" applyAlignment="1">
      <alignment horizontal="left" vertical="center"/>
    </xf>
    <xf numFmtId="0" fontId="27" fillId="3" borderId="15" xfId="3" applyFont="1" applyFill="1" applyBorder="1" applyAlignment="1">
      <alignment horizontal="left" vertical="center"/>
    </xf>
    <xf numFmtId="0" fontId="29" fillId="0" borderId="0" xfId="3" applyFont="1" applyAlignment="1">
      <alignment horizontal="center" vertical="center"/>
    </xf>
    <xf numFmtId="0" fontId="14" fillId="0" borderId="0" xfId="3" applyFont="1" applyAlignment="1">
      <alignment horizontal="center" vertical="center"/>
    </xf>
    <xf numFmtId="0" fontId="18" fillId="0" borderId="0" xfId="3" applyFont="1" applyAlignment="1">
      <alignment horizontal="center" vertical="center"/>
    </xf>
    <xf numFmtId="0" fontId="12" fillId="0" borderId="0" xfId="3" applyFont="1" applyAlignment="1">
      <alignment horizontal="center" vertical="center"/>
    </xf>
  </cellXfs>
  <cellStyles count="6">
    <cellStyle name="Milliers" xfId="1" builtinId="3"/>
    <cellStyle name="Milliers 2" xfId="5" xr:uid="{F1FF2FE5-F635-4D96-804D-0CDA5A677681}"/>
    <cellStyle name="Monétaire" xfId="2" builtinId="4"/>
    <cellStyle name="Normal" xfId="0" builtinId="0"/>
    <cellStyle name="Normal 2" xfId="3" xr:uid="{05AE08AC-AFEC-4B9B-A8E8-E482E13645AE}"/>
    <cellStyle name="Pourcentage" xfId="4"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3.emf"/></Relationships>
</file>

<file path=xl/drawings/_rels/drawing15.xml.rels><?xml version="1.0" encoding="UTF-8" standalone="yes"?>
<Relationships xmlns="http://schemas.openxmlformats.org/package/2006/relationships"><Relationship Id="rId1" Type="http://schemas.openxmlformats.org/officeDocument/2006/relationships/image" Target="../media/image3.emf"/></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9" name="Imag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2C734C09-CCAC-4C31-BE2A-C1BC5427418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C4770F8-2615-4814-913E-29AF5B6E3F3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7D6E0C03-8C09-4C6D-8C48-1AFC4584FD2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72DD5D66-09E4-4D95-888F-089CFDDCB34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5</xdr:col>
      <xdr:colOff>210062</xdr:colOff>
      <xdr:row>19</xdr:row>
      <xdr:rowOff>98425</xdr:rowOff>
    </xdr:to>
    <xdr:pic>
      <xdr:nvPicPr>
        <xdr:cNvPr id="14337" name="Picture 1">
          <a:extLst>
            <a:ext uri="{FF2B5EF4-FFF2-40B4-BE49-F238E27FC236}">
              <a16:creationId xmlns:a16="http://schemas.microsoft.com/office/drawing/2014/main" id="{E93C4710-35F9-40B2-F938-4C622E4A3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0"/>
          <a:ext cx="11678161" cy="317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5</xdr:col>
      <xdr:colOff>210062</xdr:colOff>
      <xdr:row>19</xdr:row>
      <xdr:rowOff>98425</xdr:rowOff>
    </xdr:to>
    <xdr:pic>
      <xdr:nvPicPr>
        <xdr:cNvPr id="15361" name="Picture 1">
          <a:extLst>
            <a:ext uri="{FF2B5EF4-FFF2-40B4-BE49-F238E27FC236}">
              <a16:creationId xmlns:a16="http://schemas.microsoft.com/office/drawing/2014/main" id="{7F7EF38E-8EE1-F210-F19D-F43A1A0B54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0"/>
          <a:ext cx="11678161" cy="317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303EFFE-213C-4FEA-827D-C162207C01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070806E-BF39-486D-8007-4867AAB9DCE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2812D7F-CA3A-40E0-9CD3-2C1D435A27B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9BCB6025-8A53-4D9C-AC56-85E7B75129E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5BD5562-B41E-43C9-9913-BBB276410F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D177151-513E-4649-9ECD-608EED64A18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29E63DCE-B30D-4AFE-BA06-4A900ECF717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C6617B09-962B-46E0-BC02-6ADBD879701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2:F92"/>
  <sheetViews>
    <sheetView view="pageBreakPreview"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65</v>
      </c>
      <c r="C24" s="21"/>
      <c r="D24" s="21"/>
      <c r="E24" s="21"/>
      <c r="F24" s="21"/>
    </row>
    <row r="25" spans="1:6" ht="15" x14ac:dyDescent="0.2">
      <c r="A25" s="17"/>
      <c r="B25" s="25" t="s">
        <v>64</v>
      </c>
      <c r="C25" s="21"/>
      <c r="D25" s="21"/>
      <c r="E25" s="21"/>
      <c r="F25" s="21"/>
    </row>
    <row r="26" spans="1:6" ht="33.75" customHeight="1" x14ac:dyDescent="0.2">
      <c r="A26" s="17"/>
      <c r="B26" s="53" t="s">
        <v>57</v>
      </c>
      <c r="C26" s="21"/>
      <c r="D26" s="21"/>
      <c r="E26" s="21"/>
      <c r="F26" s="21"/>
    </row>
    <row r="27" spans="1:6" x14ac:dyDescent="0.2">
      <c r="A27" s="18"/>
      <c r="B27" s="21"/>
      <c r="C27" s="23"/>
      <c r="D27" s="23"/>
      <c r="E27" s="24"/>
      <c r="F27" s="21"/>
    </row>
    <row r="28" spans="1:6" ht="15" x14ac:dyDescent="0.2">
      <c r="A28" s="17"/>
      <c r="B28" s="23"/>
      <c r="C28" s="23"/>
      <c r="D28" s="27" t="s">
        <v>11</v>
      </c>
      <c r="E28" s="27" t="s">
        <v>62</v>
      </c>
      <c r="F28" s="21"/>
    </row>
    <row r="29" spans="1:6" ht="13.5" thickBot="1" x14ac:dyDescent="0.25">
      <c r="A29" s="19"/>
      <c r="B29" s="19"/>
      <c r="C29" s="19"/>
      <c r="D29" s="19"/>
      <c r="E29" s="19"/>
      <c r="F29" s="20"/>
    </row>
    <row r="30" spans="1:6" s="40" customFormat="1" ht="21.75" customHeight="1" x14ac:dyDescent="0.2">
      <c r="A30" s="121" t="s">
        <v>0</v>
      </c>
      <c r="B30" s="121"/>
      <c r="C30" s="121"/>
      <c r="D30" s="121"/>
      <c r="E30" s="121"/>
      <c r="F30" s="121"/>
    </row>
    <row r="31" spans="1:6" x14ac:dyDescent="0.2">
      <c r="A31" s="17"/>
      <c r="B31" s="18"/>
      <c r="C31" s="17"/>
      <c r="D31" s="17"/>
      <c r="E31" s="17"/>
    </row>
    <row r="32" spans="1:6" ht="14.25" x14ac:dyDescent="0.2">
      <c r="A32" s="21"/>
      <c r="B32" s="22" t="s">
        <v>6</v>
      </c>
      <c r="C32" s="22"/>
      <c r="D32" s="22"/>
      <c r="E32" s="28"/>
      <c r="F32" s="21"/>
    </row>
    <row r="33" spans="1:6" ht="14.25" x14ac:dyDescent="0.2">
      <c r="A33" s="21"/>
      <c r="B33" s="120"/>
      <c r="C33" s="120"/>
      <c r="D33" s="120"/>
      <c r="E33" s="28"/>
      <c r="F33" s="21"/>
    </row>
    <row r="34" spans="1:6" ht="14.25" x14ac:dyDescent="0.2">
      <c r="A34" s="21"/>
      <c r="B34" s="120"/>
      <c r="C34" s="120"/>
      <c r="D34" s="120"/>
      <c r="E34" s="28"/>
      <c r="F34" s="21"/>
    </row>
    <row r="35" spans="1:6" ht="14.25" x14ac:dyDescent="0.2">
      <c r="A35" s="21"/>
      <c r="B35" s="120" t="s">
        <v>41</v>
      </c>
      <c r="C35" s="120"/>
      <c r="D35" s="120"/>
      <c r="E35" s="28"/>
      <c r="F35" s="21"/>
    </row>
    <row r="36" spans="1:6" ht="14.25" x14ac:dyDescent="0.2">
      <c r="A36" s="21"/>
      <c r="B36" s="120"/>
      <c r="C36" s="120"/>
      <c r="D36" s="120"/>
      <c r="E36" s="28"/>
      <c r="F36" s="21"/>
    </row>
    <row r="37" spans="1:6" ht="14.25" x14ac:dyDescent="0.2">
      <c r="A37" s="21"/>
      <c r="B37" s="120" t="s">
        <v>54</v>
      </c>
      <c r="C37" s="120"/>
      <c r="D37" s="120"/>
      <c r="E37" s="28"/>
      <c r="F37" s="21"/>
    </row>
    <row r="38" spans="1:6" ht="14.25" x14ac:dyDescent="0.2">
      <c r="A38" s="21"/>
      <c r="B38" s="120"/>
      <c r="C38" s="120"/>
      <c r="D38" s="120"/>
      <c r="E38" s="28"/>
      <c r="F38" s="21"/>
    </row>
    <row r="39" spans="1:6" ht="14.25" x14ac:dyDescent="0.2">
      <c r="A39" s="21"/>
      <c r="B39" s="120" t="s">
        <v>2</v>
      </c>
      <c r="C39" s="120"/>
      <c r="D39" s="120"/>
      <c r="E39" s="28"/>
      <c r="F39" s="21"/>
    </row>
    <row r="40" spans="1:6" ht="14.25" x14ac:dyDescent="0.2">
      <c r="A40" s="21"/>
      <c r="B40" s="120"/>
      <c r="C40" s="120"/>
      <c r="D40" s="120"/>
      <c r="E40" s="28"/>
      <c r="F40" s="21"/>
    </row>
    <row r="41" spans="1:6" ht="30" customHeight="1" x14ac:dyDescent="0.2">
      <c r="A41" s="21"/>
      <c r="B41" s="120" t="s">
        <v>58</v>
      </c>
      <c r="C41" s="120"/>
      <c r="D41" s="120"/>
      <c r="E41" s="28"/>
      <c r="F41" s="21"/>
    </row>
    <row r="42" spans="1:6" ht="14.25" x14ac:dyDescent="0.2">
      <c r="A42" s="21"/>
      <c r="B42" s="120"/>
      <c r="C42" s="120"/>
      <c r="D42" s="120"/>
      <c r="E42" s="28"/>
      <c r="F42" s="21"/>
    </row>
    <row r="43" spans="1:6" ht="14.25" x14ac:dyDescent="0.2">
      <c r="A43" s="21"/>
      <c r="B43" s="120" t="s">
        <v>59</v>
      </c>
      <c r="C43" s="120"/>
      <c r="D43" s="120"/>
      <c r="E43" s="28"/>
      <c r="F43" s="21"/>
    </row>
    <row r="44" spans="1:6" ht="14.25" x14ac:dyDescent="0.2">
      <c r="A44" s="21"/>
      <c r="B44" s="120"/>
      <c r="C44" s="120"/>
      <c r="D44" s="120"/>
      <c r="E44" s="28"/>
      <c r="F44" s="21"/>
    </row>
    <row r="45" spans="1:6" ht="14.25" x14ac:dyDescent="0.2">
      <c r="A45" s="21"/>
      <c r="B45" s="120" t="s">
        <v>60</v>
      </c>
      <c r="C45" s="120"/>
      <c r="D45" s="120"/>
      <c r="E45" s="28"/>
      <c r="F45" s="21"/>
    </row>
    <row r="46" spans="1:6" ht="14.25" x14ac:dyDescent="0.2">
      <c r="A46" s="21"/>
      <c r="B46" s="120"/>
      <c r="C46" s="120"/>
      <c r="D46" s="120"/>
      <c r="E46" s="28"/>
      <c r="F46" s="21"/>
    </row>
    <row r="47" spans="1:6" ht="14.25" x14ac:dyDescent="0.2">
      <c r="A47" s="21"/>
      <c r="B47" s="120" t="s">
        <v>61</v>
      </c>
      <c r="C47" s="120"/>
      <c r="D47" s="120"/>
      <c r="E47" s="28"/>
      <c r="F47" s="21"/>
    </row>
    <row r="48" spans="1:6" ht="14.25" x14ac:dyDescent="0.2">
      <c r="A48" s="21"/>
      <c r="B48" s="120"/>
      <c r="C48" s="120"/>
      <c r="D48" s="120"/>
      <c r="E48" s="28"/>
      <c r="F48" s="21"/>
    </row>
    <row r="49" spans="1:6" ht="14.25" x14ac:dyDescent="0.2">
      <c r="A49" s="21"/>
      <c r="B49" s="120"/>
      <c r="C49" s="120"/>
      <c r="D49" s="120"/>
      <c r="E49" s="28"/>
      <c r="F49" s="21"/>
    </row>
    <row r="50" spans="1:6" ht="14.25" x14ac:dyDescent="0.2">
      <c r="A50" s="21"/>
      <c r="B50" s="120"/>
      <c r="C50" s="120"/>
      <c r="D50" s="120"/>
      <c r="E50" s="28"/>
      <c r="F50" s="21"/>
    </row>
    <row r="51" spans="1:6" ht="14.25" x14ac:dyDescent="0.2">
      <c r="A51" s="21"/>
      <c r="B51" s="120"/>
      <c r="C51" s="120"/>
      <c r="D51" s="120"/>
      <c r="E51" s="28"/>
      <c r="F51" s="21"/>
    </row>
    <row r="52" spans="1:6" ht="14.25" x14ac:dyDescent="0.2">
      <c r="A52" s="21"/>
      <c r="B52" s="120"/>
      <c r="C52" s="120"/>
      <c r="D52" s="120"/>
      <c r="E52" s="28"/>
      <c r="F52" s="21"/>
    </row>
    <row r="53" spans="1:6" ht="14.25" x14ac:dyDescent="0.2">
      <c r="A53" s="21"/>
      <c r="B53" s="120"/>
      <c r="C53" s="120"/>
      <c r="D53" s="120"/>
      <c r="E53" s="28"/>
      <c r="F53" s="21"/>
    </row>
    <row r="54" spans="1:6" ht="14.25" x14ac:dyDescent="0.2">
      <c r="A54" s="21"/>
      <c r="B54" s="120"/>
      <c r="C54" s="120"/>
      <c r="D54" s="120"/>
      <c r="E54" s="28"/>
      <c r="F54" s="21"/>
    </row>
    <row r="55" spans="1:6" ht="14.25" x14ac:dyDescent="0.2">
      <c r="A55" s="21"/>
      <c r="B55" s="120"/>
      <c r="C55" s="120"/>
      <c r="D55" s="120"/>
      <c r="E55" s="28"/>
      <c r="F55" s="21"/>
    </row>
    <row r="56" spans="1:6" ht="14.25" x14ac:dyDescent="0.2">
      <c r="A56" s="21"/>
      <c r="B56" s="120"/>
      <c r="C56" s="120"/>
      <c r="D56" s="120"/>
      <c r="E56" s="28"/>
      <c r="F56" s="21"/>
    </row>
    <row r="57" spans="1:6" ht="14.25" x14ac:dyDescent="0.2">
      <c r="A57" s="21"/>
      <c r="B57" s="120"/>
      <c r="C57" s="120"/>
      <c r="D57" s="120"/>
      <c r="E57" s="28"/>
      <c r="F57" s="21"/>
    </row>
    <row r="58" spans="1:6" ht="14.25" x14ac:dyDescent="0.2">
      <c r="A58" s="21"/>
      <c r="B58" s="120"/>
      <c r="C58" s="120"/>
      <c r="D58" s="120"/>
      <c r="E58" s="28"/>
      <c r="F58" s="21"/>
    </row>
    <row r="59" spans="1:6" ht="14.25" x14ac:dyDescent="0.2">
      <c r="A59" s="21"/>
      <c r="B59" s="120"/>
      <c r="C59" s="120"/>
      <c r="D59" s="120"/>
      <c r="E59" s="28"/>
      <c r="F59" s="21"/>
    </row>
    <row r="60" spans="1:6" ht="14.25" x14ac:dyDescent="0.2">
      <c r="A60" s="21"/>
      <c r="B60" s="120"/>
      <c r="C60" s="120"/>
      <c r="D60" s="120"/>
      <c r="E60" s="28"/>
      <c r="F60" s="21"/>
    </row>
    <row r="61" spans="1:6" ht="14.25" x14ac:dyDescent="0.2">
      <c r="A61" s="21"/>
      <c r="B61" s="120"/>
      <c r="C61" s="120"/>
      <c r="D61" s="120"/>
      <c r="E61" s="28"/>
      <c r="F61" s="21"/>
    </row>
    <row r="62" spans="1:6" ht="14.25" x14ac:dyDescent="0.2">
      <c r="A62" s="21"/>
      <c r="B62" s="120"/>
      <c r="C62" s="120"/>
      <c r="D62" s="120"/>
      <c r="E62" s="28"/>
      <c r="F62" s="21"/>
    </row>
    <row r="63" spans="1:6" ht="14.25" x14ac:dyDescent="0.2">
      <c r="A63" s="21"/>
      <c r="B63" s="120"/>
      <c r="C63" s="120"/>
      <c r="D63" s="120"/>
      <c r="E63" s="28"/>
      <c r="F63" s="21"/>
    </row>
    <row r="64" spans="1:6" ht="14.25" x14ac:dyDescent="0.2">
      <c r="A64" s="21"/>
      <c r="B64" s="120"/>
      <c r="C64" s="120"/>
      <c r="D64" s="120"/>
      <c r="E64" s="28"/>
      <c r="F64" s="21"/>
    </row>
    <row r="65" spans="1:6" s="50" customFormat="1" ht="14.25" x14ac:dyDescent="0.2">
      <c r="A65" s="46"/>
      <c r="B65" s="47"/>
      <c r="C65" s="48" t="s">
        <v>37</v>
      </c>
      <c r="D65" s="48" t="s">
        <v>38</v>
      </c>
      <c r="E65" s="49"/>
      <c r="F65" s="46"/>
    </row>
    <row r="66" spans="1:6" s="50" customFormat="1" ht="14.25" x14ac:dyDescent="0.2">
      <c r="A66" s="46"/>
      <c r="B66" s="47"/>
      <c r="C66" s="51">
        <v>7.75</v>
      </c>
      <c r="D66" s="52">
        <v>325</v>
      </c>
      <c r="E66" s="49"/>
      <c r="F66" s="46"/>
    </row>
    <row r="67" spans="1:6" ht="14.25" x14ac:dyDescent="0.2">
      <c r="A67" s="21"/>
      <c r="B67" s="120"/>
      <c r="C67" s="120"/>
      <c r="D67" s="120"/>
      <c r="E67" s="28"/>
      <c r="F67" s="21"/>
    </row>
    <row r="68" spans="1:6" ht="13.5" customHeight="1" x14ac:dyDescent="0.2">
      <c r="A68" s="21"/>
      <c r="B68" s="120"/>
      <c r="C68" s="120"/>
      <c r="D68" s="120"/>
      <c r="E68" s="28"/>
      <c r="F68" s="21"/>
    </row>
    <row r="69" spans="1:6" ht="13.5" customHeight="1" x14ac:dyDescent="0.2">
      <c r="A69" s="21"/>
      <c r="B69" s="25" t="s">
        <v>15</v>
      </c>
      <c r="C69" s="26"/>
      <c r="D69" s="26"/>
      <c r="E69" s="29">
        <f>ROUND(D66*C66/2,2)</f>
        <v>1259.3800000000001</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1259.3800000000001</v>
      </c>
      <c r="F72" s="21"/>
    </row>
    <row r="73" spans="1:6" ht="13.5" customHeight="1" x14ac:dyDescent="0.2">
      <c r="A73" s="21"/>
      <c r="B73" s="26" t="s">
        <v>5</v>
      </c>
      <c r="C73" s="31">
        <v>0.05</v>
      </c>
      <c r="D73" s="26"/>
      <c r="E73" s="35">
        <f>ROUND(E72*C73,2)</f>
        <v>62.97</v>
      </c>
      <c r="F73" s="21"/>
    </row>
    <row r="74" spans="1:6" ht="13.5" customHeight="1" x14ac:dyDescent="0.2">
      <c r="A74" s="21"/>
      <c r="B74" s="26" t="s">
        <v>4</v>
      </c>
      <c r="C74" s="42">
        <v>9.9750000000000005E-2</v>
      </c>
      <c r="D74" s="26"/>
      <c r="E74" s="43">
        <f>ROUND(E72*C74,2)</f>
        <v>125.62</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1447.9700000000003</v>
      </c>
      <c r="F76" s="21"/>
    </row>
    <row r="77" spans="1:6" ht="15.75" thickTop="1" x14ac:dyDescent="0.2">
      <c r="A77" s="21"/>
      <c r="B77" s="122"/>
      <c r="C77" s="122"/>
      <c r="D77" s="122"/>
      <c r="E77" s="36"/>
      <c r="F77" s="21"/>
    </row>
    <row r="78" spans="1:6" ht="15" x14ac:dyDescent="0.2">
      <c r="A78" s="21"/>
      <c r="B78" s="127" t="s">
        <v>18</v>
      </c>
      <c r="C78" s="127"/>
      <c r="D78" s="127"/>
      <c r="E78" s="36">
        <v>0</v>
      </c>
      <c r="F78" s="21"/>
    </row>
    <row r="79" spans="1:6" ht="15" x14ac:dyDescent="0.2">
      <c r="A79" s="21"/>
      <c r="B79" s="122"/>
      <c r="C79" s="122"/>
      <c r="D79" s="122"/>
      <c r="E79" s="36"/>
      <c r="F79" s="21"/>
    </row>
    <row r="80" spans="1:6" ht="19.5" customHeight="1" x14ac:dyDescent="0.2">
      <c r="A80" s="21"/>
      <c r="B80" s="37" t="s">
        <v>17</v>
      </c>
      <c r="C80" s="38"/>
      <c r="D80" s="38"/>
      <c r="E80" s="39">
        <f>E76-E78</f>
        <v>1447.9700000000003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25"/>
      <c r="C83" s="125"/>
      <c r="D83" s="125"/>
      <c r="E83" s="125"/>
      <c r="F83" s="21"/>
    </row>
    <row r="84" spans="1:6" ht="14.25" x14ac:dyDescent="0.2">
      <c r="A84" s="119" t="s">
        <v>29</v>
      </c>
      <c r="B84" s="119"/>
      <c r="C84" s="119"/>
      <c r="D84" s="119"/>
      <c r="E84" s="119"/>
      <c r="F84" s="119"/>
    </row>
    <row r="85" spans="1:6" ht="14.25" x14ac:dyDescent="0.2">
      <c r="A85" s="128" t="s">
        <v>30</v>
      </c>
      <c r="B85" s="128"/>
      <c r="C85" s="128"/>
      <c r="D85" s="128"/>
      <c r="E85" s="128"/>
      <c r="F85" s="128"/>
    </row>
    <row r="86" spans="1:6" x14ac:dyDescent="0.2">
      <c r="A86" s="21"/>
      <c r="B86" s="21"/>
      <c r="C86" s="21"/>
      <c r="D86" s="21"/>
      <c r="E86" s="21"/>
      <c r="F86" s="21"/>
    </row>
    <row r="87" spans="1:6" x14ac:dyDescent="0.2">
      <c r="A87" s="21"/>
      <c r="B87" s="126"/>
      <c r="C87" s="126"/>
      <c r="D87" s="126"/>
      <c r="E87" s="126"/>
      <c r="F87" s="21"/>
    </row>
    <row r="88" spans="1:6" ht="15" x14ac:dyDescent="0.2">
      <c r="A88" s="118" t="s">
        <v>7</v>
      </c>
      <c r="B88" s="118"/>
      <c r="C88" s="118"/>
      <c r="D88" s="118"/>
      <c r="E88" s="118"/>
      <c r="F88" s="118"/>
    </row>
    <row r="90" spans="1:6" ht="39.75" customHeight="1" x14ac:dyDescent="0.2">
      <c r="B90" s="123"/>
      <c r="C90" s="124"/>
      <c r="D90" s="124"/>
    </row>
    <row r="91" spans="1:6" ht="13.5" customHeight="1" x14ac:dyDescent="0.2"/>
    <row r="92" spans="1:6" x14ac:dyDescent="0.2">
      <c r="B92" s="16"/>
      <c r="C92" s="16"/>
      <c r="D92" s="16"/>
    </row>
  </sheetData>
  <mergeCells count="44">
    <mergeCell ref="B90:D90"/>
    <mergeCell ref="B83:E83"/>
    <mergeCell ref="B87:E87"/>
    <mergeCell ref="B35:D35"/>
    <mergeCell ref="B36:D36"/>
    <mergeCell ref="B37:D37"/>
    <mergeCell ref="B38:D38"/>
    <mergeCell ref="B39:D39"/>
    <mergeCell ref="B40:D40"/>
    <mergeCell ref="B41:D41"/>
    <mergeCell ref="B42:D42"/>
    <mergeCell ref="B43:D43"/>
    <mergeCell ref="B44:D44"/>
    <mergeCell ref="B45:D45"/>
    <mergeCell ref="B78:D78"/>
    <mergeCell ref="A85:F85"/>
    <mergeCell ref="A30:F30"/>
    <mergeCell ref="B79:D79"/>
    <mergeCell ref="B51:D51"/>
    <mergeCell ref="B52:D52"/>
    <mergeCell ref="B46:D46"/>
    <mergeCell ref="B47:D47"/>
    <mergeCell ref="B48:D48"/>
    <mergeCell ref="B49:D49"/>
    <mergeCell ref="B50:D50"/>
    <mergeCell ref="B54:D54"/>
    <mergeCell ref="B56:D56"/>
    <mergeCell ref="B57:D57"/>
    <mergeCell ref="B58:D58"/>
    <mergeCell ref="B77:D77"/>
    <mergeCell ref="B55:D55"/>
    <mergeCell ref="A88:F88"/>
    <mergeCell ref="A84:F84"/>
    <mergeCell ref="B33:D33"/>
    <mergeCell ref="B34:D34"/>
    <mergeCell ref="B64:D64"/>
    <mergeCell ref="B67:D67"/>
    <mergeCell ref="B68:D68"/>
    <mergeCell ref="B59:D59"/>
    <mergeCell ref="B60:D60"/>
    <mergeCell ref="B61:D61"/>
    <mergeCell ref="B62:D62"/>
    <mergeCell ref="B63:D63"/>
    <mergeCell ref="B53:D53"/>
  </mergeCells>
  <phoneticPr fontId="0" type="noConversion"/>
  <dataValidations count="1">
    <dataValidation type="list" allowBlank="1" showInputMessage="1" showErrorMessage="1" sqref="B77:B79 B12:B20 B33:B68" xr:uid="{00000000-0002-0000-0000-00000000000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D6705-623E-4A21-8170-557925862C15}">
  <sheetPr>
    <pageSetUpPr fitToPage="1"/>
  </sheetPr>
  <dimension ref="A12:F91"/>
  <sheetViews>
    <sheetView view="pageBreakPreview" zoomScale="80" zoomScaleNormal="100" zoomScaleSheetLayoutView="80" workbookViewId="0">
      <selection activeCell="B24" sqref="B24:B2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96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65</v>
      </c>
      <c r="C24" s="21"/>
      <c r="D24" s="21"/>
      <c r="E24" s="21"/>
      <c r="F24" s="21"/>
    </row>
    <row r="25" spans="1:6" ht="15" x14ac:dyDescent="0.2">
      <c r="A25" s="17"/>
      <c r="B25" s="25" t="s">
        <v>64</v>
      </c>
      <c r="C25" s="21"/>
      <c r="D25" s="21"/>
      <c r="E25" s="21"/>
      <c r="F25" s="21"/>
    </row>
    <row r="26" spans="1:6" ht="33.75" customHeight="1" x14ac:dyDescent="0.2">
      <c r="A26" s="17"/>
      <c r="B26" s="53" t="s">
        <v>57</v>
      </c>
      <c r="C26" s="21"/>
      <c r="D26" s="21"/>
      <c r="E26" s="21"/>
      <c r="F26" s="21"/>
    </row>
    <row r="27" spans="1:6" x14ac:dyDescent="0.2">
      <c r="A27" s="18"/>
      <c r="B27" s="21"/>
      <c r="C27" s="23"/>
      <c r="D27" s="23"/>
      <c r="E27" s="24"/>
      <c r="F27" s="21"/>
    </row>
    <row r="28" spans="1:6" ht="15" x14ac:dyDescent="0.2">
      <c r="A28" s="17"/>
      <c r="B28" s="23"/>
      <c r="C28" s="23"/>
      <c r="D28" s="27" t="s">
        <v>11</v>
      </c>
      <c r="E28" s="27" t="s">
        <v>97</v>
      </c>
      <c r="F28" s="21"/>
    </row>
    <row r="29" spans="1:6" ht="13.5" thickBot="1" x14ac:dyDescent="0.25">
      <c r="A29" s="19"/>
      <c r="B29" s="19"/>
      <c r="C29" s="19"/>
      <c r="D29" s="19"/>
      <c r="E29" s="19"/>
      <c r="F29" s="20"/>
    </row>
    <row r="30" spans="1:6" s="40" customFormat="1" ht="21.75" customHeight="1" x14ac:dyDescent="0.2">
      <c r="A30" s="121" t="s">
        <v>0</v>
      </c>
      <c r="B30" s="121"/>
      <c r="C30" s="121"/>
      <c r="D30" s="121"/>
      <c r="E30" s="121"/>
      <c r="F30" s="121"/>
    </row>
    <row r="31" spans="1:6" x14ac:dyDescent="0.2">
      <c r="A31" s="17"/>
      <c r="B31" s="18"/>
      <c r="C31" s="17"/>
      <c r="D31" s="17"/>
      <c r="E31" s="17"/>
    </row>
    <row r="32" spans="1:6" ht="14.25" x14ac:dyDescent="0.2">
      <c r="A32" s="21"/>
      <c r="B32" s="22" t="s">
        <v>6</v>
      </c>
      <c r="C32" s="22"/>
      <c r="D32" s="22"/>
      <c r="E32" s="28"/>
      <c r="F32" s="21"/>
    </row>
    <row r="33" spans="1:6" ht="14.25" x14ac:dyDescent="0.2">
      <c r="A33" s="21"/>
      <c r="B33" s="120"/>
      <c r="C33" s="120"/>
      <c r="D33" s="120"/>
      <c r="E33" s="28"/>
      <c r="F33" s="21"/>
    </row>
    <row r="34" spans="1:6" ht="14.25" x14ac:dyDescent="0.2">
      <c r="A34" s="21"/>
      <c r="B34" s="120"/>
      <c r="C34" s="120"/>
      <c r="D34" s="120"/>
      <c r="E34" s="28"/>
      <c r="F34" s="21"/>
    </row>
    <row r="35" spans="1:6" ht="14.25" x14ac:dyDescent="0.2">
      <c r="A35" s="21"/>
      <c r="B35" s="120" t="s">
        <v>9</v>
      </c>
      <c r="C35" s="120"/>
      <c r="D35" s="120"/>
      <c r="E35" s="28"/>
      <c r="F35" s="21"/>
    </row>
    <row r="36" spans="1:6" ht="14.25" x14ac:dyDescent="0.2">
      <c r="A36" s="21"/>
      <c r="B36" s="120"/>
      <c r="C36" s="120"/>
      <c r="D36" s="120"/>
      <c r="E36" s="28"/>
      <c r="F36" s="21"/>
    </row>
    <row r="37" spans="1:6" ht="14.25" x14ac:dyDescent="0.2">
      <c r="A37" s="21"/>
      <c r="B37" s="120" t="s">
        <v>98</v>
      </c>
      <c r="C37" s="120"/>
      <c r="D37" s="120"/>
      <c r="E37" s="28"/>
      <c r="F37" s="21"/>
    </row>
    <row r="38" spans="1:6" ht="14.25" x14ac:dyDescent="0.2">
      <c r="A38" s="21"/>
      <c r="B38" s="120"/>
      <c r="C38" s="120"/>
      <c r="D38" s="120"/>
      <c r="E38" s="28"/>
      <c r="F38" s="21"/>
    </row>
    <row r="39" spans="1:6" ht="14.25" x14ac:dyDescent="0.2">
      <c r="A39" s="21"/>
      <c r="B39" s="120" t="s">
        <v>99</v>
      </c>
      <c r="C39" s="120"/>
      <c r="D39" s="120"/>
      <c r="E39" s="28"/>
      <c r="F39" s="21"/>
    </row>
    <row r="40" spans="1:6" ht="14.25" x14ac:dyDescent="0.2">
      <c r="A40" s="21"/>
      <c r="B40" s="120"/>
      <c r="C40" s="120"/>
      <c r="D40" s="120"/>
      <c r="E40" s="28"/>
      <c r="F40" s="21"/>
    </row>
    <row r="41" spans="1:6" ht="14.25" x14ac:dyDescent="0.2">
      <c r="A41" s="21"/>
      <c r="B41" s="120" t="s">
        <v>51</v>
      </c>
      <c r="C41" s="120"/>
      <c r="D41" s="120"/>
      <c r="E41" s="28"/>
      <c r="F41" s="21"/>
    </row>
    <row r="42" spans="1:6" ht="14.25" x14ac:dyDescent="0.2">
      <c r="A42" s="21"/>
      <c r="B42" s="120"/>
      <c r="C42" s="120"/>
      <c r="D42" s="120"/>
      <c r="E42" s="28"/>
      <c r="F42" s="21"/>
    </row>
    <row r="43" spans="1:6" ht="14.25" x14ac:dyDescent="0.2">
      <c r="A43" s="21"/>
      <c r="B43" s="120" t="s">
        <v>35</v>
      </c>
      <c r="C43" s="120"/>
      <c r="D43" s="120"/>
      <c r="E43" s="28"/>
      <c r="F43" s="21"/>
    </row>
    <row r="44" spans="1:6" ht="14.25" x14ac:dyDescent="0.2">
      <c r="A44" s="21"/>
      <c r="B44" s="120"/>
      <c r="C44" s="120"/>
      <c r="D44" s="120"/>
      <c r="E44" s="28"/>
      <c r="F44" s="21"/>
    </row>
    <row r="45" spans="1:6" ht="14.25" x14ac:dyDescent="0.2">
      <c r="A45" s="21"/>
      <c r="B45" s="120"/>
      <c r="C45" s="120"/>
      <c r="D45" s="120"/>
      <c r="E45" s="28"/>
      <c r="F45" s="21"/>
    </row>
    <row r="46" spans="1:6" ht="14.25" x14ac:dyDescent="0.2">
      <c r="A46" s="21"/>
      <c r="B46" s="120"/>
      <c r="C46" s="120"/>
      <c r="D46" s="120"/>
      <c r="E46" s="28"/>
      <c r="F46" s="21"/>
    </row>
    <row r="47" spans="1:6" ht="14.25" x14ac:dyDescent="0.2">
      <c r="A47" s="21"/>
      <c r="B47" s="120"/>
      <c r="C47" s="120"/>
      <c r="D47" s="120"/>
      <c r="E47" s="28"/>
      <c r="F47" s="21"/>
    </row>
    <row r="48" spans="1:6" ht="14.25" x14ac:dyDescent="0.2">
      <c r="A48" s="21"/>
      <c r="B48" s="120"/>
      <c r="C48" s="120"/>
      <c r="D48" s="120"/>
      <c r="E48" s="28"/>
      <c r="F48" s="21"/>
    </row>
    <row r="49" spans="1:6" ht="14.25" x14ac:dyDescent="0.2">
      <c r="A49" s="21"/>
      <c r="B49" s="120"/>
      <c r="C49" s="120"/>
      <c r="D49" s="120"/>
      <c r="E49" s="28"/>
      <c r="F49" s="21"/>
    </row>
    <row r="50" spans="1:6" ht="14.25" x14ac:dyDescent="0.2">
      <c r="A50" s="21"/>
      <c r="B50" s="120"/>
      <c r="C50" s="120"/>
      <c r="D50" s="120"/>
      <c r="E50" s="28"/>
      <c r="F50" s="21"/>
    </row>
    <row r="51" spans="1:6" ht="14.25" x14ac:dyDescent="0.2">
      <c r="A51" s="21"/>
      <c r="B51" s="120"/>
      <c r="C51" s="120"/>
      <c r="D51" s="120"/>
      <c r="E51" s="28"/>
      <c r="F51" s="21"/>
    </row>
    <row r="52" spans="1:6" ht="14.25" x14ac:dyDescent="0.2">
      <c r="A52" s="21"/>
      <c r="B52" s="120"/>
      <c r="C52" s="120"/>
      <c r="D52" s="120"/>
      <c r="E52" s="28"/>
      <c r="F52" s="21"/>
    </row>
    <row r="53" spans="1:6" ht="14.25" x14ac:dyDescent="0.2">
      <c r="A53" s="21"/>
      <c r="B53" s="120"/>
      <c r="C53" s="120"/>
      <c r="D53" s="120"/>
      <c r="E53" s="28"/>
      <c r="F53" s="21"/>
    </row>
    <row r="54" spans="1:6" ht="14.25" x14ac:dyDescent="0.2">
      <c r="A54" s="21"/>
      <c r="B54" s="120"/>
      <c r="C54" s="120"/>
      <c r="D54" s="120"/>
      <c r="E54" s="28"/>
      <c r="F54" s="21"/>
    </row>
    <row r="55" spans="1:6" ht="14.25" x14ac:dyDescent="0.2">
      <c r="A55" s="21"/>
      <c r="B55" s="54"/>
      <c r="C55" s="54"/>
      <c r="D55" s="54"/>
      <c r="E55" s="28"/>
      <c r="F55" s="21"/>
    </row>
    <row r="56" spans="1:6" ht="14.25" x14ac:dyDescent="0.2">
      <c r="A56" s="21"/>
      <c r="B56" s="54"/>
      <c r="C56" s="54"/>
      <c r="D56" s="54"/>
      <c r="E56" s="28"/>
      <c r="F56" s="21"/>
    </row>
    <row r="57" spans="1:6" ht="14.25" x14ac:dyDescent="0.2">
      <c r="A57" s="21"/>
      <c r="B57" s="54"/>
      <c r="C57" s="54"/>
      <c r="D57" s="54"/>
      <c r="E57" s="28"/>
      <c r="F57" s="21"/>
    </row>
    <row r="58" spans="1:6" ht="14.25" x14ac:dyDescent="0.2">
      <c r="A58" s="21"/>
      <c r="B58" s="120"/>
      <c r="C58" s="120"/>
      <c r="D58" s="120"/>
      <c r="E58" s="28"/>
      <c r="F58" s="21"/>
    </row>
    <row r="59" spans="1:6" ht="14.25" x14ac:dyDescent="0.2">
      <c r="A59" s="21"/>
      <c r="B59" s="120"/>
      <c r="C59" s="120"/>
      <c r="D59" s="120"/>
      <c r="E59" s="28"/>
      <c r="F59" s="21"/>
    </row>
    <row r="60" spans="1:6" ht="14.25" x14ac:dyDescent="0.2">
      <c r="A60" s="21"/>
      <c r="B60" s="120"/>
      <c r="C60" s="120"/>
      <c r="D60" s="120"/>
      <c r="E60" s="28"/>
      <c r="F60" s="21"/>
    </row>
    <row r="61" spans="1:6" ht="14.25" x14ac:dyDescent="0.2">
      <c r="A61" s="21"/>
      <c r="B61" s="120"/>
      <c r="C61" s="120"/>
      <c r="D61" s="120"/>
      <c r="E61" s="28"/>
      <c r="F61" s="21"/>
    </row>
    <row r="62" spans="1:6" ht="14.25" x14ac:dyDescent="0.2">
      <c r="A62" s="21"/>
      <c r="B62" s="120"/>
      <c r="C62" s="120"/>
      <c r="D62" s="120"/>
      <c r="E62" s="28"/>
      <c r="F62" s="21"/>
    </row>
    <row r="63" spans="1:6" ht="14.25" x14ac:dyDescent="0.2">
      <c r="A63" s="21"/>
      <c r="B63" s="120"/>
      <c r="C63" s="120"/>
      <c r="D63" s="120"/>
      <c r="E63" s="28"/>
      <c r="F63" s="21"/>
    </row>
    <row r="64" spans="1:6" s="50" customFormat="1" ht="14.25" x14ac:dyDescent="0.2">
      <c r="A64" s="46"/>
      <c r="B64" s="47"/>
      <c r="C64" s="48" t="s">
        <v>37</v>
      </c>
      <c r="D64" s="48" t="s">
        <v>38</v>
      </c>
      <c r="E64" s="49"/>
      <c r="F64" s="46"/>
    </row>
    <row r="65" spans="1:6" s="50" customFormat="1" ht="14.25" x14ac:dyDescent="0.2">
      <c r="A65" s="46"/>
      <c r="B65" s="47"/>
      <c r="C65" s="51">
        <v>11.25</v>
      </c>
      <c r="D65" s="52">
        <v>350</v>
      </c>
      <c r="E65" s="49"/>
      <c r="F65" s="46"/>
    </row>
    <row r="66" spans="1:6" ht="14.25" x14ac:dyDescent="0.2">
      <c r="A66" s="21"/>
      <c r="B66" s="120"/>
      <c r="C66" s="120"/>
      <c r="D66" s="120"/>
      <c r="E66" s="28"/>
      <c r="F66" s="21"/>
    </row>
    <row r="67" spans="1:6" ht="13.5" customHeight="1" x14ac:dyDescent="0.2">
      <c r="A67" s="21"/>
      <c r="B67" s="120"/>
      <c r="C67" s="120"/>
      <c r="D67" s="120"/>
      <c r="E67" s="28"/>
      <c r="F67" s="21"/>
    </row>
    <row r="68" spans="1:6" ht="13.5" customHeight="1" x14ac:dyDescent="0.2">
      <c r="A68" s="21"/>
      <c r="B68" s="25" t="s">
        <v>15</v>
      </c>
      <c r="C68" s="26"/>
      <c r="D68" s="26"/>
      <c r="E68" s="29">
        <f>ROUND(D65*C65/2,2)</f>
        <v>1968.75</v>
      </c>
      <c r="F68" s="21"/>
    </row>
    <row r="69" spans="1:6" ht="13.5" customHeight="1" x14ac:dyDescent="0.2">
      <c r="A69" s="21"/>
      <c r="B69" s="34" t="s">
        <v>12</v>
      </c>
      <c r="C69" s="26"/>
      <c r="D69" s="26"/>
      <c r="E69" s="30">
        <v>0</v>
      </c>
      <c r="F69" s="21"/>
    </row>
    <row r="70" spans="1:6" ht="13.5" customHeight="1" x14ac:dyDescent="0.2">
      <c r="A70" s="21"/>
      <c r="B70" s="34" t="s">
        <v>13</v>
      </c>
      <c r="C70" s="26"/>
      <c r="D70" s="26"/>
      <c r="E70" s="30">
        <v>0</v>
      </c>
      <c r="F70" s="21"/>
    </row>
    <row r="71" spans="1:6" ht="13.5" customHeight="1" x14ac:dyDescent="0.2">
      <c r="A71" s="21"/>
      <c r="B71" s="25" t="s">
        <v>14</v>
      </c>
      <c r="C71" s="26"/>
      <c r="D71" s="26"/>
      <c r="E71" s="29">
        <f>SUM(E68:E70)</f>
        <v>1968.75</v>
      </c>
      <c r="F71" s="21"/>
    </row>
    <row r="72" spans="1:6" ht="13.5" customHeight="1" x14ac:dyDescent="0.2">
      <c r="A72" s="21"/>
      <c r="B72" s="26" t="s">
        <v>5</v>
      </c>
      <c r="C72" s="31">
        <v>0.05</v>
      </c>
      <c r="D72" s="26"/>
      <c r="E72" s="35">
        <f>ROUND(E71*C72,2)</f>
        <v>98.44</v>
      </c>
      <c r="F72" s="21"/>
    </row>
    <row r="73" spans="1:6" ht="13.5" customHeight="1" x14ac:dyDescent="0.2">
      <c r="A73" s="21"/>
      <c r="B73" s="26" t="s">
        <v>4</v>
      </c>
      <c r="C73" s="42">
        <v>9.9750000000000005E-2</v>
      </c>
      <c r="D73" s="26"/>
      <c r="E73" s="43">
        <f>ROUND(E71*C73,2)</f>
        <v>196.38</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2263.5700000000002</v>
      </c>
      <c r="F75" s="21"/>
    </row>
    <row r="76" spans="1:6" ht="15.75" thickTop="1" x14ac:dyDescent="0.2">
      <c r="A76" s="21"/>
      <c r="B76" s="122"/>
      <c r="C76" s="122"/>
      <c r="D76" s="122"/>
      <c r="E76" s="36"/>
      <c r="F76" s="21"/>
    </row>
    <row r="77" spans="1:6" ht="15" x14ac:dyDescent="0.2">
      <c r="A77" s="21"/>
      <c r="B77" s="127" t="s">
        <v>18</v>
      </c>
      <c r="C77" s="127"/>
      <c r="D77" s="127"/>
      <c r="E77" s="36">
        <v>0</v>
      </c>
      <c r="F77" s="21"/>
    </row>
    <row r="78" spans="1:6" ht="15" x14ac:dyDescent="0.2">
      <c r="A78" s="21"/>
      <c r="B78" s="122"/>
      <c r="C78" s="122"/>
      <c r="D78" s="122"/>
      <c r="E78" s="36"/>
      <c r="F78" s="21"/>
    </row>
    <row r="79" spans="1:6" ht="19.5" customHeight="1" x14ac:dyDescent="0.2">
      <c r="A79" s="21"/>
      <c r="B79" s="37" t="s">
        <v>17</v>
      </c>
      <c r="C79" s="38"/>
      <c r="D79" s="38"/>
      <c r="E79" s="39">
        <f>E75-E77</f>
        <v>2263.5700000000002</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25"/>
      <c r="C82" s="125"/>
      <c r="D82" s="125"/>
      <c r="E82" s="125"/>
      <c r="F82" s="21"/>
    </row>
    <row r="83" spans="1:6" ht="14.25" x14ac:dyDescent="0.2">
      <c r="A83" s="119" t="s">
        <v>29</v>
      </c>
      <c r="B83" s="119"/>
      <c r="C83" s="119"/>
      <c r="D83" s="119"/>
      <c r="E83" s="119"/>
      <c r="F83" s="119"/>
    </row>
    <row r="84" spans="1:6" ht="14.25" x14ac:dyDescent="0.2">
      <c r="A84" s="128" t="s">
        <v>30</v>
      </c>
      <c r="B84" s="128"/>
      <c r="C84" s="128"/>
      <c r="D84" s="128"/>
      <c r="E84" s="128"/>
      <c r="F84" s="128"/>
    </row>
    <row r="85" spans="1:6" x14ac:dyDescent="0.2">
      <c r="A85" s="21"/>
      <c r="B85" s="21"/>
      <c r="C85" s="21"/>
      <c r="D85" s="21"/>
      <c r="E85" s="21"/>
      <c r="F85" s="21"/>
    </row>
    <row r="86" spans="1:6" x14ac:dyDescent="0.2">
      <c r="A86" s="21"/>
      <c r="B86" s="126"/>
      <c r="C86" s="126"/>
      <c r="D86" s="126"/>
      <c r="E86" s="126"/>
      <c r="F86" s="21"/>
    </row>
    <row r="87" spans="1:6" ht="15" x14ac:dyDescent="0.2">
      <c r="A87" s="118" t="s">
        <v>7</v>
      </c>
      <c r="B87" s="118"/>
      <c r="C87" s="118"/>
      <c r="D87" s="118"/>
      <c r="E87" s="118"/>
      <c r="F87" s="118"/>
    </row>
    <row r="89" spans="1:6" ht="39.75" customHeight="1" x14ac:dyDescent="0.2">
      <c r="B89" s="123"/>
      <c r="C89" s="124"/>
      <c r="D89" s="124"/>
    </row>
    <row r="90" spans="1:6" ht="13.5" customHeight="1" x14ac:dyDescent="0.2"/>
    <row r="91" spans="1:6" x14ac:dyDescent="0.2">
      <c r="B91" s="16"/>
      <c r="C91" s="16"/>
      <c r="D91" s="16"/>
    </row>
  </sheetData>
  <mergeCells count="40">
    <mergeCell ref="B43:D43"/>
    <mergeCell ref="A30:F30"/>
    <mergeCell ref="B33:D33"/>
    <mergeCell ref="B34:D34"/>
    <mergeCell ref="B35:D35"/>
    <mergeCell ref="B36:D36"/>
    <mergeCell ref="B37:D37"/>
    <mergeCell ref="B38:D38"/>
    <mergeCell ref="B39:D39"/>
    <mergeCell ref="B40:D40"/>
    <mergeCell ref="B41:D41"/>
    <mergeCell ref="B42:D42"/>
    <mergeCell ref="B60:D60"/>
    <mergeCell ref="B44:D44"/>
    <mergeCell ref="B45:D45"/>
    <mergeCell ref="B46:D46"/>
    <mergeCell ref="B49:D49"/>
    <mergeCell ref="B50:D50"/>
    <mergeCell ref="B51:D51"/>
    <mergeCell ref="B52:D52"/>
    <mergeCell ref="B53:D53"/>
    <mergeCell ref="B54:D54"/>
    <mergeCell ref="B58:D58"/>
    <mergeCell ref="B59:D59"/>
    <mergeCell ref="A87:F87"/>
    <mergeCell ref="B89:D89"/>
    <mergeCell ref="B47:D47"/>
    <mergeCell ref="B48:D48"/>
    <mergeCell ref="B77:D77"/>
    <mergeCell ref="B78:D78"/>
    <mergeCell ref="B82:E82"/>
    <mergeCell ref="A83:F83"/>
    <mergeCell ref="A84:F84"/>
    <mergeCell ref="B86:E86"/>
    <mergeCell ref="B61:D61"/>
    <mergeCell ref="B62:D62"/>
    <mergeCell ref="B63:D63"/>
    <mergeCell ref="B66:D66"/>
    <mergeCell ref="B67:D67"/>
    <mergeCell ref="B76:D76"/>
  </mergeCells>
  <dataValidations count="1">
    <dataValidation type="list" allowBlank="1" showInputMessage="1" showErrorMessage="1" sqref="B76:B78 B12:B20 B33:B67" xr:uid="{580821BC-0194-4486-99DD-693BFB38EBDB}">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0580D-CFD5-436A-9639-C9F99CD8EE97}">
  <sheetPr>
    <pageSetUpPr fitToPage="1"/>
  </sheetPr>
  <dimension ref="A12:F91"/>
  <sheetViews>
    <sheetView view="pageBreakPreview" zoomScale="80" zoomScaleNormal="100" zoomScaleSheetLayoutView="80" workbookViewId="0">
      <selection activeCell="B24" sqref="B24:B2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96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56</v>
      </c>
      <c r="C24" s="21"/>
      <c r="D24" s="21"/>
      <c r="E24" s="21"/>
      <c r="F24" s="21"/>
    </row>
    <row r="25" spans="1:6" ht="15" x14ac:dyDescent="0.2">
      <c r="A25" s="17"/>
      <c r="B25" s="25" t="s">
        <v>66</v>
      </c>
      <c r="C25" s="21"/>
      <c r="D25" s="21"/>
      <c r="E25" s="21"/>
      <c r="F25" s="21"/>
    </row>
    <row r="26" spans="1:6" ht="33.75" customHeight="1" x14ac:dyDescent="0.2">
      <c r="A26" s="17"/>
      <c r="B26" s="53" t="s">
        <v>57</v>
      </c>
      <c r="C26" s="21"/>
      <c r="D26" s="21"/>
      <c r="E26" s="21"/>
      <c r="F26" s="21"/>
    </row>
    <row r="27" spans="1:6" x14ac:dyDescent="0.2">
      <c r="A27" s="18"/>
      <c r="B27" s="21"/>
      <c r="C27" s="23"/>
      <c r="D27" s="23"/>
      <c r="E27" s="24"/>
      <c r="F27" s="21"/>
    </row>
    <row r="28" spans="1:6" ht="15" x14ac:dyDescent="0.2">
      <c r="A28" s="17"/>
      <c r="B28" s="23"/>
      <c r="C28" s="23"/>
      <c r="D28" s="27" t="s">
        <v>11</v>
      </c>
      <c r="E28" s="27" t="s">
        <v>100</v>
      </c>
      <c r="F28" s="21"/>
    </row>
    <row r="29" spans="1:6" ht="13.5" thickBot="1" x14ac:dyDescent="0.25">
      <c r="A29" s="19"/>
      <c r="B29" s="19"/>
      <c r="C29" s="19"/>
      <c r="D29" s="19"/>
      <c r="E29" s="19"/>
      <c r="F29" s="20"/>
    </row>
    <row r="30" spans="1:6" s="40" customFormat="1" ht="21.75" customHeight="1" x14ac:dyDescent="0.2">
      <c r="A30" s="121" t="s">
        <v>0</v>
      </c>
      <c r="B30" s="121"/>
      <c r="C30" s="121"/>
      <c r="D30" s="121"/>
      <c r="E30" s="121"/>
      <c r="F30" s="121"/>
    </row>
    <row r="31" spans="1:6" x14ac:dyDescent="0.2">
      <c r="A31" s="17"/>
      <c r="B31" s="18"/>
      <c r="C31" s="17"/>
      <c r="D31" s="17"/>
      <c r="E31" s="17"/>
    </row>
    <row r="32" spans="1:6" ht="14.25" x14ac:dyDescent="0.2">
      <c r="A32" s="21"/>
      <c r="B32" s="22" t="s">
        <v>6</v>
      </c>
      <c r="C32" s="22"/>
      <c r="D32" s="22"/>
      <c r="E32" s="28"/>
      <c r="F32" s="21"/>
    </row>
    <row r="33" spans="1:6" ht="14.25" x14ac:dyDescent="0.2">
      <c r="A33" s="21"/>
      <c r="B33" s="120"/>
      <c r="C33" s="120"/>
      <c r="D33" s="120"/>
      <c r="E33" s="28"/>
      <c r="F33" s="21"/>
    </row>
    <row r="34" spans="1:6" ht="14.25" x14ac:dyDescent="0.2">
      <c r="A34" s="21"/>
      <c r="B34" s="120"/>
      <c r="C34" s="120"/>
      <c r="D34" s="120"/>
      <c r="E34" s="28"/>
      <c r="F34" s="21"/>
    </row>
    <row r="35" spans="1:6" ht="14.25" x14ac:dyDescent="0.2">
      <c r="A35" s="21"/>
      <c r="B35" s="120" t="s">
        <v>9</v>
      </c>
      <c r="C35" s="120"/>
      <c r="D35" s="120"/>
      <c r="E35" s="28"/>
      <c r="F35" s="21"/>
    </row>
    <row r="36" spans="1:6" ht="14.25" x14ac:dyDescent="0.2">
      <c r="A36" s="21"/>
      <c r="B36" s="120"/>
      <c r="C36" s="120"/>
      <c r="D36" s="120"/>
      <c r="E36" s="28"/>
      <c r="F36" s="21"/>
    </row>
    <row r="37" spans="1:6" ht="14.25" x14ac:dyDescent="0.2">
      <c r="A37" s="21"/>
      <c r="B37" s="120" t="s">
        <v>98</v>
      </c>
      <c r="C37" s="120"/>
      <c r="D37" s="120"/>
      <c r="E37" s="28"/>
      <c r="F37" s="21"/>
    </row>
    <row r="38" spans="1:6" ht="14.25" x14ac:dyDescent="0.2">
      <c r="A38" s="21"/>
      <c r="B38" s="120"/>
      <c r="C38" s="120"/>
      <c r="D38" s="120"/>
      <c r="E38" s="28"/>
      <c r="F38" s="21"/>
    </row>
    <row r="39" spans="1:6" ht="14.25" x14ac:dyDescent="0.2">
      <c r="A39" s="21"/>
      <c r="B39" s="120" t="s">
        <v>99</v>
      </c>
      <c r="C39" s="120"/>
      <c r="D39" s="120"/>
      <c r="E39" s="28"/>
      <c r="F39" s="21"/>
    </row>
    <row r="40" spans="1:6" ht="14.25" x14ac:dyDescent="0.2">
      <c r="A40" s="21"/>
      <c r="B40" s="120"/>
      <c r="C40" s="120"/>
      <c r="D40" s="120"/>
      <c r="E40" s="28"/>
      <c r="F40" s="21"/>
    </row>
    <row r="41" spans="1:6" ht="14.25" x14ac:dyDescent="0.2">
      <c r="A41" s="21"/>
      <c r="B41" s="120" t="s">
        <v>51</v>
      </c>
      <c r="C41" s="120"/>
      <c r="D41" s="120"/>
      <c r="E41" s="28"/>
      <c r="F41" s="21"/>
    </row>
    <row r="42" spans="1:6" ht="14.25" x14ac:dyDescent="0.2">
      <c r="A42" s="21"/>
      <c r="B42" s="120"/>
      <c r="C42" s="120"/>
      <c r="D42" s="120"/>
      <c r="E42" s="28"/>
      <c r="F42" s="21"/>
    </row>
    <row r="43" spans="1:6" ht="14.25" x14ac:dyDescent="0.2">
      <c r="A43" s="21"/>
      <c r="B43" s="120" t="s">
        <v>35</v>
      </c>
      <c r="C43" s="120"/>
      <c r="D43" s="120"/>
      <c r="E43" s="28"/>
      <c r="F43" s="21"/>
    </row>
    <row r="44" spans="1:6" ht="14.25" x14ac:dyDescent="0.2">
      <c r="A44" s="21"/>
      <c r="B44" s="120"/>
      <c r="C44" s="120"/>
      <c r="D44" s="120"/>
      <c r="E44" s="28"/>
      <c r="F44" s="21"/>
    </row>
    <row r="45" spans="1:6" ht="14.25" x14ac:dyDescent="0.2">
      <c r="A45" s="21"/>
      <c r="B45" s="120"/>
      <c r="C45" s="120"/>
      <c r="D45" s="120"/>
      <c r="E45" s="28"/>
      <c r="F45" s="21"/>
    </row>
    <row r="46" spans="1:6" ht="14.25" x14ac:dyDescent="0.2">
      <c r="A46" s="21"/>
      <c r="B46" s="120"/>
      <c r="C46" s="120"/>
      <c r="D46" s="120"/>
      <c r="E46" s="28"/>
      <c r="F46" s="21"/>
    </row>
    <row r="47" spans="1:6" ht="14.25" x14ac:dyDescent="0.2">
      <c r="A47" s="21"/>
      <c r="B47" s="120"/>
      <c r="C47" s="120"/>
      <c r="D47" s="120"/>
      <c r="E47" s="28"/>
      <c r="F47" s="21"/>
    </row>
    <row r="48" spans="1:6" ht="14.25" x14ac:dyDescent="0.2">
      <c r="A48" s="21"/>
      <c r="B48" s="120"/>
      <c r="C48" s="120"/>
      <c r="D48" s="120"/>
      <c r="E48" s="28"/>
      <c r="F48" s="21"/>
    </row>
    <row r="49" spans="1:6" ht="14.25" x14ac:dyDescent="0.2">
      <c r="A49" s="21"/>
      <c r="B49" s="120"/>
      <c r="C49" s="120"/>
      <c r="D49" s="120"/>
      <c r="E49" s="28"/>
      <c r="F49" s="21"/>
    </row>
    <row r="50" spans="1:6" ht="14.25" x14ac:dyDescent="0.2">
      <c r="A50" s="21"/>
      <c r="B50" s="120"/>
      <c r="C50" s="120"/>
      <c r="D50" s="120"/>
      <c r="E50" s="28"/>
      <c r="F50" s="21"/>
    </row>
    <row r="51" spans="1:6" ht="14.25" x14ac:dyDescent="0.2">
      <c r="A51" s="21"/>
      <c r="B51" s="120"/>
      <c r="C51" s="120"/>
      <c r="D51" s="120"/>
      <c r="E51" s="28"/>
      <c r="F51" s="21"/>
    </row>
    <row r="52" spans="1:6" ht="14.25" x14ac:dyDescent="0.2">
      <c r="A52" s="21"/>
      <c r="B52" s="120"/>
      <c r="C52" s="120"/>
      <c r="D52" s="120"/>
      <c r="E52" s="28"/>
      <c r="F52" s="21"/>
    </row>
    <row r="53" spans="1:6" ht="14.25" x14ac:dyDescent="0.2">
      <c r="A53" s="21"/>
      <c r="B53" s="120"/>
      <c r="C53" s="120"/>
      <c r="D53" s="120"/>
      <c r="E53" s="28"/>
      <c r="F53" s="21"/>
    </row>
    <row r="54" spans="1:6" ht="14.25" x14ac:dyDescent="0.2">
      <c r="A54" s="21"/>
      <c r="B54" s="120"/>
      <c r="C54" s="120"/>
      <c r="D54" s="120"/>
      <c r="E54" s="28"/>
      <c r="F54" s="21"/>
    </row>
    <row r="55" spans="1:6" ht="14.25" x14ac:dyDescent="0.2">
      <c r="A55" s="21"/>
      <c r="B55" s="54"/>
      <c r="C55" s="54"/>
      <c r="D55" s="54"/>
      <c r="E55" s="28"/>
      <c r="F55" s="21"/>
    </row>
    <row r="56" spans="1:6" ht="14.25" x14ac:dyDescent="0.2">
      <c r="A56" s="21"/>
      <c r="B56" s="54"/>
      <c r="C56" s="54"/>
      <c r="D56" s="54"/>
      <c r="E56" s="28"/>
      <c r="F56" s="21"/>
    </row>
    <row r="57" spans="1:6" ht="14.25" x14ac:dyDescent="0.2">
      <c r="A57" s="21"/>
      <c r="B57" s="54"/>
      <c r="C57" s="54"/>
      <c r="D57" s="54"/>
      <c r="E57" s="28"/>
      <c r="F57" s="21"/>
    </row>
    <row r="58" spans="1:6" ht="14.25" x14ac:dyDescent="0.2">
      <c r="A58" s="21"/>
      <c r="B58" s="120"/>
      <c r="C58" s="120"/>
      <c r="D58" s="120"/>
      <c r="E58" s="28"/>
      <c r="F58" s="21"/>
    </row>
    <row r="59" spans="1:6" ht="14.25" x14ac:dyDescent="0.2">
      <c r="A59" s="21"/>
      <c r="B59" s="120"/>
      <c r="C59" s="120"/>
      <c r="D59" s="120"/>
      <c r="E59" s="28"/>
      <c r="F59" s="21"/>
    </row>
    <row r="60" spans="1:6" ht="14.25" x14ac:dyDescent="0.2">
      <c r="A60" s="21"/>
      <c r="B60" s="120"/>
      <c r="C60" s="120"/>
      <c r="D60" s="120"/>
      <c r="E60" s="28"/>
      <c r="F60" s="21"/>
    </row>
    <row r="61" spans="1:6" ht="14.25" x14ac:dyDescent="0.2">
      <c r="A61" s="21"/>
      <c r="B61" s="120"/>
      <c r="C61" s="120"/>
      <c r="D61" s="120"/>
      <c r="E61" s="28"/>
      <c r="F61" s="21"/>
    </row>
    <row r="62" spans="1:6" ht="14.25" x14ac:dyDescent="0.2">
      <c r="A62" s="21"/>
      <c r="B62" s="120"/>
      <c r="C62" s="120"/>
      <c r="D62" s="120"/>
      <c r="E62" s="28"/>
      <c r="F62" s="21"/>
    </row>
    <row r="63" spans="1:6" ht="14.25" x14ac:dyDescent="0.2">
      <c r="A63" s="21"/>
      <c r="B63" s="120"/>
      <c r="C63" s="120"/>
      <c r="D63" s="120"/>
      <c r="E63" s="28"/>
      <c r="F63" s="21"/>
    </row>
    <row r="64" spans="1:6" s="50" customFormat="1" ht="14.25" x14ac:dyDescent="0.2">
      <c r="A64" s="46"/>
      <c r="B64" s="47"/>
      <c r="C64" s="48" t="s">
        <v>37</v>
      </c>
      <c r="D64" s="48" t="s">
        <v>38</v>
      </c>
      <c r="E64" s="49"/>
      <c r="F64" s="46"/>
    </row>
    <row r="65" spans="1:6" s="50" customFormat="1" ht="14.25" x14ac:dyDescent="0.2">
      <c r="A65" s="46"/>
      <c r="B65" s="47"/>
      <c r="C65" s="51">
        <v>11.25</v>
      </c>
      <c r="D65" s="52">
        <v>350</v>
      </c>
      <c r="E65" s="49"/>
      <c r="F65" s="46"/>
    </row>
    <row r="66" spans="1:6" ht="14.25" x14ac:dyDescent="0.2">
      <c r="A66" s="21"/>
      <c r="B66" s="120"/>
      <c r="C66" s="120"/>
      <c r="D66" s="120"/>
      <c r="E66" s="28"/>
      <c r="F66" s="21"/>
    </row>
    <row r="67" spans="1:6" ht="13.5" customHeight="1" x14ac:dyDescent="0.2">
      <c r="A67" s="21"/>
      <c r="B67" s="120"/>
      <c r="C67" s="120"/>
      <c r="D67" s="120"/>
      <c r="E67" s="28"/>
      <c r="F67" s="21"/>
    </row>
    <row r="68" spans="1:6" ht="13.5" customHeight="1" x14ac:dyDescent="0.2">
      <c r="A68" s="21"/>
      <c r="B68" s="25" t="s">
        <v>15</v>
      </c>
      <c r="C68" s="26"/>
      <c r="D68" s="26"/>
      <c r="E68" s="29">
        <f>ROUND(D65*C65/2,2)</f>
        <v>1968.75</v>
      </c>
      <c r="F68" s="21"/>
    </row>
    <row r="69" spans="1:6" ht="13.5" customHeight="1" x14ac:dyDescent="0.2">
      <c r="A69" s="21"/>
      <c r="B69" s="34" t="s">
        <v>12</v>
      </c>
      <c r="C69" s="26"/>
      <c r="D69" s="26"/>
      <c r="E69" s="30">
        <v>0</v>
      </c>
      <c r="F69" s="21"/>
    </row>
    <row r="70" spans="1:6" ht="13.5" customHeight="1" x14ac:dyDescent="0.2">
      <c r="A70" s="21"/>
      <c r="B70" s="34" t="s">
        <v>13</v>
      </c>
      <c r="C70" s="26"/>
      <c r="D70" s="26"/>
      <c r="E70" s="30">
        <v>0</v>
      </c>
      <c r="F70" s="21"/>
    </row>
    <row r="71" spans="1:6" ht="13.5" customHeight="1" x14ac:dyDescent="0.2">
      <c r="A71" s="21"/>
      <c r="B71" s="25" t="s">
        <v>14</v>
      </c>
      <c r="C71" s="26"/>
      <c r="D71" s="26"/>
      <c r="E71" s="29">
        <f>SUM(E68:E70)</f>
        <v>1968.75</v>
      </c>
      <c r="F71" s="21"/>
    </row>
    <row r="72" spans="1:6" ht="13.5" customHeight="1" x14ac:dyDescent="0.2">
      <c r="A72" s="21"/>
      <c r="B72" s="26" t="s">
        <v>5</v>
      </c>
      <c r="C72" s="31">
        <v>0.05</v>
      </c>
      <c r="D72" s="26"/>
      <c r="E72" s="35">
        <f>ROUND(E71*C72,2)</f>
        <v>98.44</v>
      </c>
      <c r="F72" s="21"/>
    </row>
    <row r="73" spans="1:6" ht="13.5" customHeight="1" x14ac:dyDescent="0.2">
      <c r="A73" s="21"/>
      <c r="B73" s="26" t="s">
        <v>4</v>
      </c>
      <c r="C73" s="42">
        <v>9.9750000000000005E-2</v>
      </c>
      <c r="D73" s="26"/>
      <c r="E73" s="43">
        <f>ROUND(E71*C73,2)</f>
        <v>196.38</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2263.5700000000002</v>
      </c>
      <c r="F75" s="21"/>
    </row>
    <row r="76" spans="1:6" ht="15.75" thickTop="1" x14ac:dyDescent="0.2">
      <c r="A76" s="21"/>
      <c r="B76" s="122"/>
      <c r="C76" s="122"/>
      <c r="D76" s="122"/>
      <c r="E76" s="36"/>
      <c r="F76" s="21"/>
    </row>
    <row r="77" spans="1:6" ht="15" x14ac:dyDescent="0.2">
      <c r="A77" s="21"/>
      <c r="B77" s="127" t="s">
        <v>18</v>
      </c>
      <c r="C77" s="127"/>
      <c r="D77" s="127"/>
      <c r="E77" s="36">
        <v>0</v>
      </c>
      <c r="F77" s="21"/>
    </row>
    <row r="78" spans="1:6" ht="15" x14ac:dyDescent="0.2">
      <c r="A78" s="21"/>
      <c r="B78" s="122"/>
      <c r="C78" s="122"/>
      <c r="D78" s="122"/>
      <c r="E78" s="36"/>
      <c r="F78" s="21"/>
    </row>
    <row r="79" spans="1:6" ht="19.5" customHeight="1" x14ac:dyDescent="0.2">
      <c r="A79" s="21"/>
      <c r="B79" s="37" t="s">
        <v>17</v>
      </c>
      <c r="C79" s="38"/>
      <c r="D79" s="38"/>
      <c r="E79" s="39">
        <f>E75-E77</f>
        <v>2263.5700000000002</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25"/>
      <c r="C82" s="125"/>
      <c r="D82" s="125"/>
      <c r="E82" s="125"/>
      <c r="F82" s="21"/>
    </row>
    <row r="83" spans="1:6" ht="14.25" x14ac:dyDescent="0.2">
      <c r="A83" s="119" t="s">
        <v>29</v>
      </c>
      <c r="B83" s="119"/>
      <c r="C83" s="119"/>
      <c r="D83" s="119"/>
      <c r="E83" s="119"/>
      <c r="F83" s="119"/>
    </row>
    <row r="84" spans="1:6" ht="14.25" x14ac:dyDescent="0.2">
      <c r="A84" s="128" t="s">
        <v>30</v>
      </c>
      <c r="B84" s="128"/>
      <c r="C84" s="128"/>
      <c r="D84" s="128"/>
      <c r="E84" s="128"/>
      <c r="F84" s="128"/>
    </row>
    <row r="85" spans="1:6" x14ac:dyDescent="0.2">
      <c r="A85" s="21"/>
      <c r="B85" s="21"/>
      <c r="C85" s="21"/>
      <c r="D85" s="21"/>
      <c r="E85" s="21"/>
      <c r="F85" s="21"/>
    </row>
    <row r="86" spans="1:6" x14ac:dyDescent="0.2">
      <c r="A86" s="21"/>
      <c r="B86" s="126"/>
      <c r="C86" s="126"/>
      <c r="D86" s="126"/>
      <c r="E86" s="126"/>
      <c r="F86" s="21"/>
    </row>
    <row r="87" spans="1:6" ht="15" x14ac:dyDescent="0.2">
      <c r="A87" s="118" t="s">
        <v>7</v>
      </c>
      <c r="B87" s="118"/>
      <c r="C87" s="118"/>
      <c r="D87" s="118"/>
      <c r="E87" s="118"/>
      <c r="F87" s="118"/>
    </row>
    <row r="89" spans="1:6" ht="39.75" customHeight="1" x14ac:dyDescent="0.2">
      <c r="B89" s="123"/>
      <c r="C89" s="124"/>
      <c r="D89" s="124"/>
    </row>
    <row r="90" spans="1:6" ht="13.5" customHeight="1" x14ac:dyDescent="0.2"/>
    <row r="91" spans="1:6" x14ac:dyDescent="0.2">
      <c r="B91" s="16"/>
      <c r="C91" s="16"/>
      <c r="D91" s="16"/>
    </row>
  </sheetData>
  <mergeCells count="40">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6:D66"/>
    <mergeCell ref="B50:D50"/>
    <mergeCell ref="B51:D51"/>
    <mergeCell ref="B52:D52"/>
    <mergeCell ref="B53:D53"/>
    <mergeCell ref="B54:D54"/>
    <mergeCell ref="B58:D58"/>
    <mergeCell ref="B59:D59"/>
    <mergeCell ref="B60:D60"/>
    <mergeCell ref="B61:D61"/>
    <mergeCell ref="B62:D62"/>
    <mergeCell ref="B63:D63"/>
    <mergeCell ref="A84:F84"/>
    <mergeCell ref="B86:E86"/>
    <mergeCell ref="A87:F87"/>
    <mergeCell ref="B89:D89"/>
    <mergeCell ref="B67:D67"/>
    <mergeCell ref="B76:D76"/>
    <mergeCell ref="B77:D77"/>
    <mergeCell ref="B78:D78"/>
    <mergeCell ref="B82:E82"/>
    <mergeCell ref="A83:F83"/>
  </mergeCells>
  <dataValidations count="1">
    <dataValidation type="list" allowBlank="1" showInputMessage="1" showErrorMessage="1" sqref="B76:B78 B12:B20 B33:B67" xr:uid="{856BD08A-001B-4DCC-81A9-FECBC0A142D5}">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pageSetUpPr fitToPage="1"/>
  </sheetPr>
  <dimension ref="A1:D47"/>
  <sheetViews>
    <sheetView view="pageBreakPreview" zoomScaleNormal="100" workbookViewId="0">
      <selection activeCell="A50" sqref="A50"/>
    </sheetView>
  </sheetViews>
  <sheetFormatPr baseColWidth="10" defaultRowHeight="12.75" x14ac:dyDescent="0.2"/>
  <cols>
    <col min="1" max="1" width="11.42578125" style="1"/>
    <col min="2" max="2" width="5.5703125" style="1" customWidth="1"/>
    <col min="3" max="3" width="110" style="1" customWidth="1"/>
    <col min="4" max="16384" width="11.42578125" style="1"/>
  </cols>
  <sheetData>
    <row r="1" spans="1:4" ht="22.5" x14ac:dyDescent="0.3">
      <c r="A1" s="5"/>
      <c r="B1" s="129" t="s">
        <v>1</v>
      </c>
      <c r="C1" s="129"/>
      <c r="D1" s="12"/>
    </row>
    <row r="2" spans="1:4" ht="13.5" customHeight="1" x14ac:dyDescent="0.3">
      <c r="A2" s="6"/>
      <c r="B2" s="13"/>
      <c r="C2" s="13"/>
      <c r="D2" s="7"/>
    </row>
    <row r="3" spans="1:4" ht="13.5" thickBot="1" x14ac:dyDescent="0.25">
      <c r="A3" s="6"/>
      <c r="D3" s="7"/>
    </row>
    <row r="4" spans="1:4" ht="13.5" thickBot="1" x14ac:dyDescent="0.25">
      <c r="A4" s="6"/>
      <c r="B4" s="45"/>
      <c r="C4" s="44" t="s">
        <v>3</v>
      </c>
      <c r="D4" s="7"/>
    </row>
    <row r="5" spans="1:4" x14ac:dyDescent="0.2">
      <c r="A5" s="6"/>
      <c r="B5" s="14"/>
      <c r="C5" s="41"/>
      <c r="D5" s="7"/>
    </row>
    <row r="6" spans="1:4" x14ac:dyDescent="0.2">
      <c r="A6" s="6"/>
      <c r="B6" s="14"/>
      <c r="C6" s="8" t="s">
        <v>10</v>
      </c>
      <c r="D6" s="7"/>
    </row>
    <row r="7" spans="1:4" x14ac:dyDescent="0.2">
      <c r="A7" s="6"/>
      <c r="B7" s="14"/>
      <c r="C7" s="8" t="s">
        <v>40</v>
      </c>
      <c r="D7" s="7"/>
    </row>
    <row r="8" spans="1:4" x14ac:dyDescent="0.2">
      <c r="A8" s="6"/>
      <c r="B8" s="14"/>
      <c r="C8" s="8" t="s">
        <v>19</v>
      </c>
      <c r="D8" s="7"/>
    </row>
    <row r="9" spans="1:4" x14ac:dyDescent="0.2">
      <c r="A9" s="6"/>
      <c r="B9" s="14"/>
      <c r="C9" s="8" t="s">
        <v>50</v>
      </c>
      <c r="D9" s="7"/>
    </row>
    <row r="10" spans="1:4" x14ac:dyDescent="0.2">
      <c r="A10" s="6"/>
      <c r="B10" s="14"/>
      <c r="C10" s="8" t="s">
        <v>41</v>
      </c>
      <c r="D10" s="7"/>
    </row>
    <row r="11" spans="1:4" x14ac:dyDescent="0.2">
      <c r="A11" s="6"/>
      <c r="B11" s="14"/>
      <c r="C11" s="8" t="s">
        <v>42</v>
      </c>
      <c r="D11" s="7"/>
    </row>
    <row r="12" spans="1:4" x14ac:dyDescent="0.2">
      <c r="A12" s="6"/>
      <c r="B12" s="14"/>
      <c r="C12" s="8" t="s">
        <v>43</v>
      </c>
      <c r="D12" s="7"/>
    </row>
    <row r="13" spans="1:4" x14ac:dyDescent="0.2">
      <c r="A13" s="6"/>
      <c r="B13" s="14"/>
      <c r="C13" s="8" t="s">
        <v>51</v>
      </c>
      <c r="D13" s="7"/>
    </row>
    <row r="14" spans="1:4" x14ac:dyDescent="0.2">
      <c r="A14" s="6"/>
      <c r="B14" s="14"/>
      <c r="C14" s="8" t="s">
        <v>54</v>
      </c>
      <c r="D14" s="7"/>
    </row>
    <row r="15" spans="1:4" x14ac:dyDescent="0.2">
      <c r="A15" s="6"/>
      <c r="B15" s="14"/>
      <c r="C15" s="8" t="s">
        <v>32</v>
      </c>
      <c r="D15" s="7"/>
    </row>
    <row r="16" spans="1:4" x14ac:dyDescent="0.2">
      <c r="A16" s="6"/>
      <c r="B16" s="14"/>
      <c r="C16" s="8" t="s">
        <v>31</v>
      </c>
      <c r="D16" s="7"/>
    </row>
    <row r="17" spans="1:4" x14ac:dyDescent="0.2">
      <c r="A17" s="6"/>
      <c r="B17" s="14"/>
      <c r="C17" s="8" t="s">
        <v>2</v>
      </c>
      <c r="D17" s="7"/>
    </row>
    <row r="18" spans="1:4" x14ac:dyDescent="0.2">
      <c r="A18" s="6"/>
      <c r="B18" s="14"/>
      <c r="C18" s="8" t="s">
        <v>21</v>
      </c>
      <c r="D18" s="7"/>
    </row>
    <row r="19" spans="1:4" x14ac:dyDescent="0.2">
      <c r="A19" s="6"/>
      <c r="B19" s="14"/>
      <c r="C19" s="8" t="s">
        <v>44</v>
      </c>
      <c r="D19" s="7"/>
    </row>
    <row r="20" spans="1:4" x14ac:dyDescent="0.2">
      <c r="A20" s="6"/>
      <c r="B20" s="14"/>
      <c r="C20" s="8" t="s">
        <v>45</v>
      </c>
      <c r="D20" s="7"/>
    </row>
    <row r="21" spans="1:4" x14ac:dyDescent="0.2">
      <c r="A21" s="6"/>
      <c r="B21" s="14"/>
      <c r="C21" s="8" t="s">
        <v>69</v>
      </c>
      <c r="D21" s="7"/>
    </row>
    <row r="22" spans="1:4" x14ac:dyDescent="0.2">
      <c r="A22" s="6"/>
      <c r="B22" s="14"/>
      <c r="C22" s="8" t="s">
        <v>46</v>
      </c>
      <c r="D22" s="7"/>
    </row>
    <row r="23" spans="1:4" x14ac:dyDescent="0.2">
      <c r="A23" s="6"/>
      <c r="B23" s="14"/>
      <c r="C23" s="8" t="s">
        <v>20</v>
      </c>
      <c r="D23" s="7"/>
    </row>
    <row r="24" spans="1:4" x14ac:dyDescent="0.2">
      <c r="A24" s="6"/>
      <c r="B24" s="14"/>
      <c r="C24" s="8" t="s">
        <v>22</v>
      </c>
      <c r="D24" s="7"/>
    </row>
    <row r="25" spans="1:4" x14ac:dyDescent="0.2">
      <c r="A25" s="6"/>
      <c r="B25" s="14"/>
      <c r="C25" s="8" t="s">
        <v>23</v>
      </c>
      <c r="D25" s="7"/>
    </row>
    <row r="26" spans="1:4" x14ac:dyDescent="0.2">
      <c r="A26" s="6"/>
      <c r="B26" s="14"/>
      <c r="C26" s="8" t="s">
        <v>9</v>
      </c>
      <c r="D26" s="7"/>
    </row>
    <row r="27" spans="1:4" x14ac:dyDescent="0.2">
      <c r="A27" s="6"/>
      <c r="B27" s="14"/>
      <c r="C27" s="8" t="s">
        <v>8</v>
      </c>
      <c r="D27" s="7"/>
    </row>
    <row r="28" spans="1:4" ht="25.5" x14ac:dyDescent="0.2">
      <c r="A28" s="6"/>
      <c r="B28" s="14"/>
      <c r="C28" s="8" t="s">
        <v>70</v>
      </c>
      <c r="D28" s="7"/>
    </row>
    <row r="29" spans="1:4" x14ac:dyDescent="0.2">
      <c r="A29" s="6"/>
      <c r="B29" s="14"/>
      <c r="C29" s="8" t="s">
        <v>33</v>
      </c>
      <c r="D29" s="7"/>
    </row>
    <row r="30" spans="1:4" x14ac:dyDescent="0.2">
      <c r="A30" s="6"/>
      <c r="B30" s="14"/>
      <c r="C30" s="8" t="s">
        <v>47</v>
      </c>
      <c r="D30" s="7"/>
    </row>
    <row r="31" spans="1:4" x14ac:dyDescent="0.2">
      <c r="A31" s="6"/>
      <c r="B31" s="14"/>
      <c r="C31" s="8" t="s">
        <v>71</v>
      </c>
      <c r="D31" s="7"/>
    </row>
    <row r="32" spans="1:4" x14ac:dyDescent="0.2">
      <c r="A32" s="6"/>
      <c r="B32" s="14"/>
      <c r="C32" s="9" t="s">
        <v>25</v>
      </c>
      <c r="D32" s="7"/>
    </row>
    <row r="33" spans="1:4" x14ac:dyDescent="0.2">
      <c r="A33" s="6"/>
      <c r="B33" s="14"/>
      <c r="C33" s="9" t="s">
        <v>27</v>
      </c>
      <c r="D33" s="7"/>
    </row>
    <row r="34" spans="1:4" x14ac:dyDescent="0.2">
      <c r="A34" s="6"/>
      <c r="B34" s="14"/>
      <c r="C34" s="9" t="s">
        <v>26</v>
      </c>
      <c r="D34" s="7"/>
    </row>
    <row r="35" spans="1:4" x14ac:dyDescent="0.2">
      <c r="A35" s="6"/>
      <c r="B35" s="14"/>
      <c r="C35" s="9" t="s">
        <v>49</v>
      </c>
      <c r="D35" s="7"/>
    </row>
    <row r="36" spans="1:4" x14ac:dyDescent="0.2">
      <c r="A36" s="6"/>
      <c r="B36" s="14"/>
      <c r="C36" s="9" t="s">
        <v>24</v>
      </c>
      <c r="D36" s="7"/>
    </row>
    <row r="37" spans="1:4" x14ac:dyDescent="0.2">
      <c r="A37" s="6"/>
      <c r="B37" s="14"/>
      <c r="C37" s="9" t="s">
        <v>48</v>
      </c>
      <c r="D37" s="7"/>
    </row>
    <row r="38" spans="1:4" x14ac:dyDescent="0.2">
      <c r="A38" s="6"/>
      <c r="B38" s="14"/>
      <c r="C38" s="9" t="s">
        <v>72</v>
      </c>
      <c r="D38" s="7"/>
    </row>
    <row r="39" spans="1:4" x14ac:dyDescent="0.2">
      <c r="A39" s="6"/>
      <c r="B39" s="14"/>
      <c r="C39" s="9" t="s">
        <v>36</v>
      </c>
      <c r="D39" s="7"/>
    </row>
    <row r="40" spans="1:4" x14ac:dyDescent="0.2">
      <c r="A40" s="6"/>
      <c r="B40" s="14"/>
      <c r="C40" s="8" t="s">
        <v>28</v>
      </c>
      <c r="D40" s="7"/>
    </row>
    <row r="41" spans="1:4" x14ac:dyDescent="0.2">
      <c r="A41" s="6"/>
      <c r="B41" s="14"/>
      <c r="C41" s="8" t="s">
        <v>34</v>
      </c>
      <c r="D41" s="7"/>
    </row>
    <row r="42" spans="1:4" x14ac:dyDescent="0.2">
      <c r="A42" s="6"/>
      <c r="B42" s="14"/>
      <c r="C42" s="8" t="s">
        <v>35</v>
      </c>
      <c r="D42" s="7"/>
    </row>
    <row r="43" spans="1:4" x14ac:dyDescent="0.2">
      <c r="A43" s="6"/>
      <c r="B43" s="14"/>
      <c r="C43" s="8" t="s">
        <v>39</v>
      </c>
      <c r="D43" s="7"/>
    </row>
    <row r="44" spans="1:4" x14ac:dyDescent="0.2">
      <c r="A44" s="6"/>
      <c r="B44" s="14"/>
      <c r="C44" s="8" t="s">
        <v>52</v>
      </c>
      <c r="D44" s="7"/>
    </row>
    <row r="45" spans="1:4" x14ac:dyDescent="0.2">
      <c r="A45" s="6"/>
      <c r="B45" s="14"/>
      <c r="C45" s="8" t="s">
        <v>53</v>
      </c>
      <c r="D45" s="7"/>
    </row>
    <row r="46" spans="1:4" x14ac:dyDescent="0.2">
      <c r="A46" s="6"/>
      <c r="B46" s="14"/>
      <c r="C46" s="8"/>
      <c r="D46" s="7"/>
    </row>
    <row r="47" spans="1:4" ht="13.5" thickBot="1" x14ac:dyDescent="0.25">
      <c r="A47" s="10"/>
      <c r="B47" s="15"/>
      <c r="C47" s="11"/>
      <c r="D47" s="11"/>
    </row>
  </sheetData>
  <mergeCells count="1">
    <mergeCell ref="B1:C1"/>
  </mergeCells>
  <phoneticPr fontId="4" type="noConversion"/>
  <pageMargins left="0.78740157499999996" right="0.78740157499999996" top="0.984251969" bottom="0.984251969" header="0.4921259845" footer="0.4921259845"/>
  <pageSetup scale="74"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A56-21E1-4D80-8F37-73FCA3CED3CC}">
  <sheetPr>
    <pageSetUpPr fitToPage="1"/>
  </sheetPr>
  <dimension ref="A1:F88"/>
  <sheetViews>
    <sheetView workbookViewId="0">
      <selection activeCell="B23" sqref="B23"/>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55"/>
      <c r="B1" s="55"/>
      <c r="C1" s="55"/>
      <c r="D1" s="56"/>
      <c r="E1" s="57"/>
      <c r="F1" s="57"/>
    </row>
    <row r="2" spans="1:6" ht="12.75" customHeight="1" x14ac:dyDescent="0.2">
      <c r="A2" s="55"/>
      <c r="B2" s="55"/>
      <c r="C2" s="55"/>
      <c r="D2" s="56"/>
      <c r="E2" s="57"/>
      <c r="F2" s="57"/>
    </row>
    <row r="3" spans="1:6" ht="12.75" customHeight="1" x14ac:dyDescent="0.2">
      <c r="A3" s="55"/>
      <c r="B3" s="55"/>
      <c r="C3" s="55"/>
      <c r="D3" s="56"/>
      <c r="E3" s="57"/>
      <c r="F3" s="57"/>
    </row>
    <row r="4" spans="1:6" ht="12.75" customHeight="1" x14ac:dyDescent="0.2">
      <c r="A4" s="55"/>
      <c r="B4" s="55"/>
      <c r="C4" s="55"/>
      <c r="D4" s="56"/>
      <c r="E4" s="57"/>
      <c r="F4" s="57"/>
    </row>
    <row r="5" spans="1:6" ht="12.75" customHeight="1" x14ac:dyDescent="0.2">
      <c r="A5" s="55"/>
      <c r="B5" s="55"/>
      <c r="C5" s="55"/>
      <c r="D5" s="56"/>
      <c r="E5" s="57"/>
      <c r="F5" s="57"/>
    </row>
    <row r="6" spans="1:6" ht="12.75" customHeight="1" x14ac:dyDescent="0.2">
      <c r="A6" s="55"/>
      <c r="B6" s="55"/>
      <c r="C6" s="55"/>
      <c r="D6" s="56"/>
      <c r="E6" s="57"/>
      <c r="F6" s="57"/>
    </row>
    <row r="7" spans="1:6" ht="12.75" customHeight="1" x14ac:dyDescent="0.2">
      <c r="A7" s="55"/>
      <c r="B7" s="55"/>
      <c r="C7" s="55"/>
      <c r="D7" s="56"/>
      <c r="E7" s="57"/>
      <c r="F7" s="57"/>
    </row>
    <row r="8" spans="1:6" ht="12.75" customHeight="1" x14ac:dyDescent="0.2">
      <c r="A8" s="55"/>
      <c r="B8" s="55"/>
      <c r="C8" s="55"/>
      <c r="D8" s="56"/>
      <c r="E8" s="57"/>
      <c r="F8" s="57"/>
    </row>
    <row r="9" spans="1:6" ht="12.75" customHeight="1" x14ac:dyDescent="0.2">
      <c r="A9" s="55"/>
      <c r="B9" s="55"/>
      <c r="C9" s="55"/>
      <c r="D9" s="56"/>
      <c r="E9" s="57"/>
      <c r="F9" s="57"/>
    </row>
    <row r="10" spans="1:6" ht="12.75" customHeight="1" x14ac:dyDescent="0.2">
      <c r="A10" s="55"/>
      <c r="B10" s="55"/>
      <c r="C10" s="55"/>
      <c r="D10" s="56"/>
      <c r="E10" s="57"/>
      <c r="F10" s="57"/>
    </row>
    <row r="11" spans="1:6" ht="12.75" customHeight="1" x14ac:dyDescent="0.2">
      <c r="A11" s="55"/>
      <c r="B11" s="55"/>
      <c r="C11" s="55"/>
      <c r="D11" s="56"/>
      <c r="E11" s="57"/>
      <c r="F11" s="57"/>
    </row>
    <row r="12" spans="1:6" ht="12.75" customHeight="1" x14ac:dyDescent="0.2">
      <c r="A12" s="55"/>
      <c r="B12" s="58"/>
      <c r="C12" s="58"/>
      <c r="D12" s="56"/>
      <c r="E12" s="57"/>
      <c r="F12" s="57"/>
    </row>
    <row r="13" spans="1:6" ht="12.75" customHeight="1" x14ac:dyDescent="0.2">
      <c r="A13" s="55"/>
      <c r="B13" s="58"/>
      <c r="C13" s="58"/>
      <c r="D13" s="56"/>
      <c r="E13" s="57"/>
      <c r="F13" s="57"/>
    </row>
    <row r="14" spans="1:6" ht="12.75" customHeight="1" x14ac:dyDescent="0.2">
      <c r="A14" s="55"/>
      <c r="B14" s="58"/>
      <c r="C14" s="58"/>
      <c r="D14" s="56"/>
      <c r="E14" s="57"/>
      <c r="F14" s="57"/>
    </row>
    <row r="15" spans="1:6" ht="12.75" customHeight="1" x14ac:dyDescent="0.2">
      <c r="A15" s="55"/>
      <c r="B15" s="58"/>
      <c r="C15" s="58"/>
      <c r="D15" s="56"/>
      <c r="E15" s="57"/>
      <c r="F15" s="57"/>
    </row>
    <row r="16" spans="1:6" ht="12.75" customHeight="1" x14ac:dyDescent="0.2">
      <c r="A16" s="55"/>
      <c r="B16" s="58"/>
      <c r="C16" s="58"/>
      <c r="D16" s="56"/>
      <c r="E16" s="57"/>
      <c r="F16" s="57"/>
    </row>
    <row r="17" spans="1:6" ht="12.75" customHeight="1" x14ac:dyDescent="0.2">
      <c r="A17" s="55"/>
      <c r="B17" s="58"/>
      <c r="C17" s="58"/>
      <c r="D17" s="56"/>
      <c r="E17" s="57"/>
      <c r="F17" s="57"/>
    </row>
    <row r="18" spans="1:6" ht="12.75" customHeight="1" x14ac:dyDescent="0.2">
      <c r="A18" s="55"/>
      <c r="B18" s="58"/>
      <c r="C18" s="58"/>
      <c r="D18" s="56"/>
      <c r="E18" s="57"/>
      <c r="F18" s="57"/>
    </row>
    <row r="19" spans="1:6" ht="12.75" customHeight="1" x14ac:dyDescent="0.2">
      <c r="A19" s="55"/>
      <c r="B19" s="58"/>
      <c r="C19" s="58"/>
      <c r="D19" s="56"/>
      <c r="E19" s="57"/>
      <c r="F19" s="57"/>
    </row>
    <row r="20" spans="1:6" ht="12.75" customHeight="1" x14ac:dyDescent="0.2">
      <c r="A20" s="55"/>
      <c r="B20" s="58"/>
      <c r="C20" s="58"/>
      <c r="D20" s="56"/>
      <c r="E20" s="57"/>
      <c r="F20" s="57"/>
    </row>
    <row r="21" spans="1:6" ht="15" customHeight="1" x14ac:dyDescent="0.2">
      <c r="A21" s="59"/>
      <c r="B21" s="60" t="s">
        <v>101</v>
      </c>
      <c r="C21" s="60"/>
      <c r="D21" s="61"/>
      <c r="E21" s="62"/>
      <c r="F21" s="62"/>
    </row>
    <row r="22" spans="1:6" ht="15" customHeight="1" x14ac:dyDescent="0.2">
      <c r="A22" s="59"/>
      <c r="B22" s="59"/>
      <c r="C22" s="59"/>
      <c r="D22" s="61"/>
      <c r="E22" s="62"/>
      <c r="F22" s="62"/>
    </row>
    <row r="23" spans="1:6" ht="15" customHeight="1" x14ac:dyDescent="0.2">
      <c r="A23" s="59"/>
      <c r="B23" s="60" t="s">
        <v>102</v>
      </c>
      <c r="C23" s="60"/>
      <c r="D23" s="61"/>
      <c r="E23" s="62"/>
      <c r="F23" s="62"/>
    </row>
    <row r="24" spans="1:6" ht="15" customHeight="1" x14ac:dyDescent="0.2">
      <c r="A24" s="59"/>
      <c r="B24" s="63" t="s">
        <v>103</v>
      </c>
      <c r="C24" s="59"/>
      <c r="D24" s="61"/>
      <c r="E24" s="62"/>
      <c r="F24" s="62"/>
    </row>
    <row r="25" spans="1:6" ht="15" customHeight="1" x14ac:dyDescent="0.2">
      <c r="A25" s="59"/>
      <c r="B25" s="59" t="s">
        <v>104</v>
      </c>
      <c r="C25" s="59"/>
      <c r="D25" s="61"/>
      <c r="E25" s="62"/>
      <c r="F25" s="62"/>
    </row>
    <row r="26" spans="1:6" ht="15" customHeight="1" x14ac:dyDescent="0.2">
      <c r="A26" s="59"/>
      <c r="B26" s="59" t="s">
        <v>105</v>
      </c>
      <c r="C26" s="59"/>
      <c r="D26" s="61"/>
      <c r="E26" s="62"/>
      <c r="F26" s="62"/>
    </row>
    <row r="27" spans="1:6" ht="15" customHeight="1" x14ac:dyDescent="0.2">
      <c r="A27" s="60"/>
      <c r="B27" s="59"/>
      <c r="C27" s="59"/>
      <c r="D27" s="64"/>
      <c r="E27" s="65"/>
      <c r="F27" s="65"/>
    </row>
    <row r="28" spans="1:6" ht="15.95" customHeight="1" x14ac:dyDescent="0.2">
      <c r="A28" s="59"/>
      <c r="B28" s="60"/>
      <c r="C28" s="60"/>
      <c r="D28" s="65" t="s">
        <v>11</v>
      </c>
      <c r="E28" s="66" t="s">
        <v>116</v>
      </c>
      <c r="F28" s="66"/>
    </row>
    <row r="29" spans="1:6" ht="13.5" customHeight="1" thickBot="1" x14ac:dyDescent="0.25">
      <c r="A29" s="67"/>
      <c r="B29" s="67"/>
      <c r="C29" s="67"/>
      <c r="D29" s="68"/>
      <c r="E29" s="69"/>
      <c r="F29" s="69"/>
    </row>
    <row r="30" spans="1:6" ht="21.75" customHeight="1" x14ac:dyDescent="0.2">
      <c r="A30" s="131" t="s">
        <v>0</v>
      </c>
      <c r="B30" s="131"/>
      <c r="C30" s="131"/>
      <c r="D30" s="131"/>
      <c r="E30" s="131"/>
      <c r="F30" s="70"/>
    </row>
    <row r="31" spans="1:6" ht="14.25" customHeight="1" x14ac:dyDescent="0.2">
      <c r="A31" s="71"/>
      <c r="B31" s="71"/>
      <c r="C31" s="71"/>
      <c r="D31" s="71"/>
      <c r="E31" s="71"/>
      <c r="F31" s="71"/>
    </row>
    <row r="32" spans="1:6" ht="14.25" customHeight="1" x14ac:dyDescent="0.2">
      <c r="A32" s="72"/>
      <c r="B32" s="73" t="s">
        <v>6</v>
      </c>
      <c r="C32" s="74"/>
      <c r="D32" s="75"/>
      <c r="E32" s="76"/>
      <c r="F32" s="76"/>
    </row>
    <row r="33" spans="1:6" ht="14.25" customHeight="1" x14ac:dyDescent="0.2">
      <c r="A33" s="72"/>
      <c r="B33" s="72"/>
      <c r="C33" s="72"/>
      <c r="D33" s="75"/>
      <c r="E33" s="76"/>
      <c r="F33" s="76"/>
    </row>
    <row r="34" spans="1:6" ht="14.25" customHeight="1" x14ac:dyDescent="0.2">
      <c r="A34" s="72"/>
      <c r="B34" s="77" t="s">
        <v>106</v>
      </c>
      <c r="C34" s="78"/>
      <c r="D34" s="79"/>
      <c r="E34" s="79"/>
      <c r="F34" s="79"/>
    </row>
    <row r="35" spans="1:6" ht="14.25" customHeight="1" x14ac:dyDescent="0.2">
      <c r="A35" s="72"/>
      <c r="B35" s="77" t="s">
        <v>107</v>
      </c>
      <c r="C35" s="80"/>
      <c r="D35" s="79"/>
      <c r="E35" s="79"/>
      <c r="F35" s="79"/>
    </row>
    <row r="36" spans="1:6" ht="14.25" customHeight="1" x14ac:dyDescent="0.2">
      <c r="A36" s="72"/>
      <c r="B36" s="77" t="s">
        <v>108</v>
      </c>
      <c r="C36" s="78"/>
      <c r="D36" s="79"/>
      <c r="E36" s="79"/>
      <c r="F36" s="79"/>
    </row>
    <row r="37" spans="1:6" ht="14.25" customHeight="1" x14ac:dyDescent="0.2">
      <c r="A37" s="72"/>
      <c r="B37" s="77" t="s">
        <v>107</v>
      </c>
      <c r="C37" s="78"/>
      <c r="D37" s="79"/>
      <c r="E37" s="79"/>
      <c r="F37" s="79"/>
    </row>
    <row r="38" spans="1:6" ht="14.25" customHeight="1" x14ac:dyDescent="0.2">
      <c r="A38" s="72"/>
      <c r="B38" s="77" t="s">
        <v>109</v>
      </c>
      <c r="C38" s="78"/>
      <c r="D38" s="79"/>
      <c r="E38" s="79"/>
      <c r="F38" s="79"/>
    </row>
    <row r="39" spans="1:6" ht="14.25" customHeight="1" x14ac:dyDescent="0.2">
      <c r="A39" s="72"/>
      <c r="B39" s="77" t="s">
        <v>107</v>
      </c>
      <c r="C39" s="78"/>
      <c r="D39" s="79"/>
      <c r="E39" s="79"/>
      <c r="F39" s="79"/>
    </row>
    <row r="40" spans="1:6" ht="14.25" customHeight="1" x14ac:dyDescent="0.2">
      <c r="A40" s="72"/>
      <c r="B40" s="77" t="s">
        <v>110</v>
      </c>
      <c r="C40" s="80"/>
      <c r="D40" s="79"/>
      <c r="E40" s="79"/>
      <c r="F40" s="79"/>
    </row>
    <row r="41" spans="1:6" ht="14.25" customHeight="1" x14ac:dyDescent="0.2">
      <c r="A41" s="72"/>
      <c r="B41" s="77" t="s">
        <v>107</v>
      </c>
      <c r="C41" s="78"/>
      <c r="D41" s="79"/>
      <c r="E41" s="79"/>
      <c r="F41" s="79"/>
    </row>
    <row r="42" spans="1:6" ht="14.25" customHeight="1" x14ac:dyDescent="0.2">
      <c r="A42" s="72"/>
      <c r="B42" s="77" t="s">
        <v>111</v>
      </c>
      <c r="C42" s="78"/>
      <c r="D42" s="79"/>
      <c r="E42" s="79"/>
      <c r="F42" s="79"/>
    </row>
    <row r="43" spans="1:6" ht="14.25" customHeight="1" x14ac:dyDescent="0.2">
      <c r="A43" s="72"/>
      <c r="B43" s="77" t="s">
        <v>107</v>
      </c>
      <c r="C43" s="78"/>
      <c r="D43" s="79"/>
      <c r="E43" s="79"/>
      <c r="F43" s="79"/>
    </row>
    <row r="44" spans="1:6" ht="14.25" customHeight="1" x14ac:dyDescent="0.2">
      <c r="A44" s="72"/>
      <c r="B44" s="77" t="s">
        <v>112</v>
      </c>
      <c r="C44" s="78"/>
      <c r="D44" s="79"/>
      <c r="E44" s="79"/>
      <c r="F44" s="79"/>
    </row>
    <row r="45" spans="1:6" ht="14.25" customHeight="1" x14ac:dyDescent="0.2">
      <c r="A45" s="72"/>
      <c r="B45" s="77" t="s">
        <v>107</v>
      </c>
      <c r="C45" s="78"/>
      <c r="D45" s="79"/>
      <c r="E45" s="79"/>
      <c r="F45" s="79"/>
    </row>
    <row r="46" spans="1:6" ht="14.25" customHeight="1" x14ac:dyDescent="0.2">
      <c r="A46" s="72"/>
      <c r="B46" s="77" t="s">
        <v>113</v>
      </c>
      <c r="C46" s="78"/>
      <c r="D46" s="79"/>
      <c r="E46" s="79"/>
      <c r="F46" s="79"/>
    </row>
    <row r="47" spans="1:6" ht="14.25" customHeight="1" x14ac:dyDescent="0.2">
      <c r="A47" s="72"/>
      <c r="B47" s="77" t="s">
        <v>107</v>
      </c>
      <c r="C47" s="78"/>
      <c r="D47" s="79"/>
      <c r="E47" s="79"/>
      <c r="F47" s="79"/>
    </row>
    <row r="48" spans="1:6" ht="14.25" customHeight="1" x14ac:dyDescent="0.2">
      <c r="A48" s="72"/>
      <c r="B48" s="77" t="s">
        <v>114</v>
      </c>
      <c r="C48" s="78"/>
      <c r="D48" s="79"/>
      <c r="E48" s="79"/>
      <c r="F48" s="79"/>
    </row>
    <row r="49" spans="1:6" ht="14.25" customHeight="1" x14ac:dyDescent="0.2">
      <c r="A49" s="72"/>
      <c r="B49" s="77" t="s">
        <v>107</v>
      </c>
      <c r="C49" s="78"/>
      <c r="D49" s="79"/>
      <c r="E49" s="79"/>
      <c r="F49" s="79"/>
    </row>
    <row r="50" spans="1:6" ht="14.25" customHeight="1" x14ac:dyDescent="0.2">
      <c r="A50" s="72"/>
      <c r="B50" s="77" t="s">
        <v>39</v>
      </c>
      <c r="C50" s="81"/>
      <c r="D50" s="81"/>
      <c r="E50" s="79"/>
      <c r="F50" s="79"/>
    </row>
    <row r="51" spans="1:6" ht="14.25" customHeight="1" x14ac:dyDescent="0.2">
      <c r="A51" s="72"/>
      <c r="B51" s="77"/>
      <c r="C51" s="78"/>
      <c r="D51" s="79"/>
      <c r="E51" s="79"/>
      <c r="F51" s="79"/>
    </row>
    <row r="52" spans="1:6" ht="14.25" customHeight="1" x14ac:dyDescent="0.2">
      <c r="A52" s="72"/>
      <c r="B52" s="77"/>
      <c r="C52" s="78"/>
      <c r="D52" s="79"/>
      <c r="E52" s="79"/>
      <c r="F52" s="79"/>
    </row>
    <row r="53" spans="1:6" ht="14.25" customHeight="1" x14ac:dyDescent="0.2">
      <c r="A53" s="72"/>
      <c r="B53" s="77"/>
      <c r="C53" s="78"/>
      <c r="D53" s="79"/>
      <c r="E53" s="79"/>
      <c r="F53" s="79"/>
    </row>
    <row r="54" spans="1:6" ht="14.25" customHeight="1" x14ac:dyDescent="0.2">
      <c r="A54" s="72"/>
      <c r="B54" s="77"/>
      <c r="C54" s="78"/>
      <c r="D54" s="79"/>
      <c r="E54" s="79"/>
      <c r="F54" s="79"/>
    </row>
    <row r="55" spans="1:6" ht="14.25" customHeight="1" x14ac:dyDescent="0.2">
      <c r="A55" s="72"/>
      <c r="B55" s="77"/>
      <c r="C55" s="78"/>
      <c r="D55" s="79"/>
      <c r="E55" s="79"/>
      <c r="F55" s="79"/>
    </row>
    <row r="56" spans="1:6" ht="14.25" customHeight="1" x14ac:dyDescent="0.2">
      <c r="A56" s="72"/>
      <c r="B56" s="77"/>
      <c r="C56" s="78"/>
      <c r="D56" s="79"/>
      <c r="E56" s="79"/>
      <c r="F56" s="79"/>
    </row>
    <row r="57" spans="1:6" ht="14.25" customHeight="1" x14ac:dyDescent="0.2">
      <c r="A57" s="72"/>
      <c r="B57" s="77"/>
      <c r="C57" s="78"/>
      <c r="D57" s="79"/>
      <c r="E57" s="79"/>
      <c r="F57" s="79"/>
    </row>
    <row r="58" spans="1:6" ht="14.25" customHeight="1" x14ac:dyDescent="0.2">
      <c r="A58" s="72"/>
      <c r="B58" s="82"/>
      <c r="C58" s="78"/>
      <c r="D58" s="79"/>
      <c r="E58" s="79"/>
      <c r="F58" s="79"/>
    </row>
    <row r="59" spans="1:6" ht="14.25" customHeight="1" x14ac:dyDescent="0.2">
      <c r="A59" s="72"/>
      <c r="B59" s="82"/>
      <c r="C59" s="78"/>
      <c r="D59" s="79"/>
      <c r="E59" s="79"/>
      <c r="F59" s="79"/>
    </row>
    <row r="60" spans="1:6" ht="14.25" customHeight="1" x14ac:dyDescent="0.2">
      <c r="A60" s="72"/>
      <c r="B60" s="82"/>
      <c r="C60" s="78"/>
      <c r="D60" s="79"/>
      <c r="E60" s="79"/>
      <c r="F60" s="79"/>
    </row>
    <row r="61" spans="1:6" ht="14.25" customHeight="1" x14ac:dyDescent="0.2">
      <c r="A61" s="72"/>
      <c r="B61" s="82"/>
      <c r="C61" s="78"/>
      <c r="D61" s="79"/>
      <c r="E61" s="79"/>
      <c r="F61" s="79"/>
    </row>
    <row r="62" spans="1:6" ht="14.25" customHeight="1" x14ac:dyDescent="0.2">
      <c r="A62" s="72"/>
      <c r="B62" s="82"/>
      <c r="C62" s="78"/>
      <c r="D62" s="79"/>
      <c r="E62" s="79"/>
      <c r="F62" s="79"/>
    </row>
    <row r="63" spans="1:6" ht="14.25" customHeight="1" x14ac:dyDescent="0.2">
      <c r="A63" s="72"/>
      <c r="B63" s="83"/>
      <c r="C63" s="84"/>
      <c r="D63" s="85"/>
      <c r="E63" s="79"/>
      <c r="F63" s="79"/>
    </row>
    <row r="64" spans="1:6" ht="14.25" customHeight="1" x14ac:dyDescent="0.2">
      <c r="A64" s="72"/>
      <c r="B64" s="83"/>
      <c r="C64" s="86"/>
      <c r="D64" s="87"/>
      <c r="E64" s="79"/>
      <c r="F64" s="79"/>
    </row>
    <row r="65" spans="1:6" ht="14.25" customHeight="1" x14ac:dyDescent="0.2">
      <c r="A65" s="72"/>
      <c r="B65" s="82"/>
      <c r="C65" s="88" t="s">
        <v>37</v>
      </c>
      <c r="D65" s="89" t="s">
        <v>38</v>
      </c>
      <c r="E65" s="79"/>
      <c r="F65" s="79"/>
    </row>
    <row r="66" spans="1:6" ht="14.25" customHeight="1" x14ac:dyDescent="0.2">
      <c r="A66" s="72"/>
      <c r="B66" s="90"/>
      <c r="C66" s="86">
        <v>24.5</v>
      </c>
      <c r="D66" s="87">
        <v>350</v>
      </c>
      <c r="E66" s="91"/>
      <c r="F66" s="91"/>
    </row>
    <row r="67" spans="1:6" ht="14.25" customHeight="1" x14ac:dyDescent="0.2">
      <c r="A67" s="72"/>
      <c r="B67" s="83"/>
      <c r="C67" s="86"/>
      <c r="D67" s="87"/>
      <c r="E67" s="79"/>
      <c r="F67" s="79"/>
    </row>
    <row r="68" spans="1:6" ht="13.5" customHeight="1" x14ac:dyDescent="0.2">
      <c r="A68" s="72"/>
      <c r="B68" s="92"/>
      <c r="C68" s="93"/>
      <c r="D68" s="93"/>
      <c r="E68" s="93"/>
      <c r="F68" s="72"/>
    </row>
    <row r="69" spans="1:6" ht="15.95" customHeight="1" x14ac:dyDescent="0.2">
      <c r="A69" s="59"/>
      <c r="B69" s="94" t="s">
        <v>15</v>
      </c>
      <c r="C69" s="94"/>
      <c r="D69" s="61"/>
      <c r="E69" s="95">
        <f>8575*0.5</f>
        <v>4287.5</v>
      </c>
      <c r="F69" s="95"/>
    </row>
    <row r="70" spans="1:6" ht="15.95" customHeight="1" x14ac:dyDescent="0.2">
      <c r="A70" s="59"/>
      <c r="B70" s="96" t="s">
        <v>12</v>
      </c>
      <c r="C70" s="97"/>
      <c r="D70" s="61"/>
      <c r="E70" s="98">
        <f>25*0.5</f>
        <v>12.5</v>
      </c>
      <c r="F70" s="98"/>
    </row>
    <row r="71" spans="1:6" ht="15.95" customHeight="1" x14ac:dyDescent="0.2">
      <c r="A71" s="59"/>
      <c r="B71" s="99" t="s">
        <v>115</v>
      </c>
      <c r="C71" s="97"/>
      <c r="D71" s="61"/>
      <c r="E71" s="98">
        <v>0</v>
      </c>
      <c r="F71" s="98"/>
    </row>
    <row r="72" spans="1:6" ht="15.95" customHeight="1" x14ac:dyDescent="0.2">
      <c r="A72" s="59"/>
      <c r="B72" s="99" t="s">
        <v>13</v>
      </c>
      <c r="C72" s="97"/>
      <c r="D72" s="61"/>
      <c r="E72" s="98">
        <v>0</v>
      </c>
      <c r="F72" s="98"/>
    </row>
    <row r="73" spans="1:6" ht="15.95" customHeight="1" x14ac:dyDescent="0.2">
      <c r="A73" s="59"/>
      <c r="B73" s="60" t="s">
        <v>14</v>
      </c>
      <c r="C73" s="94"/>
      <c r="D73" s="61"/>
      <c r="E73" s="100">
        <f>SUM(E69:E72)</f>
        <v>4300</v>
      </c>
      <c r="F73" s="100"/>
    </row>
    <row r="74" spans="1:6" ht="15.95" customHeight="1" x14ac:dyDescent="0.2">
      <c r="A74" s="59"/>
      <c r="B74" s="97" t="s">
        <v>5</v>
      </c>
      <c r="C74" s="101">
        <v>0.05</v>
      </c>
      <c r="D74" s="97"/>
      <c r="E74" s="102">
        <f>ROUND(E73*0.05,2)</f>
        <v>215</v>
      </c>
      <c r="F74" s="102"/>
    </row>
    <row r="75" spans="1:6" ht="15.95" customHeight="1" x14ac:dyDescent="0.2">
      <c r="A75" s="59"/>
      <c r="B75" s="103" t="s">
        <v>4</v>
      </c>
      <c r="C75" s="104">
        <v>9.9750000000000005E-2</v>
      </c>
      <c r="D75" s="97"/>
      <c r="E75" s="105">
        <f>ROUND(E73*0.09975,2)</f>
        <v>428.93</v>
      </c>
      <c r="F75" s="102"/>
    </row>
    <row r="76" spans="1:6" ht="15.95" customHeight="1" x14ac:dyDescent="0.2">
      <c r="A76" s="59"/>
      <c r="B76" s="73"/>
      <c r="C76" s="59"/>
      <c r="D76" s="61"/>
      <c r="E76" s="62"/>
      <c r="F76" s="62"/>
    </row>
    <row r="77" spans="1:6" ht="15.95" customHeight="1" thickBot="1" x14ac:dyDescent="0.25">
      <c r="A77" s="59"/>
      <c r="B77" s="106" t="s">
        <v>16</v>
      </c>
      <c r="C77" s="94"/>
      <c r="D77" s="107"/>
      <c r="E77" s="108">
        <f>E73+E74+E75</f>
        <v>4943.93</v>
      </c>
      <c r="F77" s="109"/>
    </row>
    <row r="78" spans="1:6" ht="15.95" customHeight="1" thickTop="1" x14ac:dyDescent="0.2">
      <c r="A78" s="59"/>
      <c r="B78" s="103"/>
      <c r="C78" s="103"/>
      <c r="D78" s="103"/>
      <c r="E78" s="110"/>
      <c r="F78" s="103"/>
    </row>
    <row r="79" spans="1:6" ht="15.95" customHeight="1" x14ac:dyDescent="0.2">
      <c r="A79" s="59"/>
      <c r="B79" s="73" t="s">
        <v>18</v>
      </c>
      <c r="C79" s="103"/>
      <c r="D79" s="61"/>
      <c r="E79" s="62">
        <v>0</v>
      </c>
      <c r="F79" s="62"/>
    </row>
    <row r="80" spans="1:6" ht="15.95" customHeight="1" x14ac:dyDescent="0.2">
      <c r="A80" s="59"/>
      <c r="B80" s="94"/>
      <c r="C80" s="103"/>
      <c r="D80" s="103"/>
      <c r="E80" s="110"/>
      <c r="F80" s="103"/>
    </row>
    <row r="81" spans="1:6" ht="15.95" customHeight="1" x14ac:dyDescent="0.2">
      <c r="A81" s="59"/>
      <c r="B81" s="132" t="s">
        <v>17</v>
      </c>
      <c r="C81" s="133"/>
      <c r="D81" s="111"/>
      <c r="E81" s="112">
        <f>E77</f>
        <v>4943.93</v>
      </c>
      <c r="F81" s="62"/>
    </row>
    <row r="82" spans="1:6" ht="15.95" customHeight="1" x14ac:dyDescent="0.2">
      <c r="A82" s="59"/>
      <c r="B82" s="59"/>
      <c r="C82" s="59"/>
      <c r="D82" s="61"/>
      <c r="E82" s="62"/>
      <c r="F82" s="62"/>
    </row>
    <row r="83" spans="1:6" ht="15.95" customHeight="1" x14ac:dyDescent="0.2">
      <c r="A83" s="113"/>
      <c r="B83" s="134"/>
      <c r="C83" s="135"/>
      <c r="D83" s="135"/>
      <c r="E83" s="135"/>
      <c r="F83" s="114"/>
    </row>
    <row r="84" spans="1:6" ht="15.95" customHeight="1" x14ac:dyDescent="0.2">
      <c r="A84" s="136" t="s">
        <v>29</v>
      </c>
      <c r="B84" s="136"/>
      <c r="C84" s="136"/>
      <c r="D84" s="136"/>
      <c r="E84" s="136"/>
      <c r="F84" s="73"/>
    </row>
    <row r="85" spans="1:6" ht="15.95" customHeight="1" x14ac:dyDescent="0.2">
      <c r="A85" s="137" t="s">
        <v>30</v>
      </c>
      <c r="B85" s="137"/>
      <c r="C85" s="137"/>
      <c r="D85" s="137"/>
      <c r="E85" s="137"/>
      <c r="F85" s="46"/>
    </row>
    <row r="86" spans="1:6" ht="15.95" customHeight="1" x14ac:dyDescent="0.2">
      <c r="A86" s="115"/>
      <c r="B86" s="115"/>
      <c r="C86" s="115"/>
      <c r="D86" s="115"/>
      <c r="E86" s="115"/>
      <c r="F86" s="46"/>
    </row>
    <row r="87" spans="1:6" ht="15.95" customHeight="1" x14ac:dyDescent="0.2">
      <c r="A87" s="115"/>
      <c r="B87" s="115"/>
      <c r="C87" s="115"/>
      <c r="D87" s="115"/>
      <c r="E87" s="115"/>
      <c r="F87" s="46"/>
    </row>
    <row r="88" spans="1:6" ht="15.95" customHeight="1" x14ac:dyDescent="0.2">
      <c r="A88" s="130" t="s">
        <v>7</v>
      </c>
      <c r="B88" s="130"/>
      <c r="C88" s="130"/>
      <c r="D88" s="130"/>
      <c r="E88" s="130"/>
      <c r="F88" s="130"/>
    </row>
  </sheetData>
  <mergeCells count="6">
    <mergeCell ref="A88:F88"/>
    <mergeCell ref="A30:E30"/>
    <mergeCell ref="B81:C81"/>
    <mergeCell ref="B83:E83"/>
    <mergeCell ref="A84:E84"/>
    <mergeCell ref="A85:E85"/>
  </mergeCells>
  <printOptions horizontalCentered="1"/>
  <pageMargins left="0" right="0" top="0" bottom="0" header="0" footer="0"/>
  <pageSetup paperSize="119" scale="63" orientation="portrait" horizontalDpi="1200" verticalDpi="12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E0A82-AAF9-4477-82D7-02161D01365E}">
  <sheetPr>
    <pageSetUpPr fitToPage="1"/>
  </sheetPr>
  <dimension ref="A1:F88"/>
  <sheetViews>
    <sheetView view="pageBreakPreview" zoomScale="60" zoomScaleNormal="100" workbookViewId="0">
      <selection activeCell="H73" sqref="H73"/>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55"/>
      <c r="B1" s="55"/>
      <c r="C1" s="55"/>
      <c r="D1" s="56"/>
      <c r="E1" s="57"/>
      <c r="F1" s="57"/>
    </row>
    <row r="2" spans="1:6" ht="12.75" customHeight="1" x14ac:dyDescent="0.2">
      <c r="A2" s="55"/>
      <c r="B2" s="55"/>
      <c r="C2" s="55"/>
      <c r="D2" s="56"/>
      <c r="E2" s="57"/>
      <c r="F2" s="57"/>
    </row>
    <row r="3" spans="1:6" ht="12.75" customHeight="1" x14ac:dyDescent="0.2">
      <c r="A3" s="55"/>
      <c r="B3" s="55"/>
      <c r="C3" s="55"/>
      <c r="D3" s="56"/>
      <c r="E3" s="57"/>
      <c r="F3" s="57"/>
    </row>
    <row r="4" spans="1:6" ht="12.75" customHeight="1" x14ac:dyDescent="0.2">
      <c r="A4" s="55"/>
      <c r="B4" s="55"/>
      <c r="C4" s="55"/>
      <c r="D4" s="56"/>
      <c r="E4" s="57"/>
      <c r="F4" s="57"/>
    </row>
    <row r="5" spans="1:6" ht="12.75" customHeight="1" x14ac:dyDescent="0.2">
      <c r="A5" s="55"/>
      <c r="B5" s="55"/>
      <c r="C5" s="55"/>
      <c r="D5" s="56"/>
      <c r="E5" s="57"/>
      <c r="F5" s="57"/>
    </row>
    <row r="6" spans="1:6" ht="12.75" customHeight="1" x14ac:dyDescent="0.2">
      <c r="A6" s="55"/>
      <c r="B6" s="55"/>
      <c r="C6" s="55"/>
      <c r="D6" s="56"/>
      <c r="E6" s="57"/>
      <c r="F6" s="57"/>
    </row>
    <row r="7" spans="1:6" ht="12.75" customHeight="1" x14ac:dyDescent="0.2">
      <c r="A7" s="55"/>
      <c r="B7" s="55"/>
      <c r="C7" s="55"/>
      <c r="D7" s="56"/>
      <c r="E7" s="57"/>
      <c r="F7" s="57"/>
    </row>
    <row r="8" spans="1:6" ht="12.75" customHeight="1" x14ac:dyDescent="0.2">
      <c r="A8" s="55"/>
      <c r="B8" s="55"/>
      <c r="C8" s="55"/>
      <c r="D8" s="56"/>
      <c r="E8" s="57"/>
      <c r="F8" s="57"/>
    </row>
    <row r="9" spans="1:6" ht="12.75" customHeight="1" x14ac:dyDescent="0.2">
      <c r="A9" s="55"/>
      <c r="B9" s="55"/>
      <c r="C9" s="55"/>
      <c r="D9" s="56"/>
      <c r="E9" s="57"/>
      <c r="F9" s="57"/>
    </row>
    <row r="10" spans="1:6" ht="12.75" customHeight="1" x14ac:dyDescent="0.2">
      <c r="A10" s="55"/>
      <c r="B10" s="55"/>
      <c r="C10" s="55"/>
      <c r="D10" s="56"/>
      <c r="E10" s="57"/>
      <c r="F10" s="57"/>
    </row>
    <row r="11" spans="1:6" ht="12.75" customHeight="1" x14ac:dyDescent="0.2">
      <c r="A11" s="55"/>
      <c r="B11" s="55"/>
      <c r="C11" s="55"/>
      <c r="D11" s="56"/>
      <c r="E11" s="57"/>
      <c r="F11" s="57"/>
    </row>
    <row r="12" spans="1:6" ht="12.75" customHeight="1" x14ac:dyDescent="0.2">
      <c r="A12" s="55"/>
      <c r="B12" s="58"/>
      <c r="C12" s="58"/>
      <c r="D12" s="56"/>
      <c r="E12" s="57"/>
      <c r="F12" s="57"/>
    </row>
    <row r="13" spans="1:6" ht="12.75" customHeight="1" x14ac:dyDescent="0.2">
      <c r="A13" s="55"/>
      <c r="B13" s="58"/>
      <c r="C13" s="58"/>
      <c r="D13" s="56"/>
      <c r="E13" s="57"/>
      <c r="F13" s="57"/>
    </row>
    <row r="14" spans="1:6" ht="12.75" customHeight="1" x14ac:dyDescent="0.2">
      <c r="A14" s="55"/>
      <c r="B14" s="58"/>
      <c r="C14" s="58"/>
      <c r="D14" s="56"/>
      <c r="E14" s="57"/>
      <c r="F14" s="57"/>
    </row>
    <row r="15" spans="1:6" ht="12.75" customHeight="1" x14ac:dyDescent="0.2">
      <c r="A15" s="55"/>
      <c r="B15" s="58"/>
      <c r="C15" s="58"/>
      <c r="D15" s="56"/>
      <c r="E15" s="57"/>
      <c r="F15" s="57"/>
    </row>
    <row r="16" spans="1:6" ht="12.75" customHeight="1" x14ac:dyDescent="0.2">
      <c r="A16" s="55"/>
      <c r="B16" s="58"/>
      <c r="C16" s="58"/>
      <c r="D16" s="56"/>
      <c r="E16" s="57"/>
      <c r="F16" s="57"/>
    </row>
    <row r="17" spans="1:6" ht="12.75" customHeight="1" x14ac:dyDescent="0.2">
      <c r="A17" s="55"/>
      <c r="B17" s="58"/>
      <c r="C17" s="58"/>
      <c r="D17" s="56"/>
      <c r="E17" s="57"/>
      <c r="F17" s="57"/>
    </row>
    <row r="18" spans="1:6" ht="12.75" customHeight="1" x14ac:dyDescent="0.2">
      <c r="A18" s="55"/>
      <c r="B18" s="58"/>
      <c r="C18" s="58"/>
      <c r="D18" s="56"/>
      <c r="E18" s="57"/>
      <c r="F18" s="57"/>
    </row>
    <row r="19" spans="1:6" ht="12.75" customHeight="1" x14ac:dyDescent="0.2">
      <c r="A19" s="55"/>
      <c r="B19" s="58"/>
      <c r="C19" s="58"/>
      <c r="D19" s="56"/>
      <c r="E19" s="57"/>
      <c r="F19" s="57"/>
    </row>
    <row r="20" spans="1:6" ht="12.75" customHeight="1" x14ac:dyDescent="0.2">
      <c r="A20" s="55"/>
      <c r="B20" s="58"/>
      <c r="C20" s="58"/>
      <c r="D20" s="56"/>
      <c r="E20" s="57"/>
      <c r="F20" s="57"/>
    </row>
    <row r="21" spans="1:6" ht="15" customHeight="1" x14ac:dyDescent="0.2">
      <c r="A21" s="59"/>
      <c r="B21" s="60" t="s">
        <v>101</v>
      </c>
      <c r="C21" s="60"/>
      <c r="D21" s="61"/>
      <c r="E21" s="62"/>
      <c r="F21" s="62"/>
    </row>
    <row r="22" spans="1:6" ht="15" customHeight="1" x14ac:dyDescent="0.2">
      <c r="A22" s="59"/>
      <c r="B22" s="59"/>
      <c r="C22" s="59"/>
      <c r="D22" s="61"/>
      <c r="E22" s="62"/>
      <c r="F22" s="62"/>
    </row>
    <row r="23" spans="1:6" ht="15" customHeight="1" x14ac:dyDescent="0.2">
      <c r="A23" s="59"/>
      <c r="B23" s="25" t="s">
        <v>65</v>
      </c>
      <c r="C23" s="60"/>
      <c r="D23" s="61"/>
      <c r="E23" s="62"/>
      <c r="F23" s="62"/>
    </row>
    <row r="24" spans="1:6" ht="15" customHeight="1" x14ac:dyDescent="0.2">
      <c r="A24" s="59"/>
      <c r="B24" s="25" t="s">
        <v>64</v>
      </c>
      <c r="C24" s="59"/>
      <c r="D24" s="61"/>
      <c r="E24" s="62"/>
      <c r="F24" s="62"/>
    </row>
    <row r="25" spans="1:6" ht="15" customHeight="1" x14ac:dyDescent="0.2">
      <c r="A25" s="59"/>
      <c r="B25" s="59" t="s">
        <v>104</v>
      </c>
      <c r="C25" s="59"/>
      <c r="D25" s="61"/>
      <c r="E25" s="62"/>
      <c r="F25" s="62"/>
    </row>
    <row r="26" spans="1:6" ht="15" customHeight="1" x14ac:dyDescent="0.2">
      <c r="A26" s="59"/>
      <c r="B26" s="59" t="s">
        <v>105</v>
      </c>
      <c r="C26" s="59"/>
      <c r="D26" s="61"/>
      <c r="E26" s="62"/>
      <c r="F26" s="62"/>
    </row>
    <row r="27" spans="1:6" ht="15" customHeight="1" x14ac:dyDescent="0.2">
      <c r="A27" s="60"/>
      <c r="B27" s="59"/>
      <c r="C27" s="59"/>
      <c r="D27" s="64"/>
      <c r="E27" s="65"/>
      <c r="F27" s="65"/>
    </row>
    <row r="28" spans="1:6" ht="15.95" customHeight="1" x14ac:dyDescent="0.2">
      <c r="A28" s="59"/>
      <c r="B28" s="60"/>
      <c r="C28" s="60"/>
      <c r="D28" s="65" t="s">
        <v>11</v>
      </c>
      <c r="E28" s="66" t="s">
        <v>117</v>
      </c>
      <c r="F28" s="66"/>
    </row>
    <row r="29" spans="1:6" ht="13.5" customHeight="1" thickBot="1" x14ac:dyDescent="0.25">
      <c r="A29" s="67"/>
      <c r="B29" s="67"/>
      <c r="C29" s="67"/>
      <c r="D29" s="68"/>
      <c r="E29" s="69"/>
      <c r="F29" s="69"/>
    </row>
    <row r="30" spans="1:6" ht="21.75" customHeight="1" x14ac:dyDescent="0.2">
      <c r="A30" s="131" t="s">
        <v>0</v>
      </c>
      <c r="B30" s="131"/>
      <c r="C30" s="131"/>
      <c r="D30" s="131"/>
      <c r="E30" s="131"/>
      <c r="F30" s="70"/>
    </row>
    <row r="31" spans="1:6" ht="14.25" customHeight="1" x14ac:dyDescent="0.2">
      <c r="A31" s="71"/>
      <c r="B31" s="71"/>
      <c r="C31" s="71"/>
      <c r="D31" s="71"/>
      <c r="E31" s="71"/>
      <c r="F31" s="71"/>
    </row>
    <row r="32" spans="1:6" ht="14.25" customHeight="1" x14ac:dyDescent="0.2">
      <c r="A32" s="72"/>
      <c r="B32" s="73" t="s">
        <v>6</v>
      </c>
      <c r="C32" s="74"/>
      <c r="D32" s="75"/>
      <c r="E32" s="76"/>
      <c r="F32" s="76"/>
    </row>
    <row r="33" spans="1:6" ht="14.25" customHeight="1" x14ac:dyDescent="0.2">
      <c r="A33" s="72"/>
      <c r="B33" s="72"/>
      <c r="C33" s="72"/>
      <c r="D33" s="75"/>
      <c r="E33" s="76"/>
      <c r="F33" s="76"/>
    </row>
    <row r="34" spans="1:6" ht="14.25" customHeight="1" x14ac:dyDescent="0.2">
      <c r="A34" s="72"/>
      <c r="B34" s="77" t="s">
        <v>106</v>
      </c>
      <c r="C34" s="78"/>
      <c r="D34" s="79"/>
      <c r="E34" s="79"/>
      <c r="F34" s="79"/>
    </row>
    <row r="35" spans="1:6" ht="14.25" customHeight="1" x14ac:dyDescent="0.2">
      <c r="A35" s="72"/>
      <c r="B35" s="77" t="s">
        <v>107</v>
      </c>
      <c r="C35" s="80"/>
      <c r="D35" s="79"/>
      <c r="E35" s="79"/>
      <c r="F35" s="79"/>
    </row>
    <row r="36" spans="1:6" ht="14.25" customHeight="1" x14ac:dyDescent="0.2">
      <c r="A36" s="72"/>
      <c r="B36" s="77" t="s">
        <v>108</v>
      </c>
      <c r="C36" s="78"/>
      <c r="D36" s="79"/>
      <c r="E36" s="79"/>
      <c r="F36" s="79"/>
    </row>
    <row r="37" spans="1:6" ht="14.25" customHeight="1" x14ac:dyDescent="0.2">
      <c r="A37" s="72"/>
      <c r="B37" s="77" t="s">
        <v>107</v>
      </c>
      <c r="C37" s="78"/>
      <c r="D37" s="79"/>
      <c r="E37" s="79"/>
      <c r="F37" s="79"/>
    </row>
    <row r="38" spans="1:6" ht="14.25" customHeight="1" x14ac:dyDescent="0.2">
      <c r="A38" s="72"/>
      <c r="B38" s="77" t="s">
        <v>109</v>
      </c>
      <c r="C38" s="78"/>
      <c r="D38" s="79"/>
      <c r="E38" s="79"/>
      <c r="F38" s="79"/>
    </row>
    <row r="39" spans="1:6" ht="14.25" customHeight="1" x14ac:dyDescent="0.2">
      <c r="A39" s="72"/>
      <c r="B39" s="77" t="s">
        <v>107</v>
      </c>
      <c r="C39" s="78"/>
      <c r="D39" s="79"/>
      <c r="E39" s="79"/>
      <c r="F39" s="79"/>
    </row>
    <row r="40" spans="1:6" ht="14.25" customHeight="1" x14ac:dyDescent="0.2">
      <c r="A40" s="72"/>
      <c r="B40" s="77" t="s">
        <v>110</v>
      </c>
      <c r="C40" s="80"/>
      <c r="D40" s="79"/>
      <c r="E40" s="79"/>
      <c r="F40" s="79"/>
    </row>
    <row r="41" spans="1:6" ht="14.25" customHeight="1" x14ac:dyDescent="0.2">
      <c r="A41" s="72"/>
      <c r="B41" s="77" t="s">
        <v>107</v>
      </c>
      <c r="C41" s="78"/>
      <c r="D41" s="79"/>
      <c r="E41" s="79"/>
      <c r="F41" s="79"/>
    </row>
    <row r="42" spans="1:6" ht="14.25" customHeight="1" x14ac:dyDescent="0.2">
      <c r="A42" s="72"/>
      <c r="B42" s="77" t="s">
        <v>111</v>
      </c>
      <c r="C42" s="78"/>
      <c r="D42" s="79"/>
      <c r="E42" s="79"/>
      <c r="F42" s="79"/>
    </row>
    <row r="43" spans="1:6" ht="14.25" customHeight="1" x14ac:dyDescent="0.2">
      <c r="A43" s="72"/>
      <c r="B43" s="77" t="s">
        <v>107</v>
      </c>
      <c r="C43" s="78"/>
      <c r="D43" s="79"/>
      <c r="E43" s="79"/>
      <c r="F43" s="79"/>
    </row>
    <row r="44" spans="1:6" ht="14.25" customHeight="1" x14ac:dyDescent="0.2">
      <c r="A44" s="72"/>
      <c r="B44" s="77" t="s">
        <v>112</v>
      </c>
      <c r="C44" s="78"/>
      <c r="D44" s="79"/>
      <c r="E44" s="79"/>
      <c r="F44" s="79"/>
    </row>
    <row r="45" spans="1:6" ht="14.25" customHeight="1" x14ac:dyDescent="0.2">
      <c r="A45" s="72"/>
      <c r="B45" s="77" t="s">
        <v>107</v>
      </c>
      <c r="C45" s="78"/>
      <c r="D45" s="79"/>
      <c r="E45" s="79"/>
      <c r="F45" s="79"/>
    </row>
    <row r="46" spans="1:6" ht="14.25" customHeight="1" x14ac:dyDescent="0.2">
      <c r="A46" s="72"/>
      <c r="B46" s="77" t="s">
        <v>113</v>
      </c>
      <c r="C46" s="78"/>
      <c r="D46" s="79"/>
      <c r="E46" s="79"/>
      <c r="F46" s="79"/>
    </row>
    <row r="47" spans="1:6" ht="14.25" customHeight="1" x14ac:dyDescent="0.2">
      <c r="A47" s="72"/>
      <c r="B47" s="77" t="s">
        <v>107</v>
      </c>
      <c r="C47" s="78"/>
      <c r="D47" s="79"/>
      <c r="E47" s="79"/>
      <c r="F47" s="79"/>
    </row>
    <row r="48" spans="1:6" ht="14.25" customHeight="1" x14ac:dyDescent="0.2">
      <c r="A48" s="72"/>
      <c r="B48" s="77" t="s">
        <v>114</v>
      </c>
      <c r="C48" s="78"/>
      <c r="D48" s="79"/>
      <c r="E48" s="79"/>
      <c r="F48" s="79"/>
    </row>
    <row r="49" spans="1:6" ht="14.25" customHeight="1" x14ac:dyDescent="0.2">
      <c r="A49" s="72"/>
      <c r="B49" s="77" t="s">
        <v>107</v>
      </c>
      <c r="C49" s="78"/>
      <c r="D49" s="79"/>
      <c r="E49" s="79"/>
      <c r="F49" s="79"/>
    </row>
    <row r="50" spans="1:6" ht="14.25" customHeight="1" x14ac:dyDescent="0.2">
      <c r="A50" s="72"/>
      <c r="B50" s="77" t="s">
        <v>39</v>
      </c>
      <c r="C50" s="81"/>
      <c r="D50" s="81"/>
      <c r="E50" s="79"/>
      <c r="F50" s="79"/>
    </row>
    <row r="51" spans="1:6" ht="14.25" customHeight="1" x14ac:dyDescent="0.2">
      <c r="A51" s="72"/>
      <c r="B51" s="77"/>
      <c r="C51" s="78"/>
      <c r="D51" s="79"/>
      <c r="E51" s="79"/>
      <c r="F51" s="79"/>
    </row>
    <row r="52" spans="1:6" ht="14.25" customHeight="1" x14ac:dyDescent="0.2">
      <c r="A52" s="72"/>
      <c r="B52" s="77"/>
      <c r="C52" s="78"/>
      <c r="D52" s="79"/>
      <c r="E52" s="79"/>
      <c r="F52" s="79"/>
    </row>
    <row r="53" spans="1:6" ht="14.25" customHeight="1" x14ac:dyDescent="0.2">
      <c r="A53" s="72"/>
      <c r="B53" s="77"/>
      <c r="C53" s="78"/>
      <c r="D53" s="79"/>
      <c r="E53" s="79"/>
      <c r="F53" s="79"/>
    </row>
    <row r="54" spans="1:6" ht="14.25" customHeight="1" x14ac:dyDescent="0.2">
      <c r="A54" s="72"/>
      <c r="B54" s="77"/>
      <c r="C54" s="78"/>
      <c r="D54" s="79"/>
      <c r="E54" s="79"/>
      <c r="F54" s="79"/>
    </row>
    <row r="55" spans="1:6" ht="14.25" customHeight="1" x14ac:dyDescent="0.2">
      <c r="A55" s="72"/>
      <c r="B55" s="77"/>
      <c r="C55" s="78"/>
      <c r="D55" s="79"/>
      <c r="E55" s="79"/>
      <c r="F55" s="79"/>
    </row>
    <row r="56" spans="1:6" ht="14.25" customHeight="1" x14ac:dyDescent="0.2">
      <c r="A56" s="72"/>
      <c r="B56" s="77"/>
      <c r="C56" s="78"/>
      <c r="D56" s="79"/>
      <c r="E56" s="79"/>
      <c r="F56" s="79"/>
    </row>
    <row r="57" spans="1:6" ht="14.25" customHeight="1" x14ac:dyDescent="0.2">
      <c r="A57" s="72"/>
      <c r="B57" s="77"/>
      <c r="C57" s="78"/>
      <c r="D57" s="79"/>
      <c r="E57" s="79"/>
      <c r="F57" s="79"/>
    </row>
    <row r="58" spans="1:6" ht="14.25" customHeight="1" x14ac:dyDescent="0.2">
      <c r="A58" s="72"/>
      <c r="B58" s="82"/>
      <c r="C58" s="78"/>
      <c r="D58" s="79"/>
      <c r="E58" s="79"/>
      <c r="F58" s="79"/>
    </row>
    <row r="59" spans="1:6" ht="14.25" customHeight="1" x14ac:dyDescent="0.2">
      <c r="A59" s="72"/>
      <c r="B59" s="82"/>
      <c r="C59" s="78"/>
      <c r="D59" s="79"/>
      <c r="E59" s="79"/>
      <c r="F59" s="79"/>
    </row>
    <row r="60" spans="1:6" ht="14.25" customHeight="1" x14ac:dyDescent="0.2">
      <c r="A60" s="72"/>
      <c r="B60" s="82"/>
      <c r="C60" s="78"/>
      <c r="D60" s="79"/>
      <c r="E60" s="79"/>
      <c r="F60" s="79"/>
    </row>
    <row r="61" spans="1:6" ht="14.25" customHeight="1" x14ac:dyDescent="0.2">
      <c r="A61" s="72"/>
      <c r="B61" s="82"/>
      <c r="C61" s="78"/>
      <c r="D61" s="79"/>
      <c r="E61" s="79"/>
      <c r="F61" s="79"/>
    </row>
    <row r="62" spans="1:6" ht="14.25" customHeight="1" x14ac:dyDescent="0.2">
      <c r="A62" s="72"/>
      <c r="B62" s="82"/>
      <c r="C62" s="78"/>
      <c r="D62" s="79"/>
      <c r="E62" s="79"/>
      <c r="F62" s="79"/>
    </row>
    <row r="63" spans="1:6" ht="14.25" customHeight="1" x14ac:dyDescent="0.2">
      <c r="A63" s="72"/>
      <c r="B63" s="83"/>
      <c r="C63" s="84"/>
      <c r="D63" s="85"/>
      <c r="E63" s="79"/>
      <c r="F63" s="79"/>
    </row>
    <row r="64" spans="1:6" ht="14.25" customHeight="1" x14ac:dyDescent="0.2">
      <c r="A64" s="72"/>
      <c r="B64" s="83"/>
      <c r="C64" s="86"/>
      <c r="D64" s="87"/>
      <c r="E64" s="79"/>
      <c r="F64" s="79"/>
    </row>
    <row r="65" spans="1:6" ht="14.25" customHeight="1" x14ac:dyDescent="0.2">
      <c r="A65" s="72"/>
      <c r="B65" s="82"/>
      <c r="C65" s="88" t="s">
        <v>37</v>
      </c>
      <c r="D65" s="89" t="s">
        <v>38</v>
      </c>
      <c r="E65" s="79"/>
      <c r="F65" s="79"/>
    </row>
    <row r="66" spans="1:6" ht="14.25" customHeight="1" x14ac:dyDescent="0.2">
      <c r="A66" s="72"/>
      <c r="B66" s="90"/>
      <c r="C66" s="86">
        <v>24.5</v>
      </c>
      <c r="D66" s="87">
        <v>350</v>
      </c>
      <c r="E66" s="91"/>
      <c r="F66" s="91"/>
    </row>
    <row r="67" spans="1:6" ht="14.25" customHeight="1" x14ac:dyDescent="0.2">
      <c r="A67" s="72"/>
      <c r="B67" s="83"/>
      <c r="C67" s="86"/>
      <c r="D67" s="87"/>
      <c r="E67" s="79"/>
      <c r="F67" s="79"/>
    </row>
    <row r="68" spans="1:6" ht="13.5" customHeight="1" x14ac:dyDescent="0.2">
      <c r="A68" s="72"/>
      <c r="B68" s="92"/>
      <c r="C68" s="93"/>
      <c r="D68" s="93"/>
      <c r="E68" s="93"/>
      <c r="F68" s="72"/>
    </row>
    <row r="69" spans="1:6" ht="15.95" customHeight="1" x14ac:dyDescent="0.2">
      <c r="A69" s="59"/>
      <c r="B69" s="94" t="s">
        <v>15</v>
      </c>
      <c r="C69" s="94"/>
      <c r="D69" s="61"/>
      <c r="E69" s="95">
        <f>8575*0.5</f>
        <v>4287.5</v>
      </c>
      <c r="F69" s="95"/>
    </row>
    <row r="70" spans="1:6" ht="15.95" customHeight="1" x14ac:dyDescent="0.2">
      <c r="A70" s="59"/>
      <c r="B70" s="96" t="s">
        <v>12</v>
      </c>
      <c r="C70" s="97"/>
      <c r="D70" s="61"/>
      <c r="E70" s="98">
        <f>25*0.5</f>
        <v>12.5</v>
      </c>
      <c r="F70" s="98"/>
    </row>
    <row r="71" spans="1:6" ht="15.95" customHeight="1" x14ac:dyDescent="0.2">
      <c r="A71" s="59"/>
      <c r="B71" s="99" t="s">
        <v>115</v>
      </c>
      <c r="C71" s="97"/>
      <c r="D71" s="61"/>
      <c r="E71" s="98">
        <v>0</v>
      </c>
      <c r="F71" s="98"/>
    </row>
    <row r="72" spans="1:6" ht="15.95" customHeight="1" x14ac:dyDescent="0.2">
      <c r="A72" s="59"/>
      <c r="B72" s="99" t="s">
        <v>13</v>
      </c>
      <c r="C72" s="97"/>
      <c r="D72" s="61"/>
      <c r="E72" s="98">
        <v>0</v>
      </c>
      <c r="F72" s="98"/>
    </row>
    <row r="73" spans="1:6" ht="15.95" customHeight="1" x14ac:dyDescent="0.2">
      <c r="A73" s="59"/>
      <c r="B73" s="60" t="s">
        <v>14</v>
      </c>
      <c r="C73" s="94"/>
      <c r="D73" s="61"/>
      <c r="E73" s="100">
        <f>SUM(E69:E72)</f>
        <v>4300</v>
      </c>
      <c r="F73" s="100"/>
    </row>
    <row r="74" spans="1:6" ht="15.95" customHeight="1" x14ac:dyDescent="0.2">
      <c r="A74" s="59"/>
      <c r="B74" s="97" t="s">
        <v>5</v>
      </c>
      <c r="C74" s="101">
        <v>0.05</v>
      </c>
      <c r="D74" s="97"/>
      <c r="E74" s="102">
        <f>ROUND(E73*0.05,2)</f>
        <v>215</v>
      </c>
      <c r="F74" s="102"/>
    </row>
    <row r="75" spans="1:6" ht="15.95" customHeight="1" x14ac:dyDescent="0.2">
      <c r="A75" s="59"/>
      <c r="B75" s="103" t="s">
        <v>4</v>
      </c>
      <c r="C75" s="104">
        <v>9.9750000000000005E-2</v>
      </c>
      <c r="D75" s="97"/>
      <c r="E75" s="105">
        <f>ROUND(E73*0.09975,2)</f>
        <v>428.93</v>
      </c>
      <c r="F75" s="102"/>
    </row>
    <row r="76" spans="1:6" ht="15.95" customHeight="1" x14ac:dyDescent="0.2">
      <c r="A76" s="59"/>
      <c r="B76" s="73"/>
      <c r="C76" s="59"/>
      <c r="D76" s="61"/>
      <c r="E76" s="62"/>
      <c r="F76" s="62"/>
    </row>
    <row r="77" spans="1:6" ht="15.95" customHeight="1" thickBot="1" x14ac:dyDescent="0.25">
      <c r="A77" s="59"/>
      <c r="B77" s="106" t="s">
        <v>16</v>
      </c>
      <c r="C77" s="94"/>
      <c r="D77" s="107"/>
      <c r="E77" s="108">
        <f>E73+E74+E75</f>
        <v>4943.93</v>
      </c>
      <c r="F77" s="109"/>
    </row>
    <row r="78" spans="1:6" ht="15.95" customHeight="1" thickTop="1" x14ac:dyDescent="0.2">
      <c r="A78" s="59"/>
      <c r="B78" s="103"/>
      <c r="C78" s="103"/>
      <c r="D78" s="103"/>
      <c r="E78" s="110"/>
      <c r="F78" s="103"/>
    </row>
    <row r="79" spans="1:6" ht="15.95" customHeight="1" x14ac:dyDescent="0.2">
      <c r="A79" s="59"/>
      <c r="B79" s="73" t="s">
        <v>18</v>
      </c>
      <c r="C79" s="103"/>
      <c r="D79" s="61"/>
      <c r="E79" s="62">
        <v>0</v>
      </c>
      <c r="F79" s="62"/>
    </row>
    <row r="80" spans="1:6" ht="15.95" customHeight="1" x14ac:dyDescent="0.2">
      <c r="A80" s="59"/>
      <c r="B80" s="94"/>
      <c r="C80" s="103"/>
      <c r="D80" s="103"/>
      <c r="E80" s="110"/>
      <c r="F80" s="103"/>
    </row>
    <row r="81" spans="1:6" ht="15.95" customHeight="1" x14ac:dyDescent="0.2">
      <c r="A81" s="59"/>
      <c r="B81" s="132" t="s">
        <v>17</v>
      </c>
      <c r="C81" s="133"/>
      <c r="D81" s="111"/>
      <c r="E81" s="112">
        <f>E77</f>
        <v>4943.93</v>
      </c>
      <c r="F81" s="62"/>
    </row>
    <row r="82" spans="1:6" ht="15.95" customHeight="1" x14ac:dyDescent="0.2">
      <c r="A82" s="59"/>
      <c r="B82" s="59"/>
      <c r="C82" s="59"/>
      <c r="D82" s="61"/>
      <c r="E82" s="62"/>
      <c r="F82" s="62"/>
    </row>
    <row r="83" spans="1:6" ht="15.95" customHeight="1" x14ac:dyDescent="0.2">
      <c r="A83" s="113"/>
      <c r="B83" s="134"/>
      <c r="C83" s="135"/>
      <c r="D83" s="135"/>
      <c r="E83" s="135"/>
      <c r="F83" s="114"/>
    </row>
    <row r="84" spans="1:6" ht="15.95" customHeight="1" x14ac:dyDescent="0.2">
      <c r="A84" s="136" t="s">
        <v>29</v>
      </c>
      <c r="B84" s="136"/>
      <c r="C84" s="136"/>
      <c r="D84" s="136"/>
      <c r="E84" s="136"/>
      <c r="F84" s="73"/>
    </row>
    <row r="85" spans="1:6" ht="15.95" customHeight="1" x14ac:dyDescent="0.2">
      <c r="A85" s="137" t="s">
        <v>30</v>
      </c>
      <c r="B85" s="137"/>
      <c r="C85" s="137"/>
      <c r="D85" s="137"/>
      <c r="E85" s="137"/>
      <c r="F85" s="46"/>
    </row>
    <row r="86" spans="1:6" ht="15.95" customHeight="1" x14ac:dyDescent="0.2">
      <c r="A86" s="115"/>
      <c r="B86" s="115"/>
      <c r="C86" s="115"/>
      <c r="D86" s="115"/>
      <c r="E86" s="115"/>
      <c r="F86" s="46"/>
    </row>
    <row r="87" spans="1:6" ht="15.95" customHeight="1" x14ac:dyDescent="0.2">
      <c r="A87" s="115"/>
      <c r="B87" s="115"/>
      <c r="C87" s="115"/>
      <c r="D87" s="115"/>
      <c r="E87" s="115"/>
      <c r="F87" s="46"/>
    </row>
    <row r="88" spans="1:6" ht="15.95" customHeight="1" x14ac:dyDescent="0.2">
      <c r="A88" s="130" t="s">
        <v>7</v>
      </c>
      <c r="B88" s="130"/>
      <c r="C88" s="130"/>
      <c r="D88" s="130"/>
      <c r="E88" s="130"/>
      <c r="F88" s="130"/>
    </row>
  </sheetData>
  <mergeCells count="6">
    <mergeCell ref="A88:F88"/>
    <mergeCell ref="A30:E30"/>
    <mergeCell ref="B81:C81"/>
    <mergeCell ref="B83:E83"/>
    <mergeCell ref="A84:E84"/>
    <mergeCell ref="A85:E85"/>
  </mergeCells>
  <printOptions horizontalCentered="1"/>
  <pageMargins left="0" right="0" top="0" bottom="0" header="0" footer="0"/>
  <pageSetup paperSize="119" scale="63" orientation="portrait" horizontalDpi="1200" verticalDpi="120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43B36-763B-41BC-AB73-ACFDBA511004}">
  <sheetPr>
    <pageSetUpPr fitToPage="1"/>
  </sheetPr>
  <dimension ref="A1:F88"/>
  <sheetViews>
    <sheetView tabSelected="1"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55"/>
      <c r="B1" s="55"/>
      <c r="C1" s="55"/>
      <c r="D1" s="56"/>
      <c r="E1" s="57"/>
      <c r="F1" s="57"/>
    </row>
    <row r="2" spans="1:6" ht="12.75" customHeight="1" x14ac:dyDescent="0.2">
      <c r="A2" s="55"/>
      <c r="B2" s="55"/>
      <c r="C2" s="55"/>
      <c r="D2" s="56"/>
      <c r="E2" s="57"/>
      <c r="F2" s="57"/>
    </row>
    <row r="3" spans="1:6" ht="12.75" customHeight="1" x14ac:dyDescent="0.2">
      <c r="A3" s="55"/>
      <c r="B3" s="55"/>
      <c r="C3" s="55"/>
      <c r="D3" s="56"/>
      <c r="E3" s="57"/>
      <c r="F3" s="57"/>
    </row>
    <row r="4" spans="1:6" ht="12.75" customHeight="1" x14ac:dyDescent="0.2">
      <c r="A4" s="55"/>
      <c r="B4" s="55"/>
      <c r="C4" s="55"/>
      <c r="D4" s="56"/>
      <c r="E4" s="57"/>
      <c r="F4" s="57"/>
    </row>
    <row r="5" spans="1:6" ht="12.75" customHeight="1" x14ac:dyDescent="0.2">
      <c r="A5" s="55"/>
      <c r="B5" s="55"/>
      <c r="C5" s="55"/>
      <c r="D5" s="56"/>
      <c r="E5" s="57"/>
      <c r="F5" s="57"/>
    </row>
    <row r="6" spans="1:6" ht="12.75" customHeight="1" x14ac:dyDescent="0.2">
      <c r="A6" s="55"/>
      <c r="B6" s="55"/>
      <c r="C6" s="55"/>
      <c r="D6" s="56"/>
      <c r="E6" s="57"/>
      <c r="F6" s="57"/>
    </row>
    <row r="7" spans="1:6" ht="12.75" customHeight="1" x14ac:dyDescent="0.2">
      <c r="A7" s="55"/>
      <c r="B7" s="55"/>
      <c r="C7" s="55"/>
      <c r="D7" s="56"/>
      <c r="E7" s="57"/>
      <c r="F7" s="57"/>
    </row>
    <row r="8" spans="1:6" ht="12.75" customHeight="1" x14ac:dyDescent="0.2">
      <c r="A8" s="55"/>
      <c r="B8" s="55"/>
      <c r="C8" s="55"/>
      <c r="D8" s="56"/>
      <c r="E8" s="57"/>
      <c r="F8" s="57"/>
    </row>
    <row r="9" spans="1:6" ht="12.75" customHeight="1" x14ac:dyDescent="0.2">
      <c r="A9" s="55"/>
      <c r="B9" s="55"/>
      <c r="C9" s="55"/>
      <c r="D9" s="56"/>
      <c r="E9" s="57"/>
      <c r="F9" s="57"/>
    </row>
    <row r="10" spans="1:6" ht="12.75" customHeight="1" x14ac:dyDescent="0.2">
      <c r="A10" s="55"/>
      <c r="B10" s="55"/>
      <c r="C10" s="55"/>
      <c r="D10" s="56"/>
      <c r="E10" s="57"/>
      <c r="F10" s="57"/>
    </row>
    <row r="11" spans="1:6" ht="12.75" customHeight="1" x14ac:dyDescent="0.2">
      <c r="A11" s="55"/>
      <c r="B11" s="55"/>
      <c r="C11" s="55"/>
      <c r="D11" s="56"/>
      <c r="E11" s="57"/>
      <c r="F11" s="57"/>
    </row>
    <row r="12" spans="1:6" ht="12.75" customHeight="1" x14ac:dyDescent="0.2">
      <c r="A12" s="55"/>
      <c r="B12" s="58"/>
      <c r="C12" s="58"/>
      <c r="D12" s="56"/>
      <c r="E12" s="57"/>
      <c r="F12" s="57"/>
    </row>
    <row r="13" spans="1:6" ht="12.75" customHeight="1" x14ac:dyDescent="0.2">
      <c r="A13" s="55"/>
      <c r="B13" s="58"/>
      <c r="C13" s="58"/>
      <c r="D13" s="56"/>
      <c r="E13" s="57"/>
      <c r="F13" s="57"/>
    </row>
    <row r="14" spans="1:6" ht="12.75" customHeight="1" x14ac:dyDescent="0.2">
      <c r="A14" s="55"/>
      <c r="B14" s="58"/>
      <c r="C14" s="58"/>
      <c r="D14" s="56"/>
      <c r="E14" s="57"/>
      <c r="F14" s="57"/>
    </row>
    <row r="15" spans="1:6" ht="12.75" customHeight="1" x14ac:dyDescent="0.2">
      <c r="A15" s="55"/>
      <c r="B15" s="58"/>
      <c r="C15" s="58"/>
      <c r="D15" s="56"/>
      <c r="E15" s="57"/>
      <c r="F15" s="57"/>
    </row>
    <row r="16" spans="1:6" ht="12.75" customHeight="1" x14ac:dyDescent="0.2">
      <c r="A16" s="55"/>
      <c r="B16" s="58"/>
      <c r="C16" s="58"/>
      <c r="D16" s="56"/>
      <c r="E16" s="57"/>
      <c r="F16" s="57"/>
    </row>
    <row r="17" spans="1:6" ht="12.75" customHeight="1" x14ac:dyDescent="0.2">
      <c r="A17" s="55"/>
      <c r="B17" s="58"/>
      <c r="C17" s="58"/>
      <c r="D17" s="56"/>
      <c r="E17" s="57"/>
      <c r="F17" s="57"/>
    </row>
    <row r="18" spans="1:6" ht="12.75" customHeight="1" x14ac:dyDescent="0.2">
      <c r="A18" s="55"/>
      <c r="B18" s="58"/>
      <c r="C18" s="58"/>
      <c r="D18" s="56"/>
      <c r="E18" s="57"/>
      <c r="F18" s="57"/>
    </row>
    <row r="19" spans="1:6" ht="12.75" customHeight="1" x14ac:dyDescent="0.2">
      <c r="A19" s="55"/>
      <c r="B19" s="58"/>
      <c r="C19" s="58"/>
      <c r="D19" s="56"/>
      <c r="E19" s="57"/>
      <c r="F19" s="57"/>
    </row>
    <row r="20" spans="1:6" ht="12.75" customHeight="1" x14ac:dyDescent="0.2">
      <c r="A20" s="55"/>
      <c r="B20" s="58"/>
      <c r="C20" s="58"/>
      <c r="D20" s="56"/>
      <c r="E20" s="57"/>
      <c r="F20" s="57"/>
    </row>
    <row r="21" spans="1:6" ht="15" customHeight="1" x14ac:dyDescent="0.2">
      <c r="A21" s="59"/>
      <c r="B21" s="60" t="s">
        <v>118</v>
      </c>
      <c r="C21" s="60"/>
      <c r="D21" s="61"/>
      <c r="E21" s="62"/>
      <c r="F21" s="62"/>
    </row>
    <row r="22" spans="1:6" ht="15" customHeight="1" x14ac:dyDescent="0.2">
      <c r="A22" s="59"/>
      <c r="B22" s="59"/>
      <c r="C22" s="59"/>
      <c r="D22" s="61"/>
      <c r="E22" s="62"/>
      <c r="F22" s="62"/>
    </row>
    <row r="23" spans="1:6" ht="15" customHeight="1" x14ac:dyDescent="0.2">
      <c r="A23" s="59"/>
      <c r="B23" s="60" t="s">
        <v>102</v>
      </c>
      <c r="C23" s="60"/>
      <c r="D23" s="61"/>
      <c r="E23" s="62"/>
      <c r="F23" s="62"/>
    </row>
    <row r="24" spans="1:6" ht="15" customHeight="1" x14ac:dyDescent="0.2">
      <c r="A24" s="59"/>
      <c r="B24" s="63" t="s">
        <v>103</v>
      </c>
      <c r="C24" s="59"/>
      <c r="D24" s="61"/>
      <c r="E24" s="62"/>
      <c r="F24" s="62"/>
    </row>
    <row r="25" spans="1:6" ht="15" customHeight="1" x14ac:dyDescent="0.2">
      <c r="A25" s="59"/>
      <c r="B25" s="59" t="s">
        <v>104</v>
      </c>
      <c r="C25" s="59"/>
      <c r="D25" s="61"/>
      <c r="E25" s="62"/>
      <c r="F25" s="62"/>
    </row>
    <row r="26" spans="1:6" ht="15" customHeight="1" x14ac:dyDescent="0.2">
      <c r="A26" s="59"/>
      <c r="B26" s="59" t="s">
        <v>105</v>
      </c>
      <c r="C26" s="59"/>
      <c r="D26" s="61"/>
      <c r="E26" s="62"/>
      <c r="F26" s="62"/>
    </row>
    <row r="27" spans="1:6" ht="15" customHeight="1" x14ac:dyDescent="0.2">
      <c r="A27" s="60"/>
      <c r="B27" s="59"/>
      <c r="C27" s="59"/>
      <c r="D27" s="64"/>
      <c r="E27" s="65"/>
      <c r="F27" s="65"/>
    </row>
    <row r="28" spans="1:6" ht="15.95" customHeight="1" x14ac:dyDescent="0.2">
      <c r="A28" s="59"/>
      <c r="B28" s="60"/>
      <c r="C28" s="60"/>
      <c r="D28" s="65" t="s">
        <v>11</v>
      </c>
      <c r="E28" s="66" t="s">
        <v>119</v>
      </c>
      <c r="F28" s="66"/>
    </row>
    <row r="29" spans="1:6" ht="13.5" customHeight="1" thickBot="1" x14ac:dyDescent="0.25">
      <c r="A29" s="67"/>
      <c r="B29" s="67"/>
      <c r="C29" s="67"/>
      <c r="D29" s="68"/>
      <c r="E29" s="69"/>
      <c r="F29" s="69"/>
    </row>
    <row r="30" spans="1:6" ht="21.75" customHeight="1" x14ac:dyDescent="0.2">
      <c r="A30" s="131" t="s">
        <v>0</v>
      </c>
      <c r="B30" s="131"/>
      <c r="C30" s="131"/>
      <c r="D30" s="131"/>
      <c r="E30" s="131"/>
      <c r="F30" s="70"/>
    </row>
    <row r="31" spans="1:6" ht="14.25" customHeight="1" x14ac:dyDescent="0.2">
      <c r="A31" s="71"/>
      <c r="B31" s="71"/>
      <c r="C31" s="71"/>
      <c r="D31" s="71"/>
      <c r="E31" s="71"/>
      <c r="F31" s="71"/>
    </row>
    <row r="32" spans="1:6" ht="14.25" customHeight="1" x14ac:dyDescent="0.2">
      <c r="A32" s="72"/>
      <c r="B32" s="73" t="s">
        <v>6</v>
      </c>
      <c r="C32" s="74"/>
      <c r="D32" s="75"/>
      <c r="E32" s="76"/>
      <c r="F32" s="76"/>
    </row>
    <row r="33" spans="1:6" ht="14.25" customHeight="1" x14ac:dyDescent="0.2">
      <c r="A33" s="72"/>
      <c r="B33" s="72"/>
      <c r="C33" s="72"/>
      <c r="D33" s="75"/>
      <c r="E33" s="76"/>
      <c r="F33" s="76"/>
    </row>
    <row r="34" spans="1:6" ht="14.25" customHeight="1" x14ac:dyDescent="0.2">
      <c r="A34" s="72"/>
      <c r="B34" s="77" t="s">
        <v>120</v>
      </c>
      <c r="C34" s="78"/>
      <c r="D34" s="79"/>
      <c r="E34" s="79"/>
      <c r="F34" s="79"/>
    </row>
    <row r="35" spans="1:6" ht="14.25" customHeight="1" x14ac:dyDescent="0.2">
      <c r="A35" s="72"/>
      <c r="B35" s="77" t="s">
        <v>107</v>
      </c>
      <c r="C35" s="80"/>
      <c r="D35" s="79"/>
      <c r="E35" s="79"/>
      <c r="F35" s="79"/>
    </row>
    <row r="36" spans="1:6" ht="14.25" customHeight="1" x14ac:dyDescent="0.2">
      <c r="A36" s="72"/>
      <c r="B36" s="77" t="s">
        <v>35</v>
      </c>
      <c r="C36" s="78"/>
      <c r="D36" s="79"/>
      <c r="E36" s="79"/>
      <c r="F36" s="79"/>
    </row>
    <row r="37" spans="1:6" ht="14.25" customHeight="1" x14ac:dyDescent="0.2">
      <c r="A37" s="72"/>
      <c r="B37" s="77" t="s">
        <v>107</v>
      </c>
      <c r="C37" s="78"/>
      <c r="D37" s="79"/>
      <c r="E37" s="79"/>
      <c r="F37" s="79"/>
    </row>
    <row r="38" spans="1:6" ht="14.25" customHeight="1" x14ac:dyDescent="0.2">
      <c r="A38" s="72"/>
      <c r="B38" s="77" t="s">
        <v>121</v>
      </c>
      <c r="C38" s="78"/>
      <c r="D38" s="79"/>
      <c r="E38" s="79"/>
      <c r="F38" s="79"/>
    </row>
    <row r="39" spans="1:6" ht="14.25" customHeight="1" x14ac:dyDescent="0.2">
      <c r="A39" s="72"/>
      <c r="B39" s="77" t="s">
        <v>107</v>
      </c>
      <c r="C39" s="78"/>
      <c r="D39" s="79"/>
      <c r="E39" s="79"/>
      <c r="F39" s="79"/>
    </row>
    <row r="40" spans="1:6" ht="14.25" customHeight="1" x14ac:dyDescent="0.2">
      <c r="A40" s="72"/>
      <c r="B40" s="77" t="s">
        <v>122</v>
      </c>
      <c r="C40" s="80"/>
      <c r="D40" s="79"/>
      <c r="E40" s="79"/>
      <c r="F40" s="79"/>
    </row>
    <row r="41" spans="1:6" ht="14.25" customHeight="1" x14ac:dyDescent="0.2">
      <c r="A41" s="72"/>
      <c r="B41" s="77" t="s">
        <v>107</v>
      </c>
      <c r="C41" s="78"/>
      <c r="D41" s="79"/>
      <c r="E41" s="79"/>
      <c r="F41" s="79"/>
    </row>
    <row r="42" spans="1:6" ht="14.25" customHeight="1" x14ac:dyDescent="0.2">
      <c r="A42" s="72"/>
      <c r="B42" s="77" t="s">
        <v>123</v>
      </c>
      <c r="C42" s="78"/>
      <c r="D42" s="79"/>
      <c r="E42" s="79"/>
      <c r="F42" s="79"/>
    </row>
    <row r="43" spans="1:6" ht="14.25" customHeight="1" x14ac:dyDescent="0.2">
      <c r="A43" s="72"/>
      <c r="B43" s="77"/>
      <c r="C43" s="78"/>
      <c r="D43" s="79"/>
      <c r="E43" s="79"/>
      <c r="F43" s="79"/>
    </row>
    <row r="44" spans="1:6" ht="14.25" customHeight="1" x14ac:dyDescent="0.2">
      <c r="A44" s="72"/>
      <c r="B44" s="77"/>
      <c r="C44" s="78"/>
      <c r="D44" s="79"/>
      <c r="E44" s="79"/>
      <c r="F44" s="79"/>
    </row>
    <row r="45" spans="1:6" ht="14.25" customHeight="1" x14ac:dyDescent="0.2">
      <c r="A45" s="72"/>
      <c r="B45" s="77"/>
      <c r="C45" s="78"/>
      <c r="D45" s="79"/>
      <c r="E45" s="79"/>
      <c r="F45" s="79"/>
    </row>
    <row r="46" spans="1:6" ht="14.25" customHeight="1" x14ac:dyDescent="0.2">
      <c r="A46" s="72"/>
      <c r="B46" s="77"/>
      <c r="C46" s="78"/>
      <c r="D46" s="79"/>
      <c r="E46" s="79"/>
      <c r="F46" s="79"/>
    </row>
    <row r="47" spans="1:6" ht="14.25" customHeight="1" x14ac:dyDescent="0.2">
      <c r="A47" s="72"/>
      <c r="B47" s="77"/>
      <c r="C47" s="78"/>
      <c r="D47" s="79"/>
      <c r="E47" s="79"/>
      <c r="F47" s="79"/>
    </row>
    <row r="48" spans="1:6" ht="14.25" customHeight="1" x14ac:dyDescent="0.2">
      <c r="A48" s="72"/>
      <c r="B48" s="77"/>
      <c r="C48" s="78"/>
      <c r="D48" s="79"/>
      <c r="E48" s="79"/>
      <c r="F48" s="79"/>
    </row>
    <row r="49" spans="1:6" ht="14.25" customHeight="1" x14ac:dyDescent="0.2">
      <c r="A49" s="72"/>
      <c r="B49" s="77"/>
      <c r="C49" s="78"/>
      <c r="D49" s="79"/>
      <c r="E49" s="79"/>
      <c r="F49" s="79"/>
    </row>
    <row r="50" spans="1:6" ht="14.25" customHeight="1" x14ac:dyDescent="0.2">
      <c r="A50" s="72"/>
      <c r="B50" s="77"/>
      <c r="C50" s="81"/>
      <c r="D50" s="81"/>
      <c r="E50" s="79"/>
      <c r="F50" s="79"/>
    </row>
    <row r="51" spans="1:6" ht="14.25" customHeight="1" x14ac:dyDescent="0.2">
      <c r="A51" s="72"/>
      <c r="B51" s="77"/>
      <c r="C51" s="78"/>
      <c r="D51" s="79"/>
      <c r="E51" s="79"/>
      <c r="F51" s="79"/>
    </row>
    <row r="52" spans="1:6" ht="14.25" customHeight="1" x14ac:dyDescent="0.2">
      <c r="A52" s="72"/>
      <c r="B52" s="77"/>
      <c r="C52" s="78"/>
      <c r="D52" s="79"/>
      <c r="E52" s="79"/>
      <c r="F52" s="79"/>
    </row>
    <row r="53" spans="1:6" ht="14.25" customHeight="1" x14ac:dyDescent="0.2">
      <c r="A53" s="72"/>
      <c r="B53" s="77"/>
      <c r="C53" s="78"/>
      <c r="D53" s="79"/>
      <c r="E53" s="79"/>
      <c r="F53" s="79"/>
    </row>
    <row r="54" spans="1:6" ht="14.25" customHeight="1" x14ac:dyDescent="0.2">
      <c r="A54" s="72"/>
      <c r="B54" s="77"/>
      <c r="C54" s="78"/>
      <c r="D54" s="79"/>
      <c r="E54" s="79"/>
      <c r="F54" s="79"/>
    </row>
    <row r="55" spans="1:6" ht="14.25" customHeight="1" x14ac:dyDescent="0.2">
      <c r="A55" s="72"/>
      <c r="B55" s="77"/>
      <c r="C55" s="78"/>
      <c r="D55" s="79"/>
      <c r="E55" s="79"/>
      <c r="F55" s="79"/>
    </row>
    <row r="56" spans="1:6" ht="14.25" customHeight="1" x14ac:dyDescent="0.2">
      <c r="A56" s="72"/>
      <c r="B56" s="77"/>
      <c r="C56" s="78"/>
      <c r="D56" s="79"/>
      <c r="E56" s="79"/>
      <c r="F56" s="79"/>
    </row>
    <row r="57" spans="1:6" ht="14.25" customHeight="1" x14ac:dyDescent="0.2">
      <c r="A57" s="72"/>
      <c r="B57" s="77"/>
      <c r="C57" s="78"/>
      <c r="D57" s="79"/>
      <c r="E57" s="79"/>
      <c r="F57" s="79"/>
    </row>
    <row r="58" spans="1:6" ht="14.25" customHeight="1" x14ac:dyDescent="0.2">
      <c r="A58" s="72"/>
      <c r="B58" s="77"/>
      <c r="C58" s="78"/>
      <c r="D58" s="79"/>
      <c r="E58" s="79"/>
      <c r="F58" s="79"/>
    </row>
    <row r="59" spans="1:6" ht="14.25" customHeight="1" x14ac:dyDescent="0.2">
      <c r="A59" s="72"/>
      <c r="B59" s="77"/>
      <c r="C59" s="78"/>
      <c r="D59" s="79"/>
      <c r="E59" s="79"/>
      <c r="F59" s="79"/>
    </row>
    <row r="60" spans="1:6" ht="14.25" customHeight="1" x14ac:dyDescent="0.2">
      <c r="A60" s="72"/>
      <c r="B60" s="77"/>
      <c r="C60" s="78"/>
      <c r="D60" s="79"/>
      <c r="E60" s="79"/>
      <c r="F60" s="79"/>
    </row>
    <row r="61" spans="1:6" ht="14.25" customHeight="1" x14ac:dyDescent="0.2">
      <c r="A61" s="72"/>
      <c r="B61" s="77"/>
      <c r="C61" s="78"/>
      <c r="D61" s="79"/>
      <c r="E61" s="79"/>
      <c r="F61" s="79"/>
    </row>
    <row r="62" spans="1:6" ht="14.25" customHeight="1" x14ac:dyDescent="0.2">
      <c r="A62" s="72"/>
      <c r="B62" s="77"/>
      <c r="C62" s="78"/>
      <c r="D62" s="79"/>
      <c r="E62" s="79"/>
      <c r="F62" s="79"/>
    </row>
    <row r="63" spans="1:6" ht="14.25" customHeight="1" x14ac:dyDescent="0.2">
      <c r="A63" s="72"/>
      <c r="B63" s="116"/>
      <c r="C63" s="84"/>
      <c r="D63" s="85"/>
      <c r="E63" s="79"/>
      <c r="F63" s="79"/>
    </row>
    <row r="64" spans="1:6" ht="14.25" customHeight="1" x14ac:dyDescent="0.2">
      <c r="A64" s="72"/>
      <c r="B64" s="116"/>
      <c r="C64" s="117"/>
      <c r="D64" s="76"/>
      <c r="E64" s="79"/>
      <c r="F64" s="79"/>
    </row>
    <row r="65" spans="1:6" ht="14.25" customHeight="1" x14ac:dyDescent="0.2">
      <c r="A65" s="72"/>
      <c r="B65" s="77"/>
      <c r="C65" s="88" t="s">
        <v>37</v>
      </c>
      <c r="D65" s="89" t="s">
        <v>38</v>
      </c>
      <c r="E65" s="79"/>
      <c r="F65" s="79"/>
    </row>
    <row r="66" spans="1:6" ht="14.25" customHeight="1" x14ac:dyDescent="0.2">
      <c r="A66" s="72"/>
      <c r="B66" s="77"/>
      <c r="C66" s="86">
        <v>3</v>
      </c>
      <c r="D66" s="87">
        <v>400</v>
      </c>
      <c r="E66" s="91"/>
      <c r="F66" s="91"/>
    </row>
    <row r="67" spans="1:6" ht="14.25" customHeight="1" x14ac:dyDescent="0.2">
      <c r="A67" s="72"/>
      <c r="B67" s="116"/>
      <c r="C67" s="86"/>
      <c r="D67" s="87"/>
      <c r="E67" s="79"/>
      <c r="F67" s="79"/>
    </row>
    <row r="68" spans="1:6" ht="13.5" customHeight="1" x14ac:dyDescent="0.2">
      <c r="A68" s="72"/>
      <c r="B68" s="116"/>
      <c r="C68" s="93"/>
      <c r="D68" s="93"/>
      <c r="E68" s="93"/>
      <c r="F68" s="72"/>
    </row>
    <row r="69" spans="1:6" ht="15.95" customHeight="1" x14ac:dyDescent="0.2">
      <c r="A69" s="59"/>
      <c r="B69" s="94" t="s">
        <v>15</v>
      </c>
      <c r="C69" s="94"/>
      <c r="D69" s="61"/>
      <c r="E69" s="95">
        <v>1200</v>
      </c>
      <c r="F69" s="95"/>
    </row>
    <row r="70" spans="1:6" ht="15.95" customHeight="1" x14ac:dyDescent="0.2">
      <c r="A70" s="59"/>
      <c r="B70" s="96" t="s">
        <v>12</v>
      </c>
      <c r="C70" s="97"/>
      <c r="D70" s="61"/>
      <c r="E70" s="98">
        <v>0</v>
      </c>
      <c r="F70" s="98"/>
    </row>
    <row r="71" spans="1:6" ht="15.95" customHeight="1" x14ac:dyDescent="0.2">
      <c r="A71" s="59"/>
      <c r="B71" s="99" t="s">
        <v>115</v>
      </c>
      <c r="C71" s="97"/>
      <c r="D71" s="61"/>
      <c r="E71" s="98">
        <v>0</v>
      </c>
      <c r="F71" s="98"/>
    </row>
    <row r="72" spans="1:6" ht="15.95" customHeight="1" x14ac:dyDescent="0.2">
      <c r="A72" s="59"/>
      <c r="B72" s="99" t="s">
        <v>13</v>
      </c>
      <c r="C72" s="97"/>
      <c r="D72" s="61"/>
      <c r="E72" s="98">
        <v>0</v>
      </c>
      <c r="F72" s="98"/>
    </row>
    <row r="73" spans="1:6" ht="15.95" customHeight="1" x14ac:dyDescent="0.2">
      <c r="A73" s="59"/>
      <c r="B73" s="60" t="s">
        <v>14</v>
      </c>
      <c r="C73" s="94"/>
      <c r="D73" s="61"/>
      <c r="E73" s="100">
        <v>1200</v>
      </c>
      <c r="F73" s="100"/>
    </row>
    <row r="74" spans="1:6" ht="15.95" customHeight="1" x14ac:dyDescent="0.2">
      <c r="A74" s="59"/>
      <c r="B74" s="97" t="s">
        <v>5</v>
      </c>
      <c r="C74" s="101">
        <v>0.05</v>
      </c>
      <c r="D74" s="97"/>
      <c r="E74" s="102">
        <v>60</v>
      </c>
      <c r="F74" s="102"/>
    </row>
    <row r="75" spans="1:6" ht="15.95" customHeight="1" x14ac:dyDescent="0.2">
      <c r="A75" s="59"/>
      <c r="B75" s="103" t="s">
        <v>4</v>
      </c>
      <c r="C75" s="104">
        <v>9.9750000000000005E-2</v>
      </c>
      <c r="D75" s="97"/>
      <c r="E75" s="105">
        <v>119.7</v>
      </c>
      <c r="F75" s="102"/>
    </row>
    <row r="76" spans="1:6" ht="15.95" customHeight="1" x14ac:dyDescent="0.2">
      <c r="A76" s="59"/>
      <c r="B76" s="73"/>
      <c r="C76" s="59"/>
      <c r="D76" s="61"/>
      <c r="E76" s="62"/>
      <c r="F76" s="62"/>
    </row>
    <row r="77" spans="1:6" ht="15.95" customHeight="1" thickBot="1" x14ac:dyDescent="0.25">
      <c r="A77" s="59"/>
      <c r="B77" s="106" t="s">
        <v>16</v>
      </c>
      <c r="C77" s="94"/>
      <c r="D77" s="107"/>
      <c r="E77" s="108">
        <v>1379.7</v>
      </c>
      <c r="F77" s="109"/>
    </row>
    <row r="78" spans="1:6" ht="15.95" customHeight="1" thickTop="1" x14ac:dyDescent="0.2">
      <c r="A78" s="59"/>
      <c r="B78" s="103"/>
      <c r="C78" s="103"/>
      <c r="D78" s="103"/>
      <c r="E78" s="110"/>
      <c r="F78" s="103"/>
    </row>
    <row r="79" spans="1:6" ht="15.95" customHeight="1" x14ac:dyDescent="0.2">
      <c r="A79" s="59"/>
      <c r="B79" s="73" t="s">
        <v>18</v>
      </c>
      <c r="C79" s="103"/>
      <c r="D79" s="61"/>
      <c r="E79" s="62">
        <v>0</v>
      </c>
      <c r="F79" s="62"/>
    </row>
    <row r="80" spans="1:6" ht="15.95" customHeight="1" x14ac:dyDescent="0.2">
      <c r="A80" s="59"/>
      <c r="B80" s="94"/>
      <c r="C80" s="103"/>
      <c r="D80" s="103"/>
      <c r="E80" s="110"/>
      <c r="F80" s="103"/>
    </row>
    <row r="81" spans="1:6" ht="15.95" customHeight="1" x14ac:dyDescent="0.2">
      <c r="A81" s="59"/>
      <c r="B81" s="132" t="s">
        <v>17</v>
      </c>
      <c r="C81" s="133"/>
      <c r="D81" s="111"/>
      <c r="E81" s="112">
        <v>1379.7</v>
      </c>
      <c r="F81" s="62"/>
    </row>
    <row r="82" spans="1:6" ht="15.95" customHeight="1" x14ac:dyDescent="0.2">
      <c r="A82" s="59"/>
      <c r="B82" s="59"/>
      <c r="C82" s="59"/>
      <c r="D82" s="61"/>
      <c r="E82" s="62"/>
      <c r="F82" s="62"/>
    </row>
    <row r="83" spans="1:6" ht="15.95" customHeight="1" x14ac:dyDescent="0.2">
      <c r="A83" s="113"/>
      <c r="B83" s="134"/>
      <c r="C83" s="135"/>
      <c r="D83" s="135"/>
      <c r="E83" s="135"/>
      <c r="F83" s="114"/>
    </row>
    <row r="84" spans="1:6" ht="15.95" customHeight="1" x14ac:dyDescent="0.2">
      <c r="A84" s="136" t="s">
        <v>29</v>
      </c>
      <c r="B84" s="136"/>
      <c r="C84" s="136"/>
      <c r="D84" s="136"/>
      <c r="E84" s="136"/>
      <c r="F84" s="73"/>
    </row>
    <row r="85" spans="1:6" ht="15.95" customHeight="1" x14ac:dyDescent="0.2">
      <c r="A85" s="137" t="s">
        <v>30</v>
      </c>
      <c r="B85" s="137"/>
      <c r="C85" s="137"/>
      <c r="D85" s="137"/>
      <c r="E85" s="137"/>
      <c r="F85" s="46"/>
    </row>
    <row r="86" spans="1:6" ht="15.95" customHeight="1" x14ac:dyDescent="0.2">
      <c r="A86" s="115"/>
      <c r="B86" s="115"/>
      <c r="C86" s="115"/>
      <c r="D86" s="115"/>
      <c r="E86" s="115"/>
      <c r="F86" s="46"/>
    </row>
    <row r="87" spans="1:6" ht="15.95" customHeight="1" x14ac:dyDescent="0.2">
      <c r="A87" s="115"/>
      <c r="B87" s="115"/>
      <c r="C87" s="115"/>
      <c r="D87" s="115"/>
      <c r="E87" s="115"/>
      <c r="F87" s="46"/>
    </row>
    <row r="88" spans="1:6" ht="15.95" customHeight="1" x14ac:dyDescent="0.2">
      <c r="A88" s="130" t="s">
        <v>7</v>
      </c>
      <c r="B88" s="130"/>
      <c r="C88" s="130"/>
      <c r="D88" s="130"/>
      <c r="E88" s="130"/>
      <c r="F88" s="130"/>
    </row>
  </sheetData>
  <mergeCells count="6">
    <mergeCell ref="A88:F88"/>
    <mergeCell ref="A30:E30"/>
    <mergeCell ref="B81:C81"/>
    <mergeCell ref="B83:E83"/>
    <mergeCell ref="A84:E84"/>
    <mergeCell ref="A85:E85"/>
  </mergeCells>
  <printOptions horizontalCentered="1"/>
  <pageMargins left="0" right="0" top="0" bottom="0" header="0" footer="0"/>
  <pageSetup paperSize="119" scale="63" orientation="portrait" horizontalDpi="1200" verticalDpi="120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47398-97B8-4247-A1E8-47D88D8FEF82}">
  <sheetPr>
    <pageSetUpPr fitToPage="1"/>
  </sheetPr>
  <dimension ref="A1:F88"/>
  <sheetViews>
    <sheetView topLeftCell="A7" workbookViewId="0">
      <selection activeCell="B33" sqref="B33"/>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55"/>
      <c r="B1" s="55"/>
      <c r="C1" s="55"/>
      <c r="D1" s="56"/>
      <c r="E1" s="57"/>
      <c r="F1" s="57"/>
    </row>
    <row r="2" spans="1:6" ht="12.75" customHeight="1" x14ac:dyDescent="0.2">
      <c r="A2" s="55"/>
      <c r="B2" s="55"/>
      <c r="C2" s="55"/>
      <c r="D2" s="56"/>
      <c r="E2" s="57"/>
      <c r="F2" s="57"/>
    </row>
    <row r="3" spans="1:6" ht="12.75" customHeight="1" x14ac:dyDescent="0.2">
      <c r="A3" s="55"/>
      <c r="B3" s="55"/>
      <c r="C3" s="55"/>
      <c r="D3" s="56"/>
      <c r="E3" s="57"/>
      <c r="F3" s="57"/>
    </row>
    <row r="4" spans="1:6" ht="12.75" customHeight="1" x14ac:dyDescent="0.2">
      <c r="A4" s="55"/>
      <c r="B4" s="55"/>
      <c r="C4" s="55"/>
      <c r="D4" s="56"/>
      <c r="E4" s="57"/>
      <c r="F4" s="57"/>
    </row>
    <row r="5" spans="1:6" ht="12.75" customHeight="1" x14ac:dyDescent="0.2">
      <c r="A5" s="55"/>
      <c r="B5" s="55"/>
      <c r="C5" s="55"/>
      <c r="D5" s="56"/>
      <c r="E5" s="57"/>
      <c r="F5" s="57"/>
    </row>
    <row r="6" spans="1:6" ht="12.75" customHeight="1" x14ac:dyDescent="0.2">
      <c r="A6" s="55"/>
      <c r="B6" s="55"/>
      <c r="C6" s="55"/>
      <c r="D6" s="56"/>
      <c r="E6" s="57"/>
      <c r="F6" s="57"/>
    </row>
    <row r="7" spans="1:6" ht="12.75" customHeight="1" x14ac:dyDescent="0.2">
      <c r="A7" s="55"/>
      <c r="B7" s="55"/>
      <c r="C7" s="55"/>
      <c r="D7" s="56"/>
      <c r="E7" s="57"/>
      <c r="F7" s="57"/>
    </row>
    <row r="8" spans="1:6" ht="12.75" customHeight="1" x14ac:dyDescent="0.2">
      <c r="A8" s="55"/>
      <c r="B8" s="55"/>
      <c r="C8" s="55"/>
      <c r="D8" s="56"/>
      <c r="E8" s="57"/>
      <c r="F8" s="57"/>
    </row>
    <row r="9" spans="1:6" ht="12.75" customHeight="1" x14ac:dyDescent="0.2">
      <c r="A9" s="55"/>
      <c r="B9" s="55"/>
      <c r="C9" s="55"/>
      <c r="D9" s="56"/>
      <c r="E9" s="57"/>
      <c r="F9" s="57"/>
    </row>
    <row r="10" spans="1:6" ht="12.75" customHeight="1" x14ac:dyDescent="0.2">
      <c r="A10" s="55"/>
      <c r="B10" s="55"/>
      <c r="C10" s="55"/>
      <c r="D10" s="56"/>
      <c r="E10" s="57"/>
      <c r="F10" s="57"/>
    </row>
    <row r="11" spans="1:6" ht="12.75" customHeight="1" x14ac:dyDescent="0.2">
      <c r="A11" s="55"/>
      <c r="B11" s="55"/>
      <c r="C11" s="55"/>
      <c r="D11" s="56"/>
      <c r="E11" s="57"/>
      <c r="F11" s="57"/>
    </row>
    <row r="12" spans="1:6" ht="12.75" customHeight="1" x14ac:dyDescent="0.2">
      <c r="A12" s="55"/>
      <c r="B12" s="58"/>
      <c r="C12" s="58"/>
      <c r="D12" s="56"/>
      <c r="E12" s="57"/>
      <c r="F12" s="57"/>
    </row>
    <row r="13" spans="1:6" ht="12.75" customHeight="1" x14ac:dyDescent="0.2">
      <c r="A13" s="55"/>
      <c r="B13" s="58"/>
      <c r="C13" s="58"/>
      <c r="D13" s="56"/>
      <c r="E13" s="57"/>
      <c r="F13" s="57"/>
    </row>
    <row r="14" spans="1:6" ht="12.75" customHeight="1" x14ac:dyDescent="0.2">
      <c r="A14" s="55"/>
      <c r="B14" s="58"/>
      <c r="C14" s="58"/>
      <c r="D14" s="56"/>
      <c r="E14" s="57"/>
      <c r="F14" s="57"/>
    </row>
    <row r="15" spans="1:6" ht="12.75" customHeight="1" x14ac:dyDescent="0.2">
      <c r="A15" s="55"/>
      <c r="B15" s="58"/>
      <c r="C15" s="58"/>
      <c r="D15" s="56"/>
      <c r="E15" s="57"/>
      <c r="F15" s="57"/>
    </row>
    <row r="16" spans="1:6" ht="12.75" customHeight="1" x14ac:dyDescent="0.2">
      <c r="A16" s="55"/>
      <c r="B16" s="58"/>
      <c r="C16" s="58"/>
      <c r="D16" s="56"/>
      <c r="E16" s="57"/>
      <c r="F16" s="57"/>
    </row>
    <row r="17" spans="1:6" ht="12.75" customHeight="1" x14ac:dyDescent="0.2">
      <c r="A17" s="55"/>
      <c r="B17" s="58"/>
      <c r="C17" s="58"/>
      <c r="D17" s="56"/>
      <c r="E17" s="57"/>
      <c r="F17" s="57"/>
    </row>
    <row r="18" spans="1:6" ht="12.75" customHeight="1" x14ac:dyDescent="0.2">
      <c r="A18" s="55"/>
      <c r="B18" s="58"/>
      <c r="C18" s="58"/>
      <c r="D18" s="56"/>
      <c r="E18" s="57"/>
      <c r="F18" s="57"/>
    </row>
    <row r="19" spans="1:6" ht="12.75" customHeight="1" x14ac:dyDescent="0.2">
      <c r="A19" s="55"/>
      <c r="B19" s="58"/>
      <c r="C19" s="58"/>
      <c r="D19" s="56"/>
      <c r="E19" s="57"/>
      <c r="F19" s="57"/>
    </row>
    <row r="20" spans="1:6" ht="12.75" customHeight="1" x14ac:dyDescent="0.2">
      <c r="A20" s="55"/>
      <c r="B20" s="58"/>
      <c r="C20" s="58"/>
      <c r="D20" s="56"/>
      <c r="E20" s="57"/>
      <c r="F20" s="57"/>
    </row>
    <row r="21" spans="1:6" ht="15" customHeight="1" x14ac:dyDescent="0.2">
      <c r="A21" s="59"/>
      <c r="B21" s="60" t="s">
        <v>118</v>
      </c>
      <c r="C21" s="60"/>
      <c r="D21" s="61"/>
      <c r="E21" s="62"/>
      <c r="F21" s="62"/>
    </row>
    <row r="22" spans="1:6" ht="15" customHeight="1" x14ac:dyDescent="0.2">
      <c r="A22" s="59"/>
      <c r="B22" s="59"/>
      <c r="C22" s="59"/>
      <c r="D22" s="61"/>
      <c r="E22" s="62"/>
      <c r="F22" s="62"/>
    </row>
    <row r="23" spans="1:6" ht="15" customHeight="1" x14ac:dyDescent="0.2">
      <c r="A23" s="59"/>
      <c r="B23" s="60" t="s">
        <v>124</v>
      </c>
      <c r="C23" s="60"/>
      <c r="D23" s="61"/>
      <c r="E23" s="62"/>
      <c r="F23" s="62"/>
    </row>
    <row r="24" spans="1:6" ht="15" customHeight="1" x14ac:dyDescent="0.2">
      <c r="A24" s="59"/>
      <c r="B24" s="63" t="s">
        <v>125</v>
      </c>
      <c r="C24" s="59"/>
      <c r="D24" s="61"/>
      <c r="E24" s="62"/>
      <c r="F24" s="62"/>
    </row>
    <row r="25" spans="1:6" ht="15" customHeight="1" x14ac:dyDescent="0.2">
      <c r="A25" s="59"/>
      <c r="B25" s="59" t="s">
        <v>104</v>
      </c>
      <c r="C25" s="59"/>
      <c r="D25" s="61"/>
      <c r="E25" s="62"/>
      <c r="F25" s="62"/>
    </row>
    <row r="26" spans="1:6" ht="15" customHeight="1" x14ac:dyDescent="0.2">
      <c r="A26" s="59"/>
      <c r="B26" s="59" t="s">
        <v>105</v>
      </c>
      <c r="C26" s="59"/>
      <c r="D26" s="61"/>
      <c r="E26" s="62"/>
      <c r="F26" s="62"/>
    </row>
    <row r="27" spans="1:6" ht="15" customHeight="1" x14ac:dyDescent="0.2">
      <c r="A27" s="60"/>
      <c r="B27" s="59"/>
      <c r="C27" s="59"/>
      <c r="D27" s="64"/>
      <c r="E27" s="65"/>
      <c r="F27" s="65"/>
    </row>
    <row r="28" spans="1:6" ht="15.95" customHeight="1" x14ac:dyDescent="0.2">
      <c r="A28" s="59"/>
      <c r="B28" s="60"/>
      <c r="C28" s="60"/>
      <c r="D28" s="65" t="s">
        <v>11</v>
      </c>
      <c r="E28" s="66" t="s">
        <v>126</v>
      </c>
      <c r="F28" s="66"/>
    </row>
    <row r="29" spans="1:6" ht="13.5" customHeight="1" thickBot="1" x14ac:dyDescent="0.25">
      <c r="A29" s="67"/>
      <c r="B29" s="67"/>
      <c r="C29" s="67"/>
      <c r="D29" s="68"/>
      <c r="E29" s="69"/>
      <c r="F29" s="69"/>
    </row>
    <row r="30" spans="1:6" ht="21.75" customHeight="1" x14ac:dyDescent="0.2">
      <c r="A30" s="131" t="s">
        <v>0</v>
      </c>
      <c r="B30" s="131"/>
      <c r="C30" s="131"/>
      <c r="D30" s="131"/>
      <c r="E30" s="131"/>
      <c r="F30" s="70"/>
    </row>
    <row r="31" spans="1:6" ht="14.25" customHeight="1" x14ac:dyDescent="0.2">
      <c r="A31" s="71"/>
      <c r="B31" s="71"/>
      <c r="C31" s="71"/>
      <c r="D31" s="71"/>
      <c r="E31" s="71"/>
      <c r="F31" s="71"/>
    </row>
    <row r="32" spans="1:6" ht="14.25" customHeight="1" x14ac:dyDescent="0.2">
      <c r="A32" s="72"/>
      <c r="B32" s="73" t="s">
        <v>6</v>
      </c>
      <c r="C32" s="74"/>
      <c r="D32" s="75"/>
      <c r="E32" s="76"/>
      <c r="F32" s="76"/>
    </row>
    <row r="33" spans="1:6" ht="14.25" customHeight="1" x14ac:dyDescent="0.2">
      <c r="A33" s="72"/>
      <c r="B33" s="72"/>
      <c r="C33" s="72"/>
      <c r="D33" s="75"/>
      <c r="E33" s="76"/>
      <c r="F33" s="76"/>
    </row>
    <row r="34" spans="1:6" ht="14.25" customHeight="1" x14ac:dyDescent="0.2">
      <c r="A34" s="72"/>
      <c r="B34" s="77" t="s">
        <v>120</v>
      </c>
      <c r="C34" s="78"/>
      <c r="D34" s="79"/>
      <c r="E34" s="79"/>
      <c r="F34" s="79"/>
    </row>
    <row r="35" spans="1:6" ht="14.25" customHeight="1" x14ac:dyDescent="0.2">
      <c r="A35" s="72"/>
      <c r="B35" s="77" t="s">
        <v>107</v>
      </c>
      <c r="C35" s="80"/>
      <c r="D35" s="79"/>
      <c r="E35" s="79"/>
      <c r="F35" s="79"/>
    </row>
    <row r="36" spans="1:6" ht="14.25" customHeight="1" x14ac:dyDescent="0.2">
      <c r="A36" s="72"/>
      <c r="B36" s="77" t="s">
        <v>35</v>
      </c>
      <c r="C36" s="78"/>
      <c r="D36" s="79"/>
      <c r="E36" s="79"/>
      <c r="F36" s="79"/>
    </row>
    <row r="37" spans="1:6" ht="14.25" customHeight="1" x14ac:dyDescent="0.2">
      <c r="A37" s="72"/>
      <c r="B37" s="77" t="s">
        <v>107</v>
      </c>
      <c r="C37" s="78"/>
      <c r="D37" s="79"/>
      <c r="E37" s="79"/>
      <c r="F37" s="79"/>
    </row>
    <row r="38" spans="1:6" ht="14.25" customHeight="1" x14ac:dyDescent="0.2">
      <c r="A38" s="72"/>
      <c r="B38" s="77" t="s">
        <v>121</v>
      </c>
      <c r="C38" s="78"/>
      <c r="D38" s="79"/>
      <c r="E38" s="79"/>
      <c r="F38" s="79"/>
    </row>
    <row r="39" spans="1:6" ht="14.25" customHeight="1" x14ac:dyDescent="0.2">
      <c r="A39" s="72"/>
      <c r="B39" s="77" t="s">
        <v>107</v>
      </c>
      <c r="C39" s="78"/>
      <c r="D39" s="79"/>
      <c r="E39" s="79"/>
      <c r="F39" s="79"/>
    </row>
    <row r="40" spans="1:6" ht="14.25" customHeight="1" x14ac:dyDescent="0.2">
      <c r="A40" s="72"/>
      <c r="B40" s="77" t="s">
        <v>122</v>
      </c>
      <c r="C40" s="80"/>
      <c r="D40" s="79"/>
      <c r="E40" s="79"/>
      <c r="F40" s="79"/>
    </row>
    <row r="41" spans="1:6" ht="14.25" customHeight="1" x14ac:dyDescent="0.2">
      <c r="A41" s="72"/>
      <c r="B41" s="77" t="s">
        <v>107</v>
      </c>
      <c r="C41" s="78"/>
      <c r="D41" s="79"/>
      <c r="E41" s="79"/>
      <c r="F41" s="79"/>
    </row>
    <row r="42" spans="1:6" ht="14.25" customHeight="1" x14ac:dyDescent="0.2">
      <c r="A42" s="72"/>
      <c r="B42" s="77" t="s">
        <v>123</v>
      </c>
      <c r="C42" s="78"/>
      <c r="D42" s="79"/>
      <c r="E42" s="79"/>
      <c r="F42" s="79"/>
    </row>
    <row r="43" spans="1:6" ht="14.25" customHeight="1" x14ac:dyDescent="0.2">
      <c r="A43" s="72"/>
      <c r="B43" s="77"/>
      <c r="C43" s="78"/>
      <c r="D43" s="79"/>
      <c r="E43" s="79"/>
      <c r="F43" s="79"/>
    </row>
    <row r="44" spans="1:6" ht="14.25" customHeight="1" x14ac:dyDescent="0.2">
      <c r="A44" s="72"/>
      <c r="B44" s="77"/>
      <c r="C44" s="78"/>
      <c r="D44" s="79"/>
      <c r="E44" s="79"/>
      <c r="F44" s="79"/>
    </row>
    <row r="45" spans="1:6" ht="14.25" customHeight="1" x14ac:dyDescent="0.2">
      <c r="A45" s="72"/>
      <c r="B45" s="77"/>
      <c r="C45" s="78"/>
      <c r="D45" s="79"/>
      <c r="E45" s="79"/>
      <c r="F45" s="79"/>
    </row>
    <row r="46" spans="1:6" ht="14.25" customHeight="1" x14ac:dyDescent="0.2">
      <c r="A46" s="72"/>
      <c r="B46" s="77"/>
      <c r="C46" s="78"/>
      <c r="D46" s="79"/>
      <c r="E46" s="79"/>
      <c r="F46" s="79"/>
    </row>
    <row r="47" spans="1:6" ht="14.25" customHeight="1" x14ac:dyDescent="0.2">
      <c r="A47" s="72"/>
      <c r="B47" s="77"/>
      <c r="C47" s="78"/>
      <c r="D47" s="79"/>
      <c r="E47" s="79"/>
      <c r="F47" s="79"/>
    </row>
    <row r="48" spans="1:6" ht="14.25" customHeight="1" x14ac:dyDescent="0.2">
      <c r="A48" s="72"/>
      <c r="B48" s="77"/>
      <c r="C48" s="78"/>
      <c r="D48" s="79"/>
      <c r="E48" s="79"/>
      <c r="F48" s="79"/>
    </row>
    <row r="49" spans="1:6" ht="14.25" customHeight="1" x14ac:dyDescent="0.2">
      <c r="A49" s="72"/>
      <c r="B49" s="77"/>
      <c r="C49" s="78"/>
      <c r="D49" s="79"/>
      <c r="E49" s="79"/>
      <c r="F49" s="79"/>
    </row>
    <row r="50" spans="1:6" ht="14.25" customHeight="1" x14ac:dyDescent="0.2">
      <c r="A50" s="72"/>
      <c r="B50" s="77"/>
      <c r="C50" s="81"/>
      <c r="D50" s="81"/>
      <c r="E50" s="79"/>
      <c r="F50" s="79"/>
    </row>
    <row r="51" spans="1:6" ht="14.25" customHeight="1" x14ac:dyDescent="0.2">
      <c r="A51" s="72"/>
      <c r="B51" s="77"/>
      <c r="C51" s="78"/>
      <c r="D51" s="79"/>
      <c r="E51" s="79"/>
      <c r="F51" s="79"/>
    </row>
    <row r="52" spans="1:6" ht="14.25" customHeight="1" x14ac:dyDescent="0.2">
      <c r="A52" s="72"/>
      <c r="B52" s="77"/>
      <c r="C52" s="78"/>
      <c r="D52" s="79"/>
      <c r="E52" s="79"/>
      <c r="F52" s="79"/>
    </row>
    <row r="53" spans="1:6" ht="14.25" customHeight="1" x14ac:dyDescent="0.2">
      <c r="A53" s="72"/>
      <c r="B53" s="77"/>
      <c r="C53" s="78"/>
      <c r="D53" s="79"/>
      <c r="E53" s="79"/>
      <c r="F53" s="79"/>
    </row>
    <row r="54" spans="1:6" ht="14.25" customHeight="1" x14ac:dyDescent="0.2">
      <c r="A54" s="72"/>
      <c r="B54" s="77"/>
      <c r="C54" s="78"/>
      <c r="D54" s="79"/>
      <c r="E54" s="79"/>
      <c r="F54" s="79"/>
    </row>
    <row r="55" spans="1:6" ht="14.25" customHeight="1" x14ac:dyDescent="0.2">
      <c r="A55" s="72"/>
      <c r="B55" s="77"/>
      <c r="C55" s="78"/>
      <c r="D55" s="79"/>
      <c r="E55" s="79"/>
      <c r="F55" s="79"/>
    </row>
    <row r="56" spans="1:6" ht="14.25" customHeight="1" x14ac:dyDescent="0.2">
      <c r="A56" s="72"/>
      <c r="B56" s="77"/>
      <c r="C56" s="78"/>
      <c r="D56" s="79"/>
      <c r="E56" s="79"/>
      <c r="F56" s="79"/>
    </row>
    <row r="57" spans="1:6" ht="14.25" customHeight="1" x14ac:dyDescent="0.2">
      <c r="A57" s="72"/>
      <c r="B57" s="77"/>
      <c r="C57" s="78"/>
      <c r="D57" s="79"/>
      <c r="E57" s="79"/>
      <c r="F57" s="79"/>
    </row>
    <row r="58" spans="1:6" ht="14.25" customHeight="1" x14ac:dyDescent="0.2">
      <c r="A58" s="72"/>
      <c r="B58" s="77"/>
      <c r="C58" s="78"/>
      <c r="D58" s="79"/>
      <c r="E58" s="79"/>
      <c r="F58" s="79"/>
    </row>
    <row r="59" spans="1:6" ht="14.25" customHeight="1" x14ac:dyDescent="0.2">
      <c r="A59" s="72"/>
      <c r="B59" s="77"/>
      <c r="C59" s="78"/>
      <c r="D59" s="79"/>
      <c r="E59" s="79"/>
      <c r="F59" s="79"/>
    </row>
    <row r="60" spans="1:6" ht="14.25" customHeight="1" x14ac:dyDescent="0.2">
      <c r="A60" s="72"/>
      <c r="B60" s="77"/>
      <c r="C60" s="78"/>
      <c r="D60" s="79"/>
      <c r="E60" s="79"/>
      <c r="F60" s="79"/>
    </row>
    <row r="61" spans="1:6" ht="14.25" customHeight="1" x14ac:dyDescent="0.2">
      <c r="A61" s="72"/>
      <c r="B61" s="77"/>
      <c r="C61" s="78"/>
      <c r="D61" s="79"/>
      <c r="E61" s="79"/>
      <c r="F61" s="79"/>
    </row>
    <row r="62" spans="1:6" ht="14.25" customHeight="1" x14ac:dyDescent="0.2">
      <c r="A62" s="72"/>
      <c r="B62" s="77"/>
      <c r="C62" s="78"/>
      <c r="D62" s="79"/>
      <c r="E62" s="79"/>
      <c r="F62" s="79"/>
    </row>
    <row r="63" spans="1:6" ht="14.25" customHeight="1" x14ac:dyDescent="0.2">
      <c r="A63" s="72"/>
      <c r="B63" s="116"/>
      <c r="C63" s="84"/>
      <c r="D63" s="85"/>
      <c r="E63" s="79"/>
      <c r="F63" s="79"/>
    </row>
    <row r="64" spans="1:6" ht="14.25" customHeight="1" x14ac:dyDescent="0.2">
      <c r="A64" s="72"/>
      <c r="B64" s="116"/>
      <c r="C64" s="117"/>
      <c r="D64" s="76"/>
      <c r="E64" s="79"/>
      <c r="F64" s="79"/>
    </row>
    <row r="65" spans="1:6" ht="14.25" customHeight="1" x14ac:dyDescent="0.2">
      <c r="A65" s="72"/>
      <c r="B65" s="77"/>
      <c r="C65" s="88" t="s">
        <v>37</v>
      </c>
      <c r="D65" s="89" t="s">
        <v>38</v>
      </c>
      <c r="E65" s="79"/>
      <c r="F65" s="79"/>
    </row>
    <row r="66" spans="1:6" ht="14.25" customHeight="1" x14ac:dyDescent="0.2">
      <c r="A66" s="72"/>
      <c r="B66" s="77"/>
      <c r="C66" s="86">
        <v>3</v>
      </c>
      <c r="D66" s="87">
        <v>400</v>
      </c>
      <c r="E66" s="91"/>
      <c r="F66" s="91"/>
    </row>
    <row r="67" spans="1:6" ht="14.25" customHeight="1" x14ac:dyDescent="0.2">
      <c r="A67" s="72"/>
      <c r="B67" s="116"/>
      <c r="C67" s="86"/>
      <c r="D67" s="87"/>
      <c r="E67" s="79"/>
      <c r="F67" s="79"/>
    </row>
    <row r="68" spans="1:6" ht="13.5" customHeight="1" x14ac:dyDescent="0.2">
      <c r="A68" s="72"/>
      <c r="B68" s="116"/>
      <c r="C68" s="93"/>
      <c r="D68" s="93"/>
      <c r="E68" s="93"/>
      <c r="F68" s="72"/>
    </row>
    <row r="69" spans="1:6" ht="15.95" customHeight="1" x14ac:dyDescent="0.2">
      <c r="A69" s="59"/>
      <c r="B69" s="94" t="s">
        <v>15</v>
      </c>
      <c r="C69" s="94"/>
      <c r="D69" s="61"/>
      <c r="E69" s="95">
        <v>1200</v>
      </c>
      <c r="F69" s="95"/>
    </row>
    <row r="70" spans="1:6" ht="15.95" customHeight="1" x14ac:dyDescent="0.2">
      <c r="A70" s="59"/>
      <c r="B70" s="96" t="s">
        <v>12</v>
      </c>
      <c r="C70" s="97"/>
      <c r="D70" s="61"/>
      <c r="E70" s="98">
        <v>0</v>
      </c>
      <c r="F70" s="98"/>
    </row>
    <row r="71" spans="1:6" ht="15.95" customHeight="1" x14ac:dyDescent="0.2">
      <c r="A71" s="59"/>
      <c r="B71" s="99" t="s">
        <v>115</v>
      </c>
      <c r="C71" s="97"/>
      <c r="D71" s="61"/>
      <c r="E71" s="98">
        <v>0</v>
      </c>
      <c r="F71" s="98"/>
    </row>
    <row r="72" spans="1:6" ht="15.95" customHeight="1" x14ac:dyDescent="0.2">
      <c r="A72" s="59"/>
      <c r="B72" s="99" t="s">
        <v>13</v>
      </c>
      <c r="C72" s="97"/>
      <c r="D72" s="61"/>
      <c r="E72" s="98">
        <v>0</v>
      </c>
      <c r="F72" s="98"/>
    </row>
    <row r="73" spans="1:6" ht="15.95" customHeight="1" x14ac:dyDescent="0.2">
      <c r="A73" s="59"/>
      <c r="B73" s="60" t="s">
        <v>14</v>
      </c>
      <c r="C73" s="94"/>
      <c r="D73" s="61"/>
      <c r="E73" s="100">
        <v>1200</v>
      </c>
      <c r="F73" s="100"/>
    </row>
    <row r="74" spans="1:6" ht="15.95" customHeight="1" x14ac:dyDescent="0.2">
      <c r="A74" s="59"/>
      <c r="B74" s="97" t="s">
        <v>5</v>
      </c>
      <c r="C74" s="101">
        <v>0.05</v>
      </c>
      <c r="D74" s="97"/>
      <c r="E74" s="102">
        <v>60</v>
      </c>
      <c r="F74" s="102"/>
    </row>
    <row r="75" spans="1:6" ht="15.95" customHeight="1" x14ac:dyDescent="0.2">
      <c r="A75" s="59"/>
      <c r="B75" s="103" t="s">
        <v>4</v>
      </c>
      <c r="C75" s="104">
        <v>9.9750000000000005E-2</v>
      </c>
      <c r="D75" s="97"/>
      <c r="E75" s="105">
        <v>119.7</v>
      </c>
      <c r="F75" s="102"/>
    </row>
    <row r="76" spans="1:6" ht="15.95" customHeight="1" x14ac:dyDescent="0.2">
      <c r="A76" s="59"/>
      <c r="B76" s="73"/>
      <c r="C76" s="59"/>
      <c r="D76" s="61"/>
      <c r="E76" s="62"/>
      <c r="F76" s="62"/>
    </row>
    <row r="77" spans="1:6" ht="15.95" customHeight="1" thickBot="1" x14ac:dyDescent="0.25">
      <c r="A77" s="59"/>
      <c r="B77" s="106" t="s">
        <v>16</v>
      </c>
      <c r="C77" s="94"/>
      <c r="D77" s="107"/>
      <c r="E77" s="108">
        <v>1379.7</v>
      </c>
      <c r="F77" s="109"/>
    </row>
    <row r="78" spans="1:6" ht="15.95" customHeight="1" thickTop="1" x14ac:dyDescent="0.2">
      <c r="A78" s="59"/>
      <c r="B78" s="103"/>
      <c r="C78" s="103"/>
      <c r="D78" s="103"/>
      <c r="E78" s="110"/>
      <c r="F78" s="103"/>
    </row>
    <row r="79" spans="1:6" ht="15.95" customHeight="1" x14ac:dyDescent="0.2">
      <c r="A79" s="59"/>
      <c r="B79" s="73" t="s">
        <v>18</v>
      </c>
      <c r="C79" s="103"/>
      <c r="D79" s="61"/>
      <c r="E79" s="62">
        <v>0</v>
      </c>
      <c r="F79" s="62"/>
    </row>
    <row r="80" spans="1:6" ht="15.95" customHeight="1" x14ac:dyDescent="0.2">
      <c r="A80" s="59"/>
      <c r="B80" s="94"/>
      <c r="C80" s="103"/>
      <c r="D80" s="103"/>
      <c r="E80" s="110"/>
      <c r="F80" s="103"/>
    </row>
    <row r="81" spans="1:6" ht="15.95" customHeight="1" x14ac:dyDescent="0.2">
      <c r="A81" s="59"/>
      <c r="B81" s="132" t="s">
        <v>17</v>
      </c>
      <c r="C81" s="133"/>
      <c r="D81" s="111"/>
      <c r="E81" s="112">
        <v>1379.7</v>
      </c>
      <c r="F81" s="62"/>
    </row>
    <row r="82" spans="1:6" ht="15.95" customHeight="1" x14ac:dyDescent="0.2">
      <c r="A82" s="59"/>
      <c r="B82" s="59"/>
      <c r="C82" s="59"/>
      <c r="D82" s="61"/>
      <c r="E82" s="62"/>
      <c r="F82" s="62"/>
    </row>
    <row r="83" spans="1:6" ht="15.95" customHeight="1" x14ac:dyDescent="0.2">
      <c r="A83" s="113"/>
      <c r="B83" s="134"/>
      <c r="C83" s="135"/>
      <c r="D83" s="135"/>
      <c r="E83" s="135"/>
      <c r="F83" s="114"/>
    </row>
    <row r="84" spans="1:6" ht="15.95" customHeight="1" x14ac:dyDescent="0.2">
      <c r="A84" s="136" t="s">
        <v>29</v>
      </c>
      <c r="B84" s="136"/>
      <c r="C84" s="136"/>
      <c r="D84" s="136"/>
      <c r="E84" s="136"/>
      <c r="F84" s="73"/>
    </row>
    <row r="85" spans="1:6" ht="15.95" customHeight="1" x14ac:dyDescent="0.2">
      <c r="A85" s="137" t="s">
        <v>30</v>
      </c>
      <c r="B85" s="137"/>
      <c r="C85" s="137"/>
      <c r="D85" s="137"/>
      <c r="E85" s="137"/>
      <c r="F85" s="46"/>
    </row>
    <row r="86" spans="1:6" ht="15.95" customHeight="1" x14ac:dyDescent="0.2">
      <c r="A86" s="115"/>
      <c r="B86" s="115"/>
      <c r="C86" s="115"/>
      <c r="D86" s="115"/>
      <c r="E86" s="115"/>
      <c r="F86" s="46"/>
    </row>
    <row r="87" spans="1:6" ht="15.95" customHeight="1" x14ac:dyDescent="0.2">
      <c r="A87" s="115"/>
      <c r="B87" s="115"/>
      <c r="C87" s="115"/>
      <c r="D87" s="115"/>
      <c r="E87" s="115"/>
      <c r="F87" s="46"/>
    </row>
    <row r="88" spans="1:6" ht="15.95" customHeight="1" x14ac:dyDescent="0.2">
      <c r="A88" s="130" t="s">
        <v>7</v>
      </c>
      <c r="B88" s="130"/>
      <c r="C88" s="130"/>
      <c r="D88" s="130"/>
      <c r="E88" s="130"/>
      <c r="F88" s="130"/>
    </row>
  </sheetData>
  <mergeCells count="6">
    <mergeCell ref="A30:E30"/>
    <mergeCell ref="B81:C81"/>
    <mergeCell ref="B83:E83"/>
    <mergeCell ref="A84:E84"/>
    <mergeCell ref="A85:E85"/>
    <mergeCell ref="A88:F88"/>
  </mergeCells>
  <printOptions horizontalCentered="1"/>
  <pageMargins left="0" right="0" top="0" bottom="0" header="0" footer="0"/>
  <pageSetup paperSize="119" scale="63"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A89BF-2FCC-4DD2-95C5-480F30213A6E}">
  <sheetPr>
    <pageSetUpPr fitToPage="1"/>
  </sheetPr>
  <dimension ref="A12:F92"/>
  <sheetViews>
    <sheetView view="pageBreakPreview" zoomScale="80" zoomScaleNormal="100" zoomScaleSheetLayoutView="80" workbookViewId="0">
      <selection activeCell="E60" sqref="E6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56</v>
      </c>
      <c r="C24" s="21"/>
      <c r="D24" s="21"/>
      <c r="E24" s="21"/>
      <c r="F24" s="21"/>
    </row>
    <row r="25" spans="1:6" ht="15" x14ac:dyDescent="0.2">
      <c r="A25" s="17"/>
      <c r="B25" s="25" t="s">
        <v>66</v>
      </c>
      <c r="C25" s="21"/>
      <c r="D25" s="21"/>
      <c r="E25" s="21"/>
      <c r="F25" s="21"/>
    </row>
    <row r="26" spans="1:6" ht="33.75" customHeight="1" x14ac:dyDescent="0.2">
      <c r="A26" s="17"/>
      <c r="B26" s="53" t="s">
        <v>57</v>
      </c>
      <c r="C26" s="21"/>
      <c r="D26" s="21"/>
      <c r="E26" s="21"/>
      <c r="F26" s="21"/>
    </row>
    <row r="27" spans="1:6" x14ac:dyDescent="0.2">
      <c r="A27" s="18"/>
      <c r="B27" s="21"/>
      <c r="C27" s="23"/>
      <c r="D27" s="23"/>
      <c r="E27" s="24"/>
      <c r="F27" s="21"/>
    </row>
    <row r="28" spans="1:6" ht="15" x14ac:dyDescent="0.2">
      <c r="A28" s="17"/>
      <c r="B28" s="23"/>
      <c r="C28" s="23"/>
      <c r="D28" s="27" t="s">
        <v>11</v>
      </c>
      <c r="E28" s="27" t="s">
        <v>63</v>
      </c>
      <c r="F28" s="21"/>
    </row>
    <row r="29" spans="1:6" ht="13.5" thickBot="1" x14ac:dyDescent="0.25">
      <c r="A29" s="19"/>
      <c r="B29" s="19"/>
      <c r="C29" s="19"/>
      <c r="D29" s="19"/>
      <c r="E29" s="19"/>
      <c r="F29" s="20"/>
    </row>
    <row r="30" spans="1:6" s="40" customFormat="1" ht="21.75" customHeight="1" x14ac:dyDescent="0.2">
      <c r="A30" s="121" t="s">
        <v>0</v>
      </c>
      <c r="B30" s="121"/>
      <c r="C30" s="121"/>
      <c r="D30" s="121"/>
      <c r="E30" s="121"/>
      <c r="F30" s="121"/>
    </row>
    <row r="31" spans="1:6" x14ac:dyDescent="0.2">
      <c r="A31" s="17"/>
      <c r="B31" s="18"/>
      <c r="C31" s="17"/>
      <c r="D31" s="17"/>
      <c r="E31" s="17"/>
    </row>
    <row r="32" spans="1:6" ht="14.25" x14ac:dyDescent="0.2">
      <c r="A32" s="21"/>
      <c r="B32" s="22" t="s">
        <v>6</v>
      </c>
      <c r="C32" s="22"/>
      <c r="D32" s="22"/>
      <c r="E32" s="28"/>
      <c r="F32" s="21"/>
    </row>
    <row r="33" spans="1:6" ht="14.25" x14ac:dyDescent="0.2">
      <c r="A33" s="21"/>
      <c r="B33" s="120"/>
      <c r="C33" s="120"/>
      <c r="D33" s="120"/>
      <c r="E33" s="28"/>
      <c r="F33" s="21"/>
    </row>
    <row r="34" spans="1:6" ht="14.25" x14ac:dyDescent="0.2">
      <c r="A34" s="21"/>
      <c r="B34" s="120"/>
      <c r="C34" s="120"/>
      <c r="D34" s="120"/>
      <c r="E34" s="28"/>
      <c r="F34" s="21"/>
    </row>
    <row r="35" spans="1:6" ht="14.25" x14ac:dyDescent="0.2">
      <c r="A35" s="21"/>
      <c r="B35" s="120" t="s">
        <v>41</v>
      </c>
      <c r="C35" s="120"/>
      <c r="D35" s="120"/>
      <c r="E35" s="28"/>
      <c r="F35" s="21"/>
    </row>
    <row r="36" spans="1:6" ht="14.25" x14ac:dyDescent="0.2">
      <c r="A36" s="21"/>
      <c r="B36" s="120"/>
      <c r="C36" s="120"/>
      <c r="D36" s="120"/>
      <c r="E36" s="28"/>
      <c r="F36" s="21"/>
    </row>
    <row r="37" spans="1:6" ht="14.25" x14ac:dyDescent="0.2">
      <c r="A37" s="21"/>
      <c r="B37" s="120" t="s">
        <v>54</v>
      </c>
      <c r="C37" s="120"/>
      <c r="D37" s="120"/>
      <c r="E37" s="28"/>
      <c r="F37" s="21"/>
    </row>
    <row r="38" spans="1:6" ht="14.25" x14ac:dyDescent="0.2">
      <c r="A38" s="21"/>
      <c r="B38" s="120"/>
      <c r="C38" s="120"/>
      <c r="D38" s="120"/>
      <c r="E38" s="28"/>
      <c r="F38" s="21"/>
    </row>
    <row r="39" spans="1:6" ht="14.25" x14ac:dyDescent="0.2">
      <c r="A39" s="21"/>
      <c r="B39" s="120" t="s">
        <v>2</v>
      </c>
      <c r="C39" s="120"/>
      <c r="D39" s="120"/>
      <c r="E39" s="28"/>
      <c r="F39" s="21"/>
    </row>
    <row r="40" spans="1:6" ht="14.25" x14ac:dyDescent="0.2">
      <c r="A40" s="21"/>
      <c r="B40" s="120"/>
      <c r="C40" s="120"/>
      <c r="D40" s="120"/>
      <c r="E40" s="28"/>
      <c r="F40" s="21"/>
    </row>
    <row r="41" spans="1:6" ht="30" customHeight="1" x14ac:dyDescent="0.2">
      <c r="A41" s="21"/>
      <c r="B41" s="120" t="s">
        <v>58</v>
      </c>
      <c r="C41" s="120"/>
      <c r="D41" s="120"/>
      <c r="E41" s="28"/>
      <c r="F41" s="21"/>
    </row>
    <row r="42" spans="1:6" ht="14.25" x14ac:dyDescent="0.2">
      <c r="A42" s="21"/>
      <c r="B42" s="120"/>
      <c r="C42" s="120"/>
      <c r="D42" s="120"/>
      <c r="E42" s="28"/>
      <c r="F42" s="21"/>
    </row>
    <row r="43" spans="1:6" ht="14.25" x14ac:dyDescent="0.2">
      <c r="A43" s="21"/>
      <c r="B43" s="120" t="s">
        <v>59</v>
      </c>
      <c r="C43" s="120"/>
      <c r="D43" s="120"/>
      <c r="E43" s="28"/>
      <c r="F43" s="21"/>
    </row>
    <row r="44" spans="1:6" ht="14.25" x14ac:dyDescent="0.2">
      <c r="A44" s="21"/>
      <c r="B44" s="120"/>
      <c r="C44" s="120"/>
      <c r="D44" s="120"/>
      <c r="E44" s="28"/>
      <c r="F44" s="21"/>
    </row>
    <row r="45" spans="1:6" ht="14.25" x14ac:dyDescent="0.2">
      <c r="A45" s="21"/>
      <c r="B45" s="120" t="s">
        <v>60</v>
      </c>
      <c r="C45" s="120"/>
      <c r="D45" s="120"/>
      <c r="E45" s="28"/>
      <c r="F45" s="21"/>
    </row>
    <row r="46" spans="1:6" ht="14.25" x14ac:dyDescent="0.2">
      <c r="A46" s="21"/>
      <c r="B46" s="120"/>
      <c r="C46" s="120"/>
      <c r="D46" s="120"/>
      <c r="E46" s="28"/>
      <c r="F46" s="21"/>
    </row>
    <row r="47" spans="1:6" ht="14.25" x14ac:dyDescent="0.2">
      <c r="A47" s="21"/>
      <c r="B47" s="120" t="s">
        <v>61</v>
      </c>
      <c r="C47" s="120"/>
      <c r="D47" s="120"/>
      <c r="E47" s="28"/>
      <c r="F47" s="21"/>
    </row>
    <row r="48" spans="1:6" ht="14.25" x14ac:dyDescent="0.2">
      <c r="A48" s="21"/>
      <c r="B48" s="120"/>
      <c r="C48" s="120"/>
      <c r="D48" s="120"/>
      <c r="E48" s="28"/>
      <c r="F48" s="21"/>
    </row>
    <row r="49" spans="1:6" ht="14.25" x14ac:dyDescent="0.2">
      <c r="A49" s="21"/>
      <c r="B49" s="120"/>
      <c r="C49" s="120"/>
      <c r="D49" s="120"/>
      <c r="E49" s="28"/>
      <c r="F49" s="21"/>
    </row>
    <row r="50" spans="1:6" ht="14.25" x14ac:dyDescent="0.2">
      <c r="A50" s="21"/>
      <c r="B50" s="120"/>
      <c r="C50" s="120"/>
      <c r="D50" s="120"/>
      <c r="E50" s="28"/>
      <c r="F50" s="21"/>
    </row>
    <row r="51" spans="1:6" ht="14.25" x14ac:dyDescent="0.2">
      <c r="A51" s="21"/>
      <c r="B51" s="120"/>
      <c r="C51" s="120"/>
      <c r="D51" s="120"/>
      <c r="E51" s="28"/>
      <c r="F51" s="21"/>
    </row>
    <row r="52" spans="1:6" ht="14.25" x14ac:dyDescent="0.2">
      <c r="A52" s="21"/>
      <c r="B52" s="120"/>
      <c r="C52" s="120"/>
      <c r="D52" s="120"/>
      <c r="E52" s="28"/>
      <c r="F52" s="21"/>
    </row>
    <row r="53" spans="1:6" ht="14.25" x14ac:dyDescent="0.2">
      <c r="A53" s="21"/>
      <c r="B53" s="120"/>
      <c r="C53" s="120"/>
      <c r="D53" s="120"/>
      <c r="E53" s="28"/>
      <c r="F53" s="21"/>
    </row>
    <row r="54" spans="1:6" ht="14.25" x14ac:dyDescent="0.2">
      <c r="A54" s="21"/>
      <c r="B54" s="120"/>
      <c r="C54" s="120"/>
      <c r="D54" s="120"/>
      <c r="E54" s="28"/>
      <c r="F54" s="21"/>
    </row>
    <row r="55" spans="1:6" ht="14.25" x14ac:dyDescent="0.2">
      <c r="A55" s="21"/>
      <c r="B55" s="120"/>
      <c r="C55" s="120"/>
      <c r="D55" s="120"/>
      <c r="E55" s="28"/>
      <c r="F55" s="21"/>
    </row>
    <row r="56" spans="1:6" ht="14.25" x14ac:dyDescent="0.2">
      <c r="A56" s="21"/>
      <c r="B56" s="120"/>
      <c r="C56" s="120"/>
      <c r="D56" s="120"/>
      <c r="E56" s="28"/>
      <c r="F56" s="21"/>
    </row>
    <row r="57" spans="1:6" ht="14.25" x14ac:dyDescent="0.2">
      <c r="A57" s="21"/>
      <c r="B57" s="120"/>
      <c r="C57" s="120"/>
      <c r="D57" s="120"/>
      <c r="E57" s="28"/>
      <c r="F57" s="21"/>
    </row>
    <row r="58" spans="1:6" ht="14.25" x14ac:dyDescent="0.2">
      <c r="A58" s="21"/>
      <c r="B58" s="120"/>
      <c r="C58" s="120"/>
      <c r="D58" s="120"/>
      <c r="E58" s="28"/>
      <c r="F58" s="21"/>
    </row>
    <row r="59" spans="1:6" ht="14.25" x14ac:dyDescent="0.2">
      <c r="A59" s="21"/>
      <c r="B59" s="120"/>
      <c r="C59" s="120"/>
      <c r="D59" s="120"/>
      <c r="E59" s="28"/>
      <c r="F59" s="21"/>
    </row>
    <row r="60" spans="1:6" ht="14.25" x14ac:dyDescent="0.2">
      <c r="A60" s="21"/>
      <c r="B60" s="120"/>
      <c r="C60" s="120"/>
      <c r="D60" s="120"/>
      <c r="E60" s="28"/>
      <c r="F60" s="21"/>
    </row>
    <row r="61" spans="1:6" ht="14.25" x14ac:dyDescent="0.2">
      <c r="A61" s="21"/>
      <c r="B61" s="120"/>
      <c r="C61" s="120"/>
      <c r="D61" s="120"/>
      <c r="E61" s="28"/>
      <c r="F61" s="21"/>
    </row>
    <row r="62" spans="1:6" ht="14.25" x14ac:dyDescent="0.2">
      <c r="A62" s="21"/>
      <c r="B62" s="120"/>
      <c r="C62" s="120"/>
      <c r="D62" s="120"/>
      <c r="E62" s="28"/>
      <c r="F62" s="21"/>
    </row>
    <row r="63" spans="1:6" ht="14.25" x14ac:dyDescent="0.2">
      <c r="A63" s="21"/>
      <c r="B63" s="120"/>
      <c r="C63" s="120"/>
      <c r="D63" s="120"/>
      <c r="E63" s="28"/>
      <c r="F63" s="21"/>
    </row>
    <row r="64" spans="1:6" ht="14.25" x14ac:dyDescent="0.2">
      <c r="A64" s="21"/>
      <c r="B64" s="120"/>
      <c r="C64" s="120"/>
      <c r="D64" s="120"/>
      <c r="E64" s="28"/>
      <c r="F64" s="21"/>
    </row>
    <row r="65" spans="1:6" s="50" customFormat="1" ht="14.25" x14ac:dyDescent="0.2">
      <c r="A65" s="46"/>
      <c r="B65" s="47"/>
      <c r="C65" s="48" t="s">
        <v>37</v>
      </c>
      <c r="D65" s="48" t="s">
        <v>38</v>
      </c>
      <c r="E65" s="49"/>
      <c r="F65" s="46"/>
    </row>
    <row r="66" spans="1:6" s="50" customFormat="1" ht="14.25" x14ac:dyDescent="0.2">
      <c r="A66" s="46"/>
      <c r="B66" s="47"/>
      <c r="C66" s="51">
        <v>7.75</v>
      </c>
      <c r="D66" s="52">
        <v>325</v>
      </c>
      <c r="E66" s="49"/>
      <c r="F66" s="46"/>
    </row>
    <row r="67" spans="1:6" ht="14.25" x14ac:dyDescent="0.2">
      <c r="A67" s="21"/>
      <c r="B67" s="120"/>
      <c r="C67" s="120"/>
      <c r="D67" s="120"/>
      <c r="E67" s="28"/>
      <c r="F67" s="21"/>
    </row>
    <row r="68" spans="1:6" ht="13.5" customHeight="1" x14ac:dyDescent="0.2">
      <c r="A68" s="21"/>
      <c r="B68" s="120"/>
      <c r="C68" s="120"/>
      <c r="D68" s="120"/>
      <c r="E68" s="28"/>
      <c r="F68" s="21"/>
    </row>
    <row r="69" spans="1:6" ht="13.5" customHeight="1" x14ac:dyDescent="0.2">
      <c r="A69" s="21"/>
      <c r="B69" s="25" t="s">
        <v>15</v>
      </c>
      <c r="C69" s="26"/>
      <c r="D69" s="26"/>
      <c r="E69" s="29">
        <f>ROUND(D66*C66/2,2)</f>
        <v>1259.3800000000001</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1259.3800000000001</v>
      </c>
      <c r="F72" s="21"/>
    </row>
    <row r="73" spans="1:6" ht="13.5" customHeight="1" x14ac:dyDescent="0.2">
      <c r="A73" s="21"/>
      <c r="B73" s="26" t="s">
        <v>5</v>
      </c>
      <c r="C73" s="31">
        <v>0.05</v>
      </c>
      <c r="D73" s="26"/>
      <c r="E73" s="35">
        <f>ROUND(E72*C73,2)</f>
        <v>62.97</v>
      </c>
      <c r="F73" s="21"/>
    </row>
    <row r="74" spans="1:6" ht="13.5" customHeight="1" x14ac:dyDescent="0.2">
      <c r="A74" s="21"/>
      <c r="B74" s="26" t="s">
        <v>4</v>
      </c>
      <c r="C74" s="42">
        <v>9.9750000000000005E-2</v>
      </c>
      <c r="D74" s="26"/>
      <c r="E74" s="43">
        <f>ROUND(E72*C74,2)</f>
        <v>125.62</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1447.9700000000003</v>
      </c>
      <c r="F76" s="21"/>
    </row>
    <row r="77" spans="1:6" ht="15.75" thickTop="1" x14ac:dyDescent="0.2">
      <c r="A77" s="21"/>
      <c r="B77" s="122"/>
      <c r="C77" s="122"/>
      <c r="D77" s="122"/>
      <c r="E77" s="36"/>
      <c r="F77" s="21"/>
    </row>
    <row r="78" spans="1:6" ht="15" x14ac:dyDescent="0.2">
      <c r="A78" s="21"/>
      <c r="B78" s="127" t="s">
        <v>18</v>
      </c>
      <c r="C78" s="127"/>
      <c r="D78" s="127"/>
      <c r="E78" s="36">
        <v>0</v>
      </c>
      <c r="F78" s="21"/>
    </row>
    <row r="79" spans="1:6" ht="15" x14ac:dyDescent="0.2">
      <c r="A79" s="21"/>
      <c r="B79" s="122"/>
      <c r="C79" s="122"/>
      <c r="D79" s="122"/>
      <c r="E79" s="36"/>
      <c r="F79" s="21"/>
    </row>
    <row r="80" spans="1:6" ht="19.5" customHeight="1" x14ac:dyDescent="0.2">
      <c r="A80" s="21"/>
      <c r="B80" s="37" t="s">
        <v>17</v>
      </c>
      <c r="C80" s="38"/>
      <c r="D80" s="38"/>
      <c r="E80" s="39">
        <f>E76-E78</f>
        <v>1447.9700000000003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25"/>
      <c r="C83" s="125"/>
      <c r="D83" s="125"/>
      <c r="E83" s="125"/>
      <c r="F83" s="21"/>
    </row>
    <row r="84" spans="1:6" ht="14.25" x14ac:dyDescent="0.2">
      <c r="A84" s="119" t="s">
        <v>29</v>
      </c>
      <c r="B84" s="119"/>
      <c r="C84" s="119"/>
      <c r="D84" s="119"/>
      <c r="E84" s="119"/>
      <c r="F84" s="119"/>
    </row>
    <row r="85" spans="1:6" ht="14.25" x14ac:dyDescent="0.2">
      <c r="A85" s="128" t="s">
        <v>30</v>
      </c>
      <c r="B85" s="128"/>
      <c r="C85" s="128"/>
      <c r="D85" s="128"/>
      <c r="E85" s="128"/>
      <c r="F85" s="128"/>
    </row>
    <row r="86" spans="1:6" x14ac:dyDescent="0.2">
      <c r="A86" s="21"/>
      <c r="B86" s="21"/>
      <c r="C86" s="21"/>
      <c r="D86" s="21"/>
      <c r="E86" s="21"/>
      <c r="F86" s="21"/>
    </row>
    <row r="87" spans="1:6" x14ac:dyDescent="0.2">
      <c r="A87" s="21"/>
      <c r="B87" s="126"/>
      <c r="C87" s="126"/>
      <c r="D87" s="126"/>
      <c r="E87" s="126"/>
      <c r="F87" s="21"/>
    </row>
    <row r="88" spans="1:6" ht="15" x14ac:dyDescent="0.2">
      <c r="A88" s="118" t="s">
        <v>7</v>
      </c>
      <c r="B88" s="118"/>
      <c r="C88" s="118"/>
      <c r="D88" s="118"/>
      <c r="E88" s="118"/>
      <c r="F88" s="118"/>
    </row>
    <row r="90" spans="1:6" ht="39.75" customHeight="1" x14ac:dyDescent="0.2">
      <c r="B90" s="123"/>
      <c r="C90" s="124"/>
      <c r="D90" s="124"/>
    </row>
    <row r="91" spans="1:6" ht="13.5" customHeight="1" x14ac:dyDescent="0.2"/>
    <row r="92" spans="1:6" x14ac:dyDescent="0.2">
      <c r="B92" s="16"/>
      <c r="C92" s="16"/>
      <c r="D92" s="16"/>
    </row>
  </sheetData>
  <mergeCells count="44">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7:D77"/>
    <mergeCell ref="B56:D56"/>
    <mergeCell ref="B57:D57"/>
    <mergeCell ref="B58:D58"/>
    <mergeCell ref="B59:D59"/>
    <mergeCell ref="B60:D60"/>
    <mergeCell ref="B61:D61"/>
    <mergeCell ref="B62:D62"/>
    <mergeCell ref="B63:D63"/>
    <mergeCell ref="B64:D64"/>
    <mergeCell ref="B67:D67"/>
    <mergeCell ref="B68:D68"/>
    <mergeCell ref="A88:F88"/>
    <mergeCell ref="B90:D90"/>
    <mergeCell ref="B78:D78"/>
    <mergeCell ref="B79:D79"/>
    <mergeCell ref="B83:E83"/>
    <mergeCell ref="A84:F84"/>
    <mergeCell ref="A85:F85"/>
    <mergeCell ref="B87:E87"/>
  </mergeCells>
  <dataValidations count="1">
    <dataValidation type="list" allowBlank="1" showInputMessage="1" showErrorMessage="1" sqref="B77:B79 B12:B20 B33:B68" xr:uid="{BE1EA6CA-BDE0-454A-97C6-C16517DBA891}">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DD659-685B-43F4-A2A7-27FE30D9BB07}">
  <sheetPr>
    <pageSetUpPr fitToPage="1"/>
  </sheetPr>
  <dimension ref="A12:F91"/>
  <sheetViews>
    <sheetView view="pageBreakPreview"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56</v>
      </c>
      <c r="C24" s="21"/>
      <c r="D24" s="21"/>
      <c r="E24" s="21"/>
      <c r="F24" s="21"/>
    </row>
    <row r="25" spans="1:6" ht="15" x14ac:dyDescent="0.2">
      <c r="A25" s="17"/>
      <c r="B25" s="25" t="s">
        <v>66</v>
      </c>
      <c r="C25" s="21"/>
      <c r="D25" s="21"/>
      <c r="E25" s="21"/>
      <c r="F25" s="21"/>
    </row>
    <row r="26" spans="1:6" ht="33.75" customHeight="1" x14ac:dyDescent="0.2">
      <c r="A26" s="17"/>
      <c r="B26" s="53" t="s">
        <v>57</v>
      </c>
      <c r="C26" s="21"/>
      <c r="D26" s="21"/>
      <c r="E26" s="21"/>
      <c r="F26" s="21"/>
    </row>
    <row r="27" spans="1:6" x14ac:dyDescent="0.2">
      <c r="A27" s="18"/>
      <c r="B27" s="21"/>
      <c r="C27" s="23"/>
      <c r="D27" s="23"/>
      <c r="E27" s="24"/>
      <c r="F27" s="21"/>
    </row>
    <row r="28" spans="1:6" ht="15" x14ac:dyDescent="0.2">
      <c r="A28" s="17"/>
      <c r="B28" s="23"/>
      <c r="C28" s="23"/>
      <c r="D28" s="27" t="s">
        <v>11</v>
      </c>
      <c r="E28" s="27" t="s">
        <v>68</v>
      </c>
      <c r="F28" s="21"/>
    </row>
    <row r="29" spans="1:6" ht="13.5" thickBot="1" x14ac:dyDescent="0.25">
      <c r="A29" s="19"/>
      <c r="B29" s="19"/>
      <c r="C29" s="19"/>
      <c r="D29" s="19"/>
      <c r="E29" s="19"/>
      <c r="F29" s="20"/>
    </row>
    <row r="30" spans="1:6" s="40" customFormat="1" ht="21.75" customHeight="1" x14ac:dyDescent="0.2">
      <c r="A30" s="121" t="s">
        <v>0</v>
      </c>
      <c r="B30" s="121"/>
      <c r="C30" s="121"/>
      <c r="D30" s="121"/>
      <c r="E30" s="121"/>
      <c r="F30" s="121"/>
    </row>
    <row r="31" spans="1:6" x14ac:dyDescent="0.2">
      <c r="A31" s="17"/>
      <c r="B31" s="18"/>
      <c r="C31" s="17"/>
      <c r="D31" s="17"/>
      <c r="E31" s="17"/>
    </row>
    <row r="32" spans="1:6" ht="14.25" x14ac:dyDescent="0.2">
      <c r="A32" s="21"/>
      <c r="B32" s="22" t="s">
        <v>6</v>
      </c>
      <c r="C32" s="22"/>
      <c r="D32" s="22"/>
      <c r="E32" s="28"/>
      <c r="F32" s="21"/>
    </row>
    <row r="33" spans="1:6" ht="14.25" x14ac:dyDescent="0.2">
      <c r="A33" s="21"/>
      <c r="B33" s="120"/>
      <c r="C33" s="120"/>
      <c r="D33" s="120"/>
      <c r="E33" s="28"/>
      <c r="F33" s="21"/>
    </row>
    <row r="34" spans="1:6" ht="14.25" x14ac:dyDescent="0.2">
      <c r="A34" s="21"/>
      <c r="B34" s="120"/>
      <c r="C34" s="120"/>
      <c r="D34" s="120"/>
      <c r="E34" s="28"/>
      <c r="F34" s="21"/>
    </row>
    <row r="35" spans="1:6" ht="14.25" x14ac:dyDescent="0.2">
      <c r="A35" s="21"/>
      <c r="B35" s="120" t="s">
        <v>74</v>
      </c>
      <c r="C35" s="120"/>
      <c r="D35" s="120"/>
      <c r="E35" s="28"/>
      <c r="F35" s="21"/>
    </row>
    <row r="36" spans="1:6" ht="14.25" x14ac:dyDescent="0.2">
      <c r="A36" s="21"/>
      <c r="B36" s="120"/>
      <c r="C36" s="120"/>
      <c r="D36" s="120"/>
      <c r="E36" s="28"/>
      <c r="F36" s="21"/>
    </row>
    <row r="37" spans="1:6" ht="14.25" x14ac:dyDescent="0.2">
      <c r="A37" s="21"/>
      <c r="B37" s="120" t="s">
        <v>73</v>
      </c>
      <c r="C37" s="120"/>
      <c r="D37" s="120"/>
      <c r="E37" s="28"/>
      <c r="F37" s="21"/>
    </row>
    <row r="38" spans="1:6" ht="14.25" x14ac:dyDescent="0.2">
      <c r="A38" s="21"/>
      <c r="B38" s="120"/>
      <c r="C38" s="120"/>
      <c r="D38" s="120"/>
      <c r="E38" s="28"/>
      <c r="F38" s="21"/>
    </row>
    <row r="39" spans="1:6" ht="14.25" x14ac:dyDescent="0.2">
      <c r="A39" s="21"/>
      <c r="B39" s="120" t="s">
        <v>44</v>
      </c>
      <c r="C39" s="120"/>
      <c r="D39" s="120"/>
      <c r="E39" s="28"/>
      <c r="F39" s="21"/>
    </row>
    <row r="40" spans="1:6" ht="14.25" x14ac:dyDescent="0.2">
      <c r="A40" s="21"/>
      <c r="B40" s="120"/>
      <c r="C40" s="120"/>
      <c r="D40" s="120"/>
      <c r="E40" s="28"/>
      <c r="F40" s="21"/>
    </row>
    <row r="41" spans="1:6" ht="30" customHeight="1" x14ac:dyDescent="0.2">
      <c r="A41" s="21"/>
      <c r="B41" s="120" t="s">
        <v>75</v>
      </c>
      <c r="C41" s="120"/>
      <c r="D41" s="120"/>
      <c r="E41" s="28"/>
      <c r="F41" s="21"/>
    </row>
    <row r="42" spans="1:6" ht="14.25" x14ac:dyDescent="0.2">
      <c r="A42" s="21"/>
      <c r="B42" s="120"/>
      <c r="C42" s="120"/>
      <c r="D42" s="120"/>
      <c r="E42" s="28"/>
      <c r="F42" s="21"/>
    </row>
    <row r="43" spans="1:6" ht="14.25" x14ac:dyDescent="0.2">
      <c r="A43" s="21"/>
      <c r="B43" s="120" t="s">
        <v>76</v>
      </c>
      <c r="C43" s="120"/>
      <c r="D43" s="120"/>
      <c r="E43" s="28"/>
      <c r="F43" s="21"/>
    </row>
    <row r="44" spans="1:6" ht="14.25" x14ac:dyDescent="0.2">
      <c r="A44" s="21"/>
      <c r="B44" s="120"/>
      <c r="C44" s="120"/>
      <c r="D44" s="120"/>
      <c r="E44" s="28"/>
      <c r="F44" s="21"/>
    </row>
    <row r="45" spans="1:6" ht="14.25" x14ac:dyDescent="0.2">
      <c r="A45" s="21"/>
      <c r="B45" s="120" t="s">
        <v>77</v>
      </c>
      <c r="C45" s="120"/>
      <c r="D45" s="120"/>
      <c r="E45" s="28"/>
      <c r="F45" s="21"/>
    </row>
    <row r="46" spans="1:6" ht="14.25" x14ac:dyDescent="0.2">
      <c r="A46" s="21"/>
      <c r="B46" s="120"/>
      <c r="C46" s="120"/>
      <c r="D46" s="120"/>
      <c r="E46" s="28"/>
      <c r="F46" s="21"/>
    </row>
    <row r="47" spans="1:6" ht="14.25" x14ac:dyDescent="0.2">
      <c r="A47" s="21"/>
      <c r="B47" s="120" t="s">
        <v>32</v>
      </c>
      <c r="C47" s="120"/>
      <c r="D47" s="120"/>
      <c r="E47" s="28"/>
      <c r="F47" s="21"/>
    </row>
    <row r="48" spans="1:6" ht="14.25" x14ac:dyDescent="0.2">
      <c r="A48" s="21"/>
      <c r="B48" s="120"/>
      <c r="C48" s="120"/>
      <c r="D48" s="120"/>
      <c r="E48" s="28"/>
      <c r="F48" s="21"/>
    </row>
    <row r="49" spans="1:6" ht="14.25" x14ac:dyDescent="0.2">
      <c r="A49" s="21"/>
      <c r="B49" s="120" t="s">
        <v>28</v>
      </c>
      <c r="C49" s="120"/>
      <c r="D49" s="120"/>
      <c r="E49" s="28"/>
      <c r="F49" s="21"/>
    </row>
    <row r="50" spans="1:6" ht="14.25" x14ac:dyDescent="0.2">
      <c r="A50" s="21"/>
      <c r="B50" s="120"/>
      <c r="C50" s="120"/>
      <c r="D50" s="120"/>
      <c r="E50" s="28"/>
      <c r="F50" s="21"/>
    </row>
    <row r="51" spans="1:6" ht="14.25" x14ac:dyDescent="0.2">
      <c r="A51" s="21"/>
      <c r="B51" s="120" t="s">
        <v>78</v>
      </c>
      <c r="C51" s="120"/>
      <c r="D51" s="120"/>
      <c r="E51" s="28"/>
      <c r="F51" s="21"/>
    </row>
    <row r="52" spans="1:6" ht="14.25" x14ac:dyDescent="0.2">
      <c r="A52" s="21"/>
      <c r="B52" s="120"/>
      <c r="C52" s="120"/>
      <c r="D52" s="120"/>
      <c r="E52" s="28"/>
      <c r="F52" s="21"/>
    </row>
    <row r="53" spans="1:6" ht="14.25" x14ac:dyDescent="0.2">
      <c r="A53" s="21"/>
      <c r="B53" s="120"/>
      <c r="C53" s="120"/>
      <c r="D53" s="120"/>
      <c r="E53" s="28"/>
      <c r="F53" s="21"/>
    </row>
    <row r="54" spans="1:6" ht="14.25" x14ac:dyDescent="0.2">
      <c r="A54" s="21"/>
      <c r="B54" s="120"/>
      <c r="C54" s="120"/>
      <c r="D54" s="120"/>
      <c r="E54" s="28"/>
      <c r="F54" s="21"/>
    </row>
    <row r="55" spans="1:6" ht="14.25" x14ac:dyDescent="0.2">
      <c r="A55" s="21"/>
      <c r="B55" s="120"/>
      <c r="C55" s="120"/>
      <c r="D55" s="120"/>
      <c r="E55" s="28"/>
      <c r="F55" s="21"/>
    </row>
    <row r="56" spans="1:6" ht="14.25" x14ac:dyDescent="0.2">
      <c r="A56" s="21"/>
      <c r="B56" s="120"/>
      <c r="C56" s="120"/>
      <c r="D56" s="120"/>
      <c r="E56" s="28"/>
      <c r="F56" s="21"/>
    </row>
    <row r="57" spans="1:6" ht="14.25" x14ac:dyDescent="0.2">
      <c r="A57" s="21"/>
      <c r="B57" s="120"/>
      <c r="C57" s="120"/>
      <c r="D57" s="120"/>
      <c r="E57" s="28"/>
      <c r="F57" s="21"/>
    </row>
    <row r="58" spans="1:6" ht="14.25" x14ac:dyDescent="0.2">
      <c r="A58" s="21"/>
      <c r="B58" s="120"/>
      <c r="C58" s="120"/>
      <c r="D58" s="120"/>
      <c r="E58" s="28"/>
      <c r="F58" s="21"/>
    </row>
    <row r="59" spans="1:6" ht="14.25" x14ac:dyDescent="0.2">
      <c r="A59" s="21"/>
      <c r="B59" s="120"/>
      <c r="C59" s="120"/>
      <c r="D59" s="120"/>
      <c r="E59" s="28"/>
      <c r="F59" s="21"/>
    </row>
    <row r="60" spans="1:6" ht="14.25" x14ac:dyDescent="0.2">
      <c r="A60" s="21"/>
      <c r="B60" s="120"/>
      <c r="C60" s="120"/>
      <c r="D60" s="120"/>
      <c r="E60" s="28"/>
      <c r="F60" s="21"/>
    </row>
    <row r="61" spans="1:6" ht="14.25" x14ac:dyDescent="0.2">
      <c r="A61" s="21"/>
      <c r="B61" s="120"/>
      <c r="C61" s="120"/>
      <c r="D61" s="120"/>
      <c r="E61" s="28"/>
      <c r="F61" s="21"/>
    </row>
    <row r="62" spans="1:6" ht="14.25" x14ac:dyDescent="0.2">
      <c r="A62" s="21"/>
      <c r="B62" s="120"/>
      <c r="C62" s="120"/>
      <c r="D62" s="120"/>
      <c r="E62" s="28"/>
      <c r="F62" s="21"/>
    </row>
    <row r="63" spans="1:6" ht="14.25" x14ac:dyDescent="0.2">
      <c r="A63" s="21"/>
      <c r="B63" s="120"/>
      <c r="C63" s="120"/>
      <c r="D63" s="120"/>
      <c r="E63" s="28"/>
      <c r="F63" s="21"/>
    </row>
    <row r="64" spans="1:6" s="50" customFormat="1" ht="14.25" x14ac:dyDescent="0.2">
      <c r="A64" s="46"/>
      <c r="B64" s="47"/>
      <c r="C64" s="48" t="s">
        <v>37</v>
      </c>
      <c r="D64" s="48" t="s">
        <v>38</v>
      </c>
      <c r="E64" s="49"/>
      <c r="F64" s="46"/>
    </row>
    <row r="65" spans="1:6" s="50" customFormat="1" ht="14.25" x14ac:dyDescent="0.2">
      <c r="A65" s="46"/>
      <c r="B65" s="47"/>
      <c r="C65" s="51">
        <v>24.75</v>
      </c>
      <c r="D65" s="52">
        <v>350</v>
      </c>
      <c r="E65" s="49"/>
      <c r="F65" s="46"/>
    </row>
    <row r="66" spans="1:6" ht="14.25" x14ac:dyDescent="0.2">
      <c r="A66" s="21"/>
      <c r="B66" s="120"/>
      <c r="C66" s="120"/>
      <c r="D66" s="120"/>
      <c r="E66" s="28"/>
      <c r="F66" s="21"/>
    </row>
    <row r="67" spans="1:6" ht="13.5" customHeight="1" x14ac:dyDescent="0.2">
      <c r="A67" s="21"/>
      <c r="B67" s="120"/>
      <c r="C67" s="120"/>
      <c r="D67" s="120"/>
      <c r="E67" s="28"/>
      <c r="F67" s="21"/>
    </row>
    <row r="68" spans="1:6" ht="13.5" customHeight="1" x14ac:dyDescent="0.2">
      <c r="A68" s="21"/>
      <c r="B68" s="25" t="s">
        <v>15</v>
      </c>
      <c r="C68" s="26"/>
      <c r="D68" s="26"/>
      <c r="E68" s="29">
        <f>ROUND(D65*C65/2,2)</f>
        <v>4331.25</v>
      </c>
      <c r="F68" s="21"/>
    </row>
    <row r="69" spans="1:6" ht="13.5" customHeight="1" x14ac:dyDescent="0.2">
      <c r="A69" s="21"/>
      <c r="B69" s="34" t="s">
        <v>12</v>
      </c>
      <c r="C69" s="26"/>
      <c r="D69" s="26"/>
      <c r="E69" s="30">
        <v>0</v>
      </c>
      <c r="F69" s="21"/>
    </row>
    <row r="70" spans="1:6" ht="13.5" customHeight="1" x14ac:dyDescent="0.2">
      <c r="A70" s="21"/>
      <c r="B70" s="34" t="s">
        <v>13</v>
      </c>
      <c r="C70" s="26"/>
      <c r="D70" s="26"/>
      <c r="E70" s="30">
        <v>0</v>
      </c>
      <c r="F70" s="21"/>
    </row>
    <row r="71" spans="1:6" ht="13.5" customHeight="1" x14ac:dyDescent="0.2">
      <c r="A71" s="21"/>
      <c r="B71" s="25" t="s">
        <v>14</v>
      </c>
      <c r="C71" s="26"/>
      <c r="D71" s="26"/>
      <c r="E71" s="29">
        <f>SUM(E68:E70)</f>
        <v>4331.25</v>
      </c>
      <c r="F71" s="21"/>
    </row>
    <row r="72" spans="1:6" ht="13.5" customHeight="1" x14ac:dyDescent="0.2">
      <c r="A72" s="21"/>
      <c r="B72" s="26" t="s">
        <v>5</v>
      </c>
      <c r="C72" s="31">
        <v>0.05</v>
      </c>
      <c r="D72" s="26"/>
      <c r="E72" s="35">
        <f>ROUND(E71*C72,2)</f>
        <v>216.56</v>
      </c>
      <c r="F72" s="21"/>
    </row>
    <row r="73" spans="1:6" ht="13.5" customHeight="1" x14ac:dyDescent="0.2">
      <c r="A73" s="21"/>
      <c r="B73" s="26" t="s">
        <v>4</v>
      </c>
      <c r="C73" s="42">
        <v>9.9750000000000005E-2</v>
      </c>
      <c r="D73" s="26"/>
      <c r="E73" s="43">
        <f>ROUND(E71*C73,2)</f>
        <v>432.04</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4979.8500000000004</v>
      </c>
      <c r="F75" s="21"/>
    </row>
    <row r="76" spans="1:6" ht="15.75" thickTop="1" x14ac:dyDescent="0.2">
      <c r="A76" s="21"/>
      <c r="B76" s="122"/>
      <c r="C76" s="122"/>
      <c r="D76" s="122"/>
      <c r="E76" s="36"/>
      <c r="F76" s="21"/>
    </row>
    <row r="77" spans="1:6" ht="15" x14ac:dyDescent="0.2">
      <c r="A77" s="21"/>
      <c r="B77" s="127" t="s">
        <v>18</v>
      </c>
      <c r="C77" s="127"/>
      <c r="D77" s="127"/>
      <c r="E77" s="36">
        <v>0</v>
      </c>
      <c r="F77" s="21"/>
    </row>
    <row r="78" spans="1:6" ht="15" x14ac:dyDescent="0.2">
      <c r="A78" s="21"/>
      <c r="B78" s="122"/>
      <c r="C78" s="122"/>
      <c r="D78" s="122"/>
      <c r="E78" s="36"/>
      <c r="F78" s="21"/>
    </row>
    <row r="79" spans="1:6" ht="19.5" customHeight="1" x14ac:dyDescent="0.2">
      <c r="A79" s="21"/>
      <c r="B79" s="37" t="s">
        <v>17</v>
      </c>
      <c r="C79" s="38"/>
      <c r="D79" s="38"/>
      <c r="E79" s="39">
        <f>E75-E77</f>
        <v>4979.8500000000004</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25"/>
      <c r="C82" s="125"/>
      <c r="D82" s="125"/>
      <c r="E82" s="125"/>
      <c r="F82" s="21"/>
    </row>
    <row r="83" spans="1:6" ht="14.25" x14ac:dyDescent="0.2">
      <c r="A83" s="119" t="s">
        <v>29</v>
      </c>
      <c r="B83" s="119"/>
      <c r="C83" s="119"/>
      <c r="D83" s="119"/>
      <c r="E83" s="119"/>
      <c r="F83" s="119"/>
    </row>
    <row r="84" spans="1:6" ht="14.25" x14ac:dyDescent="0.2">
      <c r="A84" s="128" t="s">
        <v>30</v>
      </c>
      <c r="B84" s="128"/>
      <c r="C84" s="128"/>
      <c r="D84" s="128"/>
      <c r="E84" s="128"/>
      <c r="F84" s="128"/>
    </row>
    <row r="85" spans="1:6" x14ac:dyDescent="0.2">
      <c r="A85" s="21"/>
      <c r="B85" s="21"/>
      <c r="C85" s="21"/>
      <c r="D85" s="21"/>
      <c r="E85" s="21"/>
      <c r="F85" s="21"/>
    </row>
    <row r="86" spans="1:6" x14ac:dyDescent="0.2">
      <c r="A86" s="21"/>
      <c r="B86" s="126"/>
      <c r="C86" s="126"/>
      <c r="D86" s="126"/>
      <c r="E86" s="126"/>
      <c r="F86" s="21"/>
    </row>
    <row r="87" spans="1:6" ht="15" x14ac:dyDescent="0.2">
      <c r="A87" s="118" t="s">
        <v>7</v>
      </c>
      <c r="B87" s="118"/>
      <c r="C87" s="118"/>
      <c r="D87" s="118"/>
      <c r="E87" s="118"/>
      <c r="F87" s="118"/>
    </row>
    <row r="89" spans="1:6" ht="39.75" customHeight="1" x14ac:dyDescent="0.2">
      <c r="B89" s="123"/>
      <c r="C89" s="124"/>
      <c r="D89" s="124"/>
    </row>
    <row r="90" spans="1:6" ht="13.5" customHeight="1" x14ac:dyDescent="0.2"/>
    <row r="91" spans="1:6" x14ac:dyDescent="0.2">
      <c r="B91" s="16"/>
      <c r="C91" s="16"/>
      <c r="D91" s="16"/>
    </row>
  </sheetData>
  <mergeCells count="43">
    <mergeCell ref="A87:F87"/>
    <mergeCell ref="B89:D89"/>
    <mergeCell ref="B77:D77"/>
    <mergeCell ref="B78:D78"/>
    <mergeCell ref="B82:E82"/>
    <mergeCell ref="A83:F83"/>
    <mergeCell ref="A84:F84"/>
    <mergeCell ref="B86:E86"/>
    <mergeCell ref="B76:D76"/>
    <mergeCell ref="B55:D55"/>
    <mergeCell ref="B56:D56"/>
    <mergeCell ref="B57:D57"/>
    <mergeCell ref="B58:D58"/>
    <mergeCell ref="B59:D59"/>
    <mergeCell ref="B60:D60"/>
    <mergeCell ref="B61:D61"/>
    <mergeCell ref="B62:D62"/>
    <mergeCell ref="B63:D63"/>
    <mergeCell ref="B66:D66"/>
    <mergeCell ref="B67:D67"/>
    <mergeCell ref="B54:D54"/>
    <mergeCell ref="B44:D44"/>
    <mergeCell ref="B45:D45"/>
    <mergeCell ref="B46:D46"/>
    <mergeCell ref="B47:D47"/>
    <mergeCell ref="B48:D48"/>
    <mergeCell ref="B49:D49"/>
    <mergeCell ref="B50:D50"/>
    <mergeCell ref="B51:D51"/>
    <mergeCell ref="B52:D52"/>
    <mergeCell ref="B53:D53"/>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6:B78 B12:B20 B33:B67" xr:uid="{0DF27E10-3702-4F35-AD60-648C214C97EB}">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0149-D3B7-45CB-946B-F817AA861EE0}">
  <sheetPr>
    <pageSetUpPr fitToPage="1"/>
  </sheetPr>
  <dimension ref="A12:F91"/>
  <sheetViews>
    <sheetView view="pageBreakPreview" topLeftCell="A21" zoomScale="80" zoomScaleNormal="100" zoomScaleSheetLayoutView="80" workbookViewId="0">
      <selection activeCell="E29" sqref="E2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65</v>
      </c>
      <c r="C24" s="21"/>
      <c r="D24" s="21"/>
      <c r="E24" s="21"/>
      <c r="F24" s="21"/>
    </row>
    <row r="25" spans="1:6" ht="15" x14ac:dyDescent="0.2">
      <c r="A25" s="17"/>
      <c r="B25" s="25" t="s">
        <v>64</v>
      </c>
      <c r="C25" s="21"/>
      <c r="D25" s="21"/>
      <c r="E25" s="21"/>
      <c r="F25" s="21"/>
    </row>
    <row r="26" spans="1:6" ht="33.75" customHeight="1" x14ac:dyDescent="0.2">
      <c r="A26" s="17"/>
      <c r="B26" s="53" t="s">
        <v>57</v>
      </c>
      <c r="C26" s="21"/>
      <c r="D26" s="21"/>
      <c r="E26" s="21"/>
      <c r="F26" s="21"/>
    </row>
    <row r="27" spans="1:6" x14ac:dyDescent="0.2">
      <c r="A27" s="18"/>
      <c r="B27" s="21"/>
      <c r="C27" s="23"/>
      <c r="D27" s="23"/>
      <c r="E27" s="24"/>
      <c r="F27" s="21"/>
    </row>
    <row r="28" spans="1:6" ht="15" x14ac:dyDescent="0.2">
      <c r="A28" s="17"/>
      <c r="B28" s="23"/>
      <c r="C28" s="23"/>
      <c r="D28" s="27" t="s">
        <v>11</v>
      </c>
      <c r="E28" s="27" t="s">
        <v>79</v>
      </c>
      <c r="F28" s="21"/>
    </row>
    <row r="29" spans="1:6" ht="13.5" thickBot="1" x14ac:dyDescent="0.25">
      <c r="A29" s="19"/>
      <c r="B29" s="19"/>
      <c r="C29" s="19"/>
      <c r="D29" s="19"/>
      <c r="E29" s="19"/>
      <c r="F29" s="20"/>
    </row>
    <row r="30" spans="1:6" s="40" customFormat="1" ht="21.75" customHeight="1" x14ac:dyDescent="0.2">
      <c r="A30" s="121" t="s">
        <v>0</v>
      </c>
      <c r="B30" s="121"/>
      <c r="C30" s="121"/>
      <c r="D30" s="121"/>
      <c r="E30" s="121"/>
      <c r="F30" s="121"/>
    </row>
    <row r="31" spans="1:6" x14ac:dyDescent="0.2">
      <c r="A31" s="17"/>
      <c r="B31" s="18"/>
      <c r="C31" s="17"/>
      <c r="D31" s="17"/>
      <c r="E31" s="17"/>
    </row>
    <row r="32" spans="1:6" ht="14.25" x14ac:dyDescent="0.2">
      <c r="A32" s="21"/>
      <c r="B32" s="22" t="s">
        <v>6</v>
      </c>
      <c r="C32" s="22"/>
      <c r="D32" s="22"/>
      <c r="E32" s="28"/>
      <c r="F32" s="21"/>
    </row>
    <row r="33" spans="1:6" ht="14.25" x14ac:dyDescent="0.2">
      <c r="A33" s="21"/>
      <c r="B33" s="120"/>
      <c r="C33" s="120"/>
      <c r="D33" s="120"/>
      <c r="E33" s="28"/>
      <c r="F33" s="21"/>
    </row>
    <row r="34" spans="1:6" ht="14.25" x14ac:dyDescent="0.2">
      <c r="A34" s="21"/>
      <c r="B34" s="120"/>
      <c r="C34" s="120"/>
      <c r="D34" s="120"/>
      <c r="E34" s="28"/>
      <c r="F34" s="21"/>
    </row>
    <row r="35" spans="1:6" ht="14.25" x14ac:dyDescent="0.2">
      <c r="A35" s="21"/>
      <c r="B35" s="120" t="s">
        <v>74</v>
      </c>
      <c r="C35" s="120"/>
      <c r="D35" s="120"/>
      <c r="E35" s="28"/>
      <c r="F35" s="21"/>
    </row>
    <row r="36" spans="1:6" ht="14.25" x14ac:dyDescent="0.2">
      <c r="A36" s="21"/>
      <c r="B36" s="120"/>
      <c r="C36" s="120"/>
      <c r="D36" s="120"/>
      <c r="E36" s="28"/>
      <c r="F36" s="21"/>
    </row>
    <row r="37" spans="1:6" ht="14.25" x14ac:dyDescent="0.2">
      <c r="A37" s="21"/>
      <c r="B37" s="120" t="s">
        <v>73</v>
      </c>
      <c r="C37" s="120"/>
      <c r="D37" s="120"/>
      <c r="E37" s="28"/>
      <c r="F37" s="21"/>
    </row>
    <row r="38" spans="1:6" ht="14.25" x14ac:dyDescent="0.2">
      <c r="A38" s="21"/>
      <c r="B38" s="120"/>
      <c r="C38" s="120"/>
      <c r="D38" s="120"/>
      <c r="E38" s="28"/>
      <c r="F38" s="21"/>
    </row>
    <row r="39" spans="1:6" ht="14.25" x14ac:dyDescent="0.2">
      <c r="A39" s="21"/>
      <c r="B39" s="120" t="s">
        <v>44</v>
      </c>
      <c r="C39" s="120"/>
      <c r="D39" s="120"/>
      <c r="E39" s="28"/>
      <c r="F39" s="21"/>
    </row>
    <row r="40" spans="1:6" ht="14.25" x14ac:dyDescent="0.2">
      <c r="A40" s="21"/>
      <c r="B40" s="120"/>
      <c r="C40" s="120"/>
      <c r="D40" s="120"/>
      <c r="E40" s="28"/>
      <c r="F40" s="21"/>
    </row>
    <row r="41" spans="1:6" ht="30" customHeight="1" x14ac:dyDescent="0.2">
      <c r="A41" s="21"/>
      <c r="B41" s="120" t="s">
        <v>75</v>
      </c>
      <c r="C41" s="120"/>
      <c r="D41" s="120"/>
      <c r="E41" s="28"/>
      <c r="F41" s="21"/>
    </row>
    <row r="42" spans="1:6" ht="14.25" x14ac:dyDescent="0.2">
      <c r="A42" s="21"/>
      <c r="B42" s="120"/>
      <c r="C42" s="120"/>
      <c r="D42" s="120"/>
      <c r="E42" s="28"/>
      <c r="F42" s="21"/>
    </row>
    <row r="43" spans="1:6" ht="14.25" x14ac:dyDescent="0.2">
      <c r="A43" s="21"/>
      <c r="B43" s="120" t="s">
        <v>76</v>
      </c>
      <c r="C43" s="120"/>
      <c r="D43" s="120"/>
      <c r="E43" s="28"/>
      <c r="F43" s="21"/>
    </row>
    <row r="44" spans="1:6" ht="14.25" x14ac:dyDescent="0.2">
      <c r="A44" s="21"/>
      <c r="B44" s="120"/>
      <c r="C44" s="120"/>
      <c r="D44" s="120"/>
      <c r="E44" s="28"/>
      <c r="F44" s="21"/>
    </row>
    <row r="45" spans="1:6" ht="14.25" x14ac:dyDescent="0.2">
      <c r="A45" s="21"/>
      <c r="B45" s="120" t="s">
        <v>77</v>
      </c>
      <c r="C45" s="120"/>
      <c r="D45" s="120"/>
      <c r="E45" s="28"/>
      <c r="F45" s="21"/>
    </row>
    <row r="46" spans="1:6" ht="14.25" x14ac:dyDescent="0.2">
      <c r="A46" s="21"/>
      <c r="B46" s="120"/>
      <c r="C46" s="120"/>
      <c r="D46" s="120"/>
      <c r="E46" s="28"/>
      <c r="F46" s="21"/>
    </row>
    <row r="47" spans="1:6" ht="14.25" x14ac:dyDescent="0.2">
      <c r="A47" s="21"/>
      <c r="B47" s="120" t="s">
        <v>32</v>
      </c>
      <c r="C47" s="120"/>
      <c r="D47" s="120"/>
      <c r="E47" s="28"/>
      <c r="F47" s="21"/>
    </row>
    <row r="48" spans="1:6" ht="14.25" x14ac:dyDescent="0.2">
      <c r="A48" s="21"/>
      <c r="B48" s="120"/>
      <c r="C48" s="120"/>
      <c r="D48" s="120"/>
      <c r="E48" s="28"/>
      <c r="F48" s="21"/>
    </row>
    <row r="49" spans="1:6" ht="14.25" x14ac:dyDescent="0.2">
      <c r="A49" s="21"/>
      <c r="B49" s="120" t="s">
        <v>28</v>
      </c>
      <c r="C49" s="120"/>
      <c r="D49" s="120"/>
      <c r="E49" s="28"/>
      <c r="F49" s="21"/>
    </row>
    <row r="50" spans="1:6" ht="14.25" x14ac:dyDescent="0.2">
      <c r="A50" s="21"/>
      <c r="B50" s="120"/>
      <c r="C50" s="120"/>
      <c r="D50" s="120"/>
      <c r="E50" s="28"/>
      <c r="F50" s="21"/>
    </row>
    <row r="51" spans="1:6" ht="14.25" x14ac:dyDescent="0.2">
      <c r="A51" s="21"/>
      <c r="B51" s="120" t="s">
        <v>78</v>
      </c>
      <c r="C51" s="120"/>
      <c r="D51" s="120"/>
      <c r="E51" s="28"/>
      <c r="F51" s="21"/>
    </row>
    <row r="52" spans="1:6" ht="14.25" x14ac:dyDescent="0.2">
      <c r="A52" s="21"/>
      <c r="B52" s="120"/>
      <c r="C52" s="120"/>
      <c r="D52" s="120"/>
      <c r="E52" s="28"/>
      <c r="F52" s="21"/>
    </row>
    <row r="53" spans="1:6" ht="14.25" x14ac:dyDescent="0.2">
      <c r="A53" s="21"/>
      <c r="B53" s="120"/>
      <c r="C53" s="120"/>
      <c r="D53" s="120"/>
      <c r="E53" s="28"/>
      <c r="F53" s="21"/>
    </row>
    <row r="54" spans="1:6" ht="14.25" x14ac:dyDescent="0.2">
      <c r="A54" s="21"/>
      <c r="B54" s="120"/>
      <c r="C54" s="120"/>
      <c r="D54" s="120"/>
      <c r="E54" s="28"/>
      <c r="F54" s="21"/>
    </row>
    <row r="55" spans="1:6" ht="14.25" x14ac:dyDescent="0.2">
      <c r="A55" s="21"/>
      <c r="B55" s="120"/>
      <c r="C55" s="120"/>
      <c r="D55" s="120"/>
      <c r="E55" s="28"/>
      <c r="F55" s="21"/>
    </row>
    <row r="56" spans="1:6" ht="14.25" x14ac:dyDescent="0.2">
      <c r="A56" s="21"/>
      <c r="B56" s="120"/>
      <c r="C56" s="120"/>
      <c r="D56" s="120"/>
      <c r="E56" s="28"/>
      <c r="F56" s="21"/>
    </row>
    <row r="57" spans="1:6" ht="14.25" x14ac:dyDescent="0.2">
      <c r="A57" s="21"/>
      <c r="B57" s="120"/>
      <c r="C57" s="120"/>
      <c r="D57" s="120"/>
      <c r="E57" s="28"/>
      <c r="F57" s="21"/>
    </row>
    <row r="58" spans="1:6" ht="14.25" x14ac:dyDescent="0.2">
      <c r="A58" s="21"/>
      <c r="B58" s="120"/>
      <c r="C58" s="120"/>
      <c r="D58" s="120"/>
      <c r="E58" s="28"/>
      <c r="F58" s="21"/>
    </row>
    <row r="59" spans="1:6" ht="14.25" x14ac:dyDescent="0.2">
      <c r="A59" s="21"/>
      <c r="B59" s="120"/>
      <c r="C59" s="120"/>
      <c r="D59" s="120"/>
      <c r="E59" s="28"/>
      <c r="F59" s="21"/>
    </row>
    <row r="60" spans="1:6" ht="14.25" x14ac:dyDescent="0.2">
      <c r="A60" s="21"/>
      <c r="B60" s="120"/>
      <c r="C60" s="120"/>
      <c r="D60" s="120"/>
      <c r="E60" s="28"/>
      <c r="F60" s="21"/>
    </row>
    <row r="61" spans="1:6" ht="14.25" x14ac:dyDescent="0.2">
      <c r="A61" s="21"/>
      <c r="B61" s="120"/>
      <c r="C61" s="120"/>
      <c r="D61" s="120"/>
      <c r="E61" s="28"/>
      <c r="F61" s="21"/>
    </row>
    <row r="62" spans="1:6" ht="14.25" x14ac:dyDescent="0.2">
      <c r="A62" s="21"/>
      <c r="B62" s="120"/>
      <c r="C62" s="120"/>
      <c r="D62" s="120"/>
      <c r="E62" s="28"/>
      <c r="F62" s="21"/>
    </row>
    <row r="63" spans="1:6" ht="14.25" x14ac:dyDescent="0.2">
      <c r="A63" s="21"/>
      <c r="B63" s="120"/>
      <c r="C63" s="120"/>
      <c r="D63" s="120"/>
      <c r="E63" s="28"/>
      <c r="F63" s="21"/>
    </row>
    <row r="64" spans="1:6" s="50" customFormat="1" ht="14.25" x14ac:dyDescent="0.2">
      <c r="A64" s="46"/>
      <c r="B64" s="47"/>
      <c r="C64" s="48" t="s">
        <v>37</v>
      </c>
      <c r="D64" s="48" t="s">
        <v>38</v>
      </c>
      <c r="E64" s="49"/>
      <c r="F64" s="46"/>
    </row>
    <row r="65" spans="1:6" s="50" customFormat="1" ht="14.25" x14ac:dyDescent="0.2">
      <c r="A65" s="46"/>
      <c r="B65" s="47"/>
      <c r="C65" s="51">
        <v>24.75</v>
      </c>
      <c r="D65" s="52">
        <v>350</v>
      </c>
      <c r="E65" s="49"/>
      <c r="F65" s="46"/>
    </row>
    <row r="66" spans="1:6" ht="14.25" x14ac:dyDescent="0.2">
      <c r="A66" s="21"/>
      <c r="B66" s="120"/>
      <c r="C66" s="120"/>
      <c r="D66" s="120"/>
      <c r="E66" s="28"/>
      <c r="F66" s="21"/>
    </row>
    <row r="67" spans="1:6" ht="13.5" customHeight="1" x14ac:dyDescent="0.2">
      <c r="A67" s="21"/>
      <c r="B67" s="120"/>
      <c r="C67" s="120"/>
      <c r="D67" s="120"/>
      <c r="E67" s="28"/>
      <c r="F67" s="21"/>
    </row>
    <row r="68" spans="1:6" ht="13.5" customHeight="1" x14ac:dyDescent="0.2">
      <c r="A68" s="21"/>
      <c r="B68" s="25" t="s">
        <v>15</v>
      </c>
      <c r="C68" s="26"/>
      <c r="D68" s="26"/>
      <c r="E68" s="29">
        <f>ROUND(D65*C65/2,2)</f>
        <v>4331.25</v>
      </c>
      <c r="F68" s="21"/>
    </row>
    <row r="69" spans="1:6" ht="13.5" customHeight="1" x14ac:dyDescent="0.2">
      <c r="A69" s="21"/>
      <c r="B69" s="34" t="s">
        <v>12</v>
      </c>
      <c r="C69" s="26"/>
      <c r="D69" s="26"/>
      <c r="E69" s="30">
        <v>0</v>
      </c>
      <c r="F69" s="21"/>
    </row>
    <row r="70" spans="1:6" ht="13.5" customHeight="1" x14ac:dyDescent="0.2">
      <c r="A70" s="21"/>
      <c r="B70" s="34" t="s">
        <v>13</v>
      </c>
      <c r="C70" s="26"/>
      <c r="D70" s="26"/>
      <c r="E70" s="30">
        <v>0</v>
      </c>
      <c r="F70" s="21"/>
    </row>
    <row r="71" spans="1:6" ht="13.5" customHeight="1" x14ac:dyDescent="0.2">
      <c r="A71" s="21"/>
      <c r="B71" s="25" t="s">
        <v>14</v>
      </c>
      <c r="C71" s="26"/>
      <c r="D71" s="26"/>
      <c r="E71" s="29">
        <f>SUM(E68:E70)</f>
        <v>4331.25</v>
      </c>
      <c r="F71" s="21"/>
    </row>
    <row r="72" spans="1:6" ht="13.5" customHeight="1" x14ac:dyDescent="0.2">
      <c r="A72" s="21"/>
      <c r="B72" s="26" t="s">
        <v>5</v>
      </c>
      <c r="C72" s="31">
        <v>0.05</v>
      </c>
      <c r="D72" s="26"/>
      <c r="E72" s="35">
        <f>ROUND(E71*C72,2)</f>
        <v>216.56</v>
      </c>
      <c r="F72" s="21"/>
    </row>
    <row r="73" spans="1:6" ht="13.5" customHeight="1" x14ac:dyDescent="0.2">
      <c r="A73" s="21"/>
      <c r="B73" s="26" t="s">
        <v>4</v>
      </c>
      <c r="C73" s="42">
        <v>9.9750000000000005E-2</v>
      </c>
      <c r="D73" s="26"/>
      <c r="E73" s="43">
        <f>ROUND(E71*C73,2)</f>
        <v>432.04</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4979.8500000000004</v>
      </c>
      <c r="F75" s="21"/>
    </row>
    <row r="76" spans="1:6" ht="15.75" thickTop="1" x14ac:dyDescent="0.2">
      <c r="A76" s="21"/>
      <c r="B76" s="122"/>
      <c r="C76" s="122"/>
      <c r="D76" s="122"/>
      <c r="E76" s="36"/>
      <c r="F76" s="21"/>
    </row>
    <row r="77" spans="1:6" ht="15" x14ac:dyDescent="0.2">
      <c r="A77" s="21"/>
      <c r="B77" s="127" t="s">
        <v>18</v>
      </c>
      <c r="C77" s="127"/>
      <c r="D77" s="127"/>
      <c r="E77" s="36">
        <v>0</v>
      </c>
      <c r="F77" s="21"/>
    </row>
    <row r="78" spans="1:6" ht="15" x14ac:dyDescent="0.2">
      <c r="A78" s="21"/>
      <c r="B78" s="122"/>
      <c r="C78" s="122"/>
      <c r="D78" s="122"/>
      <c r="E78" s="36"/>
      <c r="F78" s="21"/>
    </row>
    <row r="79" spans="1:6" ht="19.5" customHeight="1" x14ac:dyDescent="0.2">
      <c r="A79" s="21"/>
      <c r="B79" s="37" t="s">
        <v>17</v>
      </c>
      <c r="C79" s="38"/>
      <c r="D79" s="38"/>
      <c r="E79" s="39">
        <f>E75-E77</f>
        <v>4979.8500000000004</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25"/>
      <c r="C82" s="125"/>
      <c r="D82" s="125"/>
      <c r="E82" s="125"/>
      <c r="F82" s="21"/>
    </row>
    <row r="83" spans="1:6" ht="14.25" x14ac:dyDescent="0.2">
      <c r="A83" s="119" t="s">
        <v>29</v>
      </c>
      <c r="B83" s="119"/>
      <c r="C83" s="119"/>
      <c r="D83" s="119"/>
      <c r="E83" s="119"/>
      <c r="F83" s="119"/>
    </row>
    <row r="84" spans="1:6" ht="14.25" x14ac:dyDescent="0.2">
      <c r="A84" s="128" t="s">
        <v>30</v>
      </c>
      <c r="B84" s="128"/>
      <c r="C84" s="128"/>
      <c r="D84" s="128"/>
      <c r="E84" s="128"/>
      <c r="F84" s="128"/>
    </row>
    <row r="85" spans="1:6" x14ac:dyDescent="0.2">
      <c r="A85" s="21"/>
      <c r="B85" s="21"/>
      <c r="C85" s="21"/>
      <c r="D85" s="21"/>
      <c r="E85" s="21"/>
      <c r="F85" s="21"/>
    </row>
    <row r="86" spans="1:6" x14ac:dyDescent="0.2">
      <c r="A86" s="21"/>
      <c r="B86" s="126"/>
      <c r="C86" s="126"/>
      <c r="D86" s="126"/>
      <c r="E86" s="126"/>
      <c r="F86" s="21"/>
    </row>
    <row r="87" spans="1:6" ht="15" x14ac:dyDescent="0.2">
      <c r="A87" s="118" t="s">
        <v>7</v>
      </c>
      <c r="B87" s="118"/>
      <c r="C87" s="118"/>
      <c r="D87" s="118"/>
      <c r="E87" s="118"/>
      <c r="F87" s="118"/>
    </row>
    <row r="89" spans="1:6" ht="39.75" customHeight="1" x14ac:dyDescent="0.2">
      <c r="B89" s="123"/>
      <c r="C89" s="124"/>
      <c r="D89" s="124"/>
    </row>
    <row r="90" spans="1:6" ht="13.5" customHeight="1" x14ac:dyDescent="0.2"/>
    <row r="91" spans="1:6" x14ac:dyDescent="0.2">
      <c r="B91" s="16"/>
      <c r="C91" s="16"/>
      <c r="D91" s="16"/>
    </row>
  </sheetData>
  <mergeCells count="43">
    <mergeCell ref="B89:D89"/>
    <mergeCell ref="B78:D78"/>
    <mergeCell ref="B82:E82"/>
    <mergeCell ref="A83:F83"/>
    <mergeCell ref="A84:F84"/>
    <mergeCell ref="B86:E86"/>
    <mergeCell ref="A87:F87"/>
    <mergeCell ref="B77:D77"/>
    <mergeCell ref="B56:D56"/>
    <mergeCell ref="B57:D57"/>
    <mergeCell ref="B58:D58"/>
    <mergeCell ref="B59:D59"/>
    <mergeCell ref="B60:D60"/>
    <mergeCell ref="B61:D61"/>
    <mergeCell ref="B62:D62"/>
    <mergeCell ref="B63:D63"/>
    <mergeCell ref="B66:D66"/>
    <mergeCell ref="B67:D67"/>
    <mergeCell ref="B76:D7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6:B78 B12:B20 B33:B67" xr:uid="{CA7E6CCB-4913-4AD8-A28B-F66EFCB4D119}">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78C70-C8E3-4E60-8F2E-F0BCBC5934BF}">
  <sheetPr>
    <pageSetUpPr fitToPage="1"/>
  </sheetPr>
  <dimension ref="A12:F91"/>
  <sheetViews>
    <sheetView view="pageBreakPreview"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65</v>
      </c>
      <c r="C24" s="21"/>
      <c r="D24" s="21"/>
      <c r="E24" s="21"/>
      <c r="F24" s="21"/>
    </row>
    <row r="25" spans="1:6" ht="15" x14ac:dyDescent="0.2">
      <c r="A25" s="17"/>
      <c r="B25" s="25" t="s">
        <v>64</v>
      </c>
      <c r="C25" s="21"/>
      <c r="D25" s="21"/>
      <c r="E25" s="21"/>
      <c r="F25" s="21"/>
    </row>
    <row r="26" spans="1:6" ht="33.75" customHeight="1" x14ac:dyDescent="0.2">
      <c r="A26" s="17"/>
      <c r="B26" s="53" t="s">
        <v>57</v>
      </c>
      <c r="C26" s="21"/>
      <c r="D26" s="21"/>
      <c r="E26" s="21"/>
      <c r="F26" s="21"/>
    </row>
    <row r="27" spans="1:6" x14ac:dyDescent="0.2">
      <c r="A27" s="18"/>
      <c r="B27" s="21"/>
      <c r="C27" s="23"/>
      <c r="D27" s="23"/>
      <c r="E27" s="24"/>
      <c r="F27" s="21"/>
    </row>
    <row r="28" spans="1:6" ht="15" x14ac:dyDescent="0.2">
      <c r="A28" s="17"/>
      <c r="B28" s="23"/>
      <c r="C28" s="23"/>
      <c r="D28" s="27" t="s">
        <v>11</v>
      </c>
      <c r="E28" s="27" t="s">
        <v>82</v>
      </c>
      <c r="F28" s="21"/>
    </row>
    <row r="29" spans="1:6" ht="13.5" thickBot="1" x14ac:dyDescent="0.25">
      <c r="A29" s="19"/>
      <c r="B29" s="19"/>
      <c r="C29" s="19"/>
      <c r="D29" s="19"/>
      <c r="E29" s="19"/>
      <c r="F29" s="20"/>
    </row>
    <row r="30" spans="1:6" s="40" customFormat="1" ht="21.75" customHeight="1" x14ac:dyDescent="0.2">
      <c r="A30" s="121" t="s">
        <v>0</v>
      </c>
      <c r="B30" s="121"/>
      <c r="C30" s="121"/>
      <c r="D30" s="121"/>
      <c r="E30" s="121"/>
      <c r="F30" s="121"/>
    </row>
    <row r="31" spans="1:6" x14ac:dyDescent="0.2">
      <c r="A31" s="17"/>
      <c r="B31" s="18"/>
      <c r="C31" s="17"/>
      <c r="D31" s="17"/>
      <c r="E31" s="17"/>
    </row>
    <row r="32" spans="1:6" ht="14.25" x14ac:dyDescent="0.2">
      <c r="A32" s="21"/>
      <c r="B32" s="22" t="s">
        <v>6</v>
      </c>
      <c r="C32" s="22"/>
      <c r="D32" s="22"/>
      <c r="E32" s="28"/>
      <c r="F32" s="21"/>
    </row>
    <row r="33" spans="1:6" ht="14.25" x14ac:dyDescent="0.2">
      <c r="A33" s="21"/>
      <c r="B33" s="120"/>
      <c r="C33" s="120"/>
      <c r="D33" s="120"/>
      <c r="E33" s="28"/>
      <c r="F33" s="21"/>
    </row>
    <row r="34" spans="1:6" ht="14.25" x14ac:dyDescent="0.2">
      <c r="A34" s="21"/>
      <c r="B34" s="120"/>
      <c r="C34" s="120"/>
      <c r="D34" s="120"/>
      <c r="E34" s="28"/>
      <c r="F34" s="21"/>
    </row>
    <row r="35" spans="1:6" ht="14.25" x14ac:dyDescent="0.2">
      <c r="A35" s="21"/>
      <c r="B35" s="120" t="s">
        <v>54</v>
      </c>
      <c r="C35" s="120"/>
      <c r="D35" s="120"/>
      <c r="E35" s="28"/>
      <c r="F35" s="21"/>
    </row>
    <row r="36" spans="1:6" ht="14.25" x14ac:dyDescent="0.2">
      <c r="A36" s="21"/>
      <c r="B36" s="120"/>
      <c r="C36" s="120"/>
      <c r="D36" s="120"/>
      <c r="E36" s="28"/>
      <c r="F36" s="21"/>
    </row>
    <row r="37" spans="1:6" ht="14.25" x14ac:dyDescent="0.2">
      <c r="A37" s="21"/>
      <c r="B37" s="120" t="s">
        <v>2</v>
      </c>
      <c r="C37" s="120"/>
      <c r="D37" s="120"/>
      <c r="E37" s="28"/>
      <c r="F37" s="21"/>
    </row>
    <row r="38" spans="1:6" ht="14.25" x14ac:dyDescent="0.2">
      <c r="A38" s="21"/>
      <c r="B38" s="120"/>
      <c r="C38" s="120"/>
      <c r="D38" s="120"/>
      <c r="E38" s="28"/>
      <c r="F38" s="21"/>
    </row>
    <row r="39" spans="1:6" ht="14.25" x14ac:dyDescent="0.2">
      <c r="A39" s="21"/>
      <c r="B39" s="120" t="s">
        <v>21</v>
      </c>
      <c r="C39" s="120"/>
      <c r="D39" s="120"/>
      <c r="E39" s="28"/>
      <c r="F39" s="21"/>
    </row>
    <row r="40" spans="1:6" ht="14.25" x14ac:dyDescent="0.2">
      <c r="A40" s="21"/>
      <c r="B40" s="120"/>
      <c r="C40" s="120"/>
      <c r="D40" s="120"/>
      <c r="E40" s="28"/>
      <c r="F40" s="21"/>
    </row>
    <row r="41" spans="1:6" ht="14.25" x14ac:dyDescent="0.2">
      <c r="A41" s="21"/>
      <c r="B41" s="120" t="s">
        <v>44</v>
      </c>
      <c r="C41" s="120"/>
      <c r="D41" s="120"/>
      <c r="E41" s="28"/>
      <c r="F41" s="21"/>
    </row>
    <row r="42" spans="1:6" ht="14.25" x14ac:dyDescent="0.2">
      <c r="A42" s="21"/>
      <c r="B42" s="120"/>
      <c r="C42" s="120"/>
      <c r="D42" s="120"/>
      <c r="E42" s="28"/>
      <c r="F42" s="21"/>
    </row>
    <row r="43" spans="1:6" ht="14.25" x14ac:dyDescent="0.2">
      <c r="A43" s="21"/>
      <c r="B43" s="120" t="s">
        <v>45</v>
      </c>
      <c r="C43" s="120"/>
      <c r="D43" s="120"/>
      <c r="E43" s="28"/>
      <c r="F43" s="21"/>
    </row>
    <row r="44" spans="1:6" ht="14.25" x14ac:dyDescent="0.2">
      <c r="A44" s="21"/>
      <c r="B44" s="120"/>
      <c r="C44" s="120"/>
      <c r="D44" s="120"/>
      <c r="E44" s="28"/>
      <c r="F44" s="21"/>
    </row>
    <row r="45" spans="1:6" ht="14.25" x14ac:dyDescent="0.2">
      <c r="A45" s="21"/>
      <c r="B45" s="120" t="s">
        <v>46</v>
      </c>
      <c r="C45" s="120"/>
      <c r="D45" s="120"/>
      <c r="E45" s="28"/>
      <c r="F45" s="21"/>
    </row>
    <row r="46" spans="1:6" ht="14.25" x14ac:dyDescent="0.2">
      <c r="A46" s="21"/>
      <c r="B46" s="120"/>
      <c r="C46" s="120"/>
      <c r="D46" s="120"/>
      <c r="E46" s="28"/>
      <c r="F46" s="21"/>
    </row>
    <row r="47" spans="1:6" ht="14.25" x14ac:dyDescent="0.2">
      <c r="A47" s="21"/>
      <c r="B47" s="120" t="s">
        <v>20</v>
      </c>
      <c r="C47" s="120"/>
      <c r="D47" s="120"/>
      <c r="E47" s="28"/>
      <c r="F47" s="21"/>
    </row>
    <row r="48" spans="1:6" ht="14.25" x14ac:dyDescent="0.2">
      <c r="A48" s="21"/>
      <c r="B48" s="120"/>
      <c r="C48" s="120"/>
      <c r="D48" s="120"/>
      <c r="E48" s="28"/>
      <c r="F48" s="21"/>
    </row>
    <row r="49" spans="1:6" ht="14.25" x14ac:dyDescent="0.2">
      <c r="A49" s="21"/>
      <c r="B49" s="120" t="s">
        <v>22</v>
      </c>
      <c r="C49" s="120"/>
      <c r="D49" s="120"/>
      <c r="E49" s="28"/>
      <c r="F49" s="21"/>
    </row>
    <row r="50" spans="1:6" ht="14.25" x14ac:dyDescent="0.2">
      <c r="A50" s="21"/>
      <c r="B50" s="120"/>
      <c r="C50" s="120"/>
      <c r="D50" s="120"/>
      <c r="E50" s="28"/>
      <c r="F50" s="21"/>
    </row>
    <row r="51" spans="1:6" ht="14.25" x14ac:dyDescent="0.2">
      <c r="A51" s="21"/>
      <c r="B51" s="120" t="s">
        <v>70</v>
      </c>
      <c r="C51" s="120"/>
      <c r="D51" s="120"/>
      <c r="E51" s="28"/>
      <c r="F51" s="21"/>
    </row>
    <row r="52" spans="1:6" ht="14.25" x14ac:dyDescent="0.2">
      <c r="A52" s="21"/>
      <c r="B52" s="120"/>
      <c r="C52" s="120"/>
      <c r="D52" s="120"/>
      <c r="E52" s="28"/>
      <c r="F52" s="21"/>
    </row>
    <row r="53" spans="1:6" ht="14.25" x14ac:dyDescent="0.2">
      <c r="A53" s="21"/>
      <c r="B53" s="120" t="s">
        <v>33</v>
      </c>
      <c r="C53" s="120"/>
      <c r="D53" s="120"/>
      <c r="E53" s="28"/>
      <c r="F53" s="21"/>
    </row>
    <row r="54" spans="1:6" ht="14.25" x14ac:dyDescent="0.2">
      <c r="A54" s="21"/>
      <c r="B54" s="120"/>
      <c r="C54" s="120"/>
      <c r="D54" s="120"/>
      <c r="E54" s="28"/>
      <c r="F54" s="21"/>
    </row>
    <row r="55" spans="1:6" ht="14.25" x14ac:dyDescent="0.2">
      <c r="A55" s="21"/>
      <c r="B55" s="120" t="s">
        <v>35</v>
      </c>
      <c r="C55" s="120"/>
      <c r="D55" s="120"/>
      <c r="E55" s="28"/>
      <c r="F55" s="21"/>
    </row>
    <row r="56" spans="1:6" ht="14.25" x14ac:dyDescent="0.2">
      <c r="A56" s="21"/>
      <c r="B56" s="120"/>
      <c r="C56" s="120"/>
      <c r="D56" s="120"/>
      <c r="E56" s="28"/>
      <c r="F56" s="21"/>
    </row>
    <row r="57" spans="1:6" ht="14.25" x14ac:dyDescent="0.2">
      <c r="A57" s="21"/>
      <c r="B57" s="120" t="s">
        <v>39</v>
      </c>
      <c r="C57" s="120"/>
      <c r="D57" s="120"/>
      <c r="E57" s="28"/>
      <c r="F57" s="21"/>
    </row>
    <row r="58" spans="1:6" ht="14.25" x14ac:dyDescent="0.2">
      <c r="A58" s="21"/>
      <c r="B58" s="120"/>
      <c r="C58" s="120"/>
      <c r="D58" s="120"/>
      <c r="E58" s="28"/>
      <c r="F58" s="21"/>
    </row>
    <row r="59" spans="1:6" ht="14.25" x14ac:dyDescent="0.2">
      <c r="A59" s="21"/>
      <c r="B59" s="120"/>
      <c r="C59" s="120"/>
      <c r="D59" s="120"/>
      <c r="E59" s="28"/>
      <c r="F59" s="21"/>
    </row>
    <row r="60" spans="1:6" ht="14.25" x14ac:dyDescent="0.2">
      <c r="A60" s="21"/>
      <c r="B60" s="120"/>
      <c r="C60" s="120"/>
      <c r="D60" s="120"/>
      <c r="E60" s="28"/>
      <c r="F60" s="21"/>
    </row>
    <row r="61" spans="1:6" ht="14.25" x14ac:dyDescent="0.2">
      <c r="A61" s="21"/>
      <c r="B61" s="120"/>
      <c r="C61" s="120"/>
      <c r="D61" s="120"/>
      <c r="E61" s="28"/>
      <c r="F61" s="21"/>
    </row>
    <row r="62" spans="1:6" ht="14.25" x14ac:dyDescent="0.2">
      <c r="A62" s="21"/>
      <c r="B62" s="120"/>
      <c r="C62" s="120"/>
      <c r="D62" s="120"/>
      <c r="E62" s="28"/>
      <c r="F62" s="21"/>
    </row>
    <row r="63" spans="1:6" ht="14.25" x14ac:dyDescent="0.2">
      <c r="A63" s="21"/>
      <c r="B63" s="120"/>
      <c r="C63" s="120"/>
      <c r="D63" s="120"/>
      <c r="E63" s="28"/>
      <c r="F63" s="21"/>
    </row>
    <row r="64" spans="1:6" s="50" customFormat="1" ht="14.25" x14ac:dyDescent="0.2">
      <c r="A64" s="46"/>
      <c r="B64" s="47"/>
      <c r="C64" s="48" t="s">
        <v>37</v>
      </c>
      <c r="D64" s="48" t="s">
        <v>38</v>
      </c>
      <c r="E64" s="49"/>
      <c r="F64" s="46"/>
    </row>
    <row r="65" spans="1:6" s="50" customFormat="1" ht="14.25" x14ac:dyDescent="0.2">
      <c r="A65" s="46"/>
      <c r="B65" s="47"/>
      <c r="C65" s="51">
        <v>41</v>
      </c>
      <c r="D65" s="52">
        <v>350</v>
      </c>
      <c r="E65" s="49"/>
      <c r="F65" s="46"/>
    </row>
    <row r="66" spans="1:6" ht="14.25" x14ac:dyDescent="0.2">
      <c r="A66" s="21"/>
      <c r="B66" s="120"/>
      <c r="C66" s="120"/>
      <c r="D66" s="120"/>
      <c r="E66" s="28"/>
      <c r="F66" s="21"/>
    </row>
    <row r="67" spans="1:6" ht="13.5" customHeight="1" x14ac:dyDescent="0.2">
      <c r="A67" s="21"/>
      <c r="B67" s="120"/>
      <c r="C67" s="120"/>
      <c r="D67" s="120"/>
      <c r="E67" s="28"/>
      <c r="F67" s="21"/>
    </row>
    <row r="68" spans="1:6" ht="13.5" customHeight="1" x14ac:dyDescent="0.2">
      <c r="A68" s="21"/>
      <c r="B68" s="25" t="s">
        <v>15</v>
      </c>
      <c r="C68" s="26"/>
      <c r="D68" s="26"/>
      <c r="E68" s="29">
        <f>ROUND(D65*C65/2,2)</f>
        <v>7175</v>
      </c>
      <c r="F68" s="21"/>
    </row>
    <row r="69" spans="1:6" ht="13.5" customHeight="1" x14ac:dyDescent="0.2">
      <c r="A69" s="21"/>
      <c r="B69" s="34" t="s">
        <v>12</v>
      </c>
      <c r="C69" s="26"/>
      <c r="D69" s="26"/>
      <c r="E69" s="30">
        <v>0</v>
      </c>
      <c r="F69" s="21"/>
    </row>
    <row r="70" spans="1:6" ht="13.5" customHeight="1" x14ac:dyDescent="0.2">
      <c r="A70" s="21"/>
      <c r="B70" s="34" t="s">
        <v>13</v>
      </c>
      <c r="C70" s="26"/>
      <c r="D70" s="26"/>
      <c r="E70" s="30">
        <v>0</v>
      </c>
      <c r="F70" s="21"/>
    </row>
    <row r="71" spans="1:6" ht="13.5" customHeight="1" x14ac:dyDescent="0.2">
      <c r="A71" s="21"/>
      <c r="B71" s="25" t="s">
        <v>14</v>
      </c>
      <c r="C71" s="26"/>
      <c r="D71" s="26"/>
      <c r="E71" s="29">
        <f>SUM(E68:E70)</f>
        <v>7175</v>
      </c>
      <c r="F71" s="21"/>
    </row>
    <row r="72" spans="1:6" ht="13.5" customHeight="1" x14ac:dyDescent="0.2">
      <c r="A72" s="21"/>
      <c r="B72" s="26" t="s">
        <v>5</v>
      </c>
      <c r="C72" s="31">
        <v>0.05</v>
      </c>
      <c r="D72" s="26"/>
      <c r="E72" s="35">
        <f>ROUND(E71*C72,2)</f>
        <v>358.75</v>
      </c>
      <c r="F72" s="21"/>
    </row>
    <row r="73" spans="1:6" ht="13.5" customHeight="1" x14ac:dyDescent="0.2">
      <c r="A73" s="21"/>
      <c r="B73" s="26" t="s">
        <v>4</v>
      </c>
      <c r="C73" s="42">
        <v>9.9750000000000005E-2</v>
      </c>
      <c r="D73" s="26"/>
      <c r="E73" s="43">
        <f>ROUND(E71*C73,2)</f>
        <v>715.71</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8249.4599999999991</v>
      </c>
      <c r="F75" s="21"/>
    </row>
    <row r="76" spans="1:6" ht="15.75" thickTop="1" x14ac:dyDescent="0.2">
      <c r="A76" s="21"/>
      <c r="B76" s="122"/>
      <c r="C76" s="122"/>
      <c r="D76" s="122"/>
      <c r="E76" s="36"/>
      <c r="F76" s="21"/>
    </row>
    <row r="77" spans="1:6" ht="15" x14ac:dyDescent="0.2">
      <c r="A77" s="21"/>
      <c r="B77" s="127" t="s">
        <v>18</v>
      </c>
      <c r="C77" s="127"/>
      <c r="D77" s="127"/>
      <c r="E77" s="36">
        <v>0</v>
      </c>
      <c r="F77" s="21"/>
    </row>
    <row r="78" spans="1:6" ht="15" x14ac:dyDescent="0.2">
      <c r="A78" s="21"/>
      <c r="B78" s="122"/>
      <c r="C78" s="122"/>
      <c r="D78" s="122"/>
      <c r="E78" s="36"/>
      <c r="F78" s="21"/>
    </row>
    <row r="79" spans="1:6" ht="19.5" customHeight="1" x14ac:dyDescent="0.2">
      <c r="A79" s="21"/>
      <c r="B79" s="37" t="s">
        <v>17</v>
      </c>
      <c r="C79" s="38"/>
      <c r="D79" s="38"/>
      <c r="E79" s="39">
        <f>E75-E77</f>
        <v>8249.4599999999991</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25"/>
      <c r="C82" s="125"/>
      <c r="D82" s="125"/>
      <c r="E82" s="125"/>
      <c r="F82" s="21"/>
    </row>
    <row r="83" spans="1:6" ht="14.25" x14ac:dyDescent="0.2">
      <c r="A83" s="119" t="s">
        <v>29</v>
      </c>
      <c r="B83" s="119"/>
      <c r="C83" s="119"/>
      <c r="D83" s="119"/>
      <c r="E83" s="119"/>
      <c r="F83" s="119"/>
    </row>
    <row r="84" spans="1:6" ht="14.25" x14ac:dyDescent="0.2">
      <c r="A84" s="128" t="s">
        <v>30</v>
      </c>
      <c r="B84" s="128"/>
      <c r="C84" s="128"/>
      <c r="D84" s="128"/>
      <c r="E84" s="128"/>
      <c r="F84" s="128"/>
    </row>
    <row r="85" spans="1:6" x14ac:dyDescent="0.2">
      <c r="A85" s="21"/>
      <c r="B85" s="21"/>
      <c r="C85" s="21"/>
      <c r="D85" s="21"/>
      <c r="E85" s="21"/>
      <c r="F85" s="21"/>
    </row>
    <row r="86" spans="1:6" x14ac:dyDescent="0.2">
      <c r="A86" s="21"/>
      <c r="B86" s="126"/>
      <c r="C86" s="126"/>
      <c r="D86" s="126"/>
      <c r="E86" s="126"/>
      <c r="F86" s="21"/>
    </row>
    <row r="87" spans="1:6" ht="15" x14ac:dyDescent="0.2">
      <c r="A87" s="118" t="s">
        <v>7</v>
      </c>
      <c r="B87" s="118"/>
      <c r="C87" s="118"/>
      <c r="D87" s="118"/>
      <c r="E87" s="118"/>
      <c r="F87" s="118"/>
    </row>
    <row r="89" spans="1:6" ht="39.75" customHeight="1" x14ac:dyDescent="0.2">
      <c r="B89" s="123"/>
      <c r="C89" s="124"/>
      <c r="D89" s="124"/>
    </row>
    <row r="90" spans="1:6" ht="13.5" customHeight="1" x14ac:dyDescent="0.2"/>
    <row r="91" spans="1:6" x14ac:dyDescent="0.2">
      <c r="B91" s="16"/>
      <c r="C91" s="16"/>
      <c r="D91" s="16"/>
    </row>
  </sheetData>
  <mergeCells count="43">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7:D77"/>
    <mergeCell ref="B56:D56"/>
    <mergeCell ref="B57:D57"/>
    <mergeCell ref="B58:D58"/>
    <mergeCell ref="B59:D59"/>
    <mergeCell ref="B60:D60"/>
    <mergeCell ref="B61:D61"/>
    <mergeCell ref="B62:D62"/>
    <mergeCell ref="B63:D63"/>
    <mergeCell ref="B66:D66"/>
    <mergeCell ref="B67:D67"/>
    <mergeCell ref="B76:D76"/>
    <mergeCell ref="B89:D89"/>
    <mergeCell ref="B78:D78"/>
    <mergeCell ref="B82:E82"/>
    <mergeCell ref="A83:F83"/>
    <mergeCell ref="A84:F84"/>
    <mergeCell ref="B86:E86"/>
    <mergeCell ref="A87:F87"/>
  </mergeCells>
  <dataValidations count="1">
    <dataValidation type="list" allowBlank="1" showInputMessage="1" showErrorMessage="1" sqref="B76:B78 B12:B20 B33:B67" xr:uid="{F5475FCB-65C8-4DF6-8F85-85E50C9508DD}">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53670-60F2-4FDE-8721-D8DE03E801C2}">
  <sheetPr>
    <pageSetUpPr fitToPage="1"/>
  </sheetPr>
  <dimension ref="A12:F91"/>
  <sheetViews>
    <sheetView view="pageBreakPreview" zoomScale="80" zoomScaleNormal="100" zoomScaleSheetLayoutView="80" workbookViewId="0">
      <selection activeCell="E68" sqref="E6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56</v>
      </c>
      <c r="C24" s="21"/>
      <c r="D24" s="21"/>
      <c r="E24" s="21"/>
      <c r="F24" s="21"/>
    </row>
    <row r="25" spans="1:6" ht="15" x14ac:dyDescent="0.2">
      <c r="A25" s="17"/>
      <c r="B25" s="25" t="s">
        <v>66</v>
      </c>
      <c r="C25" s="21"/>
      <c r="D25" s="21"/>
      <c r="E25" s="21"/>
      <c r="F25" s="21"/>
    </row>
    <row r="26" spans="1:6" ht="33.75" customHeight="1" x14ac:dyDescent="0.2">
      <c r="A26" s="17"/>
      <c r="B26" s="53" t="s">
        <v>57</v>
      </c>
      <c r="C26" s="21"/>
      <c r="D26" s="21"/>
      <c r="E26" s="21"/>
      <c r="F26" s="21"/>
    </row>
    <row r="27" spans="1:6" x14ac:dyDescent="0.2">
      <c r="A27" s="18"/>
      <c r="B27" s="21"/>
      <c r="C27" s="23"/>
      <c r="D27" s="23"/>
      <c r="E27" s="24"/>
      <c r="F27" s="21"/>
    </row>
    <row r="28" spans="1:6" ht="15" x14ac:dyDescent="0.2">
      <c r="A28" s="17"/>
      <c r="B28" s="23"/>
      <c r="C28" s="23"/>
      <c r="D28" s="27" t="s">
        <v>11</v>
      </c>
      <c r="E28" s="27" t="s">
        <v>81</v>
      </c>
      <c r="F28" s="21"/>
    </row>
    <row r="29" spans="1:6" ht="13.5" thickBot="1" x14ac:dyDescent="0.25">
      <c r="A29" s="19"/>
      <c r="B29" s="19"/>
      <c r="C29" s="19"/>
      <c r="D29" s="19"/>
      <c r="E29" s="19"/>
      <c r="F29" s="20"/>
    </row>
    <row r="30" spans="1:6" s="40" customFormat="1" ht="21.75" customHeight="1" x14ac:dyDescent="0.2">
      <c r="A30" s="121" t="s">
        <v>0</v>
      </c>
      <c r="B30" s="121"/>
      <c r="C30" s="121"/>
      <c r="D30" s="121"/>
      <c r="E30" s="121"/>
      <c r="F30" s="121"/>
    </row>
    <row r="31" spans="1:6" x14ac:dyDescent="0.2">
      <c r="A31" s="17"/>
      <c r="B31" s="18"/>
      <c r="C31" s="17"/>
      <c r="D31" s="17"/>
      <c r="E31" s="17"/>
    </row>
    <row r="32" spans="1:6" ht="14.25" x14ac:dyDescent="0.2">
      <c r="A32" s="21"/>
      <c r="B32" s="22" t="s">
        <v>6</v>
      </c>
      <c r="C32" s="22"/>
      <c r="D32" s="22"/>
      <c r="E32" s="28"/>
      <c r="F32" s="21"/>
    </row>
    <row r="33" spans="1:6" ht="14.25" x14ac:dyDescent="0.2">
      <c r="A33" s="21"/>
      <c r="B33" s="120"/>
      <c r="C33" s="120"/>
      <c r="D33" s="120"/>
      <c r="E33" s="28"/>
      <c r="F33" s="21"/>
    </row>
    <row r="34" spans="1:6" ht="14.25" x14ac:dyDescent="0.2">
      <c r="A34" s="21"/>
      <c r="B34" s="120"/>
      <c r="C34" s="120"/>
      <c r="D34" s="120"/>
      <c r="E34" s="28"/>
      <c r="F34" s="21"/>
    </row>
    <row r="35" spans="1:6" ht="14.25" x14ac:dyDescent="0.2">
      <c r="A35" s="21"/>
      <c r="B35" s="120" t="s">
        <v>54</v>
      </c>
      <c r="C35" s="120"/>
      <c r="D35" s="120"/>
      <c r="E35" s="28"/>
      <c r="F35" s="21"/>
    </row>
    <row r="36" spans="1:6" ht="14.25" x14ac:dyDescent="0.2">
      <c r="A36" s="21"/>
      <c r="B36" s="120"/>
      <c r="C36" s="120"/>
      <c r="D36" s="120"/>
      <c r="E36" s="28"/>
      <c r="F36" s="21"/>
    </row>
    <row r="37" spans="1:6" ht="14.25" x14ac:dyDescent="0.2">
      <c r="A37" s="21"/>
      <c r="B37" s="120" t="s">
        <v>2</v>
      </c>
      <c r="C37" s="120"/>
      <c r="D37" s="120"/>
      <c r="E37" s="28"/>
      <c r="F37" s="21"/>
    </row>
    <row r="38" spans="1:6" ht="14.25" x14ac:dyDescent="0.2">
      <c r="A38" s="21"/>
      <c r="B38" s="120"/>
      <c r="C38" s="120"/>
      <c r="D38" s="120"/>
      <c r="E38" s="28"/>
      <c r="F38" s="21"/>
    </row>
    <row r="39" spans="1:6" ht="14.25" x14ac:dyDescent="0.2">
      <c r="A39" s="21"/>
      <c r="B39" s="120" t="s">
        <v>21</v>
      </c>
      <c r="C39" s="120"/>
      <c r="D39" s="120"/>
      <c r="E39" s="28"/>
      <c r="F39" s="21"/>
    </row>
    <row r="40" spans="1:6" ht="14.25" x14ac:dyDescent="0.2">
      <c r="A40" s="21"/>
      <c r="B40" s="120"/>
      <c r="C40" s="120"/>
      <c r="D40" s="120"/>
      <c r="E40" s="28"/>
      <c r="F40" s="21"/>
    </row>
    <row r="41" spans="1:6" ht="14.25" x14ac:dyDescent="0.2">
      <c r="A41" s="21"/>
      <c r="B41" s="120" t="s">
        <v>44</v>
      </c>
      <c r="C41" s="120"/>
      <c r="D41" s="120"/>
      <c r="E41" s="28"/>
      <c r="F41" s="21"/>
    </row>
    <row r="42" spans="1:6" ht="14.25" x14ac:dyDescent="0.2">
      <c r="A42" s="21"/>
      <c r="B42" s="120"/>
      <c r="C42" s="120"/>
      <c r="D42" s="120"/>
      <c r="E42" s="28"/>
      <c r="F42" s="21"/>
    </row>
    <row r="43" spans="1:6" ht="14.25" x14ac:dyDescent="0.2">
      <c r="A43" s="21"/>
      <c r="B43" s="120" t="s">
        <v>45</v>
      </c>
      <c r="C43" s="120"/>
      <c r="D43" s="120"/>
      <c r="E43" s="28"/>
      <c r="F43" s="21"/>
    </row>
    <row r="44" spans="1:6" ht="14.25" x14ac:dyDescent="0.2">
      <c r="A44" s="21"/>
      <c r="B44" s="120"/>
      <c r="C44" s="120"/>
      <c r="D44" s="120"/>
      <c r="E44" s="28"/>
      <c r="F44" s="21"/>
    </row>
    <row r="45" spans="1:6" ht="14.25" x14ac:dyDescent="0.2">
      <c r="A45" s="21"/>
      <c r="B45" s="120" t="s">
        <v>46</v>
      </c>
      <c r="C45" s="120"/>
      <c r="D45" s="120"/>
      <c r="E45" s="28"/>
      <c r="F45" s="21"/>
    </row>
    <row r="46" spans="1:6" ht="14.25" x14ac:dyDescent="0.2">
      <c r="A46" s="21"/>
      <c r="B46" s="120"/>
      <c r="C46" s="120"/>
      <c r="D46" s="120"/>
      <c r="E46" s="28"/>
      <c r="F46" s="21"/>
    </row>
    <row r="47" spans="1:6" ht="14.25" x14ac:dyDescent="0.2">
      <c r="A47" s="21"/>
      <c r="B47" s="120" t="s">
        <v>20</v>
      </c>
      <c r="C47" s="120"/>
      <c r="D47" s="120"/>
      <c r="E47" s="28"/>
      <c r="F47" s="21"/>
    </row>
    <row r="48" spans="1:6" ht="14.25" x14ac:dyDescent="0.2">
      <c r="A48" s="21"/>
      <c r="B48" s="120"/>
      <c r="C48" s="120"/>
      <c r="D48" s="120"/>
      <c r="E48" s="28"/>
      <c r="F48" s="21"/>
    </row>
    <row r="49" spans="1:6" ht="14.25" x14ac:dyDescent="0.2">
      <c r="A49" s="21"/>
      <c r="B49" s="120" t="s">
        <v>22</v>
      </c>
      <c r="C49" s="120"/>
      <c r="D49" s="120"/>
      <c r="E49" s="28"/>
      <c r="F49" s="21"/>
    </row>
    <row r="50" spans="1:6" ht="14.25" x14ac:dyDescent="0.2">
      <c r="A50" s="21"/>
      <c r="B50" s="120"/>
      <c r="C50" s="120"/>
      <c r="D50" s="120"/>
      <c r="E50" s="28"/>
      <c r="F50" s="21"/>
    </row>
    <row r="51" spans="1:6" ht="14.25" x14ac:dyDescent="0.2">
      <c r="A51" s="21"/>
      <c r="B51" s="120" t="s">
        <v>70</v>
      </c>
      <c r="C51" s="120"/>
      <c r="D51" s="120"/>
      <c r="E51" s="28"/>
      <c r="F51" s="21"/>
    </row>
    <row r="52" spans="1:6" ht="14.25" x14ac:dyDescent="0.2">
      <c r="A52" s="21"/>
      <c r="B52" s="120"/>
      <c r="C52" s="120"/>
      <c r="D52" s="120"/>
      <c r="E52" s="28"/>
      <c r="F52" s="21"/>
    </row>
    <row r="53" spans="1:6" ht="14.25" x14ac:dyDescent="0.2">
      <c r="A53" s="21"/>
      <c r="B53" s="120" t="s">
        <v>33</v>
      </c>
      <c r="C53" s="120"/>
      <c r="D53" s="120"/>
      <c r="E53" s="28"/>
      <c r="F53" s="21"/>
    </row>
    <row r="54" spans="1:6" ht="14.25" x14ac:dyDescent="0.2">
      <c r="A54" s="21"/>
      <c r="B54" s="120"/>
      <c r="C54" s="120"/>
      <c r="D54" s="120"/>
      <c r="E54" s="28"/>
      <c r="F54" s="21"/>
    </row>
    <row r="55" spans="1:6" ht="14.25" x14ac:dyDescent="0.2">
      <c r="A55" s="21"/>
      <c r="B55" s="120" t="s">
        <v>35</v>
      </c>
      <c r="C55" s="120"/>
      <c r="D55" s="120"/>
      <c r="E55" s="28"/>
      <c r="F55" s="21"/>
    </row>
    <row r="56" spans="1:6" ht="14.25" x14ac:dyDescent="0.2">
      <c r="A56" s="21"/>
      <c r="B56" s="120"/>
      <c r="C56" s="120"/>
      <c r="D56" s="120"/>
      <c r="E56" s="28"/>
      <c r="F56" s="21"/>
    </row>
    <row r="57" spans="1:6" ht="14.25" x14ac:dyDescent="0.2">
      <c r="A57" s="21"/>
      <c r="B57" s="120" t="s">
        <v>39</v>
      </c>
      <c r="C57" s="120"/>
      <c r="D57" s="120"/>
      <c r="E57" s="28"/>
      <c r="F57" s="21"/>
    </row>
    <row r="58" spans="1:6" ht="14.25" x14ac:dyDescent="0.2">
      <c r="A58" s="21"/>
      <c r="B58" s="120"/>
      <c r="C58" s="120"/>
      <c r="D58" s="120"/>
      <c r="E58" s="28"/>
      <c r="F58" s="21"/>
    </row>
    <row r="59" spans="1:6" ht="14.25" x14ac:dyDescent="0.2">
      <c r="A59" s="21"/>
      <c r="B59" s="120"/>
      <c r="C59" s="120"/>
      <c r="D59" s="120"/>
      <c r="E59" s="28"/>
      <c r="F59" s="21"/>
    </row>
    <row r="60" spans="1:6" ht="14.25" x14ac:dyDescent="0.2">
      <c r="A60" s="21"/>
      <c r="B60" s="120"/>
      <c r="C60" s="120"/>
      <c r="D60" s="120"/>
      <c r="E60" s="28"/>
      <c r="F60" s="21"/>
    </row>
    <row r="61" spans="1:6" ht="14.25" x14ac:dyDescent="0.2">
      <c r="A61" s="21"/>
      <c r="B61" s="120"/>
      <c r="C61" s="120"/>
      <c r="D61" s="120"/>
      <c r="E61" s="28"/>
      <c r="F61" s="21"/>
    </row>
    <row r="62" spans="1:6" ht="14.25" x14ac:dyDescent="0.2">
      <c r="A62" s="21"/>
      <c r="B62" s="120"/>
      <c r="C62" s="120"/>
      <c r="D62" s="120"/>
      <c r="E62" s="28"/>
      <c r="F62" s="21"/>
    </row>
    <row r="63" spans="1:6" ht="14.25" x14ac:dyDescent="0.2">
      <c r="A63" s="21"/>
      <c r="B63" s="120"/>
      <c r="C63" s="120"/>
      <c r="D63" s="120"/>
      <c r="E63" s="28"/>
      <c r="F63" s="21"/>
    </row>
    <row r="64" spans="1:6" s="50" customFormat="1" ht="14.25" x14ac:dyDescent="0.2">
      <c r="A64" s="46"/>
      <c r="B64" s="47"/>
      <c r="C64" s="48" t="s">
        <v>37</v>
      </c>
      <c r="D64" s="48" t="s">
        <v>38</v>
      </c>
      <c r="E64" s="49"/>
      <c r="F64" s="46"/>
    </row>
    <row r="65" spans="1:6" s="50" customFormat="1" ht="14.25" x14ac:dyDescent="0.2">
      <c r="A65" s="46"/>
      <c r="B65" s="47"/>
      <c r="C65" s="51">
        <v>41</v>
      </c>
      <c r="D65" s="52">
        <v>350</v>
      </c>
      <c r="E65" s="49"/>
      <c r="F65" s="46"/>
    </row>
    <row r="66" spans="1:6" ht="14.25" x14ac:dyDescent="0.2">
      <c r="A66" s="21"/>
      <c r="B66" s="120"/>
      <c r="C66" s="120"/>
      <c r="D66" s="120"/>
      <c r="E66" s="28"/>
      <c r="F66" s="21"/>
    </row>
    <row r="67" spans="1:6" ht="13.5" customHeight="1" x14ac:dyDescent="0.2">
      <c r="A67" s="21"/>
      <c r="B67" s="120"/>
      <c r="C67" s="120"/>
      <c r="D67" s="120"/>
      <c r="E67" s="28"/>
      <c r="F67" s="21"/>
    </row>
    <row r="68" spans="1:6" ht="13.5" customHeight="1" x14ac:dyDescent="0.2">
      <c r="A68" s="21"/>
      <c r="B68" s="25" t="s">
        <v>15</v>
      </c>
      <c r="C68" s="26"/>
      <c r="D68" s="26"/>
      <c r="E68" s="29">
        <f>ROUND(D65*C65/2,2)</f>
        <v>7175</v>
      </c>
      <c r="F68" s="21"/>
    </row>
    <row r="69" spans="1:6" ht="13.5" customHeight="1" x14ac:dyDescent="0.2">
      <c r="A69" s="21"/>
      <c r="B69" s="34" t="s">
        <v>12</v>
      </c>
      <c r="C69" s="26"/>
      <c r="D69" s="26"/>
      <c r="E69" s="30">
        <v>0</v>
      </c>
      <c r="F69" s="21"/>
    </row>
    <row r="70" spans="1:6" ht="13.5" customHeight="1" x14ac:dyDescent="0.2">
      <c r="A70" s="21"/>
      <c r="B70" s="34" t="s">
        <v>13</v>
      </c>
      <c r="C70" s="26"/>
      <c r="D70" s="26"/>
      <c r="E70" s="30">
        <v>0</v>
      </c>
      <c r="F70" s="21"/>
    </row>
    <row r="71" spans="1:6" ht="13.5" customHeight="1" x14ac:dyDescent="0.2">
      <c r="A71" s="21"/>
      <c r="B71" s="25" t="s">
        <v>14</v>
      </c>
      <c r="C71" s="26"/>
      <c r="D71" s="26"/>
      <c r="E71" s="29">
        <f>SUM(E68:E70)</f>
        <v>7175</v>
      </c>
      <c r="F71" s="21"/>
    </row>
    <row r="72" spans="1:6" ht="13.5" customHeight="1" x14ac:dyDescent="0.2">
      <c r="A72" s="21"/>
      <c r="B72" s="26" t="s">
        <v>5</v>
      </c>
      <c r="C72" s="31">
        <v>0.05</v>
      </c>
      <c r="D72" s="26"/>
      <c r="E72" s="35">
        <f>ROUND(E71*C72,2)</f>
        <v>358.75</v>
      </c>
      <c r="F72" s="21"/>
    </row>
    <row r="73" spans="1:6" ht="13.5" customHeight="1" x14ac:dyDescent="0.2">
      <c r="A73" s="21"/>
      <c r="B73" s="26" t="s">
        <v>4</v>
      </c>
      <c r="C73" s="42">
        <v>9.9750000000000005E-2</v>
      </c>
      <c r="D73" s="26"/>
      <c r="E73" s="43">
        <f>ROUND(E71*C73,2)</f>
        <v>715.71</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8249.4599999999991</v>
      </c>
      <c r="F75" s="21"/>
    </row>
    <row r="76" spans="1:6" ht="15.75" thickTop="1" x14ac:dyDescent="0.2">
      <c r="A76" s="21"/>
      <c r="B76" s="122"/>
      <c r="C76" s="122"/>
      <c r="D76" s="122"/>
      <c r="E76" s="36"/>
      <c r="F76" s="21"/>
    </row>
    <row r="77" spans="1:6" ht="15" x14ac:dyDescent="0.2">
      <c r="A77" s="21"/>
      <c r="B77" s="127" t="s">
        <v>18</v>
      </c>
      <c r="C77" s="127"/>
      <c r="D77" s="127"/>
      <c r="E77" s="36">
        <v>0</v>
      </c>
      <c r="F77" s="21"/>
    </row>
    <row r="78" spans="1:6" ht="15" x14ac:dyDescent="0.2">
      <c r="A78" s="21"/>
      <c r="B78" s="122"/>
      <c r="C78" s="122"/>
      <c r="D78" s="122"/>
      <c r="E78" s="36"/>
      <c r="F78" s="21"/>
    </row>
    <row r="79" spans="1:6" ht="19.5" customHeight="1" x14ac:dyDescent="0.2">
      <c r="A79" s="21"/>
      <c r="B79" s="37" t="s">
        <v>17</v>
      </c>
      <c r="C79" s="38"/>
      <c r="D79" s="38"/>
      <c r="E79" s="39">
        <f>E75-E77</f>
        <v>8249.4599999999991</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25"/>
      <c r="C82" s="125"/>
      <c r="D82" s="125"/>
      <c r="E82" s="125"/>
      <c r="F82" s="21"/>
    </row>
    <row r="83" spans="1:6" ht="14.25" x14ac:dyDescent="0.2">
      <c r="A83" s="119" t="s">
        <v>29</v>
      </c>
      <c r="B83" s="119"/>
      <c r="C83" s="119"/>
      <c r="D83" s="119"/>
      <c r="E83" s="119"/>
      <c r="F83" s="119"/>
    </row>
    <row r="84" spans="1:6" ht="14.25" x14ac:dyDescent="0.2">
      <c r="A84" s="128" t="s">
        <v>30</v>
      </c>
      <c r="B84" s="128"/>
      <c r="C84" s="128"/>
      <c r="D84" s="128"/>
      <c r="E84" s="128"/>
      <c r="F84" s="128"/>
    </row>
    <row r="85" spans="1:6" x14ac:dyDescent="0.2">
      <c r="A85" s="21"/>
      <c r="B85" s="21"/>
      <c r="C85" s="21"/>
      <c r="D85" s="21"/>
      <c r="E85" s="21"/>
      <c r="F85" s="21"/>
    </row>
    <row r="86" spans="1:6" x14ac:dyDescent="0.2">
      <c r="A86" s="21"/>
      <c r="B86" s="126"/>
      <c r="C86" s="126"/>
      <c r="D86" s="126"/>
      <c r="E86" s="126"/>
      <c r="F86" s="21"/>
    </row>
    <row r="87" spans="1:6" ht="15" x14ac:dyDescent="0.2">
      <c r="A87" s="118" t="s">
        <v>7</v>
      </c>
      <c r="B87" s="118"/>
      <c r="C87" s="118"/>
      <c r="D87" s="118"/>
      <c r="E87" s="118"/>
      <c r="F87" s="118"/>
    </row>
    <row r="89" spans="1:6" ht="39.75" customHeight="1" x14ac:dyDescent="0.2">
      <c r="B89" s="123"/>
      <c r="C89" s="124"/>
      <c r="D89" s="124"/>
    </row>
    <row r="90" spans="1:6" ht="13.5" customHeight="1" x14ac:dyDescent="0.2"/>
    <row r="91" spans="1:6" x14ac:dyDescent="0.2">
      <c r="B91" s="16"/>
      <c r="C91" s="16"/>
      <c r="D91" s="16"/>
    </row>
  </sheetData>
  <mergeCells count="43">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7:D77"/>
    <mergeCell ref="B56:D56"/>
    <mergeCell ref="B57:D57"/>
    <mergeCell ref="B58:D58"/>
    <mergeCell ref="B59:D59"/>
    <mergeCell ref="B60:D60"/>
    <mergeCell ref="B61:D61"/>
    <mergeCell ref="B62:D62"/>
    <mergeCell ref="B63:D63"/>
    <mergeCell ref="B66:D66"/>
    <mergeCell ref="B67:D67"/>
    <mergeCell ref="B76:D76"/>
    <mergeCell ref="B89:D89"/>
    <mergeCell ref="B78:D78"/>
    <mergeCell ref="B82:E82"/>
    <mergeCell ref="A83:F83"/>
    <mergeCell ref="A84:F84"/>
    <mergeCell ref="B86:E86"/>
    <mergeCell ref="A87:F87"/>
  </mergeCells>
  <dataValidations count="1">
    <dataValidation type="list" allowBlank="1" showInputMessage="1" showErrorMessage="1" sqref="B76:B78 B12:B20 B33:B67" xr:uid="{DFA176B0-E811-4E34-BE44-54E0431DCEF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3C73C-7FB0-4784-A5E0-87ECB548CC70}">
  <sheetPr>
    <pageSetUpPr fitToPage="1"/>
  </sheetPr>
  <dimension ref="A12:F89"/>
  <sheetViews>
    <sheetView view="pageBreakPreview" topLeftCell="A3"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56</v>
      </c>
      <c r="C24" s="21"/>
      <c r="D24" s="21"/>
      <c r="E24" s="21"/>
      <c r="F24" s="21"/>
    </row>
    <row r="25" spans="1:6" ht="15" x14ac:dyDescent="0.2">
      <c r="A25" s="17"/>
      <c r="B25" s="25" t="s">
        <v>66</v>
      </c>
      <c r="C25" s="21"/>
      <c r="D25" s="21"/>
      <c r="E25" s="21"/>
      <c r="F25" s="21"/>
    </row>
    <row r="26" spans="1:6" ht="33.75" customHeight="1" x14ac:dyDescent="0.2">
      <c r="A26" s="17"/>
      <c r="B26" s="53" t="s">
        <v>57</v>
      </c>
      <c r="C26" s="21"/>
      <c r="D26" s="21"/>
      <c r="E26" s="21"/>
      <c r="F26" s="21"/>
    </row>
    <row r="27" spans="1:6" x14ac:dyDescent="0.2">
      <c r="A27" s="18"/>
      <c r="B27" s="21"/>
      <c r="C27" s="23"/>
      <c r="D27" s="23"/>
      <c r="E27" s="24"/>
      <c r="F27" s="21"/>
    </row>
    <row r="28" spans="1:6" ht="15" x14ac:dyDescent="0.2">
      <c r="A28" s="17"/>
      <c r="B28" s="23"/>
      <c r="C28" s="23"/>
      <c r="D28" s="27" t="s">
        <v>11</v>
      </c>
      <c r="E28" s="27" t="s">
        <v>84</v>
      </c>
      <c r="F28" s="21"/>
    </row>
    <row r="29" spans="1:6" ht="13.5" thickBot="1" x14ac:dyDescent="0.25">
      <c r="A29" s="19"/>
      <c r="B29" s="19"/>
      <c r="C29" s="19"/>
      <c r="D29" s="19"/>
      <c r="E29" s="19"/>
      <c r="F29" s="20"/>
    </row>
    <row r="30" spans="1:6" s="40" customFormat="1" ht="21.75" customHeight="1" x14ac:dyDescent="0.2">
      <c r="A30" s="121" t="s">
        <v>0</v>
      </c>
      <c r="B30" s="121"/>
      <c r="C30" s="121"/>
      <c r="D30" s="121"/>
      <c r="E30" s="121"/>
      <c r="F30" s="121"/>
    </row>
    <row r="31" spans="1:6" x14ac:dyDescent="0.2">
      <c r="A31" s="17"/>
      <c r="B31" s="18"/>
      <c r="C31" s="17"/>
      <c r="D31" s="17"/>
      <c r="E31" s="17"/>
    </row>
    <row r="32" spans="1:6" ht="14.25" x14ac:dyDescent="0.2">
      <c r="A32" s="21"/>
      <c r="B32" s="22" t="s">
        <v>6</v>
      </c>
      <c r="C32" s="22"/>
      <c r="D32" s="22"/>
      <c r="E32" s="28"/>
      <c r="F32" s="21"/>
    </row>
    <row r="33" spans="1:6" ht="14.25" x14ac:dyDescent="0.2">
      <c r="A33" s="21"/>
      <c r="B33" s="120"/>
      <c r="C33" s="120"/>
      <c r="D33" s="120"/>
      <c r="E33" s="28"/>
      <c r="F33" s="21"/>
    </row>
    <row r="34" spans="1:6" ht="14.25" x14ac:dyDescent="0.2">
      <c r="A34" s="21"/>
      <c r="B34" s="120"/>
      <c r="C34" s="120"/>
      <c r="D34" s="120"/>
      <c r="E34" s="28"/>
      <c r="F34" s="21"/>
    </row>
    <row r="35" spans="1:6" ht="14.25" x14ac:dyDescent="0.2">
      <c r="A35" s="21"/>
      <c r="B35" s="120" t="s">
        <v>85</v>
      </c>
      <c r="C35" s="120"/>
      <c r="D35" s="120"/>
      <c r="E35" s="28"/>
      <c r="F35" s="21"/>
    </row>
    <row r="36" spans="1:6" ht="14.25" x14ac:dyDescent="0.2">
      <c r="A36" s="21"/>
      <c r="B36" s="120"/>
      <c r="C36" s="120"/>
      <c r="D36" s="120"/>
      <c r="E36" s="28"/>
      <c r="F36" s="21"/>
    </row>
    <row r="37" spans="1:6" ht="14.25" x14ac:dyDescent="0.2">
      <c r="A37" s="21"/>
      <c r="B37" s="120" t="s">
        <v>86</v>
      </c>
      <c r="C37" s="120"/>
      <c r="D37" s="120"/>
      <c r="E37" s="28"/>
      <c r="F37" s="21"/>
    </row>
    <row r="38" spans="1:6" ht="14.25" x14ac:dyDescent="0.2">
      <c r="A38" s="21"/>
      <c r="B38" s="120"/>
      <c r="C38" s="120"/>
      <c r="D38" s="120"/>
      <c r="E38" s="28"/>
      <c r="F38" s="21"/>
    </row>
    <row r="39" spans="1:6" ht="14.25" x14ac:dyDescent="0.2">
      <c r="A39" s="21"/>
      <c r="B39" s="120" t="s">
        <v>87</v>
      </c>
      <c r="C39" s="120"/>
      <c r="D39" s="120"/>
      <c r="E39" s="28"/>
      <c r="F39" s="21"/>
    </row>
    <row r="40" spans="1:6" ht="14.25" x14ac:dyDescent="0.2">
      <c r="A40" s="21"/>
      <c r="B40" s="120"/>
      <c r="C40" s="120"/>
      <c r="D40" s="120"/>
      <c r="E40" s="28"/>
      <c r="F40" s="21"/>
    </row>
    <row r="41" spans="1:6" ht="28.5" customHeight="1" x14ac:dyDescent="0.2">
      <c r="A41" s="21"/>
      <c r="B41" s="120" t="s">
        <v>88</v>
      </c>
      <c r="C41" s="120"/>
      <c r="D41" s="120"/>
      <c r="E41" s="28"/>
      <c r="F41" s="21"/>
    </row>
    <row r="42" spans="1:6" ht="14.25" x14ac:dyDescent="0.2">
      <c r="A42" s="21"/>
      <c r="B42" s="120"/>
      <c r="C42" s="120"/>
      <c r="D42" s="120"/>
      <c r="E42" s="28"/>
      <c r="F42" s="21"/>
    </row>
    <row r="43" spans="1:6" ht="31.5" customHeight="1" x14ac:dyDescent="0.2">
      <c r="A43" s="21"/>
      <c r="B43" s="120" t="s">
        <v>89</v>
      </c>
      <c r="C43" s="120"/>
      <c r="D43" s="120"/>
      <c r="E43" s="28"/>
      <c r="F43" s="21"/>
    </row>
    <row r="44" spans="1:6" ht="14.25" x14ac:dyDescent="0.2">
      <c r="A44" s="21"/>
      <c r="B44" s="120"/>
      <c r="C44" s="120"/>
      <c r="D44" s="120"/>
      <c r="E44" s="28"/>
      <c r="F44" s="21"/>
    </row>
    <row r="45" spans="1:6" ht="14.25" x14ac:dyDescent="0.2">
      <c r="A45" s="21"/>
      <c r="B45" s="120" t="s">
        <v>41</v>
      </c>
      <c r="C45" s="120"/>
      <c r="D45" s="120"/>
      <c r="E45" s="28"/>
      <c r="F45" s="21"/>
    </row>
    <row r="46" spans="1:6" ht="14.25" x14ac:dyDescent="0.2">
      <c r="A46" s="21"/>
      <c r="B46" s="120"/>
      <c r="C46" s="120"/>
      <c r="D46" s="120"/>
      <c r="E46" s="28"/>
      <c r="F46" s="21"/>
    </row>
    <row r="47" spans="1:6" ht="14.25" x14ac:dyDescent="0.2">
      <c r="A47" s="21"/>
      <c r="B47" s="120" t="s">
        <v>90</v>
      </c>
      <c r="C47" s="120"/>
      <c r="D47" s="120"/>
      <c r="E47" s="28"/>
      <c r="F47" s="21"/>
    </row>
    <row r="48" spans="1:6" ht="14.25" x14ac:dyDescent="0.2">
      <c r="A48" s="21"/>
      <c r="B48" s="120"/>
      <c r="C48" s="120"/>
      <c r="D48" s="120"/>
      <c r="E48" s="28"/>
      <c r="F48" s="21"/>
    </row>
    <row r="49" spans="1:6" ht="14.25" x14ac:dyDescent="0.2">
      <c r="A49" s="21"/>
      <c r="B49" s="120" t="s">
        <v>22</v>
      </c>
      <c r="C49" s="120"/>
      <c r="D49" s="120"/>
      <c r="E49" s="28"/>
      <c r="F49" s="21"/>
    </row>
    <row r="50" spans="1:6" ht="14.25" x14ac:dyDescent="0.2">
      <c r="A50" s="21"/>
      <c r="B50" s="120"/>
      <c r="C50" s="120"/>
      <c r="D50" s="120"/>
      <c r="E50" s="28"/>
      <c r="F50" s="21"/>
    </row>
    <row r="51" spans="1:6" ht="14.25" x14ac:dyDescent="0.2">
      <c r="A51" s="21"/>
      <c r="B51" s="120" t="s">
        <v>33</v>
      </c>
      <c r="C51" s="120"/>
      <c r="D51" s="120"/>
      <c r="E51" s="28"/>
      <c r="F51" s="21"/>
    </row>
    <row r="52" spans="1:6" ht="14.25" x14ac:dyDescent="0.2">
      <c r="A52" s="21"/>
      <c r="B52" s="120"/>
      <c r="C52" s="120"/>
      <c r="D52" s="120"/>
      <c r="E52" s="28"/>
      <c r="F52" s="21"/>
    </row>
    <row r="53" spans="1:6" ht="14.25" x14ac:dyDescent="0.2">
      <c r="A53" s="21"/>
      <c r="B53" s="54" t="s">
        <v>35</v>
      </c>
      <c r="C53" s="54"/>
      <c r="D53" s="54"/>
      <c r="E53" s="28"/>
      <c r="F53" s="21"/>
    </row>
    <row r="54" spans="1:6" ht="14.25" x14ac:dyDescent="0.2">
      <c r="A54" s="21"/>
      <c r="B54" s="120"/>
      <c r="C54" s="120"/>
      <c r="D54" s="120"/>
      <c r="E54" s="28"/>
      <c r="F54" s="21"/>
    </row>
    <row r="55" spans="1:6" ht="14.25" x14ac:dyDescent="0.2">
      <c r="A55" s="21"/>
      <c r="B55" s="54" t="s">
        <v>39</v>
      </c>
      <c r="C55" s="54"/>
      <c r="D55" s="54"/>
      <c r="E55" s="28"/>
      <c r="F55" s="21"/>
    </row>
    <row r="56" spans="1:6" ht="14.25" x14ac:dyDescent="0.2">
      <c r="A56" s="21"/>
      <c r="B56" s="120"/>
      <c r="C56" s="120"/>
      <c r="D56" s="120"/>
      <c r="E56" s="28"/>
      <c r="F56" s="21"/>
    </row>
    <row r="57" spans="1:6" ht="14.25" x14ac:dyDescent="0.2">
      <c r="A57" s="21"/>
      <c r="B57" s="120"/>
      <c r="C57" s="120"/>
      <c r="D57" s="120"/>
      <c r="E57" s="28"/>
      <c r="F57" s="21"/>
    </row>
    <row r="58" spans="1:6" ht="14.25" x14ac:dyDescent="0.2">
      <c r="A58" s="21"/>
      <c r="B58" s="120"/>
      <c r="C58" s="120"/>
      <c r="D58" s="120"/>
      <c r="E58" s="28"/>
      <c r="F58" s="21"/>
    </row>
    <row r="59" spans="1:6" ht="14.25" x14ac:dyDescent="0.2">
      <c r="A59" s="21"/>
      <c r="B59" s="120"/>
      <c r="C59" s="120"/>
      <c r="D59" s="120"/>
      <c r="E59" s="28"/>
      <c r="F59" s="21"/>
    </row>
    <row r="60" spans="1:6" ht="14.25" x14ac:dyDescent="0.2">
      <c r="A60" s="21"/>
      <c r="B60" s="120"/>
      <c r="C60" s="120"/>
      <c r="D60" s="120"/>
      <c r="E60" s="28"/>
      <c r="F60" s="21"/>
    </row>
    <row r="61" spans="1:6" ht="14.25" x14ac:dyDescent="0.2">
      <c r="A61" s="21"/>
      <c r="B61" s="120"/>
      <c r="C61" s="120"/>
      <c r="D61" s="120"/>
      <c r="E61" s="28"/>
      <c r="F61" s="21"/>
    </row>
    <row r="62" spans="1:6" s="50" customFormat="1" ht="14.25" x14ac:dyDescent="0.2">
      <c r="A62" s="46"/>
      <c r="B62" s="47"/>
      <c r="C62" s="48" t="s">
        <v>37</v>
      </c>
      <c r="D62" s="48" t="s">
        <v>38</v>
      </c>
      <c r="E62" s="49"/>
      <c r="F62" s="46"/>
    </row>
    <row r="63" spans="1:6" s="50" customFormat="1" ht="14.25" x14ac:dyDescent="0.2">
      <c r="A63" s="46"/>
      <c r="B63" s="47"/>
      <c r="C63" s="51">
        <v>16</v>
      </c>
      <c r="D63" s="52">
        <v>350</v>
      </c>
      <c r="E63" s="49"/>
      <c r="F63" s="46"/>
    </row>
    <row r="64" spans="1:6" ht="14.25" x14ac:dyDescent="0.2">
      <c r="A64" s="21"/>
      <c r="B64" s="120"/>
      <c r="C64" s="120"/>
      <c r="D64" s="120"/>
      <c r="E64" s="28"/>
      <c r="F64" s="21"/>
    </row>
    <row r="65" spans="1:6" ht="13.5" customHeight="1" x14ac:dyDescent="0.2">
      <c r="A65" s="21"/>
      <c r="B65" s="120"/>
      <c r="C65" s="120"/>
      <c r="D65" s="120"/>
      <c r="E65" s="28"/>
      <c r="F65" s="21"/>
    </row>
    <row r="66" spans="1:6" ht="13.5" customHeight="1" x14ac:dyDescent="0.2">
      <c r="A66" s="21"/>
      <c r="B66" s="25" t="s">
        <v>15</v>
      </c>
      <c r="C66" s="26"/>
      <c r="D66" s="26"/>
      <c r="E66" s="29">
        <f>ROUND(D63*C63/2,2)</f>
        <v>2800</v>
      </c>
      <c r="F66" s="21"/>
    </row>
    <row r="67" spans="1:6" ht="13.5" customHeight="1" x14ac:dyDescent="0.2">
      <c r="A67" s="21"/>
      <c r="B67" s="34" t="s">
        <v>12</v>
      </c>
      <c r="C67" s="26"/>
      <c r="D67" s="26"/>
      <c r="E67" s="30">
        <v>0</v>
      </c>
      <c r="F67" s="21"/>
    </row>
    <row r="68" spans="1:6" ht="13.5" customHeight="1" x14ac:dyDescent="0.2">
      <c r="A68" s="21"/>
      <c r="B68" s="34" t="s">
        <v>13</v>
      </c>
      <c r="C68" s="26"/>
      <c r="D68" s="26"/>
      <c r="E68" s="30">
        <v>0</v>
      </c>
      <c r="F68" s="21"/>
    </row>
    <row r="69" spans="1:6" ht="13.5" customHeight="1" x14ac:dyDescent="0.2">
      <c r="A69" s="21"/>
      <c r="B69" s="25" t="s">
        <v>14</v>
      </c>
      <c r="C69" s="26"/>
      <c r="D69" s="26"/>
      <c r="E69" s="29">
        <f>SUM(E66:E68)</f>
        <v>2800</v>
      </c>
      <c r="F69" s="21"/>
    </row>
    <row r="70" spans="1:6" ht="13.5" customHeight="1" x14ac:dyDescent="0.2">
      <c r="A70" s="21"/>
      <c r="B70" s="26" t="s">
        <v>5</v>
      </c>
      <c r="C70" s="31">
        <v>0.05</v>
      </c>
      <c r="D70" s="26"/>
      <c r="E70" s="35">
        <f>ROUND(E69*C70,2)</f>
        <v>140</v>
      </c>
      <c r="F70" s="21"/>
    </row>
    <row r="71" spans="1:6" ht="13.5" customHeight="1" x14ac:dyDescent="0.2">
      <c r="A71" s="21"/>
      <c r="B71" s="26" t="s">
        <v>4</v>
      </c>
      <c r="C71" s="42">
        <v>9.9750000000000005E-2</v>
      </c>
      <c r="D71" s="26"/>
      <c r="E71" s="43">
        <f>ROUND(E69*C71,2)</f>
        <v>279.3</v>
      </c>
      <c r="F71" s="21"/>
    </row>
    <row r="72" spans="1:6" ht="13.5" customHeight="1" x14ac:dyDescent="0.2">
      <c r="A72" s="21"/>
      <c r="B72" s="26"/>
      <c r="C72" s="26"/>
      <c r="D72" s="26"/>
      <c r="E72" s="32"/>
      <c r="F72" s="21"/>
    </row>
    <row r="73" spans="1:6" ht="16.5" customHeight="1" thickBot="1" x14ac:dyDescent="0.25">
      <c r="A73" s="21"/>
      <c r="B73" s="25" t="s">
        <v>16</v>
      </c>
      <c r="C73" s="26"/>
      <c r="D73" s="26"/>
      <c r="E73" s="33">
        <f>SUM(E69:E71)</f>
        <v>3219.3</v>
      </c>
      <c r="F73" s="21"/>
    </row>
    <row r="74" spans="1:6" ht="15.75" thickTop="1" x14ac:dyDescent="0.2">
      <c r="A74" s="21"/>
      <c r="B74" s="122"/>
      <c r="C74" s="122"/>
      <c r="D74" s="122"/>
      <c r="E74" s="36"/>
      <c r="F74" s="21"/>
    </row>
    <row r="75" spans="1:6" ht="15" x14ac:dyDescent="0.2">
      <c r="A75" s="21"/>
      <c r="B75" s="127" t="s">
        <v>18</v>
      </c>
      <c r="C75" s="127"/>
      <c r="D75" s="127"/>
      <c r="E75" s="36">
        <v>0</v>
      </c>
      <c r="F75" s="21"/>
    </row>
    <row r="76" spans="1:6" ht="15" x14ac:dyDescent="0.2">
      <c r="A76" s="21"/>
      <c r="B76" s="122"/>
      <c r="C76" s="122"/>
      <c r="D76" s="122"/>
      <c r="E76" s="36"/>
      <c r="F76" s="21"/>
    </row>
    <row r="77" spans="1:6" ht="19.5" customHeight="1" x14ac:dyDescent="0.2">
      <c r="A77" s="21"/>
      <c r="B77" s="37" t="s">
        <v>17</v>
      </c>
      <c r="C77" s="38"/>
      <c r="D77" s="38"/>
      <c r="E77" s="39">
        <f>E73-E75</f>
        <v>3219.3</v>
      </c>
      <c r="F77" s="21"/>
    </row>
    <row r="78" spans="1:6" ht="13.5" customHeight="1" x14ac:dyDescent="0.2">
      <c r="A78" s="21"/>
      <c r="B78" s="21"/>
      <c r="C78" s="21"/>
      <c r="D78" s="21"/>
      <c r="E78" s="21"/>
      <c r="F78" s="21"/>
    </row>
    <row r="79" spans="1:6" x14ac:dyDescent="0.2">
      <c r="A79" s="21"/>
      <c r="B79" s="21"/>
      <c r="C79" s="21"/>
      <c r="D79" s="21"/>
      <c r="E79" s="21"/>
      <c r="F79" s="21"/>
    </row>
    <row r="80" spans="1:6" x14ac:dyDescent="0.2">
      <c r="A80" s="21"/>
      <c r="B80" s="125"/>
      <c r="C80" s="125"/>
      <c r="D80" s="125"/>
      <c r="E80" s="125"/>
      <c r="F80" s="21"/>
    </row>
    <row r="81" spans="1:6" ht="14.25" x14ac:dyDescent="0.2">
      <c r="A81" s="119" t="s">
        <v>29</v>
      </c>
      <c r="B81" s="119"/>
      <c r="C81" s="119"/>
      <c r="D81" s="119"/>
      <c r="E81" s="119"/>
      <c r="F81" s="119"/>
    </row>
    <row r="82" spans="1:6" ht="14.25" x14ac:dyDescent="0.2">
      <c r="A82" s="128" t="s">
        <v>30</v>
      </c>
      <c r="B82" s="128"/>
      <c r="C82" s="128"/>
      <c r="D82" s="128"/>
      <c r="E82" s="128"/>
      <c r="F82" s="128"/>
    </row>
    <row r="83" spans="1:6" x14ac:dyDescent="0.2">
      <c r="A83" s="21"/>
      <c r="B83" s="21"/>
      <c r="C83" s="21"/>
      <c r="D83" s="21"/>
      <c r="E83" s="21"/>
      <c r="F83" s="21"/>
    </row>
    <row r="84" spans="1:6" x14ac:dyDescent="0.2">
      <c r="A84" s="21"/>
      <c r="B84" s="126"/>
      <c r="C84" s="126"/>
      <c r="D84" s="126"/>
      <c r="E84" s="126"/>
      <c r="F84" s="21"/>
    </row>
    <row r="85" spans="1:6" ht="15" x14ac:dyDescent="0.2">
      <c r="A85" s="118" t="s">
        <v>7</v>
      </c>
      <c r="B85" s="118"/>
      <c r="C85" s="118"/>
      <c r="D85" s="118"/>
      <c r="E85" s="118"/>
      <c r="F85" s="118"/>
    </row>
    <row r="87" spans="1:6" ht="39.75" customHeight="1" x14ac:dyDescent="0.2">
      <c r="B87" s="123"/>
      <c r="C87" s="124"/>
      <c r="D87" s="124"/>
    </row>
    <row r="88" spans="1:6" ht="13.5" customHeight="1" x14ac:dyDescent="0.2"/>
    <row r="89" spans="1:6" x14ac:dyDescent="0.2">
      <c r="B89" s="16"/>
      <c r="C89" s="16"/>
      <c r="D89" s="16"/>
    </row>
  </sheetData>
  <mergeCells count="39">
    <mergeCell ref="B87:D87"/>
    <mergeCell ref="B76:D76"/>
    <mergeCell ref="B80:E80"/>
    <mergeCell ref="A81:F81"/>
    <mergeCell ref="A82:F82"/>
    <mergeCell ref="B84:E84"/>
    <mergeCell ref="A85:F85"/>
    <mergeCell ref="B75:D75"/>
    <mergeCell ref="B56:D56"/>
    <mergeCell ref="B57:D57"/>
    <mergeCell ref="B58:D58"/>
    <mergeCell ref="B59:D59"/>
    <mergeCell ref="B60:D60"/>
    <mergeCell ref="B61:D61"/>
    <mergeCell ref="B64:D64"/>
    <mergeCell ref="B65:D65"/>
    <mergeCell ref="B74:D74"/>
    <mergeCell ref="B50:D50"/>
    <mergeCell ref="B51:D51"/>
    <mergeCell ref="B52:D52"/>
    <mergeCell ref="B54:D54"/>
    <mergeCell ref="B44:D44"/>
    <mergeCell ref="B45:D45"/>
    <mergeCell ref="B46:D46"/>
    <mergeCell ref="B47:D47"/>
    <mergeCell ref="B48:D48"/>
    <mergeCell ref="B49:D49"/>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4:B76 B12:B20 B33:B65" xr:uid="{3E1C781B-7A35-48AD-9BB7-CB073242CC16}">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6CE0C-CCB1-4F0B-B7FF-B21B9ED58C44}">
  <sheetPr>
    <pageSetUpPr fitToPage="1"/>
  </sheetPr>
  <dimension ref="A12:F89"/>
  <sheetViews>
    <sheetView view="pageBreakPreview" topLeftCell="A9"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65</v>
      </c>
      <c r="C24" s="21"/>
      <c r="D24" s="21"/>
      <c r="E24" s="21"/>
      <c r="F24" s="21"/>
    </row>
    <row r="25" spans="1:6" ht="15" x14ac:dyDescent="0.2">
      <c r="A25" s="17"/>
      <c r="B25" s="25" t="s">
        <v>64</v>
      </c>
      <c r="C25" s="21"/>
      <c r="D25" s="21"/>
      <c r="E25" s="21"/>
      <c r="F25" s="21"/>
    </row>
    <row r="26" spans="1:6" ht="33.75" customHeight="1" x14ac:dyDescent="0.2">
      <c r="A26" s="17"/>
      <c r="B26" s="53" t="s">
        <v>57</v>
      </c>
      <c r="C26" s="21"/>
      <c r="D26" s="21"/>
      <c r="E26" s="21"/>
      <c r="F26" s="21"/>
    </row>
    <row r="27" spans="1:6" x14ac:dyDescent="0.2">
      <c r="A27" s="18"/>
      <c r="B27" s="21"/>
      <c r="C27" s="23"/>
      <c r="D27" s="23"/>
      <c r="E27" s="24"/>
      <c r="F27" s="21"/>
    </row>
    <row r="28" spans="1:6" ht="15" x14ac:dyDescent="0.2">
      <c r="A28" s="17"/>
      <c r="B28" s="23"/>
      <c r="C28" s="23"/>
      <c r="D28" s="27" t="s">
        <v>11</v>
      </c>
      <c r="E28" s="27" t="s">
        <v>91</v>
      </c>
      <c r="F28" s="21"/>
    </row>
    <row r="29" spans="1:6" ht="13.5" thickBot="1" x14ac:dyDescent="0.25">
      <c r="A29" s="19"/>
      <c r="B29" s="19"/>
      <c r="C29" s="19"/>
      <c r="D29" s="19"/>
      <c r="E29" s="19"/>
      <c r="F29" s="20"/>
    </row>
    <row r="30" spans="1:6" s="40" customFormat="1" ht="21.75" customHeight="1" x14ac:dyDescent="0.2">
      <c r="A30" s="121" t="s">
        <v>0</v>
      </c>
      <c r="B30" s="121"/>
      <c r="C30" s="121"/>
      <c r="D30" s="121"/>
      <c r="E30" s="121"/>
      <c r="F30" s="121"/>
    </row>
    <row r="31" spans="1:6" x14ac:dyDescent="0.2">
      <c r="A31" s="17"/>
      <c r="B31" s="18"/>
      <c r="C31" s="17"/>
      <c r="D31" s="17"/>
      <c r="E31" s="17"/>
    </row>
    <row r="32" spans="1:6" ht="14.25" x14ac:dyDescent="0.2">
      <c r="A32" s="21"/>
      <c r="B32" s="22" t="s">
        <v>6</v>
      </c>
      <c r="C32" s="22"/>
      <c r="D32" s="22"/>
      <c r="E32" s="28"/>
      <c r="F32" s="21"/>
    </row>
    <row r="33" spans="1:6" ht="14.25" x14ac:dyDescent="0.2">
      <c r="A33" s="21"/>
      <c r="B33" s="120"/>
      <c r="C33" s="120"/>
      <c r="D33" s="120"/>
      <c r="E33" s="28"/>
      <c r="F33" s="21"/>
    </row>
    <row r="34" spans="1:6" ht="14.25" x14ac:dyDescent="0.2">
      <c r="A34" s="21"/>
      <c r="B34" s="120"/>
      <c r="C34" s="120"/>
      <c r="D34" s="120"/>
      <c r="E34" s="28"/>
      <c r="F34" s="21"/>
    </row>
    <row r="35" spans="1:6" ht="14.25" x14ac:dyDescent="0.2">
      <c r="A35" s="21"/>
      <c r="B35" s="120" t="s">
        <v>85</v>
      </c>
      <c r="C35" s="120"/>
      <c r="D35" s="120"/>
      <c r="E35" s="28"/>
      <c r="F35" s="21"/>
    </row>
    <row r="36" spans="1:6" ht="14.25" x14ac:dyDescent="0.2">
      <c r="A36" s="21"/>
      <c r="B36" s="120"/>
      <c r="C36" s="120"/>
      <c r="D36" s="120"/>
      <c r="E36" s="28"/>
      <c r="F36" s="21"/>
    </row>
    <row r="37" spans="1:6" ht="14.25" x14ac:dyDescent="0.2">
      <c r="A37" s="21"/>
      <c r="B37" s="120" t="s">
        <v>86</v>
      </c>
      <c r="C37" s="120"/>
      <c r="D37" s="120"/>
      <c r="E37" s="28"/>
      <c r="F37" s="21"/>
    </row>
    <row r="38" spans="1:6" ht="14.25" x14ac:dyDescent="0.2">
      <c r="A38" s="21"/>
      <c r="B38" s="120"/>
      <c r="C38" s="120"/>
      <c r="D38" s="120"/>
      <c r="E38" s="28"/>
      <c r="F38" s="21"/>
    </row>
    <row r="39" spans="1:6" ht="14.25" x14ac:dyDescent="0.2">
      <c r="A39" s="21"/>
      <c r="B39" s="120" t="s">
        <v>87</v>
      </c>
      <c r="C39" s="120"/>
      <c r="D39" s="120"/>
      <c r="E39" s="28"/>
      <c r="F39" s="21"/>
    </row>
    <row r="40" spans="1:6" ht="14.25" x14ac:dyDescent="0.2">
      <c r="A40" s="21"/>
      <c r="B40" s="120"/>
      <c r="C40" s="120"/>
      <c r="D40" s="120"/>
      <c r="E40" s="28"/>
      <c r="F40" s="21"/>
    </row>
    <row r="41" spans="1:6" ht="28.5" customHeight="1" x14ac:dyDescent="0.2">
      <c r="A41" s="21"/>
      <c r="B41" s="120" t="s">
        <v>88</v>
      </c>
      <c r="C41" s="120"/>
      <c r="D41" s="120"/>
      <c r="E41" s="28"/>
      <c r="F41" s="21"/>
    </row>
    <row r="42" spans="1:6" ht="14.25" x14ac:dyDescent="0.2">
      <c r="A42" s="21"/>
      <c r="B42" s="120"/>
      <c r="C42" s="120"/>
      <c r="D42" s="120"/>
      <c r="E42" s="28"/>
      <c r="F42" s="21"/>
    </row>
    <row r="43" spans="1:6" ht="31.5" customHeight="1" x14ac:dyDescent="0.2">
      <c r="A43" s="21"/>
      <c r="B43" s="120" t="s">
        <v>89</v>
      </c>
      <c r="C43" s="120"/>
      <c r="D43" s="120"/>
      <c r="E43" s="28"/>
      <c r="F43" s="21"/>
    </row>
    <row r="44" spans="1:6" ht="14.25" x14ac:dyDescent="0.2">
      <c r="A44" s="21"/>
      <c r="B44" s="120"/>
      <c r="C44" s="120"/>
      <c r="D44" s="120"/>
      <c r="E44" s="28"/>
      <c r="F44" s="21"/>
    </row>
    <row r="45" spans="1:6" ht="14.25" x14ac:dyDescent="0.2">
      <c r="A45" s="21"/>
      <c r="B45" s="120" t="s">
        <v>41</v>
      </c>
      <c r="C45" s="120"/>
      <c r="D45" s="120"/>
      <c r="E45" s="28"/>
      <c r="F45" s="21"/>
    </row>
    <row r="46" spans="1:6" ht="14.25" x14ac:dyDescent="0.2">
      <c r="A46" s="21"/>
      <c r="B46" s="120"/>
      <c r="C46" s="120"/>
      <c r="D46" s="120"/>
      <c r="E46" s="28"/>
      <c r="F46" s="21"/>
    </row>
    <row r="47" spans="1:6" ht="14.25" x14ac:dyDescent="0.2">
      <c r="A47" s="21"/>
      <c r="B47" s="120" t="s">
        <v>90</v>
      </c>
      <c r="C47" s="120"/>
      <c r="D47" s="120"/>
      <c r="E47" s="28"/>
      <c r="F47" s="21"/>
    </row>
    <row r="48" spans="1:6" ht="14.25" x14ac:dyDescent="0.2">
      <c r="A48" s="21"/>
      <c r="B48" s="120"/>
      <c r="C48" s="120"/>
      <c r="D48" s="120"/>
      <c r="E48" s="28"/>
      <c r="F48" s="21"/>
    </row>
    <row r="49" spans="1:6" ht="14.25" x14ac:dyDescent="0.2">
      <c r="A49" s="21"/>
      <c r="B49" s="120" t="s">
        <v>22</v>
      </c>
      <c r="C49" s="120"/>
      <c r="D49" s="120"/>
      <c r="E49" s="28"/>
      <c r="F49" s="21"/>
    </row>
    <row r="50" spans="1:6" ht="14.25" x14ac:dyDescent="0.2">
      <c r="A50" s="21"/>
      <c r="B50" s="120"/>
      <c r="C50" s="120"/>
      <c r="D50" s="120"/>
      <c r="E50" s="28"/>
      <c r="F50" s="21"/>
    </row>
    <row r="51" spans="1:6" ht="14.25" x14ac:dyDescent="0.2">
      <c r="A51" s="21"/>
      <c r="B51" s="120" t="s">
        <v>33</v>
      </c>
      <c r="C51" s="120"/>
      <c r="D51" s="120"/>
      <c r="E51" s="28"/>
      <c r="F51" s="21"/>
    </row>
    <row r="52" spans="1:6" ht="14.25" x14ac:dyDescent="0.2">
      <c r="A52" s="21"/>
      <c r="B52" s="120"/>
      <c r="C52" s="120"/>
      <c r="D52" s="120"/>
      <c r="E52" s="28"/>
      <c r="F52" s="21"/>
    </row>
    <row r="53" spans="1:6" ht="14.25" x14ac:dyDescent="0.2">
      <c r="A53" s="21"/>
      <c r="B53" s="54" t="s">
        <v>35</v>
      </c>
      <c r="C53" s="54"/>
      <c r="D53" s="54"/>
      <c r="E53" s="28"/>
      <c r="F53" s="21"/>
    </row>
    <row r="54" spans="1:6" ht="14.25" x14ac:dyDescent="0.2">
      <c r="A54" s="21"/>
      <c r="B54" s="54"/>
      <c r="C54" s="54"/>
      <c r="D54" s="54"/>
      <c r="E54" s="28"/>
      <c r="F54" s="21"/>
    </row>
    <row r="55" spans="1:6" ht="14.25" x14ac:dyDescent="0.2">
      <c r="A55" s="21"/>
      <c r="B55" s="54" t="s">
        <v>39</v>
      </c>
      <c r="C55" s="54"/>
      <c r="D55" s="54"/>
      <c r="E55" s="28"/>
      <c r="F55" s="21"/>
    </row>
    <row r="56" spans="1:6" ht="14.25" x14ac:dyDescent="0.2">
      <c r="A56" s="21"/>
      <c r="B56" s="120"/>
      <c r="C56" s="120"/>
      <c r="D56" s="120"/>
      <c r="E56" s="28"/>
      <c r="F56" s="21"/>
    </row>
    <row r="57" spans="1:6" ht="14.25" x14ac:dyDescent="0.2">
      <c r="A57" s="21"/>
      <c r="B57" s="120"/>
      <c r="C57" s="120"/>
      <c r="D57" s="120"/>
      <c r="E57" s="28"/>
      <c r="F57" s="21"/>
    </row>
    <row r="58" spans="1:6" ht="14.25" x14ac:dyDescent="0.2">
      <c r="A58" s="21"/>
      <c r="B58" s="120"/>
      <c r="C58" s="120"/>
      <c r="D58" s="120"/>
      <c r="E58" s="28"/>
      <c r="F58" s="21"/>
    </row>
    <row r="59" spans="1:6" ht="14.25" x14ac:dyDescent="0.2">
      <c r="A59" s="21"/>
      <c r="B59" s="120"/>
      <c r="C59" s="120"/>
      <c r="D59" s="120"/>
      <c r="E59" s="28"/>
      <c r="F59" s="21"/>
    </row>
    <row r="60" spans="1:6" ht="14.25" x14ac:dyDescent="0.2">
      <c r="A60" s="21"/>
      <c r="B60" s="120"/>
      <c r="C60" s="120"/>
      <c r="D60" s="120"/>
      <c r="E60" s="28"/>
      <c r="F60" s="21"/>
    </row>
    <row r="61" spans="1:6" ht="14.25" x14ac:dyDescent="0.2">
      <c r="A61" s="21"/>
      <c r="B61" s="120"/>
      <c r="C61" s="120"/>
      <c r="D61" s="120"/>
      <c r="E61" s="28"/>
      <c r="F61" s="21"/>
    </row>
    <row r="62" spans="1:6" s="50" customFormat="1" ht="14.25" x14ac:dyDescent="0.2">
      <c r="A62" s="46"/>
      <c r="B62" s="47"/>
      <c r="C62" s="48" t="s">
        <v>37</v>
      </c>
      <c r="D62" s="48" t="s">
        <v>38</v>
      </c>
      <c r="E62" s="49"/>
      <c r="F62" s="46"/>
    </row>
    <row r="63" spans="1:6" s="50" customFormat="1" ht="14.25" x14ac:dyDescent="0.2">
      <c r="A63" s="46"/>
      <c r="B63" s="47"/>
      <c r="C63" s="51">
        <v>16</v>
      </c>
      <c r="D63" s="52">
        <v>350</v>
      </c>
      <c r="E63" s="49"/>
      <c r="F63" s="46"/>
    </row>
    <row r="64" spans="1:6" ht="14.25" x14ac:dyDescent="0.2">
      <c r="A64" s="21"/>
      <c r="B64" s="120"/>
      <c r="C64" s="120"/>
      <c r="D64" s="120"/>
      <c r="E64" s="28"/>
      <c r="F64" s="21"/>
    </row>
    <row r="65" spans="1:6" ht="13.5" customHeight="1" x14ac:dyDescent="0.2">
      <c r="A65" s="21"/>
      <c r="B65" s="120"/>
      <c r="C65" s="120"/>
      <c r="D65" s="120"/>
      <c r="E65" s="28"/>
      <c r="F65" s="21"/>
    </row>
    <row r="66" spans="1:6" ht="13.5" customHeight="1" x14ac:dyDescent="0.2">
      <c r="A66" s="21"/>
      <c r="B66" s="25" t="s">
        <v>15</v>
      </c>
      <c r="C66" s="26"/>
      <c r="D66" s="26"/>
      <c r="E66" s="29">
        <f>ROUND(D63*C63/2,2)</f>
        <v>2800</v>
      </c>
      <c r="F66" s="21"/>
    </row>
    <row r="67" spans="1:6" ht="13.5" customHeight="1" x14ac:dyDescent="0.2">
      <c r="A67" s="21"/>
      <c r="B67" s="34" t="s">
        <v>12</v>
      </c>
      <c r="C67" s="26"/>
      <c r="D67" s="26"/>
      <c r="E67" s="30">
        <v>0</v>
      </c>
      <c r="F67" s="21"/>
    </row>
    <row r="68" spans="1:6" ht="13.5" customHeight="1" x14ac:dyDescent="0.2">
      <c r="A68" s="21"/>
      <c r="B68" s="34" t="s">
        <v>13</v>
      </c>
      <c r="C68" s="26"/>
      <c r="D68" s="26"/>
      <c r="E68" s="30">
        <v>0</v>
      </c>
      <c r="F68" s="21"/>
    </row>
    <row r="69" spans="1:6" ht="13.5" customHeight="1" x14ac:dyDescent="0.2">
      <c r="A69" s="21"/>
      <c r="B69" s="25" t="s">
        <v>14</v>
      </c>
      <c r="C69" s="26"/>
      <c r="D69" s="26"/>
      <c r="E69" s="29">
        <f>SUM(E66:E68)</f>
        <v>2800</v>
      </c>
      <c r="F69" s="21"/>
    </row>
    <row r="70" spans="1:6" ht="13.5" customHeight="1" x14ac:dyDescent="0.2">
      <c r="A70" s="21"/>
      <c r="B70" s="26" t="s">
        <v>5</v>
      </c>
      <c r="C70" s="31">
        <v>0.05</v>
      </c>
      <c r="D70" s="26"/>
      <c r="E70" s="35">
        <f>ROUND(E69*C70,2)</f>
        <v>140</v>
      </c>
      <c r="F70" s="21"/>
    </row>
    <row r="71" spans="1:6" ht="13.5" customHeight="1" x14ac:dyDescent="0.2">
      <c r="A71" s="21"/>
      <c r="B71" s="26" t="s">
        <v>4</v>
      </c>
      <c r="C71" s="42">
        <v>9.9750000000000005E-2</v>
      </c>
      <c r="D71" s="26"/>
      <c r="E71" s="43">
        <f>ROUND(E69*C71,2)</f>
        <v>279.3</v>
      </c>
      <c r="F71" s="21"/>
    </row>
    <row r="72" spans="1:6" ht="13.5" customHeight="1" x14ac:dyDescent="0.2">
      <c r="A72" s="21"/>
      <c r="B72" s="26"/>
      <c r="C72" s="26"/>
      <c r="D72" s="26"/>
      <c r="E72" s="32"/>
      <c r="F72" s="21"/>
    </row>
    <row r="73" spans="1:6" ht="16.5" customHeight="1" thickBot="1" x14ac:dyDescent="0.25">
      <c r="A73" s="21"/>
      <c r="B73" s="25" t="s">
        <v>16</v>
      </c>
      <c r="C73" s="26"/>
      <c r="D73" s="26"/>
      <c r="E73" s="33">
        <f>SUM(E69:E71)</f>
        <v>3219.3</v>
      </c>
      <c r="F73" s="21"/>
    </row>
    <row r="74" spans="1:6" ht="15.75" thickTop="1" x14ac:dyDescent="0.2">
      <c r="A74" s="21"/>
      <c r="B74" s="122"/>
      <c r="C74" s="122"/>
      <c r="D74" s="122"/>
      <c r="E74" s="36"/>
      <c r="F74" s="21"/>
    </row>
    <row r="75" spans="1:6" ht="15" x14ac:dyDescent="0.2">
      <c r="A75" s="21"/>
      <c r="B75" s="127" t="s">
        <v>18</v>
      </c>
      <c r="C75" s="127"/>
      <c r="D75" s="127"/>
      <c r="E75" s="36">
        <v>0</v>
      </c>
      <c r="F75" s="21"/>
    </row>
    <row r="76" spans="1:6" ht="15" x14ac:dyDescent="0.2">
      <c r="A76" s="21"/>
      <c r="B76" s="122"/>
      <c r="C76" s="122"/>
      <c r="D76" s="122"/>
      <c r="E76" s="36"/>
      <c r="F76" s="21"/>
    </row>
    <row r="77" spans="1:6" ht="19.5" customHeight="1" x14ac:dyDescent="0.2">
      <c r="A77" s="21"/>
      <c r="B77" s="37" t="s">
        <v>17</v>
      </c>
      <c r="C77" s="38"/>
      <c r="D77" s="38"/>
      <c r="E77" s="39">
        <f>E73-E75</f>
        <v>3219.3</v>
      </c>
      <c r="F77" s="21"/>
    </row>
    <row r="78" spans="1:6" ht="13.5" customHeight="1" x14ac:dyDescent="0.2">
      <c r="A78" s="21"/>
      <c r="B78" s="21"/>
      <c r="C78" s="21"/>
      <c r="D78" s="21"/>
      <c r="E78" s="21"/>
      <c r="F78" s="21"/>
    </row>
    <row r="79" spans="1:6" x14ac:dyDescent="0.2">
      <c r="A79" s="21"/>
      <c r="B79" s="21"/>
      <c r="C79" s="21"/>
      <c r="D79" s="21"/>
      <c r="E79" s="21"/>
      <c r="F79" s="21"/>
    </row>
    <row r="80" spans="1:6" x14ac:dyDescent="0.2">
      <c r="A80" s="21"/>
      <c r="B80" s="125"/>
      <c r="C80" s="125"/>
      <c r="D80" s="125"/>
      <c r="E80" s="125"/>
      <c r="F80" s="21"/>
    </row>
    <row r="81" spans="1:6" ht="14.25" x14ac:dyDescent="0.2">
      <c r="A81" s="119" t="s">
        <v>29</v>
      </c>
      <c r="B81" s="119"/>
      <c r="C81" s="119"/>
      <c r="D81" s="119"/>
      <c r="E81" s="119"/>
      <c r="F81" s="119"/>
    </row>
    <row r="82" spans="1:6" ht="14.25" x14ac:dyDescent="0.2">
      <c r="A82" s="128" t="s">
        <v>30</v>
      </c>
      <c r="B82" s="128"/>
      <c r="C82" s="128"/>
      <c r="D82" s="128"/>
      <c r="E82" s="128"/>
      <c r="F82" s="128"/>
    </row>
    <row r="83" spans="1:6" x14ac:dyDescent="0.2">
      <c r="A83" s="21"/>
      <c r="B83" s="21"/>
      <c r="C83" s="21"/>
      <c r="D83" s="21"/>
      <c r="E83" s="21"/>
      <c r="F83" s="21"/>
    </row>
    <row r="84" spans="1:6" x14ac:dyDescent="0.2">
      <c r="A84" s="21"/>
      <c r="B84" s="126"/>
      <c r="C84" s="126"/>
      <c r="D84" s="126"/>
      <c r="E84" s="126"/>
      <c r="F84" s="21"/>
    </row>
    <row r="85" spans="1:6" ht="15" x14ac:dyDescent="0.2">
      <c r="A85" s="118" t="s">
        <v>7</v>
      </c>
      <c r="B85" s="118"/>
      <c r="C85" s="118"/>
      <c r="D85" s="118"/>
      <c r="E85" s="118"/>
      <c r="F85" s="118"/>
    </row>
    <row r="87" spans="1:6" ht="39.75" customHeight="1" x14ac:dyDescent="0.2">
      <c r="B87" s="123"/>
      <c r="C87" s="124"/>
      <c r="D87" s="124"/>
    </row>
    <row r="88" spans="1:6" ht="13.5" customHeight="1" x14ac:dyDescent="0.2"/>
    <row r="89" spans="1:6" x14ac:dyDescent="0.2">
      <c r="B89" s="16"/>
      <c r="C89" s="16"/>
      <c r="D89" s="16"/>
    </row>
  </sheetData>
  <mergeCells count="38">
    <mergeCell ref="A85:F85"/>
    <mergeCell ref="B87:D87"/>
    <mergeCell ref="B75:D75"/>
    <mergeCell ref="B76:D76"/>
    <mergeCell ref="B80:E80"/>
    <mergeCell ref="A81:F81"/>
    <mergeCell ref="A82:F82"/>
    <mergeCell ref="B84:E84"/>
    <mergeCell ref="B74:D74"/>
    <mergeCell ref="B50:D50"/>
    <mergeCell ref="B51:D51"/>
    <mergeCell ref="B52:D52"/>
    <mergeCell ref="B56:D56"/>
    <mergeCell ref="B57:D57"/>
    <mergeCell ref="B58:D58"/>
    <mergeCell ref="B59:D59"/>
    <mergeCell ref="B60:D60"/>
    <mergeCell ref="B61:D61"/>
    <mergeCell ref="B64:D64"/>
    <mergeCell ref="B65:D65"/>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4:B76 B12:B20 B33:B65" xr:uid="{7D96BC9D-E3CF-421A-A5D4-23429D62F68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32819-C804-48B9-A49D-2BC1B4CD8B36}">
  <sheetPr>
    <pageSetUpPr fitToPage="1"/>
  </sheetPr>
  <dimension ref="A12:F89"/>
  <sheetViews>
    <sheetView view="pageBreakPreview" topLeftCell="A9" zoomScale="80" zoomScaleNormal="100" zoomScaleSheetLayoutView="80" workbookViewId="0">
      <selection activeCell="B46" sqref="B46:D4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56</v>
      </c>
      <c r="C24" s="21"/>
      <c r="D24" s="21"/>
      <c r="E24" s="21"/>
      <c r="F24" s="21"/>
    </row>
    <row r="25" spans="1:6" ht="15" x14ac:dyDescent="0.2">
      <c r="A25" s="17"/>
      <c r="B25" s="25" t="s">
        <v>92</v>
      </c>
      <c r="C25" s="21"/>
      <c r="D25" s="21"/>
      <c r="E25" s="21"/>
      <c r="F25" s="21"/>
    </row>
    <row r="26" spans="1:6" ht="33.75" customHeight="1" x14ac:dyDescent="0.2">
      <c r="A26" s="17"/>
      <c r="B26" s="53" t="s">
        <v>57</v>
      </c>
      <c r="C26" s="21"/>
      <c r="D26" s="21"/>
      <c r="E26" s="21"/>
      <c r="F26" s="21"/>
    </row>
    <row r="27" spans="1:6" x14ac:dyDescent="0.2">
      <c r="A27" s="18"/>
      <c r="B27" s="21"/>
      <c r="C27" s="23"/>
      <c r="D27" s="23"/>
      <c r="E27" s="24"/>
      <c r="F27" s="21"/>
    </row>
    <row r="28" spans="1:6" ht="15" x14ac:dyDescent="0.2">
      <c r="A28" s="17"/>
      <c r="B28" s="23"/>
      <c r="C28" s="23"/>
      <c r="D28" s="27" t="s">
        <v>11</v>
      </c>
      <c r="E28" s="27" t="s">
        <v>93</v>
      </c>
      <c r="F28" s="21"/>
    </row>
    <row r="29" spans="1:6" ht="13.5" thickBot="1" x14ac:dyDescent="0.25">
      <c r="A29" s="19"/>
      <c r="B29" s="19"/>
      <c r="C29" s="19"/>
      <c r="D29" s="19"/>
      <c r="E29" s="19"/>
      <c r="F29" s="20"/>
    </row>
    <row r="30" spans="1:6" s="40" customFormat="1" ht="21.75" customHeight="1" x14ac:dyDescent="0.2">
      <c r="A30" s="121" t="s">
        <v>0</v>
      </c>
      <c r="B30" s="121"/>
      <c r="C30" s="121"/>
      <c r="D30" s="121"/>
      <c r="E30" s="121"/>
      <c r="F30" s="121"/>
    </row>
    <row r="31" spans="1:6" x14ac:dyDescent="0.2">
      <c r="A31" s="17"/>
      <c r="B31" s="18"/>
      <c r="C31" s="17"/>
      <c r="D31" s="17"/>
      <c r="E31" s="17"/>
    </row>
    <row r="32" spans="1:6" ht="14.25" x14ac:dyDescent="0.2">
      <c r="A32" s="21"/>
      <c r="B32" s="22" t="s">
        <v>6</v>
      </c>
      <c r="C32" s="22"/>
      <c r="D32" s="22"/>
      <c r="E32" s="28"/>
      <c r="F32" s="21"/>
    </row>
    <row r="33" spans="1:6" ht="14.25" x14ac:dyDescent="0.2">
      <c r="A33" s="21"/>
      <c r="B33" s="120"/>
      <c r="C33" s="120"/>
      <c r="D33" s="120"/>
      <c r="E33" s="28"/>
      <c r="F33" s="21"/>
    </row>
    <row r="34" spans="1:6" ht="14.25" x14ac:dyDescent="0.2">
      <c r="A34" s="21"/>
      <c r="B34" s="120"/>
      <c r="C34" s="120"/>
      <c r="D34" s="120"/>
      <c r="E34" s="28"/>
      <c r="F34" s="21"/>
    </row>
    <row r="35" spans="1:6" ht="14.25" x14ac:dyDescent="0.2">
      <c r="A35" s="21"/>
      <c r="B35" s="120" t="s">
        <v>85</v>
      </c>
      <c r="C35" s="120"/>
      <c r="D35" s="120"/>
      <c r="E35" s="28"/>
      <c r="F35" s="21"/>
    </row>
    <row r="36" spans="1:6" ht="14.25" x14ac:dyDescent="0.2">
      <c r="A36" s="21"/>
      <c r="B36" s="120"/>
      <c r="C36" s="120"/>
      <c r="D36" s="120"/>
      <c r="E36" s="28"/>
      <c r="F36" s="21"/>
    </row>
    <row r="37" spans="1:6" ht="14.25" x14ac:dyDescent="0.2">
      <c r="A37" s="21"/>
      <c r="B37" s="120" t="s">
        <v>87</v>
      </c>
      <c r="C37" s="120"/>
      <c r="D37" s="120"/>
      <c r="E37" s="28"/>
      <c r="F37" s="21"/>
    </row>
    <row r="38" spans="1:6" ht="14.25" x14ac:dyDescent="0.2">
      <c r="A38" s="21"/>
      <c r="B38" s="120"/>
      <c r="C38" s="120"/>
      <c r="D38" s="120"/>
      <c r="E38" s="28"/>
      <c r="F38" s="21"/>
    </row>
    <row r="39" spans="1:6" ht="28.5" customHeight="1" x14ac:dyDescent="0.2">
      <c r="A39" s="21"/>
      <c r="B39" s="120" t="s">
        <v>94</v>
      </c>
      <c r="C39" s="120"/>
      <c r="D39" s="120"/>
      <c r="E39" s="28"/>
      <c r="F39" s="21"/>
    </row>
    <row r="40" spans="1:6" ht="14.25" x14ac:dyDescent="0.2">
      <c r="A40" s="21"/>
      <c r="B40" s="120"/>
      <c r="C40" s="120"/>
      <c r="D40" s="120"/>
      <c r="E40" s="28"/>
      <c r="F40" s="21"/>
    </row>
    <row r="41" spans="1:6" ht="31.5" customHeight="1" x14ac:dyDescent="0.2">
      <c r="A41" s="21"/>
      <c r="B41" s="120" t="s">
        <v>95</v>
      </c>
      <c r="C41" s="120"/>
      <c r="D41" s="120"/>
      <c r="E41" s="28"/>
      <c r="F41" s="21"/>
    </row>
    <row r="42" spans="1:6" ht="14.25" x14ac:dyDescent="0.2">
      <c r="A42" s="21"/>
      <c r="B42" s="120"/>
      <c r="C42" s="120"/>
      <c r="D42" s="120"/>
      <c r="E42" s="28"/>
      <c r="F42" s="21"/>
    </row>
    <row r="43" spans="1:6" ht="14.25" x14ac:dyDescent="0.2">
      <c r="A43" s="21"/>
      <c r="B43" s="54" t="s">
        <v>22</v>
      </c>
      <c r="C43" s="54"/>
      <c r="D43" s="54"/>
      <c r="E43" s="28"/>
      <c r="F43" s="21"/>
    </row>
    <row r="44" spans="1:6" ht="14.25" x14ac:dyDescent="0.2">
      <c r="A44" s="21"/>
      <c r="B44" s="54"/>
      <c r="C44" s="54"/>
      <c r="D44" s="54"/>
      <c r="E44" s="28"/>
      <c r="F44" s="21"/>
    </row>
    <row r="45" spans="1:6" ht="14.25" x14ac:dyDescent="0.2">
      <c r="A45" s="21"/>
      <c r="B45" s="54" t="s">
        <v>33</v>
      </c>
      <c r="C45" s="54"/>
      <c r="D45" s="54"/>
      <c r="E45" s="28"/>
      <c r="F45" s="21"/>
    </row>
    <row r="46" spans="1:6" ht="14.25" x14ac:dyDescent="0.2">
      <c r="A46" s="21"/>
      <c r="B46" s="120"/>
      <c r="C46" s="120"/>
      <c r="D46" s="120"/>
      <c r="E46" s="28"/>
      <c r="F46" s="21"/>
    </row>
    <row r="47" spans="1:6" ht="14.25" x14ac:dyDescent="0.2">
      <c r="A47" s="21"/>
      <c r="B47" s="54" t="s">
        <v>35</v>
      </c>
      <c r="C47" s="54"/>
      <c r="D47" s="54"/>
      <c r="E47" s="28"/>
      <c r="F47" s="21"/>
    </row>
    <row r="48" spans="1:6" ht="14.25" x14ac:dyDescent="0.2">
      <c r="A48" s="21"/>
      <c r="B48" s="54"/>
      <c r="C48" s="54"/>
      <c r="D48" s="54"/>
      <c r="E48" s="28"/>
      <c r="F48" s="21"/>
    </row>
    <row r="49" spans="1:6" ht="14.25" x14ac:dyDescent="0.2">
      <c r="A49" s="21"/>
      <c r="B49" s="54" t="s">
        <v>39</v>
      </c>
      <c r="C49" s="54"/>
      <c r="D49" s="54"/>
      <c r="E49" s="28"/>
      <c r="F49" s="21"/>
    </row>
    <row r="50" spans="1:6" ht="14.25" x14ac:dyDescent="0.2">
      <c r="A50" s="21"/>
      <c r="B50" s="120"/>
      <c r="C50" s="120"/>
      <c r="D50" s="120"/>
      <c r="E50" s="28"/>
      <c r="F50" s="21"/>
    </row>
    <row r="51" spans="1:6" ht="14.25" x14ac:dyDescent="0.2">
      <c r="A51" s="21"/>
      <c r="B51" s="54"/>
      <c r="C51" s="54"/>
      <c r="D51" s="54"/>
      <c r="E51" s="28"/>
      <c r="F51" s="21"/>
    </row>
    <row r="52" spans="1:6" ht="14.25" x14ac:dyDescent="0.2">
      <c r="A52" s="21"/>
      <c r="B52" s="54"/>
      <c r="C52" s="54"/>
      <c r="D52" s="54"/>
      <c r="E52" s="28"/>
      <c r="F52" s="21"/>
    </row>
    <row r="53" spans="1:6" ht="14.25" x14ac:dyDescent="0.2">
      <c r="A53" s="21"/>
      <c r="B53" s="54"/>
      <c r="C53" s="54"/>
      <c r="D53" s="54"/>
      <c r="E53" s="28"/>
      <c r="F53" s="21"/>
    </row>
    <row r="54" spans="1:6" ht="14.25" x14ac:dyDescent="0.2">
      <c r="A54" s="21"/>
      <c r="B54" s="120"/>
      <c r="C54" s="120"/>
      <c r="D54" s="120"/>
      <c r="E54" s="28"/>
      <c r="F54" s="21"/>
    </row>
    <row r="55" spans="1:6" ht="14.25" x14ac:dyDescent="0.2">
      <c r="A55" s="21"/>
      <c r="B55" s="120"/>
      <c r="C55" s="120"/>
      <c r="D55" s="120"/>
      <c r="E55" s="28"/>
      <c r="F55" s="21"/>
    </row>
    <row r="56" spans="1:6" ht="14.25" x14ac:dyDescent="0.2">
      <c r="A56" s="21"/>
      <c r="B56" s="120"/>
      <c r="C56" s="120"/>
      <c r="D56" s="120"/>
      <c r="E56" s="28"/>
      <c r="F56" s="21"/>
    </row>
    <row r="57" spans="1:6" ht="14.25" x14ac:dyDescent="0.2">
      <c r="A57" s="21"/>
      <c r="B57" s="120"/>
      <c r="C57" s="120"/>
      <c r="D57" s="120"/>
      <c r="E57" s="28"/>
      <c r="F57" s="21"/>
    </row>
    <row r="58" spans="1:6" ht="14.25" x14ac:dyDescent="0.2">
      <c r="A58" s="21"/>
      <c r="B58" s="120"/>
      <c r="C58" s="120"/>
      <c r="D58" s="120"/>
      <c r="E58" s="28"/>
      <c r="F58" s="21"/>
    </row>
    <row r="59" spans="1:6" ht="14.25" x14ac:dyDescent="0.2">
      <c r="A59" s="21"/>
      <c r="B59" s="120"/>
      <c r="C59" s="120"/>
      <c r="D59" s="120"/>
      <c r="E59" s="28"/>
      <c r="F59" s="21"/>
    </row>
    <row r="60" spans="1:6" ht="14.25" x14ac:dyDescent="0.2">
      <c r="A60" s="21"/>
      <c r="B60" s="120"/>
      <c r="C60" s="120"/>
      <c r="D60" s="120"/>
      <c r="E60" s="28"/>
      <c r="F60" s="21"/>
    </row>
    <row r="61" spans="1:6" ht="14.25" x14ac:dyDescent="0.2">
      <c r="A61" s="21"/>
      <c r="B61" s="120"/>
      <c r="C61" s="120"/>
      <c r="D61" s="120"/>
      <c r="E61" s="28"/>
      <c r="F61" s="21"/>
    </row>
    <row r="62" spans="1:6" s="50" customFormat="1" ht="14.25" x14ac:dyDescent="0.2">
      <c r="A62" s="46"/>
      <c r="B62" s="47"/>
      <c r="C62" s="48" t="s">
        <v>37</v>
      </c>
      <c r="D62" s="48" t="s">
        <v>38</v>
      </c>
      <c r="E62" s="49"/>
      <c r="F62" s="46"/>
    </row>
    <row r="63" spans="1:6" s="50" customFormat="1" ht="14.25" x14ac:dyDescent="0.2">
      <c r="A63" s="46"/>
      <c r="B63" s="47"/>
      <c r="C63" s="51">
        <v>23</v>
      </c>
      <c r="D63" s="52">
        <v>350</v>
      </c>
      <c r="E63" s="49"/>
      <c r="F63" s="46"/>
    </row>
    <row r="64" spans="1:6" ht="14.25" x14ac:dyDescent="0.2">
      <c r="A64" s="21"/>
      <c r="B64" s="120"/>
      <c r="C64" s="120"/>
      <c r="D64" s="120"/>
      <c r="E64" s="28"/>
      <c r="F64" s="21"/>
    </row>
    <row r="65" spans="1:6" ht="13.5" customHeight="1" x14ac:dyDescent="0.2">
      <c r="A65" s="21"/>
      <c r="B65" s="120"/>
      <c r="C65" s="120"/>
      <c r="D65" s="120"/>
      <c r="E65" s="28"/>
      <c r="F65" s="21"/>
    </row>
    <row r="66" spans="1:6" ht="13.5" customHeight="1" x14ac:dyDescent="0.2">
      <c r="A66" s="21"/>
      <c r="B66" s="25" t="s">
        <v>15</v>
      </c>
      <c r="C66" s="26"/>
      <c r="D66" s="26"/>
      <c r="E66" s="29">
        <f>ROUND(D63*C63,2)</f>
        <v>8050</v>
      </c>
      <c r="F66" s="21"/>
    </row>
    <row r="67" spans="1:6" ht="13.5" customHeight="1" x14ac:dyDescent="0.2">
      <c r="A67" s="21"/>
      <c r="B67" s="34" t="s">
        <v>12</v>
      </c>
      <c r="C67" s="26"/>
      <c r="D67" s="26"/>
      <c r="E67" s="30">
        <v>0</v>
      </c>
      <c r="F67" s="21"/>
    </row>
    <row r="68" spans="1:6" ht="13.5" customHeight="1" x14ac:dyDescent="0.2">
      <c r="A68" s="21"/>
      <c r="B68" s="34" t="s">
        <v>13</v>
      </c>
      <c r="C68" s="26"/>
      <c r="D68" s="26"/>
      <c r="E68" s="30">
        <v>0</v>
      </c>
      <c r="F68" s="21"/>
    </row>
    <row r="69" spans="1:6" ht="13.5" customHeight="1" x14ac:dyDescent="0.2">
      <c r="A69" s="21"/>
      <c r="B69" s="25" t="s">
        <v>14</v>
      </c>
      <c r="C69" s="26"/>
      <c r="D69" s="26"/>
      <c r="E69" s="29">
        <f>SUM(E66:E68)</f>
        <v>8050</v>
      </c>
      <c r="F69" s="21"/>
    </row>
    <row r="70" spans="1:6" ht="13.5" customHeight="1" x14ac:dyDescent="0.2">
      <c r="A70" s="21"/>
      <c r="B70" s="26" t="s">
        <v>5</v>
      </c>
      <c r="C70" s="31">
        <v>0.05</v>
      </c>
      <c r="D70" s="26"/>
      <c r="E70" s="35">
        <f>ROUND(E69*C70,2)</f>
        <v>402.5</v>
      </c>
      <c r="F70" s="21"/>
    </row>
    <row r="71" spans="1:6" ht="13.5" customHeight="1" x14ac:dyDescent="0.2">
      <c r="A71" s="21"/>
      <c r="B71" s="26" t="s">
        <v>4</v>
      </c>
      <c r="C71" s="42">
        <v>9.9750000000000005E-2</v>
      </c>
      <c r="D71" s="26"/>
      <c r="E71" s="43">
        <f>ROUND(E69*C71,2)</f>
        <v>802.99</v>
      </c>
      <c r="F71" s="21"/>
    </row>
    <row r="72" spans="1:6" ht="13.5" customHeight="1" x14ac:dyDescent="0.2">
      <c r="A72" s="21"/>
      <c r="B72" s="26"/>
      <c r="C72" s="26"/>
      <c r="D72" s="26"/>
      <c r="E72" s="32"/>
      <c r="F72" s="21"/>
    </row>
    <row r="73" spans="1:6" ht="16.5" customHeight="1" thickBot="1" x14ac:dyDescent="0.25">
      <c r="A73" s="21"/>
      <c r="B73" s="25" t="s">
        <v>16</v>
      </c>
      <c r="C73" s="26"/>
      <c r="D73" s="26"/>
      <c r="E73" s="33">
        <f>SUM(E69:E71)</f>
        <v>9255.49</v>
      </c>
      <c r="F73" s="21"/>
    </row>
    <row r="74" spans="1:6" ht="15.75" thickTop="1" x14ac:dyDescent="0.2">
      <c r="A74" s="21"/>
      <c r="B74" s="122"/>
      <c r="C74" s="122"/>
      <c r="D74" s="122"/>
      <c r="E74" s="36"/>
      <c r="F74" s="21"/>
    </row>
    <row r="75" spans="1:6" ht="15" x14ac:dyDescent="0.2">
      <c r="A75" s="21"/>
      <c r="B75" s="127" t="s">
        <v>18</v>
      </c>
      <c r="C75" s="127"/>
      <c r="D75" s="127"/>
      <c r="E75" s="36">
        <v>0</v>
      </c>
      <c r="F75" s="21"/>
    </row>
    <row r="76" spans="1:6" ht="15" x14ac:dyDescent="0.2">
      <c r="A76" s="21"/>
      <c r="B76" s="122"/>
      <c r="C76" s="122"/>
      <c r="D76" s="122"/>
      <c r="E76" s="36"/>
      <c r="F76" s="21"/>
    </row>
    <row r="77" spans="1:6" ht="19.5" customHeight="1" x14ac:dyDescent="0.2">
      <c r="A77" s="21"/>
      <c r="B77" s="37" t="s">
        <v>17</v>
      </c>
      <c r="C77" s="38"/>
      <c r="D77" s="38"/>
      <c r="E77" s="39">
        <f>E73-E75</f>
        <v>9255.49</v>
      </c>
      <c r="F77" s="21"/>
    </row>
    <row r="78" spans="1:6" ht="13.5" customHeight="1" x14ac:dyDescent="0.2">
      <c r="A78" s="21"/>
      <c r="B78" s="21"/>
      <c r="C78" s="21"/>
      <c r="D78" s="21"/>
      <c r="E78" s="21"/>
      <c r="F78" s="21"/>
    </row>
    <row r="79" spans="1:6" x14ac:dyDescent="0.2">
      <c r="A79" s="21"/>
      <c r="B79" s="21"/>
      <c r="C79" s="21"/>
      <c r="D79" s="21"/>
      <c r="E79" s="21"/>
      <c r="F79" s="21"/>
    </row>
    <row r="80" spans="1:6" x14ac:dyDescent="0.2">
      <c r="A80" s="21"/>
      <c r="B80" s="125"/>
      <c r="C80" s="125"/>
      <c r="D80" s="125"/>
      <c r="E80" s="125"/>
      <c r="F80" s="21"/>
    </row>
    <row r="81" spans="1:6" ht="14.25" x14ac:dyDescent="0.2">
      <c r="A81" s="119" t="s">
        <v>29</v>
      </c>
      <c r="B81" s="119"/>
      <c r="C81" s="119"/>
      <c r="D81" s="119"/>
      <c r="E81" s="119"/>
      <c r="F81" s="119"/>
    </row>
    <row r="82" spans="1:6" ht="14.25" x14ac:dyDescent="0.2">
      <c r="A82" s="128" t="s">
        <v>30</v>
      </c>
      <c r="B82" s="128"/>
      <c r="C82" s="128"/>
      <c r="D82" s="128"/>
      <c r="E82" s="128"/>
      <c r="F82" s="128"/>
    </row>
    <row r="83" spans="1:6" x14ac:dyDescent="0.2">
      <c r="A83" s="21"/>
      <c r="B83" s="21"/>
      <c r="C83" s="21"/>
      <c r="D83" s="21"/>
      <c r="E83" s="21"/>
      <c r="F83" s="21"/>
    </row>
    <row r="84" spans="1:6" x14ac:dyDescent="0.2">
      <c r="A84" s="21"/>
      <c r="B84" s="126"/>
      <c r="C84" s="126"/>
      <c r="D84" s="126"/>
      <c r="E84" s="126"/>
      <c r="F84" s="21"/>
    </row>
    <row r="85" spans="1:6" ht="15" x14ac:dyDescent="0.2">
      <c r="A85" s="118" t="s">
        <v>7</v>
      </c>
      <c r="B85" s="118"/>
      <c r="C85" s="118"/>
      <c r="D85" s="118"/>
      <c r="E85" s="118"/>
      <c r="F85" s="118"/>
    </row>
    <row r="87" spans="1:6" ht="39.75" customHeight="1" x14ac:dyDescent="0.2">
      <c r="B87" s="123"/>
      <c r="C87" s="124"/>
      <c r="D87" s="124"/>
    </row>
    <row r="88" spans="1:6" ht="13.5" customHeight="1" x14ac:dyDescent="0.2"/>
    <row r="89" spans="1:6" x14ac:dyDescent="0.2">
      <c r="B89" s="16"/>
      <c r="C89" s="16"/>
      <c r="D89" s="16"/>
    </row>
  </sheetData>
  <mergeCells count="32">
    <mergeCell ref="A85:F85"/>
    <mergeCell ref="B87:D87"/>
    <mergeCell ref="B75:D75"/>
    <mergeCell ref="B76:D76"/>
    <mergeCell ref="B80:E80"/>
    <mergeCell ref="A81:F81"/>
    <mergeCell ref="A82:F82"/>
    <mergeCell ref="B84:E84"/>
    <mergeCell ref="B74:D74"/>
    <mergeCell ref="B50:D50"/>
    <mergeCell ref="B56:D56"/>
    <mergeCell ref="B57:D57"/>
    <mergeCell ref="B58:D58"/>
    <mergeCell ref="B55:D55"/>
    <mergeCell ref="B59:D59"/>
    <mergeCell ref="B60:D60"/>
    <mergeCell ref="B61:D61"/>
    <mergeCell ref="B64:D64"/>
    <mergeCell ref="B65:D65"/>
    <mergeCell ref="A30:F30"/>
    <mergeCell ref="B33:D33"/>
    <mergeCell ref="B34:D34"/>
    <mergeCell ref="B35:D35"/>
    <mergeCell ref="B54:D54"/>
    <mergeCell ref="B42:D42"/>
    <mergeCell ref="B46:D46"/>
    <mergeCell ref="B36:D36"/>
    <mergeCell ref="B37:D37"/>
    <mergeCell ref="B38:D38"/>
    <mergeCell ref="B39:D39"/>
    <mergeCell ref="B40:D40"/>
    <mergeCell ref="B41:D41"/>
  </mergeCells>
  <dataValidations count="1">
    <dataValidation type="list" allowBlank="1" showInputMessage="1" showErrorMessage="1" sqref="B74:B76 B12:B20 B33:B65" xr:uid="{30A266CE-6BA5-47C9-ACD4-6F43843C892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16</vt:i4>
      </vt:variant>
      <vt:variant>
        <vt:lpstr>Plages nommées</vt:lpstr>
      </vt:variant>
      <vt:variant>
        <vt:i4>29</vt:i4>
      </vt:variant>
    </vt:vector>
  </HeadingPairs>
  <TitlesOfParts>
    <vt:vector size="45" baseType="lpstr">
      <vt:lpstr>30-03-22</vt:lpstr>
      <vt:lpstr>30-03-22 (2)</vt:lpstr>
      <vt:lpstr>20-12-2023</vt:lpstr>
      <vt:lpstr>20-12-2023 (2)</vt:lpstr>
      <vt:lpstr>19-02-24</vt:lpstr>
      <vt:lpstr>19-02-24 (2)</vt:lpstr>
      <vt:lpstr>26-05-24</vt:lpstr>
      <vt:lpstr>26-05-24 (2)</vt:lpstr>
      <vt:lpstr>26-05-24 (3)</vt:lpstr>
      <vt:lpstr>28-07-24</vt:lpstr>
      <vt:lpstr>28-07-24 (2)</vt:lpstr>
      <vt:lpstr>Activités</vt:lpstr>
      <vt:lpstr>2024-10-16 - 24-24548</vt:lpstr>
      <vt:lpstr>2024-10-16 - 24-24548 (2)</vt:lpstr>
      <vt:lpstr>2025-03-01 - 25-24776</vt:lpstr>
      <vt:lpstr>2025-03-01 - 25-24777</vt:lpstr>
      <vt:lpstr>Liste_Activités</vt:lpstr>
      <vt:lpstr>'19-02-24'!Print_Area</vt:lpstr>
      <vt:lpstr>'19-02-24 (2)'!Print_Area</vt:lpstr>
      <vt:lpstr>'20-12-2023'!Print_Area</vt:lpstr>
      <vt:lpstr>'20-12-2023 (2)'!Print_Area</vt:lpstr>
      <vt:lpstr>'26-05-24'!Print_Area</vt:lpstr>
      <vt:lpstr>'26-05-24 (2)'!Print_Area</vt:lpstr>
      <vt:lpstr>'26-05-24 (3)'!Print_Area</vt:lpstr>
      <vt:lpstr>'28-07-24'!Print_Area</vt:lpstr>
      <vt:lpstr>'28-07-24 (2)'!Print_Area</vt:lpstr>
      <vt:lpstr>'30-03-22'!Print_Area</vt:lpstr>
      <vt:lpstr>'30-03-22 (2)'!Print_Area</vt:lpstr>
      <vt:lpstr>Activités!Print_Area</vt:lpstr>
      <vt:lpstr>'19-02-24'!Zone_d_impression</vt:lpstr>
      <vt:lpstr>'19-02-24 (2)'!Zone_d_impression</vt:lpstr>
      <vt:lpstr>'20-12-2023'!Zone_d_impression</vt:lpstr>
      <vt:lpstr>'20-12-2023 (2)'!Zone_d_impression</vt:lpstr>
      <vt:lpstr>'2024-10-16 - 24-24548'!Zone_d_impression</vt:lpstr>
      <vt:lpstr>'2024-10-16 - 24-24548 (2)'!Zone_d_impression</vt:lpstr>
      <vt:lpstr>'2025-03-01 - 25-24776'!Zone_d_impression</vt:lpstr>
      <vt:lpstr>'2025-03-01 - 25-24777'!Zone_d_impression</vt:lpstr>
      <vt:lpstr>'26-05-24'!Zone_d_impression</vt:lpstr>
      <vt:lpstr>'26-05-24 (2)'!Zone_d_impression</vt:lpstr>
      <vt:lpstr>'26-05-24 (3)'!Zone_d_impression</vt:lpstr>
      <vt:lpstr>'28-07-24'!Zone_d_impression</vt:lpstr>
      <vt:lpstr>'28-07-24 (2)'!Zone_d_impression</vt:lpstr>
      <vt:lpstr>'30-03-22'!Zone_d_impression</vt:lpstr>
      <vt:lpstr>'30-03-22 (2)'!Zone_d_impression</vt:lpstr>
      <vt:lpstr>Activités!Zone_d_impression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Guillaume Charron</cp:lastModifiedBy>
  <cp:lastPrinted>2024-10-16T18:08:06Z</cp:lastPrinted>
  <dcterms:created xsi:type="dcterms:W3CDTF">1996-11-05T19:10:39Z</dcterms:created>
  <dcterms:modified xsi:type="dcterms:W3CDTF">2025-03-01T23:20:07Z</dcterms:modified>
</cp:coreProperties>
</file>