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D9ABB6E7-2C94-4654-811E-D9F88DBB7BFF}" xr6:coauthVersionLast="47" xr6:coauthVersionMax="47" xr10:uidLastSave="{00000000-0000-0000-0000-000000000000}"/>
  <bookViews>
    <workbookView xWindow="-120" yWindow="-120" windowWidth="29040" windowHeight="15840" tabRatio="614" activeTab="5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FAC_Entête!$A$1:$U$62</definedName>
    <definedName name="_xlnm._FilterDatabase" localSheetId="1" hidden="1">GL_Trans!$A$1:$I$445</definedName>
    <definedName name="_xlnm._FilterDatabase" localSheetId="0" hidden="1">TEC!$A$1:$P$360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" i="7" l="1"/>
  <c r="J100" i="7"/>
  <c r="I101" i="7"/>
  <c r="J101" i="7"/>
  <c r="I102" i="7"/>
  <c r="J102" i="7"/>
  <c r="I95" i="7"/>
  <c r="J95" i="7"/>
  <c r="I96" i="7"/>
  <c r="J96" i="7"/>
  <c r="I97" i="7"/>
  <c r="J97" i="7"/>
  <c r="I98" i="7"/>
  <c r="J98" i="7"/>
  <c r="I99" i="7"/>
  <c r="J99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<sst xmlns="http://schemas.openxmlformats.org/spreadsheetml/2006/main" count="6436" uniqueCount="1083">
  <si>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</si>
  <si>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</si>
  <si>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</si>
  <si>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</si>
  <si>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</si>
  <si>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</si>
  <si>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</si>
  <si>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</si>
  <si>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</si>
  <si>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</si>
  <si>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</si>
  <si>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</si>
  <si>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</si>
  <si>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</si>
  <si>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</si>
  <si>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</si>
  <si>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</si>
  <si>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</si>
  <si>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</si>
  <si>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</si>
  <si>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</si>
  <si>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</si>
  <si>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</si>
  <si>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</si>
  <si>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</si>
  <si>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</si>
  <si>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</si>
  <si>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</si>
  <si>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</si>
  <si>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</si>
  <si>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</si>
  <si>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</si>
  <si>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</si>
  <si>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</si>
  <si>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</si>
  <si>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</si>
  <si>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</si>
  <si>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</si>
  <si>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</si>
  <si>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</si>
  <si>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</si>
  <si>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</si>
  <si>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</si>
  <si>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</si>
  <si>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</si>
  <si>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</si>
  <si>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</si>
  <si>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</si>
  <si>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</si>
  <si>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</si>
  <si>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</si>
  <si>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</si>
  <si>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</si>
  <si>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</si>
  <si>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</si>
  <si>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</si>
  <si>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</si>
  <si>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</si>
  <si>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</si>
  <si>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</si>
  <si>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</si>
  <si>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</si>
  <si>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</si>
  <si>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</si>
  <si>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</si>
  <si>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</si>
  <si>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</si>
  <si>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</si>
  <si>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</si>
  <si>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</si>
  <si>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</si>
  <si>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</si>
  <si>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</si>
  <si>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</si>
  <si>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</si>
  <si>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</si>
  <si>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</si>
  <si>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</si>
  <si>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</si>
  <si>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</si>
  <si>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</si>
  <si>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</si>
  <si>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</si>
  <si>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</si>
  <si>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</si>
  <si>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</si>
  <si>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</si>
  <si>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</si>
  <si>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</si>
  <si>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</si>
  <si>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</si>
  <si>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</si>
  <si>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</si>
  <si>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</si>
  <si>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</si>
  <si>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</si>
  <si>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</si>
  <si>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</si>
  <si>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</si>
  <si>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</si>
  <si>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</si>
  <si>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</si>
  <si>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</si>
  <si>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</si>
  <si>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</si>
  <si>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</si>
  <si>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</si>
  <si>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</si>
  <si>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</si>
  <si>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</si>
  <si>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</si>
  <si>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</si>
  <si>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</si>
  <si>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</si>
  <si>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</si>
  <si>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</si>
  <si>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</si>
  <si>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</si>
  <si>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</si>
  <si>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</si>
  <si>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</si>
  <si>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</si>
  <si>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</si>
  <si>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</si>
  <si>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</si>
  <si>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</si>
  <si>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</si>
  <si>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</si>
  <si>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</si>
  <si>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</si>
  <si>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</si>
  <si>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</si>
  <si>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</si>
  <si>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</si>
  <si>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</si>
  <si>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</si>
  <si>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</si>
  <si>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</si>
  <si>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</si>
  <si>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</si>
  <si>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</si>
  <si>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</si>
  <si>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</si>
  <si>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</si>
  <si>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</si>
  <si>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</si>
  <si>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</si>
  <si>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</si>
  <si>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</si>
  <si>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</si>
  <si>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</si>
  <si>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</si>
  <si>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</si>
  <si>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</si>
  <si>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</si>
  <si>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</si>
  <si>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</si>
  <si>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</si>
  <si>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</si>
  <si>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</si>
  <si>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</si>
  <si>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</si>
  <si>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</si>
  <si>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</si>
  <si>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</si>
  <si>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</si>
  <si>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</si>
  <si>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</si>
  <si>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</si>
  <si>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</si>
  <si>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</si>
  <si>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</si>
  <si>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</si>
  <si>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</si>
  <si>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</si>
  <si>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</si>
  <si>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</si>
  <si>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</si>
  <si>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</si>
  <si>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</si>
  <si>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</si>
  <si>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</si>
  <si>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</si>
  <si>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</si>
  <si>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</si>
  <si>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</si>
  <si>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</si>
  <si>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</si>
  <si>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</si>
  <si>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</si>
  <si>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</si>
  <si>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</si>
  <si>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</si>
  <si>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</si>
  <si>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</si>
  <si>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</si>
  <si>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</si>
  <si>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</si>
  <si>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</si>
  <si>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</si>
  <si>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</si>
  <si>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</si>
  <si>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</si>
  <si>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</si>
  <si>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</si>
  <si>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</si>
  <si>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</si>
  <si>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</si>
  <si>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</si>
  <si>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</si>
  <si>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</si>
  <si>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</si>
  <si>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</si>
  <si>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</si>
  <si>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</si>
  <si>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</si>
  <si>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</si>
  <si>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</si>
  <si>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</si>
  <si>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</si>
  <si>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</si>
  <si>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</si>
  <si>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</si>
  <si>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</si>
  <si>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</si>
  <si>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</si>
  <si>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</si>
  <si>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</si>
  <si>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</si>
  <si>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</si>
  <si>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</si>
  <si>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</si>
  <si>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</si>
  <si>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</si>
  <si>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</si>
  <si>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</si>
  <si>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</si>
  <si>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</si>
  <si>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</si>
  <si>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</si>
  <si>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</si>
  <si>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</si>
  <si>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</si>
  <si>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</si>
  <si>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</si>
  <si>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</si>
  <si>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</si>
  <si>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</si>
  <si>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</si>
  <si>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</si>
  <si>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</si>
  <si>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</si>
  <si>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</si>
  <si>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</si>
  <si>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</si>
  <si>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</si>
  <si>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</si>
  <si>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</si>
  <si>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</si>
  <si>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</si>
  <si>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</si>
  <si>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</si>
  <si>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</si>
  <si>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</si>
  <si>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</si>
  <si>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</si>
  <si>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</si>
  <si>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</si>
  <si>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</si>
  <si>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</si>
  <si>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</si>
  <si>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</si>
  <si>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</si>
  <si>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</si>
  <si>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</si>
  <si>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</si>
  <si>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</si>
  <si>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</si>
  <si>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</si>
  <si>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</si>
  <si>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</si>
  <si>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</si>
  <si>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</si>
  <si>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</si>
  <si>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</si>
  <si>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</si>
  <si>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</si>
  <si>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</si>
  <si>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</si>
  <si>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</si>
  <si>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</si>
  <si>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</si>
  <si>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</si>
  <si>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</si>
  <si>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</si>
  <si>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</si>
  <si>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</si>
  <si>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</si>
  <si>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</si>
  <si>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</si>
  <si>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</si>
  <si>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</si>
  <si>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</si>
  <si>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</si>
  <si>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</si>
  <si>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</si>
  <si>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</si>
  <si>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</si>
  <si>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</si>
  <si>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</si>
  <si>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</si>
  <si>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</si>
  <si>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</si>
  <si>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</si>
  <si>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</si>
  <si>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</si>
  <si>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</si>
  <si>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</si>
  <si>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</si>
  <si>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</si>
  <si>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</si>
  <si>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</si>
  <si>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</si>
  <si>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</si>
  <si>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</si>
  <si>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</si>
  <si>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</si>
  <si>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</si>
  <si>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</si>
  <si>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</si>
  <si>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</si>
  <si>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</si>
  <si>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</si>
  <si>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</si>
  <si>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</si>
  <si>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</si>
  <si>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</si>
  <si>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</si>
  <si>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</si>
  <si>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</si>
  <si>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</si>
  <si>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</si>
  <si>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</si>
  <si>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</si>
  <si>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</si>
  <si>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</si>
  <si>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</si>
  <si>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</si>
  <si>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</si>
  <si>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</si>
  <si>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</si>
  <si>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</si>
  <si>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</si>
  <si>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</si>
  <si>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</si>
  <si>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</si>
  <si>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</si>
  <si>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</si>
  <si>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</si>
  <si>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</si>
  <si>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</si>
  <si>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</si>
  <si>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</si>
  <si>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</si>
  <si>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</si>
  <si>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</si>
  <si>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</si>
  <si>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</si>
  <si>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</si>
  <si>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</si>
  <si>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</si>
  <si>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</si>
  <si>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</si>
  <si>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</si>
  <si>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</si>
  <si>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</si>
  <si>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</si>
  <si>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</si>
  <si>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</si>
  <si>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</si>
  <si>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</si>
  <si>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</si>
  <si>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</si>
  <si>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</si>
  <si>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</si>
  <si>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</si>
  <si>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</si>
  <si>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</si>
  <si>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</si>
  <si>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</si>
  <si>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</si>
  <si>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</si>
  <si>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</si>
  <si>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</si>
  <si>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</si>
  <si>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</si>
  <si>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</si>
  <si>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</si>
  <si>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</si>
  <si>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</si>
  <si>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</si>
  <si>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</si>
  <si>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</si>
  <si>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</si>
  <si>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</si>
  <si>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</si>
  <si>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</si>
  <si>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</si>
  <si>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</si>
  <si>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</si>
  <si>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</si>
  <si>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</si>
  <si>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</si>
  <si>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</si>
  <si>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</si>
  <si>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</si>
  <si>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</si>
  <si>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</si>
  <si>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</si>
  <si>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</si>
  <si>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</si>
  <si>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</si>
  <si>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</si>
  <si>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</si>
  <si>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</si>
  <si>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</si>
  <si>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</si>
  <si>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</si>
  <si>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</si>
  <si>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</si>
  <si>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</si>
  <si>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</si>
  <si>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</si>
  <si>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</si>
  <si>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</si>
  <si>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</si>
  <si>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</si>
  <si>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</si>
  <si>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</si>
  <si>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</si>
  <si>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</si>
  <si>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</si>
  <si>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</si>
  <si>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</si>
  <si>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</si>
  <si>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</si>
  <si>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</si>
  <si>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</si>
  <si>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</si>
  <si>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</si>
  <si>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</si>
  <si>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</si>
  <si>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</si>
  <si>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</si>
  <si>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</si>
  <si>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</si>
  <si>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</si>
  <si>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</si>
  <si>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</si>
  <si>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</si>
  <si>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</si>
  <si>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</si>
  <si>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</si>
  <si>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</si>
  <si>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</si>
  <si>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</si>
  <si>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</si>
  <si>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</si>
  <si>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</si>
  <si>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</si>
  <si>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</si>
  <si>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</si>
  <si>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</si>
  <si>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</si>
  <si>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</si>
  <si>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</si>
  <si>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</si>
  <si>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</si>
  <si>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</si>
  <si>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</si>
  <si>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</si>
  <si>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</si>
  <si>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</si>
  <si>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</si>
  <si>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</si>
  <si>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</si>
  <si>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</si>
  <si>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</si>
  <si>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</si>
  <si>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</si>
  <si>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</si>
  <si>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</si>
  <si>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</si>
  <si>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</si>
  <si>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</si>
  <si>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</si>
  <si>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</si>
  <si>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</si>
  <si>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</si>
  <si>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</si>
  <si>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</si>
  <si>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</si>
  <si>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</si>
  <si>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</si>
  <si>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</si>
  <si>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</si>
  <si>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</si>
  <si>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</si>
  <si>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</si>
  <si>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</si>
  <si>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</si>
  <si>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</si>
  <si>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</si>
  <si>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</si>
  <si>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</si>
  <si>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</si>
  <si>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</si>
  <si>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</si>
  <si>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</si>
  <si>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</si>
  <si>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</si>
  <si>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</si>
  <si>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</si>
  <si>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</si>
  <si>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</si>
  <si>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</si>
  <si>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</si>
  <si>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</si>
  <si>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</si>
  <si>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</si>
  <si>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</si>
  <si>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</si>
  <si>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</si>
  <si>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</si>
  <si>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</si>
  <si>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</si>
  <si>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</si>
  <si>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</si>
  <si>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</si>
  <si>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</si>
  <si>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</si>
  <si>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</si>
  <si>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</si>
  <si>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</si>
  <si>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</si>
  <si>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</si>
  <si>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</si>
  <si>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</si>
  <si>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</si>
  <si>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</si>
  <si>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</si>
  <si>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</si>
  <si>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</si>
  <si>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</si>
  <si>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</si>
  <si>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</si>
  <si>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</si>
  <si>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</si>
  <si>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</si>
  <si>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</si>
  <si>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</si>
  <si>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</si>
  <si>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</si>
  <si>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</si>
  <si>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</si>
  <si>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</si>
  <si>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</si>
  <si>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</si>
  <si>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</si>
  <si>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</si>
  <si>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</si>
  <si>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</si>
  <si>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</si>
  <si>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</si>
  <si>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</si>
  <si>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</si>
  <si>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</si>
  <si>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</si>
  <si>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</si>
  <si>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</si>
  <si>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</si>
  <si>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</si>
  <si>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</si>
  <si>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</si>
  <si>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</si>
  <si>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</si>
  <si>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</si>
  <si>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</si>
  <si>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</si>
  <si>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</si>
  <si>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</si>
  <si>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</si>
  <si>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</si>
  <si>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</si>
  <si>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</si>
  <si>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</si>
  <si>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</si>
  <si>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</si>
  <si>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</si>
  <si>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</si>
  <si>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</si>
  <si>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</si>
  <si>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</si>
  <si>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</si>
  <si>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</si>
  <si>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</si>
  <si>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</si>
  <si>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</si>
  <si>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</si>
  <si>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</si>
  <si>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</si>
  <si>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</si>
  <si>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</si>
  <si>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</si>
  <si>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</si>
  <si>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</si>
  <si>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</si>
  <si>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</si>
  <si>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</si>
  <si>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</si>
  <si>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</si>
  <si>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</si>
  <si>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</si>
  <si>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</si>
  <si>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</si>
  <si>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</si>
  <si>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</si>
  <si>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</si>
  <si>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</si>
  <si>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</si>
  <si>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</si>
  <si>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</si>
  <si>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</si>
  <si>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</si>
  <si>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</si>
  <si>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</si>
  <si>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</si>
  <si>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</si>
  <si>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</si>
  <si>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</si>
  <si>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</si>
  <si>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</si>
  <si>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</si>
  <si>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</si>
  <si>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</si>
  <si>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</si>
  <si>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</si>
  <si>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</si>
  <si>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</si>
  <si>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</si>
  <si>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</si>
  <si>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</si>
  <si>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</si>
  <si>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</si>
  <si>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</si>
  <si>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</si>
  <si>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</si>
  <si>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</si>
  <si>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</si>
  <si>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</si>
  <si>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</si>
  <si>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</si>
  <si>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</si>
  <si>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</si>
  <si>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</si>
  <si>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</si>
  <si>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</si>
  <si>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</si>
  <si>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</si>
  <si>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</si>
  <si>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</si>
  <si>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</si>
  <si>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</si>
  <si>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</si>
  <si>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</si>
  <si>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</si>
  <si>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</si>
  <si>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</si>
  <si>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</si>
  <si>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</si>
  <si>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</si>
  <si>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</si>
  <si>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</si>
  <si>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</si>
  <si>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</si>
  <si>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</si>
  <si>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</si>
  <si>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</si>
  <si>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</si>
  <si>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</si>
  <si>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</si>
  <si>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</si>
  <si>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</si>
  <si>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</si>
  <si>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</si>
  <si>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</si>
  <si>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</si>
  <si>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</si>
  <si>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</si>
  <si>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</si>
  <si>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</si>
  <si>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</si>
  <si>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</si>
  <si>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</si>
  <si>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</si>
  <si>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</si>
  <si>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</si>
  <si>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</si>
  <si>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</si>
  <si>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</si>
  <si>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</si>
  <si>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</si>
  <si>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</si>
  <si>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</si>
  <si>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</si>
  <si>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</si>
  <si>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</si>
  <si>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</si>
  <si>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</si>
  <si>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</si>
  <si>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</si>
  <si>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</si>
  <si>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</si>
  <si>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</si>
  <si>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</si>
  <si>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</si>
  <si>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</si>
  <si>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</si>
  <si>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</si>
  <si>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</si>
  <si>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</si>
  <si>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</si>
  <si>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</si>
  <si>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</si>
  <si>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</si>
  <si>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</si>
  <si>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</si>
  <si>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</si>
  <si>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</si>
  <si>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</si>
  <si>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</si>
  <si>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</si>
  <si>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</si>
  <si>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</si>
  <si>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</si>
  <si>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</si>
  <si>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</si>
  <si>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</si>
  <si>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</si>
  <si>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</si>
  <si>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</si>
  <si>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</si>
  <si>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</si>
  <si>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</si>
  <si>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</si>
  <si>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</si>
  <si>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</si>
  <si>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</si>
  <si>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</si>
  <si>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</si>
  <si>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</si>
  <si>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</si>
  <si>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</si>
  <si>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</si>
  <si>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</si>
  <si>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</si>
  <si>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</si>
  <si>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</si>
  <si>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</si>
  <si>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</si>
  <si>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</si>
  <si>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</si>
  <si>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</si>
  <si>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</si>
  <si>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</si>
  <si>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</si>
  <si>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</si>
  <si>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</si>
  <si>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</si>
  <si>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</si>
  <si>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</si>
  <si>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</si>
  <si>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</si>
  <si>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</si>
  <si>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</si>
  <si>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</si>
  <si>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</si>
  <si>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</si>
  <si>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</si>
  <si>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</si>
  <si>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</si>
  <si>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</si>
  <si>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</si>
  <si>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</si>
  <si>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</si>
  <si>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</si>
  <si>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</si>
  <si>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</si>
  <si>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</si>
  <si>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</si>
  <si>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</si>
  <si>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</si>
  <si>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</si>
  <si>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</si>
  <si>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</si>
  <si>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</si>
  <si>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</si>
  <si>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</si>
  <si>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</si>
  <si>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</si>
  <si>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</si>
  <si>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</si>
  <si>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</si>
  <si>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</si>
  <si>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</si>
  <si>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</si>
  <si>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</si>
  <si>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</si>
  <si>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</si>
  <si>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</si>
  <si>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</si>
  <si>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</si>
  <si>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</si>
  <si>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</si>
  <si>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</si>
  <si>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</si>
  <si>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</si>
  <si>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</si>
  <si>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</si>
  <si>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</si>
  <si>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</si>
  <si>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</si>
  <si>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</si>
  <si>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</si>
  <si>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</si>
  <si>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</si>
  <si>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</si>
  <si>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</si>
  <si>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</si>
  <si>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</si>
  <si>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</si>
  <si>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</si>
  <si>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</si>
  <si>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</si>
  <si>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</si>
  <si>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</si>
  <si>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</si>
  <si>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</si>
  <si>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</si>
  <si>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</si>
  <si>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</si>
  <si>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</si>
  <si>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</si>
  <si>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</si>
  <si>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</si>
  <si>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</si>
  <si>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</si>
  <si>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</si>
  <si>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</si>
  <si>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</si>
  <si>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</si>
  <si>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</si>
  <si>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</si>
  <si>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</si>
  <si>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</si>
  <si>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</si>
  <si>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</si>
  <si>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</si>
  <si>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</si>
  <si>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</si>
  <si>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</si>
  <si>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</si>
  <si>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</si>
  <si>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</si>
  <si>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</si>
  <si>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</si>
  <si>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</si>
  <si>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</si>
  <si>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</si>
  <si>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</si>
  <si>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</si>
  <si>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</si>
  <si>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</si>
  <si>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</si>
  <si>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</si>
  <si>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</si>
  <si>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</si>
  <si>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</si>
  <si>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</si>
  <si>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</si>
  <si>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</si>
  <si>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</si>
  <si>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</si>
  <si>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</si>
  <si>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</si>
  <si>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</si>
  <si>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</si>
  <si>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</si>
  <si>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</si>
  <si>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</si>
  <si>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</si>
  <si>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</si>
  <si>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</si>
  <si>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</si>
  <si>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</si>
  <si>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</si>
  <si>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</si>
  <si>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</si>
  <si>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</si>
  <si>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</si>
  <si>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</si>
  <si>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</si>
  <si>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</si>
  <si>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</si>
  <si>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</si>
  <si>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</si>
  <si>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</si>
  <si>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</si>
  <si>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</si>
  <si>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</si>
  <si>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</si>
  <si>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</si>
  <si>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</si>
  <si>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</si>
  <si>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</si>
  <si>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</si>
  <si>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</si>
  <si>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</si>
  <si>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</si>
  <si>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</si>
  <si>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</si>
  <si>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</si>
  <si>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</si>
  <si>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</si>
  <si>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</si>
  <si>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</si>
  <si>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</si>
  <si>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</si>
  <si>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</si>
  <si>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</si>
  <si>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</si>
  <si>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</si>
  <si>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</si>
  <si>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</si>
  <si>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</si>
  <si>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</si>
  <si>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</si>
  <si>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</si>
  <si>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</si>
  <si>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</si>
  <si>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</si>
  <si>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</si>
  <si>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</si>
  <si>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</si>
  <si>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</si>
  <si>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</si>
  <si>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</si>
  <si>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</si>
  <si>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</si>
  <si>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</si>
  <si>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</si>
  <si>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</si>
  <si>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</si>
  <si>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</si>
  <si>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</si>
  <si>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</si>
  <si>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</si>
  <si>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</si>
  <si>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</si>
  <si>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</si>
  <si>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</si>
  <si>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</si>
  <si>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</si>
  <si>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</si>
  <si>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</si>
  <si>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</si>
  <si>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</si>
  <si>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</si>
  <si>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</si>
  <si>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</si>
  <si>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</si>
  <si>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</si>
  <si>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</si>
  <si>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</si>
  <si>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</si>
  <si>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</si>
  <si>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</si>
  <si>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</si>
  <si>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</si>
  <si>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</si>
  <si>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</si>
  <si>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</si>
  <si>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</si>
  <si>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</si>
  <si>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</si>
  <si>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</si>
  <si>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</si>
  <si>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</si>
  <si>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</si>
  <si>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</si>
  <si>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</si>
  <si>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</si>
  <si>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</si>
  <si>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</si>
  <si>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</si>
  <si>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</si>
  <si>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</si>
  <si>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</si>
  <si>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</si>
  <si>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</si>
  <si>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</si>
  <si>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</si>
  <si>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</si>
  <si>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</si>
  <si>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</si>
  <si>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</si>
  <si>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</si>
  <si>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</si>
  <si>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</si>
  <si>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</si>
  <si>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</si>
  <si>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</si>
  <si>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</si>
  <si>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</si>
  <si>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</si>
  <si>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</si>
  <si>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</si>
  <si>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</si>
  <si>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</si>
  <si>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</si>
  <si>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</si>
  <si>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</si>
  <si>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</si>
  <si>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</si>
  <si>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</si>
  <si>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</si>
  <si>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</si>
  <si>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</si>
  <si>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</si>
  <si>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</si>
  <si>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</si>
  <si>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</si>
  <si>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</si>
  <si>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</si>
  <si>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</si>
  <si>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</si>
  <si>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24-23094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</si>
  <si>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</si>
  <si>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</si>
  <si>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</si>
  <si>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</si>
  <si>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</si>
  <si>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</si>
  <si>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</si>
  <si>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</si>
  <si>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</si>
  <si>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</si>
  <si>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</si>
  <si>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</si>
  <si>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Madame Marie Guay</t>
  </si>
  <si>
    <t>Suite 0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</si>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</sst>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8"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360"/>
  <sheetViews>
    <sheetView workbookViewId="0">
      <pane ySplit="600" topLeftCell="A339" activePane="bottomLeft"/>
      <selection activeCell="I1" sqref="I1:I1048576"/>
      <selection pane="bottomLeft" activeCell="A349" sqref="A349:XFD360"/>
    </sheetView>
  </sheetViews>
  <sheetFormatPr baseColWidth="10" defaultColWidth="9.140625" defaultRowHeight="13.5" x14ac:dyDescent="0.25"/>
  <cols>
    <col min="1" max="1" width="6.42578125" style="43" bestFit="1" customWidth="1"/>
    <col min="2" max="2" width="6.5703125" style="45" bestFit="1" customWidth="1"/>
    <col min="3" max="3" width="4.28515625" style="41" bestFit="1" customWidth="1"/>
    <col min="4" max="4" width="10.7109375" style="38" bestFit="1" customWidth="1"/>
    <col min="5" max="5" width="8.140625" style="41" bestFit="1" customWidth="1"/>
    <col min="6" max="6" width="44" style="39" bestFit="1" customWidth="1"/>
    <col min="7" max="7" width="62.5703125" style="39" customWidth="1"/>
    <col min="8" max="8" width="6.5703125" style="92" bestFit="1" customWidth="1"/>
    <col min="9" max="9" width="38.7109375" style="39" customWidth="1"/>
    <col min="10" max="10" width="11.5703125" style="38" bestFit="1" customWidth="1"/>
    <col min="11" max="11" width="18.42578125" style="46" bestFit="1" customWidth="1"/>
    <col min="12" max="12" width="10.140625" style="38" bestFit="1" customWidth="1"/>
    <col min="13" max="13" width="11.28515625" style="81" bestFit="1" customWidth="1"/>
    <col min="14" max="14" width="8.7109375" style="38" bestFit="1" customWidth="1"/>
    <col min="15" max="15" width="9.85546875" style="39" bestFit="1" customWidth="1"/>
    <col min="16" max="16" width="8.85546875" style="41" bestFit="1" customWidth="1"/>
    <col min="17" max="16384" width="9.140625" style="31"/>
  </cols>
  <sheetData>
    <row r="1" spans="1:16" x14ac:dyDescent="0.25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90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7" t="s">
        <v>877</v>
      </c>
      <c r="N1" s="30" t="s">
        <v>12</v>
      </c>
      <c r="O1" s="26" t="s">
        <v>13</v>
      </c>
      <c r="P1" s="26" t="s">
        <v>14</v>
      </c>
    </row>
    <row r="2" spans="1:16" x14ac:dyDescent="0.25">
      <c r="A2" s="32">
        <v>2</v>
      </c>
      <c r="B2" s="32">
        <v>1</v>
      </c>
      <c r="C2" s="33" t="s">
        <v>15</v>
      </c>
      <c r="D2" s="34">
        <v>44976</v>
      </c>
      <c r="E2" s="33">
        <v>4</v>
      </c>
      <c r="F2" s="35" t="s">
        <v>30</v>
      </c>
      <c r="G2" s="35" t="s">
        <v>31</v>
      </c>
      <c r="H2" s="91">
        <v>1.4</v>
      </c>
      <c r="I2" s="35" t="s">
        <v>32</v>
      </c>
      <c r="J2" s="36" t="b">
        <v>1</v>
      </c>
      <c r="K2" s="37">
        <v>45358.460868055598</v>
      </c>
      <c r="L2" s="36" t="b">
        <v>0</v>
      </c>
      <c r="M2" s="34"/>
      <c r="N2" s="36" t="b">
        <v>1</v>
      </c>
      <c r="O2" s="35" t="s">
        <v>858</v>
      </c>
      <c r="P2" s="33"/>
    </row>
    <row r="3" spans="1:16" x14ac:dyDescent="0.25">
      <c r="A3" s="32">
        <v>3</v>
      </c>
      <c r="B3" s="32">
        <v>1</v>
      </c>
      <c r="C3" s="33" t="s">
        <v>15</v>
      </c>
      <c r="D3" s="34">
        <v>44979</v>
      </c>
      <c r="E3" s="33">
        <v>4</v>
      </c>
      <c r="F3" s="35" t="s">
        <v>30</v>
      </c>
      <c r="G3" s="35" t="s">
        <v>33</v>
      </c>
      <c r="H3" s="91">
        <v>2</v>
      </c>
      <c r="I3" s="35" t="s">
        <v>34</v>
      </c>
      <c r="J3" s="36" t="b">
        <v>1</v>
      </c>
      <c r="K3" s="37">
        <v>45358.462407407402</v>
      </c>
      <c r="L3" s="36" t="b">
        <v>0</v>
      </c>
      <c r="M3" s="34"/>
      <c r="N3" s="36" t="b">
        <v>1</v>
      </c>
      <c r="O3" s="35" t="s">
        <v>858</v>
      </c>
      <c r="P3" s="33"/>
    </row>
    <row r="4" spans="1:16" x14ac:dyDescent="0.25">
      <c r="A4" s="32">
        <v>4</v>
      </c>
      <c r="B4" s="32">
        <v>4</v>
      </c>
      <c r="C4" s="33" t="s">
        <v>19</v>
      </c>
      <c r="D4" s="34">
        <v>44979</v>
      </c>
      <c r="E4" s="33">
        <v>4</v>
      </c>
      <c r="F4" s="35" t="s">
        <v>30</v>
      </c>
      <c r="G4" s="35" t="s">
        <v>35</v>
      </c>
      <c r="H4" s="91">
        <v>0.5</v>
      </c>
      <c r="I4" s="35"/>
      <c r="J4" s="36" t="b">
        <v>1</v>
      </c>
      <c r="K4" s="37">
        <v>45365.367511574099</v>
      </c>
      <c r="L4" s="36" t="b">
        <v>1</v>
      </c>
      <c r="M4" s="34">
        <v>45365</v>
      </c>
      <c r="N4" s="36" t="b">
        <v>0</v>
      </c>
      <c r="O4" s="35" t="s">
        <v>1000</v>
      </c>
      <c r="P4" s="33" t="s">
        <v>1074</v>
      </c>
    </row>
    <row r="5" spans="1:16" x14ac:dyDescent="0.25">
      <c r="A5" s="32">
        <v>5</v>
      </c>
      <c r="B5" s="32">
        <v>4</v>
      </c>
      <c r="C5" s="33" t="s">
        <v>19</v>
      </c>
      <c r="D5" s="34">
        <v>44978</v>
      </c>
      <c r="E5" s="33">
        <v>895</v>
      </c>
      <c r="F5" s="35" t="s">
        <v>36</v>
      </c>
      <c r="G5" s="35" t="s">
        <v>37</v>
      </c>
      <c r="H5" s="91">
        <v>4</v>
      </c>
      <c r="I5" s="35" t="s">
        <v>38</v>
      </c>
      <c r="J5" s="36" t="b">
        <v>1</v>
      </c>
      <c r="K5" s="37">
        <v>44979.390057870398</v>
      </c>
      <c r="L5" s="36" t="b">
        <v>1</v>
      </c>
      <c r="M5" s="34">
        <v>45342</v>
      </c>
      <c r="N5" s="36" t="b">
        <v>0</v>
      </c>
      <c r="O5" s="35"/>
      <c r="P5" s="33" t="s">
        <v>648</v>
      </c>
    </row>
    <row r="6" spans="1:16" x14ac:dyDescent="0.25">
      <c r="A6" s="32">
        <v>6</v>
      </c>
      <c r="B6" s="32">
        <v>1</v>
      </c>
      <c r="C6" s="33" t="s">
        <v>15</v>
      </c>
      <c r="D6" s="34">
        <v>44978</v>
      </c>
      <c r="E6" s="33">
        <v>1414</v>
      </c>
      <c r="F6" s="35" t="s">
        <v>39</v>
      </c>
      <c r="G6" s="35" t="s">
        <v>40</v>
      </c>
      <c r="H6" s="91">
        <v>4</v>
      </c>
      <c r="I6" s="35" t="s">
        <v>41</v>
      </c>
      <c r="J6" s="36" t="b">
        <v>1</v>
      </c>
      <c r="K6" s="37">
        <v>45345.3280324074</v>
      </c>
      <c r="L6" s="36" t="b">
        <v>1</v>
      </c>
      <c r="M6" s="34">
        <v>45345</v>
      </c>
      <c r="N6" s="36" t="b">
        <v>0</v>
      </c>
      <c r="O6" s="35" t="s">
        <v>726</v>
      </c>
      <c r="P6" s="33" t="s">
        <v>731</v>
      </c>
    </row>
    <row r="7" spans="1:16" x14ac:dyDescent="0.25">
      <c r="A7" s="32">
        <v>7</v>
      </c>
      <c r="B7" s="32">
        <v>1</v>
      </c>
      <c r="C7" s="33" t="s">
        <v>15</v>
      </c>
      <c r="D7" s="34">
        <v>44979</v>
      </c>
      <c r="E7" s="33">
        <v>4</v>
      </c>
      <c r="F7" s="35" t="s">
        <v>30</v>
      </c>
      <c r="G7" s="35" t="s">
        <v>42</v>
      </c>
      <c r="H7" s="91">
        <v>1</v>
      </c>
      <c r="I7" s="35" t="s">
        <v>43</v>
      </c>
      <c r="J7" s="36" t="b">
        <v>1</v>
      </c>
      <c r="K7" s="37">
        <v>45358.4624652778</v>
      </c>
      <c r="L7" s="36" t="b">
        <v>0</v>
      </c>
      <c r="M7" s="34"/>
      <c r="N7" s="36" t="b">
        <v>1</v>
      </c>
      <c r="O7" s="35" t="s">
        <v>858</v>
      </c>
      <c r="P7" s="33"/>
    </row>
    <row r="8" spans="1:16" x14ac:dyDescent="0.25">
      <c r="A8" s="32">
        <v>8</v>
      </c>
      <c r="B8" s="32">
        <v>1</v>
      </c>
      <c r="C8" s="33" t="s">
        <v>15</v>
      </c>
      <c r="D8" s="34">
        <v>44979</v>
      </c>
      <c r="E8" s="33">
        <v>1414</v>
      </c>
      <c r="F8" s="35" t="s">
        <v>39</v>
      </c>
      <c r="G8" s="35" t="s">
        <v>44</v>
      </c>
      <c r="H8" s="91">
        <v>1.25</v>
      </c>
      <c r="I8" s="35" t="s">
        <v>45</v>
      </c>
      <c r="J8" s="36" t="b">
        <v>1</v>
      </c>
      <c r="K8" s="37">
        <v>45345.330115740697</v>
      </c>
      <c r="L8" s="36" t="b">
        <v>1</v>
      </c>
      <c r="M8" s="34">
        <v>45345</v>
      </c>
      <c r="N8" s="36" t="b">
        <v>0</v>
      </c>
      <c r="O8" s="35" t="s">
        <v>726</v>
      </c>
      <c r="P8" s="33" t="s">
        <v>731</v>
      </c>
    </row>
    <row r="9" spans="1:16" x14ac:dyDescent="0.25">
      <c r="A9" s="32">
        <v>9</v>
      </c>
      <c r="B9" s="32">
        <v>4</v>
      </c>
      <c r="C9" s="33" t="s">
        <v>19</v>
      </c>
      <c r="D9" s="34">
        <v>44974</v>
      </c>
      <c r="E9" s="33">
        <v>4</v>
      </c>
      <c r="F9" s="35" t="s">
        <v>30</v>
      </c>
      <c r="G9" s="35" t="s">
        <v>47</v>
      </c>
      <c r="H9" s="91">
        <v>1.75</v>
      </c>
      <c r="I9" s="35"/>
      <c r="J9" s="36" t="b">
        <v>1</v>
      </c>
      <c r="K9" s="37">
        <v>45358.465127314797</v>
      </c>
      <c r="L9" s="36" t="b">
        <v>0</v>
      </c>
      <c r="M9" s="34"/>
      <c r="N9" s="36" t="b">
        <v>1</v>
      </c>
      <c r="O9" s="35" t="s">
        <v>858</v>
      </c>
      <c r="P9" s="33"/>
    </row>
    <row r="10" spans="1:16" x14ac:dyDescent="0.25">
      <c r="A10" s="32">
        <v>10</v>
      </c>
      <c r="B10" s="32">
        <v>4</v>
      </c>
      <c r="C10" s="33" t="s">
        <v>19</v>
      </c>
      <c r="D10" s="34">
        <v>44974</v>
      </c>
      <c r="E10" s="33">
        <v>1083</v>
      </c>
      <c r="F10" s="35" t="s">
        <v>48</v>
      </c>
      <c r="G10" s="35" t="s">
        <v>49</v>
      </c>
      <c r="H10" s="91">
        <v>0.4</v>
      </c>
      <c r="I10" s="35" t="s">
        <v>50</v>
      </c>
      <c r="J10" s="36" t="b">
        <v>1</v>
      </c>
      <c r="K10" s="37">
        <v>44979.429293981499</v>
      </c>
      <c r="L10" s="36" t="b">
        <v>0</v>
      </c>
      <c r="M10" s="34"/>
      <c r="N10" s="36" t="b">
        <v>0</v>
      </c>
      <c r="O10" s="35"/>
      <c r="P10" s="33"/>
    </row>
    <row r="11" spans="1:16" x14ac:dyDescent="0.25">
      <c r="A11" s="32">
        <v>11</v>
      </c>
      <c r="B11" s="32">
        <v>1</v>
      </c>
      <c r="C11" s="33" t="s">
        <v>15</v>
      </c>
      <c r="D11" s="34">
        <v>44977</v>
      </c>
      <c r="E11" s="33">
        <v>4</v>
      </c>
      <c r="F11" s="35" t="s">
        <v>51</v>
      </c>
      <c r="G11" s="35" t="s">
        <v>52</v>
      </c>
      <c r="H11" s="91">
        <v>0.25</v>
      </c>
      <c r="I11" s="35" t="s">
        <v>53</v>
      </c>
      <c r="J11" s="36" t="b">
        <v>1</v>
      </c>
      <c r="K11" s="37">
        <v>45365.367511574099</v>
      </c>
      <c r="L11" s="36" t="b">
        <v>1</v>
      </c>
      <c r="M11" s="34">
        <v>45365</v>
      </c>
      <c r="N11" s="36" t="b">
        <v>0</v>
      </c>
      <c r="O11" s="35" t="s">
        <v>1000</v>
      </c>
      <c r="P11" s="33" t="s">
        <v>1074</v>
      </c>
    </row>
    <row r="12" spans="1:16" x14ac:dyDescent="0.25">
      <c r="A12" s="32">
        <v>12</v>
      </c>
      <c r="B12" s="32">
        <v>3</v>
      </c>
      <c r="C12" s="33" t="s">
        <v>54</v>
      </c>
      <c r="D12" s="34">
        <v>44979</v>
      </c>
      <c r="E12" s="33">
        <v>1083</v>
      </c>
      <c r="F12" s="35" t="s">
        <v>48</v>
      </c>
      <c r="G12" s="35" t="s">
        <v>55</v>
      </c>
      <c r="H12" s="91">
        <v>0.5</v>
      </c>
      <c r="I12" s="35"/>
      <c r="J12" s="36" t="b">
        <v>1</v>
      </c>
      <c r="K12" s="37">
        <v>45358.465798611098</v>
      </c>
      <c r="L12" s="36" t="b">
        <v>0</v>
      </c>
      <c r="M12" s="34"/>
      <c r="N12" s="36" t="b">
        <v>1</v>
      </c>
      <c r="O12" s="35" t="s">
        <v>858</v>
      </c>
      <c r="P12" s="33"/>
    </row>
    <row r="13" spans="1:16" x14ac:dyDescent="0.25">
      <c r="A13" s="32">
        <v>13</v>
      </c>
      <c r="B13" s="32">
        <v>3</v>
      </c>
      <c r="C13" s="33" t="s">
        <v>54</v>
      </c>
      <c r="D13" s="34">
        <v>44980</v>
      </c>
      <c r="E13" s="33">
        <v>1083</v>
      </c>
      <c r="F13" s="35" t="s">
        <v>48</v>
      </c>
      <c r="G13" s="35" t="s">
        <v>56</v>
      </c>
      <c r="H13" s="91">
        <v>1.25</v>
      </c>
      <c r="I13" s="35" t="s">
        <v>57</v>
      </c>
      <c r="J13" s="36" t="b">
        <v>1</v>
      </c>
      <c r="K13" s="37">
        <v>45358.465983796297</v>
      </c>
      <c r="L13" s="36" t="b">
        <v>0</v>
      </c>
      <c r="M13" s="34"/>
      <c r="N13" s="36" t="b">
        <v>1</v>
      </c>
      <c r="O13" s="35" t="s">
        <v>858</v>
      </c>
      <c r="P13" s="33"/>
    </row>
    <row r="14" spans="1:16" x14ac:dyDescent="0.25">
      <c r="A14" s="32">
        <v>14</v>
      </c>
      <c r="B14" s="32">
        <v>1</v>
      </c>
      <c r="C14" s="33" t="s">
        <v>15</v>
      </c>
      <c r="D14" s="34">
        <v>44979</v>
      </c>
      <c r="E14" s="33">
        <v>1083</v>
      </c>
      <c r="F14" s="35" t="s">
        <v>48</v>
      </c>
      <c r="G14" s="35" t="s">
        <v>58</v>
      </c>
      <c r="H14" s="91">
        <v>0.5</v>
      </c>
      <c r="I14" s="35" t="s">
        <v>59</v>
      </c>
      <c r="J14" s="36" t="s">
        <v>60</v>
      </c>
      <c r="K14" s="37">
        <v>45358.462673611102</v>
      </c>
      <c r="L14" s="36" t="s">
        <v>46</v>
      </c>
      <c r="M14" s="34"/>
      <c r="N14" s="36" t="b">
        <v>1</v>
      </c>
      <c r="O14" s="35" t="s">
        <v>858</v>
      </c>
      <c r="P14" s="33"/>
    </row>
    <row r="15" spans="1:16" x14ac:dyDescent="0.25">
      <c r="A15" s="32">
        <v>15</v>
      </c>
      <c r="B15" s="32">
        <v>1</v>
      </c>
      <c r="C15" s="33" t="s">
        <v>15</v>
      </c>
      <c r="D15" s="34">
        <v>44979</v>
      </c>
      <c r="E15" s="33">
        <v>4</v>
      </c>
      <c r="F15" s="35" t="s">
        <v>51</v>
      </c>
      <c r="G15" s="35" t="s">
        <v>59</v>
      </c>
      <c r="H15" s="91">
        <v>4</v>
      </c>
      <c r="I15" s="35" t="s">
        <v>59</v>
      </c>
      <c r="J15" s="36" t="b">
        <v>1</v>
      </c>
      <c r="K15" s="37">
        <v>45365.367511574099</v>
      </c>
      <c r="L15" s="36" t="b">
        <v>1</v>
      </c>
      <c r="M15" s="34">
        <v>45365</v>
      </c>
      <c r="N15" s="36" t="b">
        <v>0</v>
      </c>
      <c r="O15" s="35" t="s">
        <v>1000</v>
      </c>
      <c r="P15" s="33" t="s">
        <v>1074</v>
      </c>
    </row>
    <row r="16" spans="1:16" x14ac:dyDescent="0.25">
      <c r="A16" s="32">
        <v>16</v>
      </c>
      <c r="B16" s="32">
        <v>3</v>
      </c>
      <c r="C16" s="33" t="s">
        <v>54</v>
      </c>
      <c r="D16" s="34">
        <v>44978</v>
      </c>
      <c r="E16" s="33">
        <v>1083</v>
      </c>
      <c r="F16" s="35" t="s">
        <v>48</v>
      </c>
      <c r="G16" s="35" t="s">
        <v>61</v>
      </c>
      <c r="H16" s="91">
        <v>1</v>
      </c>
      <c r="I16" s="35" t="s">
        <v>59</v>
      </c>
      <c r="J16" s="36" t="s">
        <v>60</v>
      </c>
      <c r="K16" s="37">
        <v>45358.465636574103</v>
      </c>
      <c r="L16" s="36" t="s">
        <v>46</v>
      </c>
      <c r="M16" s="34"/>
      <c r="N16" s="36" t="b">
        <v>1</v>
      </c>
      <c r="O16" s="35" t="s">
        <v>858</v>
      </c>
      <c r="P16" s="33"/>
    </row>
    <row r="17" spans="1:16" x14ac:dyDescent="0.25">
      <c r="A17" s="32">
        <v>17</v>
      </c>
      <c r="B17" s="32">
        <v>4</v>
      </c>
      <c r="C17" s="33" t="s">
        <v>19</v>
      </c>
      <c r="D17" s="34">
        <v>44978</v>
      </c>
      <c r="E17" s="33">
        <v>895</v>
      </c>
      <c r="F17" s="35" t="s">
        <v>36</v>
      </c>
      <c r="G17" s="35" t="s">
        <v>62</v>
      </c>
      <c r="H17" s="91">
        <v>0.5</v>
      </c>
      <c r="I17" s="35" t="s">
        <v>63</v>
      </c>
      <c r="J17" s="36" t="b">
        <v>1</v>
      </c>
      <c r="K17" s="37">
        <v>44979.445787037002</v>
      </c>
      <c r="L17" s="36" t="b">
        <v>1</v>
      </c>
      <c r="M17" s="34">
        <v>45342</v>
      </c>
      <c r="N17" s="36" t="b">
        <v>0</v>
      </c>
      <c r="O17" s="35"/>
      <c r="P17" s="33" t="s">
        <v>648</v>
      </c>
    </row>
    <row r="18" spans="1:16" x14ac:dyDescent="0.25">
      <c r="A18" s="32">
        <v>18</v>
      </c>
      <c r="B18" s="32">
        <v>4</v>
      </c>
      <c r="C18" s="33" t="s">
        <v>19</v>
      </c>
      <c r="D18" s="34">
        <v>44978</v>
      </c>
      <c r="E18" s="33">
        <v>1414</v>
      </c>
      <c r="F18" s="35" t="s">
        <v>39</v>
      </c>
      <c r="G18" s="35"/>
      <c r="H18" s="91">
        <v>0.5</v>
      </c>
      <c r="I18" s="35"/>
      <c r="J18" s="36" t="b">
        <v>1</v>
      </c>
      <c r="K18" s="37">
        <v>45345.3282175926</v>
      </c>
      <c r="L18" s="36" t="b">
        <v>1</v>
      </c>
      <c r="M18" s="34">
        <v>45345</v>
      </c>
      <c r="N18" s="36" t="b">
        <v>0</v>
      </c>
      <c r="O18" s="35" t="s">
        <v>726</v>
      </c>
      <c r="P18" s="33" t="s">
        <v>731</v>
      </c>
    </row>
    <row r="19" spans="1:16" x14ac:dyDescent="0.25">
      <c r="A19" s="32">
        <v>19</v>
      </c>
      <c r="B19" s="32">
        <v>4</v>
      </c>
      <c r="C19" s="33" t="s">
        <v>19</v>
      </c>
      <c r="D19" s="34">
        <v>44978</v>
      </c>
      <c r="E19" s="33">
        <v>1414</v>
      </c>
      <c r="F19" s="35" t="s">
        <v>39</v>
      </c>
      <c r="G19" s="35" t="s">
        <v>64</v>
      </c>
      <c r="H19" s="91">
        <v>0.25</v>
      </c>
      <c r="I19" s="35"/>
      <c r="J19" s="36" t="b">
        <v>1</v>
      </c>
      <c r="K19" s="37">
        <v>45345.330081018503</v>
      </c>
      <c r="L19" s="36" t="b">
        <v>1</v>
      </c>
      <c r="M19" s="34">
        <v>45345</v>
      </c>
      <c r="N19" s="36" t="b">
        <v>0</v>
      </c>
      <c r="O19" s="35" t="s">
        <v>726</v>
      </c>
      <c r="P19" s="33" t="s">
        <v>731</v>
      </c>
    </row>
    <row r="20" spans="1:16" x14ac:dyDescent="0.25">
      <c r="A20" s="32">
        <v>20</v>
      </c>
      <c r="B20" s="32">
        <v>1</v>
      </c>
      <c r="C20" s="33" t="s">
        <v>15</v>
      </c>
      <c r="D20" s="34">
        <v>44980</v>
      </c>
      <c r="E20" s="33">
        <v>1083</v>
      </c>
      <c r="F20" s="35" t="s">
        <v>48</v>
      </c>
      <c r="G20" s="35" t="s">
        <v>65</v>
      </c>
      <c r="H20" s="91">
        <v>0.5</v>
      </c>
      <c r="I20" s="35"/>
      <c r="J20" s="36" t="s">
        <v>60</v>
      </c>
      <c r="K20" s="37">
        <v>44980.429861111101</v>
      </c>
      <c r="L20" s="36" t="s">
        <v>46</v>
      </c>
      <c r="M20" s="34"/>
      <c r="N20" s="36" t="b">
        <v>0</v>
      </c>
      <c r="O20" s="35"/>
      <c r="P20" s="33"/>
    </row>
    <row r="21" spans="1:16" x14ac:dyDescent="0.25">
      <c r="A21" s="32">
        <v>21</v>
      </c>
      <c r="B21" s="32">
        <v>3</v>
      </c>
      <c r="C21" s="33" t="s">
        <v>54</v>
      </c>
      <c r="D21" s="34">
        <v>44979</v>
      </c>
      <c r="E21" s="33">
        <v>1414</v>
      </c>
      <c r="F21" s="35" t="s">
        <v>39</v>
      </c>
      <c r="G21" s="35" t="s">
        <v>59</v>
      </c>
      <c r="H21" s="91">
        <v>1.5</v>
      </c>
      <c r="I21" s="35"/>
      <c r="J21" s="36" t="b">
        <v>1</v>
      </c>
      <c r="K21" s="37">
        <v>45345.330254629604</v>
      </c>
      <c r="L21" s="36" t="b">
        <v>1</v>
      </c>
      <c r="M21" s="34">
        <v>45345</v>
      </c>
      <c r="N21" s="36" t="b">
        <v>0</v>
      </c>
      <c r="O21" s="35" t="s">
        <v>726</v>
      </c>
      <c r="P21" s="33" t="s">
        <v>731</v>
      </c>
    </row>
    <row r="22" spans="1:16" x14ac:dyDescent="0.25">
      <c r="A22" s="32">
        <v>22</v>
      </c>
      <c r="B22" s="32">
        <v>1</v>
      </c>
      <c r="C22" s="33" t="s">
        <v>15</v>
      </c>
      <c r="D22" s="34">
        <v>44979</v>
      </c>
      <c r="E22" s="33">
        <v>4</v>
      </c>
      <c r="F22" s="35" t="s">
        <v>30</v>
      </c>
      <c r="G22" s="35" t="s">
        <v>66</v>
      </c>
      <c r="H22" s="91">
        <v>1</v>
      </c>
      <c r="I22" s="35"/>
      <c r="J22" s="36" t="s">
        <v>60</v>
      </c>
      <c r="K22" s="37">
        <v>44980.527083333298</v>
      </c>
      <c r="L22" s="36" t="s">
        <v>46</v>
      </c>
      <c r="M22" s="34"/>
      <c r="N22" s="36" t="b">
        <v>0</v>
      </c>
      <c r="O22" s="35"/>
      <c r="P22" s="33"/>
    </row>
    <row r="23" spans="1:16" x14ac:dyDescent="0.25">
      <c r="A23" s="32">
        <v>23</v>
      </c>
      <c r="B23" s="32">
        <v>1</v>
      </c>
      <c r="C23" s="33" t="s">
        <v>15</v>
      </c>
      <c r="D23" s="34">
        <v>44979</v>
      </c>
      <c r="E23" s="33">
        <v>4</v>
      </c>
      <c r="F23" s="35" t="s">
        <v>51</v>
      </c>
      <c r="G23" s="35" t="s">
        <v>67</v>
      </c>
      <c r="H23" s="91">
        <v>0.5</v>
      </c>
      <c r="I23" s="35"/>
      <c r="J23" s="36" t="b">
        <v>1</v>
      </c>
      <c r="K23" s="37">
        <v>45365.367511574099</v>
      </c>
      <c r="L23" s="36" t="b">
        <v>1</v>
      </c>
      <c r="M23" s="34">
        <v>45365</v>
      </c>
      <c r="N23" s="36" t="b">
        <v>0</v>
      </c>
      <c r="O23" s="35" t="s">
        <v>1000</v>
      </c>
      <c r="P23" s="33" t="s">
        <v>1074</v>
      </c>
    </row>
    <row r="24" spans="1:16" x14ac:dyDescent="0.25">
      <c r="A24" s="32">
        <v>24</v>
      </c>
      <c r="B24" s="32">
        <v>1</v>
      </c>
      <c r="C24" s="33" t="s">
        <v>15</v>
      </c>
      <c r="D24" s="34">
        <v>44979</v>
      </c>
      <c r="E24" s="33">
        <v>895</v>
      </c>
      <c r="F24" s="35" t="s">
        <v>36</v>
      </c>
      <c r="G24" s="35" t="s">
        <v>68</v>
      </c>
      <c r="H24" s="91">
        <v>1</v>
      </c>
      <c r="I24" s="35" t="s">
        <v>69</v>
      </c>
      <c r="J24" s="36" t="b">
        <v>1</v>
      </c>
      <c r="K24" s="37">
        <v>44980.8890972222</v>
      </c>
      <c r="L24" s="36" t="b">
        <v>1</v>
      </c>
      <c r="M24" s="34">
        <v>45342</v>
      </c>
      <c r="N24" s="36" t="b">
        <v>0</v>
      </c>
      <c r="O24" s="35"/>
      <c r="P24" s="33" t="s">
        <v>648</v>
      </c>
    </row>
    <row r="25" spans="1:16" x14ac:dyDescent="0.25">
      <c r="A25" s="32">
        <v>25</v>
      </c>
      <c r="B25" s="32">
        <v>1</v>
      </c>
      <c r="C25" s="33" t="s">
        <v>15</v>
      </c>
      <c r="D25" s="34">
        <v>44979</v>
      </c>
      <c r="E25" s="33">
        <v>1083</v>
      </c>
      <c r="F25" s="35" t="s">
        <v>48</v>
      </c>
      <c r="G25" s="35" t="s">
        <v>70</v>
      </c>
      <c r="H25" s="91">
        <v>2</v>
      </c>
      <c r="I25" s="35" t="s">
        <v>71</v>
      </c>
      <c r="J25" s="36" t="b">
        <v>1</v>
      </c>
      <c r="K25" s="37">
        <v>45358.462962963</v>
      </c>
      <c r="L25" s="36" t="b">
        <v>0</v>
      </c>
      <c r="M25" s="34"/>
      <c r="N25" s="36" t="b">
        <v>1</v>
      </c>
      <c r="O25" s="35" t="s">
        <v>858</v>
      </c>
      <c r="P25" s="33"/>
    </row>
    <row r="26" spans="1:16" x14ac:dyDescent="0.25">
      <c r="A26" s="32">
        <v>26</v>
      </c>
      <c r="B26" s="32">
        <v>3</v>
      </c>
      <c r="C26" s="33" t="s">
        <v>54</v>
      </c>
      <c r="D26" s="34">
        <v>44981</v>
      </c>
      <c r="E26" s="33">
        <v>1083</v>
      </c>
      <c r="F26" s="35" t="s">
        <v>48</v>
      </c>
      <c r="G26" s="35" t="s">
        <v>72</v>
      </c>
      <c r="H26" s="91">
        <v>1</v>
      </c>
      <c r="I26" s="35"/>
      <c r="J26" s="36" t="b">
        <v>1</v>
      </c>
      <c r="K26" s="37">
        <v>44981.4051273148</v>
      </c>
      <c r="L26" s="36" t="b">
        <v>0</v>
      </c>
      <c r="M26" s="34"/>
      <c r="N26" s="36" t="b">
        <v>0</v>
      </c>
      <c r="O26" s="35"/>
      <c r="P26" s="33"/>
    </row>
    <row r="27" spans="1:16" x14ac:dyDescent="0.25">
      <c r="A27" s="32">
        <v>27</v>
      </c>
      <c r="B27" s="32">
        <v>3</v>
      </c>
      <c r="C27" s="33" t="s">
        <v>54</v>
      </c>
      <c r="D27" s="34">
        <v>44979</v>
      </c>
      <c r="E27" s="33">
        <v>4</v>
      </c>
      <c r="F27" s="35" t="s">
        <v>30</v>
      </c>
      <c r="G27" s="35" t="s">
        <v>73</v>
      </c>
      <c r="H27" s="91">
        <v>4</v>
      </c>
      <c r="I27" s="35"/>
      <c r="J27" s="36" t="b">
        <v>1</v>
      </c>
      <c r="K27" s="37">
        <v>45358.465856481504</v>
      </c>
      <c r="L27" s="36" t="b">
        <v>0</v>
      </c>
      <c r="M27" s="34"/>
      <c r="N27" s="36" t="b">
        <v>1</v>
      </c>
      <c r="O27" s="35" t="s">
        <v>858</v>
      </c>
      <c r="P27" s="33"/>
    </row>
    <row r="28" spans="1:16" x14ac:dyDescent="0.25">
      <c r="A28" s="32">
        <v>28</v>
      </c>
      <c r="B28" s="32">
        <v>1</v>
      </c>
      <c r="C28" s="33" t="s">
        <v>15</v>
      </c>
      <c r="D28" s="34">
        <v>44979</v>
      </c>
      <c r="E28" s="33">
        <v>1414</v>
      </c>
      <c r="F28" s="35" t="s">
        <v>39</v>
      </c>
      <c r="G28" s="35" t="s">
        <v>74</v>
      </c>
      <c r="H28" s="91">
        <v>0.6</v>
      </c>
      <c r="I28" s="35"/>
      <c r="J28" s="36" t="b">
        <v>1</v>
      </c>
      <c r="K28" s="37">
        <v>45345.330138888901</v>
      </c>
      <c r="L28" s="36" t="b">
        <v>1</v>
      </c>
      <c r="M28" s="34">
        <v>45345</v>
      </c>
      <c r="N28" s="36" t="b">
        <v>0</v>
      </c>
      <c r="O28" s="35" t="s">
        <v>726</v>
      </c>
      <c r="P28" s="33" t="s">
        <v>731</v>
      </c>
    </row>
    <row r="29" spans="1:16" x14ac:dyDescent="0.25">
      <c r="A29" s="32">
        <v>29</v>
      </c>
      <c r="B29" s="32">
        <v>1</v>
      </c>
      <c r="C29" s="33" t="s">
        <v>15</v>
      </c>
      <c r="D29" s="34">
        <v>44980</v>
      </c>
      <c r="E29" s="33">
        <v>1083</v>
      </c>
      <c r="F29" s="35" t="s">
        <v>48</v>
      </c>
      <c r="G29" s="35" t="s">
        <v>75</v>
      </c>
      <c r="H29" s="91">
        <v>2</v>
      </c>
      <c r="I29" s="35"/>
      <c r="J29" s="36" t="b">
        <v>1</v>
      </c>
      <c r="K29" s="37">
        <v>44981.448298611103</v>
      </c>
      <c r="L29" s="36" t="b">
        <v>0</v>
      </c>
      <c r="M29" s="34"/>
      <c r="N29" s="36" t="b">
        <v>0</v>
      </c>
      <c r="O29" s="35"/>
      <c r="P29" s="33"/>
    </row>
    <row r="30" spans="1:16" x14ac:dyDescent="0.25">
      <c r="A30" s="32">
        <v>30</v>
      </c>
      <c r="B30" s="32">
        <v>1</v>
      </c>
      <c r="C30" s="33" t="s">
        <v>15</v>
      </c>
      <c r="D30" s="34">
        <v>44979</v>
      </c>
      <c r="E30" s="33">
        <v>1414</v>
      </c>
      <c r="F30" s="35" t="s">
        <v>39</v>
      </c>
      <c r="G30" s="35" t="s">
        <v>76</v>
      </c>
      <c r="H30" s="91">
        <v>2.5</v>
      </c>
      <c r="I30" s="35"/>
      <c r="J30" s="36" t="b">
        <v>1</v>
      </c>
      <c r="K30" s="37">
        <v>45345.3301967593</v>
      </c>
      <c r="L30" s="36" t="b">
        <v>1</v>
      </c>
      <c r="M30" s="34">
        <v>45345</v>
      </c>
      <c r="N30" s="36" t="b">
        <v>0</v>
      </c>
      <c r="O30" s="35" t="s">
        <v>726</v>
      </c>
      <c r="P30" s="33" t="s">
        <v>731</v>
      </c>
    </row>
    <row r="31" spans="1:16" x14ac:dyDescent="0.25">
      <c r="A31" s="32">
        <v>31</v>
      </c>
      <c r="B31" s="32">
        <v>1</v>
      </c>
      <c r="C31" s="33" t="s">
        <v>15</v>
      </c>
      <c r="D31" s="34">
        <v>44979</v>
      </c>
      <c r="E31" s="33">
        <v>1083</v>
      </c>
      <c r="F31" s="35" t="s">
        <v>48</v>
      </c>
      <c r="G31" s="35" t="s">
        <v>77</v>
      </c>
      <c r="H31" s="91">
        <v>0.5</v>
      </c>
      <c r="I31" s="35"/>
      <c r="J31" s="36" t="b">
        <v>1</v>
      </c>
      <c r="K31" s="37">
        <v>45358.464490740698</v>
      </c>
      <c r="L31" s="36" t="b">
        <v>0</v>
      </c>
      <c r="M31" s="34"/>
      <c r="N31" s="36" t="b">
        <v>1</v>
      </c>
      <c r="O31" s="35" t="s">
        <v>858</v>
      </c>
      <c r="P31" s="33"/>
    </row>
    <row r="32" spans="1:16" x14ac:dyDescent="0.25">
      <c r="A32" s="32">
        <v>32</v>
      </c>
      <c r="B32" s="32">
        <v>1</v>
      </c>
      <c r="C32" s="33" t="s">
        <v>15</v>
      </c>
      <c r="D32" s="34">
        <v>44974</v>
      </c>
      <c r="E32" s="33">
        <v>1083</v>
      </c>
      <c r="F32" s="35" t="s">
        <v>48</v>
      </c>
      <c r="G32" s="35" t="s">
        <v>78</v>
      </c>
      <c r="H32" s="91">
        <v>1.5</v>
      </c>
      <c r="I32" s="35" t="s">
        <v>79</v>
      </c>
      <c r="J32" s="36" t="b">
        <v>1</v>
      </c>
      <c r="K32" s="37">
        <v>44981.475532407399</v>
      </c>
      <c r="L32" s="36" t="b">
        <v>0</v>
      </c>
      <c r="M32" s="34"/>
      <c r="N32" s="36" t="b">
        <v>0</v>
      </c>
      <c r="O32" s="35"/>
      <c r="P32" s="33"/>
    </row>
    <row r="33" spans="1:16" x14ac:dyDescent="0.25">
      <c r="A33" s="32">
        <v>33</v>
      </c>
      <c r="B33" s="32">
        <v>3</v>
      </c>
      <c r="C33" s="33" t="s">
        <v>54</v>
      </c>
      <c r="D33" s="34">
        <v>44974</v>
      </c>
      <c r="E33" s="33">
        <v>895</v>
      </c>
      <c r="F33" s="35" t="s">
        <v>36</v>
      </c>
      <c r="G33" s="35" t="s">
        <v>80</v>
      </c>
      <c r="H33" s="91">
        <v>3.75</v>
      </c>
      <c r="I33" s="35"/>
      <c r="J33" s="36" t="b">
        <v>1</v>
      </c>
      <c r="K33" s="37">
        <v>44981.478599536997</v>
      </c>
      <c r="L33" s="36" t="b">
        <v>1</v>
      </c>
      <c r="M33" s="34">
        <v>45342</v>
      </c>
      <c r="N33" s="36" t="b">
        <v>0</v>
      </c>
      <c r="O33" s="35"/>
      <c r="P33" s="33" t="s">
        <v>648</v>
      </c>
    </row>
    <row r="34" spans="1:16" x14ac:dyDescent="0.25">
      <c r="A34" s="32">
        <v>34</v>
      </c>
      <c r="B34" s="32">
        <v>1</v>
      </c>
      <c r="C34" s="33" t="s">
        <v>15</v>
      </c>
      <c r="D34" s="34">
        <v>44981</v>
      </c>
      <c r="E34" s="33">
        <v>1083</v>
      </c>
      <c r="F34" s="35" t="s">
        <v>48</v>
      </c>
      <c r="G34" s="35" t="s">
        <v>81</v>
      </c>
      <c r="H34" s="91">
        <v>2</v>
      </c>
      <c r="I34" s="35"/>
      <c r="J34" s="36" t="b">
        <v>1</v>
      </c>
      <c r="K34" s="37">
        <v>44981.519988425898</v>
      </c>
      <c r="L34" s="36" t="b">
        <v>0</v>
      </c>
      <c r="M34" s="34"/>
      <c r="N34" s="36" t="b">
        <v>0</v>
      </c>
      <c r="O34" s="35"/>
      <c r="P34" s="33"/>
    </row>
    <row r="35" spans="1:16" x14ac:dyDescent="0.25">
      <c r="A35" s="32">
        <v>35</v>
      </c>
      <c r="B35" s="32">
        <v>1</v>
      </c>
      <c r="C35" s="33" t="s">
        <v>15</v>
      </c>
      <c r="D35" s="34">
        <v>44979</v>
      </c>
      <c r="E35" s="33">
        <v>1083</v>
      </c>
      <c r="F35" s="35" t="s">
        <v>48</v>
      </c>
      <c r="G35" s="35" t="s">
        <v>82</v>
      </c>
      <c r="H35" s="91">
        <v>1.4</v>
      </c>
      <c r="I35" s="35"/>
      <c r="J35" s="36" t="b">
        <v>1</v>
      </c>
      <c r="K35" s="37">
        <v>45358.464548611097</v>
      </c>
      <c r="L35" s="36" t="b">
        <v>0</v>
      </c>
      <c r="M35" s="34"/>
      <c r="N35" s="36" t="b">
        <v>1</v>
      </c>
      <c r="O35" s="35" t="s">
        <v>858</v>
      </c>
      <c r="P35" s="33"/>
    </row>
    <row r="36" spans="1:16" x14ac:dyDescent="0.25">
      <c r="A36" s="32">
        <v>36</v>
      </c>
      <c r="B36" s="32">
        <v>1</v>
      </c>
      <c r="C36" s="33" t="s">
        <v>15</v>
      </c>
      <c r="D36" s="34">
        <v>44981</v>
      </c>
      <c r="E36" s="33">
        <v>4</v>
      </c>
      <c r="F36" s="35" t="s">
        <v>30</v>
      </c>
      <c r="G36" s="35" t="s">
        <v>83</v>
      </c>
      <c r="H36" s="91">
        <v>2.25</v>
      </c>
      <c r="I36" s="35"/>
      <c r="J36" s="36" t="b">
        <v>1</v>
      </c>
      <c r="K36" s="37">
        <v>45365.367511574099</v>
      </c>
      <c r="L36" s="36" t="b">
        <v>1</v>
      </c>
      <c r="M36" s="34">
        <v>45365</v>
      </c>
      <c r="N36" s="36" t="b">
        <v>0</v>
      </c>
      <c r="O36" s="35" t="s">
        <v>1000</v>
      </c>
      <c r="P36" s="33" t="s">
        <v>1074</v>
      </c>
    </row>
    <row r="37" spans="1:16" x14ac:dyDescent="0.25">
      <c r="A37" s="32">
        <v>37</v>
      </c>
      <c r="B37" s="32">
        <v>1</v>
      </c>
      <c r="C37" s="33" t="s">
        <v>15</v>
      </c>
      <c r="D37" s="34">
        <v>44981</v>
      </c>
      <c r="E37" s="33">
        <v>1414</v>
      </c>
      <c r="F37" s="35" t="s">
        <v>39</v>
      </c>
      <c r="G37" s="35" t="s">
        <v>84</v>
      </c>
      <c r="H37" s="91">
        <v>1</v>
      </c>
      <c r="I37" s="35"/>
      <c r="J37" s="36" t="b">
        <v>1</v>
      </c>
      <c r="K37" s="37">
        <v>45345.330335648097</v>
      </c>
      <c r="L37" s="36" t="b">
        <v>1</v>
      </c>
      <c r="M37" s="34">
        <v>45345</v>
      </c>
      <c r="N37" s="36" t="b">
        <v>0</v>
      </c>
      <c r="O37" s="35" t="s">
        <v>726</v>
      </c>
      <c r="P37" s="33" t="s">
        <v>731</v>
      </c>
    </row>
    <row r="38" spans="1:16" x14ac:dyDescent="0.25">
      <c r="A38" s="32">
        <v>38</v>
      </c>
      <c r="B38" s="32">
        <v>1</v>
      </c>
      <c r="C38" s="33" t="s">
        <v>15</v>
      </c>
      <c r="D38" s="34">
        <v>44981</v>
      </c>
      <c r="E38" s="33">
        <v>895</v>
      </c>
      <c r="F38" s="35" t="s">
        <v>36</v>
      </c>
      <c r="G38" s="35" t="s">
        <v>85</v>
      </c>
      <c r="H38" s="91">
        <v>2</v>
      </c>
      <c r="I38" s="35"/>
      <c r="J38" s="36" t="b">
        <v>1</v>
      </c>
      <c r="K38" s="37">
        <v>44981.538946759298</v>
      </c>
      <c r="L38" s="36" t="b">
        <v>1</v>
      </c>
      <c r="M38" s="34">
        <v>45342</v>
      </c>
      <c r="N38" s="36" t="b">
        <v>0</v>
      </c>
      <c r="O38" s="35"/>
      <c r="P38" s="33" t="s">
        <v>648</v>
      </c>
    </row>
    <row r="39" spans="1:16" x14ac:dyDescent="0.25">
      <c r="A39" s="32">
        <v>39</v>
      </c>
      <c r="B39" s="32">
        <v>1</v>
      </c>
      <c r="C39" s="33" t="s">
        <v>15</v>
      </c>
      <c r="D39" s="34">
        <v>44973</v>
      </c>
      <c r="E39" s="33">
        <v>1083</v>
      </c>
      <c r="F39" s="35" t="s">
        <v>48</v>
      </c>
      <c r="G39" s="35" t="s">
        <v>86</v>
      </c>
      <c r="H39" s="91">
        <v>2.75</v>
      </c>
      <c r="I39" s="35"/>
      <c r="J39" s="36" t="b">
        <v>1</v>
      </c>
      <c r="K39" s="37">
        <v>44981.5542824074</v>
      </c>
      <c r="L39" s="36" t="b">
        <v>0</v>
      </c>
      <c r="M39" s="34"/>
      <c r="N39" s="36" t="b">
        <v>0</v>
      </c>
      <c r="O39" s="35"/>
      <c r="P39" s="33"/>
    </row>
    <row r="40" spans="1:16" x14ac:dyDescent="0.25">
      <c r="A40" s="32">
        <v>40</v>
      </c>
      <c r="B40" s="32">
        <v>1</v>
      </c>
      <c r="C40" s="33" t="s">
        <v>15</v>
      </c>
      <c r="D40" s="34">
        <v>44981</v>
      </c>
      <c r="E40" s="33">
        <v>1083</v>
      </c>
      <c r="F40" s="35" t="s">
        <v>48</v>
      </c>
      <c r="G40" s="35" t="s">
        <v>87</v>
      </c>
      <c r="H40" s="91">
        <v>1.5</v>
      </c>
      <c r="I40" s="35"/>
      <c r="J40" s="36" t="b">
        <v>1</v>
      </c>
      <c r="K40" s="37">
        <v>44981.561747685198</v>
      </c>
      <c r="L40" s="36" t="b">
        <v>0</v>
      </c>
      <c r="M40" s="34"/>
      <c r="N40" s="36" t="b">
        <v>0</v>
      </c>
      <c r="O40" s="35"/>
      <c r="P40" s="33"/>
    </row>
    <row r="41" spans="1:16" x14ac:dyDescent="0.25">
      <c r="A41" s="32">
        <v>41</v>
      </c>
      <c r="B41" s="32">
        <v>4</v>
      </c>
      <c r="C41" s="33" t="s">
        <v>19</v>
      </c>
      <c r="D41" s="34">
        <v>44981</v>
      </c>
      <c r="E41" s="33">
        <v>1083</v>
      </c>
      <c r="F41" s="35" t="s">
        <v>48</v>
      </c>
      <c r="G41" s="35" t="s">
        <v>88</v>
      </c>
      <c r="H41" s="91">
        <v>1.5</v>
      </c>
      <c r="I41" s="35"/>
      <c r="J41" s="36" t="b">
        <v>1</v>
      </c>
      <c r="K41" s="37">
        <v>44981.567627314798</v>
      </c>
      <c r="L41" s="36" t="b">
        <v>0</v>
      </c>
      <c r="M41" s="34"/>
      <c r="N41" s="36" t="b">
        <v>0</v>
      </c>
      <c r="O41" s="35"/>
      <c r="P41" s="33"/>
    </row>
    <row r="42" spans="1:16" x14ac:dyDescent="0.25">
      <c r="A42" s="32">
        <v>42</v>
      </c>
      <c r="B42" s="32">
        <v>1</v>
      </c>
      <c r="C42" s="33" t="s">
        <v>15</v>
      </c>
      <c r="D42" s="34">
        <v>44979</v>
      </c>
      <c r="E42" s="33">
        <v>4</v>
      </c>
      <c r="F42" s="35" t="s">
        <v>51</v>
      </c>
      <c r="G42" s="35" t="s">
        <v>89</v>
      </c>
      <c r="H42" s="91">
        <v>0.75</v>
      </c>
      <c r="I42" s="35" t="s">
        <v>90</v>
      </c>
      <c r="J42" s="36" t="b">
        <v>1</v>
      </c>
      <c r="K42" s="37">
        <v>45365.367511574099</v>
      </c>
      <c r="L42" s="36" t="b">
        <v>1</v>
      </c>
      <c r="M42" s="34">
        <v>45365</v>
      </c>
      <c r="N42" s="36" t="b">
        <v>0</v>
      </c>
      <c r="O42" s="35" t="s">
        <v>1000</v>
      </c>
      <c r="P42" s="33" t="s">
        <v>1074</v>
      </c>
    </row>
    <row r="43" spans="1:16" x14ac:dyDescent="0.25">
      <c r="A43" s="32">
        <v>43</v>
      </c>
      <c r="B43" s="32">
        <v>1</v>
      </c>
      <c r="C43" s="33" t="s">
        <v>15</v>
      </c>
      <c r="D43" s="34">
        <v>44987</v>
      </c>
      <c r="E43" s="33">
        <v>1083</v>
      </c>
      <c r="F43" s="35" t="s">
        <v>48</v>
      </c>
      <c r="G43" s="35" t="s">
        <v>91</v>
      </c>
      <c r="H43" s="91">
        <v>2.5</v>
      </c>
      <c r="I43" s="35" t="s">
        <v>32</v>
      </c>
      <c r="J43" s="36" t="b">
        <v>1</v>
      </c>
      <c r="K43" s="37">
        <v>44987.941435185203</v>
      </c>
      <c r="L43" s="36" t="b">
        <v>0</v>
      </c>
      <c r="M43" s="34"/>
      <c r="N43" s="36" t="b">
        <v>0</v>
      </c>
      <c r="O43" s="35"/>
      <c r="P43" s="33"/>
    </row>
    <row r="44" spans="1:16" x14ac:dyDescent="0.25">
      <c r="A44" s="32">
        <v>44</v>
      </c>
      <c r="B44" s="32">
        <v>1</v>
      </c>
      <c r="C44" s="33" t="s">
        <v>15</v>
      </c>
      <c r="D44" s="34">
        <v>44979</v>
      </c>
      <c r="E44" s="33">
        <v>895</v>
      </c>
      <c r="F44" s="35" t="s">
        <v>36</v>
      </c>
      <c r="G44" s="35" t="s">
        <v>92</v>
      </c>
      <c r="H44" s="91">
        <v>0.5</v>
      </c>
      <c r="I44" s="35"/>
      <c r="J44" s="36" t="b">
        <v>1</v>
      </c>
      <c r="K44" s="37">
        <v>44987.941793981503</v>
      </c>
      <c r="L44" s="36" t="b">
        <v>1</v>
      </c>
      <c r="M44" s="34">
        <v>45342</v>
      </c>
      <c r="N44" s="36" t="b">
        <v>0</v>
      </c>
      <c r="O44" s="35"/>
      <c r="P44" s="33" t="s">
        <v>648</v>
      </c>
    </row>
    <row r="45" spans="1:16" x14ac:dyDescent="0.25">
      <c r="A45" s="32">
        <v>45</v>
      </c>
      <c r="B45" s="32">
        <v>1</v>
      </c>
      <c r="C45" s="33" t="s">
        <v>15</v>
      </c>
      <c r="D45" s="34">
        <v>44987</v>
      </c>
      <c r="E45" s="33">
        <v>4</v>
      </c>
      <c r="F45" s="35" t="s">
        <v>30</v>
      </c>
      <c r="G45" s="35" t="s">
        <v>59</v>
      </c>
      <c r="H45" s="91">
        <v>1</v>
      </c>
      <c r="I45" s="35"/>
      <c r="J45" s="36" t="b">
        <v>1</v>
      </c>
      <c r="K45" s="37">
        <v>45365.367511574099</v>
      </c>
      <c r="L45" s="36" t="b">
        <v>1</v>
      </c>
      <c r="M45" s="34">
        <v>45365</v>
      </c>
      <c r="N45" s="36" t="b">
        <v>0</v>
      </c>
      <c r="O45" s="35" t="s">
        <v>1000</v>
      </c>
      <c r="P45" s="33" t="s">
        <v>1074</v>
      </c>
    </row>
    <row r="46" spans="1:16" x14ac:dyDescent="0.25">
      <c r="A46" s="32">
        <v>46</v>
      </c>
      <c r="B46" s="32">
        <v>4</v>
      </c>
      <c r="C46" s="33" t="s">
        <v>19</v>
      </c>
      <c r="D46" s="34">
        <v>44987</v>
      </c>
      <c r="E46" s="33">
        <v>1083</v>
      </c>
      <c r="F46" s="35" t="s">
        <v>48</v>
      </c>
      <c r="G46" s="35" t="s">
        <v>59</v>
      </c>
      <c r="H46" s="91">
        <v>2</v>
      </c>
      <c r="I46" s="35"/>
      <c r="J46" s="36" t="b">
        <v>1</v>
      </c>
      <c r="K46" s="37">
        <v>44987.943229166704</v>
      </c>
      <c r="L46" s="36" t="b">
        <v>0</v>
      </c>
      <c r="M46" s="34"/>
      <c r="N46" s="36" t="b">
        <v>0</v>
      </c>
      <c r="O46" s="35"/>
      <c r="P46" s="33"/>
    </row>
    <row r="47" spans="1:16" x14ac:dyDescent="0.25">
      <c r="A47" s="32">
        <v>47</v>
      </c>
      <c r="B47" s="32">
        <v>1</v>
      </c>
      <c r="C47" s="33" t="s">
        <v>15</v>
      </c>
      <c r="D47" s="34">
        <v>44988</v>
      </c>
      <c r="E47" s="33">
        <v>4</v>
      </c>
      <c r="F47" s="35" t="s">
        <v>30</v>
      </c>
      <c r="G47" s="35" t="s">
        <v>59</v>
      </c>
      <c r="H47" s="91">
        <v>2</v>
      </c>
      <c r="I47" s="35"/>
      <c r="J47" s="36" t="b">
        <v>1</v>
      </c>
      <c r="K47" s="37">
        <v>45365.367511574099</v>
      </c>
      <c r="L47" s="36" t="b">
        <v>1</v>
      </c>
      <c r="M47" s="34">
        <v>45365</v>
      </c>
      <c r="N47" s="36" t="b">
        <v>0</v>
      </c>
      <c r="O47" s="35" t="s">
        <v>1000</v>
      </c>
      <c r="P47" s="33" t="s">
        <v>1074</v>
      </c>
    </row>
    <row r="48" spans="1:16" x14ac:dyDescent="0.25">
      <c r="A48" s="32">
        <v>48</v>
      </c>
      <c r="B48" s="32">
        <v>1</v>
      </c>
      <c r="C48" s="33" t="s">
        <v>15</v>
      </c>
      <c r="D48" s="34">
        <v>45003</v>
      </c>
      <c r="E48" s="33">
        <v>1083</v>
      </c>
      <c r="F48" s="35" t="s">
        <v>48</v>
      </c>
      <c r="G48" s="35" t="s">
        <v>93</v>
      </c>
      <c r="H48" s="91">
        <v>2</v>
      </c>
      <c r="I48" s="35"/>
      <c r="J48" s="36" t="b">
        <v>1</v>
      </c>
      <c r="K48" s="37">
        <v>45003.453194444402</v>
      </c>
      <c r="L48" s="36" t="b">
        <v>0</v>
      </c>
      <c r="M48" s="34"/>
      <c r="N48" s="36" t="b">
        <v>0</v>
      </c>
      <c r="O48" s="35"/>
      <c r="P48" s="33"/>
    </row>
    <row r="49" spans="1:16" x14ac:dyDescent="0.25">
      <c r="A49" s="32">
        <v>49</v>
      </c>
      <c r="B49" s="32">
        <v>1</v>
      </c>
      <c r="C49" s="33" t="s">
        <v>15</v>
      </c>
      <c r="D49" s="34">
        <v>45003</v>
      </c>
      <c r="E49" s="33">
        <v>895</v>
      </c>
      <c r="F49" s="35" t="s">
        <v>36</v>
      </c>
      <c r="G49" s="35" t="s">
        <v>94</v>
      </c>
      <c r="H49" s="91">
        <v>3</v>
      </c>
      <c r="I49" s="35"/>
      <c r="J49" s="36" t="b">
        <v>1</v>
      </c>
      <c r="K49" s="37">
        <v>45003.453518518501</v>
      </c>
      <c r="L49" s="36" t="b">
        <v>1</v>
      </c>
      <c r="M49" s="34">
        <v>45342</v>
      </c>
      <c r="N49" s="36" t="b">
        <v>0</v>
      </c>
      <c r="O49" s="35"/>
      <c r="P49" s="33" t="s">
        <v>648</v>
      </c>
    </row>
    <row r="50" spans="1:16" x14ac:dyDescent="0.25">
      <c r="A50" s="32">
        <v>50</v>
      </c>
      <c r="B50" s="32">
        <v>1</v>
      </c>
      <c r="C50" s="33" t="s">
        <v>15</v>
      </c>
      <c r="D50" s="34">
        <v>45004</v>
      </c>
      <c r="E50" s="33">
        <v>1083</v>
      </c>
      <c r="F50" s="35" t="s">
        <v>48</v>
      </c>
      <c r="G50" s="35" t="s">
        <v>95</v>
      </c>
      <c r="H50" s="91">
        <v>2</v>
      </c>
      <c r="I50" s="35"/>
      <c r="J50" s="36" t="b">
        <v>1</v>
      </c>
      <c r="K50" s="37">
        <v>45004.731134259302</v>
      </c>
      <c r="L50" s="36" t="b">
        <v>0</v>
      </c>
      <c r="M50" s="34"/>
      <c r="N50" s="36" t="b">
        <v>0</v>
      </c>
      <c r="O50" s="35"/>
      <c r="P50" s="33"/>
    </row>
    <row r="51" spans="1:16" x14ac:dyDescent="0.25">
      <c r="A51" s="32">
        <v>51</v>
      </c>
      <c r="B51" s="32">
        <v>1</v>
      </c>
      <c r="C51" s="33" t="s">
        <v>15</v>
      </c>
      <c r="D51" s="34">
        <v>45005</v>
      </c>
      <c r="E51" s="33">
        <v>1083</v>
      </c>
      <c r="F51" s="35" t="s">
        <v>48</v>
      </c>
      <c r="G51" s="35" t="s">
        <v>59</v>
      </c>
      <c r="H51" s="91">
        <v>1</v>
      </c>
      <c r="I51" s="35"/>
      <c r="J51" s="36" t="b">
        <v>1</v>
      </c>
      <c r="K51" s="37">
        <v>45005.433055555601</v>
      </c>
      <c r="L51" s="36" t="b">
        <v>0</v>
      </c>
      <c r="M51" s="34"/>
      <c r="N51" s="36" t="b">
        <v>0</v>
      </c>
      <c r="O51" s="35"/>
      <c r="P51" s="33"/>
    </row>
    <row r="52" spans="1:16" x14ac:dyDescent="0.25">
      <c r="A52" s="32">
        <v>52</v>
      </c>
      <c r="B52" s="32">
        <v>1</v>
      </c>
      <c r="C52" s="33" t="s">
        <v>15</v>
      </c>
      <c r="D52" s="34">
        <v>45004</v>
      </c>
      <c r="E52" s="33">
        <v>4</v>
      </c>
      <c r="F52" s="35" t="s">
        <v>30</v>
      </c>
      <c r="G52" s="35" t="s">
        <v>96</v>
      </c>
      <c r="H52" s="91">
        <v>1</v>
      </c>
      <c r="I52" s="35"/>
      <c r="J52" s="36" t="b">
        <v>1</v>
      </c>
      <c r="K52" s="37">
        <v>45365.367511574099</v>
      </c>
      <c r="L52" s="36" t="b">
        <v>1</v>
      </c>
      <c r="M52" s="34">
        <v>45365</v>
      </c>
      <c r="N52" s="36" t="b">
        <v>0</v>
      </c>
      <c r="O52" s="35" t="s">
        <v>1000</v>
      </c>
      <c r="P52" s="33" t="s">
        <v>1074</v>
      </c>
    </row>
    <row r="53" spans="1:16" x14ac:dyDescent="0.25">
      <c r="A53" s="32">
        <v>53</v>
      </c>
      <c r="B53" s="32">
        <v>1</v>
      </c>
      <c r="C53" s="33" t="s">
        <v>15</v>
      </c>
      <c r="D53" s="34">
        <v>45004</v>
      </c>
      <c r="E53" s="33">
        <v>895</v>
      </c>
      <c r="F53" s="35" t="s">
        <v>36</v>
      </c>
      <c r="G53" s="35" t="s">
        <v>97</v>
      </c>
      <c r="H53" s="91">
        <v>1</v>
      </c>
      <c r="I53" s="35"/>
      <c r="J53" s="36" t="b">
        <v>1</v>
      </c>
      <c r="K53" s="37">
        <v>45005.645393518498</v>
      </c>
      <c r="L53" s="36" t="b">
        <v>1</v>
      </c>
      <c r="M53" s="34">
        <v>45342</v>
      </c>
      <c r="N53" s="36" t="b">
        <v>0</v>
      </c>
      <c r="O53" s="35"/>
      <c r="P53" s="33" t="s">
        <v>648</v>
      </c>
    </row>
    <row r="54" spans="1:16" x14ac:dyDescent="0.25">
      <c r="A54" s="32">
        <v>54</v>
      </c>
      <c r="B54" s="32">
        <v>1</v>
      </c>
      <c r="C54" s="33" t="s">
        <v>15</v>
      </c>
      <c r="D54" s="34">
        <v>45006</v>
      </c>
      <c r="E54" s="33">
        <v>344</v>
      </c>
      <c r="F54" s="35" t="s">
        <v>111</v>
      </c>
      <c r="G54" s="35" t="s">
        <v>98</v>
      </c>
      <c r="H54" s="91">
        <v>0.75</v>
      </c>
      <c r="I54" s="35"/>
      <c r="J54" s="36" t="b">
        <v>1</v>
      </c>
      <c r="K54" s="37">
        <v>45006.3190046296</v>
      </c>
      <c r="L54" s="36" t="b">
        <v>1</v>
      </c>
      <c r="M54" s="34">
        <v>45343</v>
      </c>
      <c r="N54" s="36" t="b">
        <v>0</v>
      </c>
      <c r="O54" s="35"/>
      <c r="P54" s="33" t="s">
        <v>710</v>
      </c>
    </row>
    <row r="55" spans="1:16" x14ac:dyDescent="0.25">
      <c r="A55" s="32">
        <v>55</v>
      </c>
      <c r="B55" s="32">
        <v>4</v>
      </c>
      <c r="C55" s="33" t="s">
        <v>19</v>
      </c>
      <c r="D55" s="34">
        <v>45006</v>
      </c>
      <c r="E55" s="33">
        <v>344</v>
      </c>
      <c r="F55" s="35" t="s">
        <v>111</v>
      </c>
      <c r="G55" s="35" t="s">
        <v>59</v>
      </c>
      <c r="H55" s="91">
        <v>1</v>
      </c>
      <c r="I55" s="35"/>
      <c r="J55" s="36" t="s">
        <v>60</v>
      </c>
      <c r="K55" s="37">
        <v>45006.319386574098</v>
      </c>
      <c r="L55" s="36" t="b">
        <v>1</v>
      </c>
      <c r="M55" s="34">
        <v>45343</v>
      </c>
      <c r="N55" s="36" t="b">
        <v>0</v>
      </c>
      <c r="O55" s="35"/>
      <c r="P55" s="33" t="s">
        <v>710</v>
      </c>
    </row>
    <row r="56" spans="1:16" x14ac:dyDescent="0.25">
      <c r="A56" s="32">
        <v>56</v>
      </c>
      <c r="B56" s="32">
        <v>4</v>
      </c>
      <c r="C56" s="33" t="s">
        <v>19</v>
      </c>
      <c r="D56" s="34">
        <v>45006</v>
      </c>
      <c r="E56" s="33">
        <v>1083</v>
      </c>
      <c r="F56" s="35" t="s">
        <v>48</v>
      </c>
      <c r="G56" s="35" t="s">
        <v>99</v>
      </c>
      <c r="H56" s="91">
        <v>1</v>
      </c>
      <c r="I56" s="35"/>
      <c r="J56" s="36" t="s">
        <v>60</v>
      </c>
      <c r="K56" s="37">
        <v>45006.326412037</v>
      </c>
      <c r="L56" s="36" t="s">
        <v>46</v>
      </c>
      <c r="M56" s="34"/>
      <c r="N56" s="36" t="b">
        <v>0</v>
      </c>
      <c r="O56" s="35"/>
      <c r="P56" s="33"/>
    </row>
    <row r="57" spans="1:16" x14ac:dyDescent="0.25">
      <c r="A57" s="32">
        <v>57</v>
      </c>
      <c r="B57" s="32">
        <v>4</v>
      </c>
      <c r="C57" s="33" t="s">
        <v>19</v>
      </c>
      <c r="D57" s="34">
        <v>45006</v>
      </c>
      <c r="E57" s="33">
        <v>895</v>
      </c>
      <c r="F57" s="35" t="s">
        <v>36</v>
      </c>
      <c r="G57" s="35" t="s">
        <v>100</v>
      </c>
      <c r="H57" s="91">
        <v>2</v>
      </c>
      <c r="I57" s="35"/>
      <c r="J57" s="38" t="b">
        <v>1</v>
      </c>
      <c r="K57" s="37">
        <v>45006.328726851898</v>
      </c>
      <c r="L57" s="36" t="b">
        <v>1</v>
      </c>
      <c r="M57" s="34">
        <v>45342</v>
      </c>
      <c r="N57" s="36" t="b">
        <v>0</v>
      </c>
      <c r="O57" s="35"/>
      <c r="P57" s="33" t="s">
        <v>648</v>
      </c>
    </row>
    <row r="58" spans="1:16" x14ac:dyDescent="0.25">
      <c r="A58" s="32">
        <v>58</v>
      </c>
      <c r="B58" s="32">
        <v>4</v>
      </c>
      <c r="C58" s="33" t="s">
        <v>19</v>
      </c>
      <c r="D58" s="34">
        <v>45006</v>
      </c>
      <c r="E58" s="33">
        <v>4</v>
      </c>
      <c r="F58" s="35" t="s">
        <v>30</v>
      </c>
      <c r="G58" s="35" t="s">
        <v>101</v>
      </c>
      <c r="H58" s="91">
        <v>3</v>
      </c>
      <c r="I58" s="35"/>
      <c r="J58" s="38" t="b">
        <v>1</v>
      </c>
      <c r="K58" s="37">
        <v>45365.367511574099</v>
      </c>
      <c r="L58" s="36" t="b">
        <v>1</v>
      </c>
      <c r="M58" s="34">
        <v>45365</v>
      </c>
      <c r="N58" s="36" t="b">
        <v>0</v>
      </c>
      <c r="O58" s="35" t="s">
        <v>1000</v>
      </c>
      <c r="P58" s="33" t="s">
        <v>1074</v>
      </c>
    </row>
    <row r="59" spans="1:16" x14ac:dyDescent="0.25">
      <c r="A59" s="32">
        <v>59</v>
      </c>
      <c r="B59" s="32">
        <v>3</v>
      </c>
      <c r="C59" s="33" t="s">
        <v>54</v>
      </c>
      <c r="D59" s="34">
        <v>45006</v>
      </c>
      <c r="E59" s="33">
        <v>1083</v>
      </c>
      <c r="F59" s="35" t="s">
        <v>48</v>
      </c>
      <c r="G59" s="35" t="s">
        <v>102</v>
      </c>
      <c r="H59" s="91">
        <v>0.75</v>
      </c>
      <c r="I59" s="35"/>
      <c r="J59" s="38" t="b">
        <v>1</v>
      </c>
      <c r="K59" s="37">
        <v>45006.353715277801</v>
      </c>
      <c r="L59" s="36" t="b">
        <v>0</v>
      </c>
      <c r="M59" s="34"/>
      <c r="N59" s="36" t="b">
        <v>0</v>
      </c>
      <c r="O59" s="35"/>
      <c r="P59" s="33"/>
    </row>
    <row r="60" spans="1:16" x14ac:dyDescent="0.25">
      <c r="A60" s="32">
        <v>60</v>
      </c>
      <c r="B60" s="32">
        <v>1</v>
      </c>
      <c r="C60" s="33" t="s">
        <v>15</v>
      </c>
      <c r="D60" s="34">
        <v>45004</v>
      </c>
      <c r="E60" s="33">
        <v>1083</v>
      </c>
      <c r="F60" s="35" t="s">
        <v>48</v>
      </c>
      <c r="G60" s="35" t="s">
        <v>59</v>
      </c>
      <c r="H60" s="91">
        <v>0.3</v>
      </c>
      <c r="I60" s="35"/>
      <c r="J60" s="36" t="b">
        <v>1</v>
      </c>
      <c r="K60" s="37">
        <v>45006.360671296301</v>
      </c>
      <c r="L60" s="36" t="b">
        <v>0</v>
      </c>
      <c r="M60" s="34"/>
      <c r="N60" s="36" t="b">
        <v>0</v>
      </c>
      <c r="O60" s="35"/>
      <c r="P60" s="33"/>
    </row>
    <row r="61" spans="1:16" x14ac:dyDescent="0.25">
      <c r="A61" s="32">
        <v>61</v>
      </c>
      <c r="B61" s="32">
        <v>1</v>
      </c>
      <c r="C61" s="33" t="s">
        <v>15</v>
      </c>
      <c r="D61" s="34">
        <v>45004</v>
      </c>
      <c r="E61" s="33">
        <v>1083</v>
      </c>
      <c r="F61" s="35" t="s">
        <v>48</v>
      </c>
      <c r="G61" s="35" t="s">
        <v>103</v>
      </c>
      <c r="H61" s="91">
        <v>1</v>
      </c>
      <c r="I61" s="35"/>
      <c r="J61" s="38" t="b">
        <v>1</v>
      </c>
      <c r="K61" s="37">
        <v>45006.382627314801</v>
      </c>
      <c r="L61" s="36" t="b">
        <v>0</v>
      </c>
      <c r="M61" s="34"/>
      <c r="N61" s="36" t="b">
        <v>0</v>
      </c>
      <c r="O61" s="35"/>
      <c r="P61" s="33"/>
    </row>
    <row r="62" spans="1:16" x14ac:dyDescent="0.25">
      <c r="A62" s="32">
        <v>62</v>
      </c>
      <c r="B62" s="32">
        <v>3</v>
      </c>
      <c r="C62" s="33" t="s">
        <v>54</v>
      </c>
      <c r="D62" s="34">
        <v>45005</v>
      </c>
      <c r="E62" s="33">
        <v>1083</v>
      </c>
      <c r="F62" s="35" t="s">
        <v>48</v>
      </c>
      <c r="G62" s="35" t="s">
        <v>104</v>
      </c>
      <c r="H62" s="91">
        <v>1</v>
      </c>
      <c r="I62" s="35" t="s">
        <v>105</v>
      </c>
      <c r="J62" s="38" t="b">
        <v>1</v>
      </c>
      <c r="K62" s="37">
        <v>45006.390879629602</v>
      </c>
      <c r="L62" s="36" t="b">
        <v>0</v>
      </c>
      <c r="M62" s="34"/>
      <c r="N62" s="36" t="b">
        <v>0</v>
      </c>
      <c r="O62" s="35"/>
      <c r="P62" s="33"/>
    </row>
    <row r="63" spans="1:16" x14ac:dyDescent="0.25">
      <c r="A63" s="32">
        <v>63</v>
      </c>
      <c r="B63" s="32">
        <v>1</v>
      </c>
      <c r="C63" s="33" t="s">
        <v>15</v>
      </c>
      <c r="D63" s="34">
        <v>45004</v>
      </c>
      <c r="E63" s="33">
        <v>895</v>
      </c>
      <c r="F63" s="19" t="s">
        <v>106</v>
      </c>
      <c r="G63" s="35" t="s">
        <v>107</v>
      </c>
      <c r="H63" s="91">
        <v>1</v>
      </c>
      <c r="I63" s="35"/>
      <c r="J63" s="38" t="b">
        <v>1</v>
      </c>
      <c r="K63" s="37">
        <v>45006.419502314799</v>
      </c>
      <c r="L63" s="36" t="b">
        <v>1</v>
      </c>
      <c r="M63" s="34">
        <v>45342</v>
      </c>
      <c r="N63" s="36" t="b">
        <v>0</v>
      </c>
      <c r="O63" s="35"/>
      <c r="P63" s="33" t="s">
        <v>648</v>
      </c>
    </row>
    <row r="64" spans="1:16" x14ac:dyDescent="0.25">
      <c r="A64" s="32">
        <v>64</v>
      </c>
      <c r="B64" s="32">
        <v>1</v>
      </c>
      <c r="C64" s="33" t="s">
        <v>15</v>
      </c>
      <c r="D64" s="34">
        <v>45004</v>
      </c>
      <c r="E64" s="33">
        <v>895</v>
      </c>
      <c r="F64" s="19" t="s">
        <v>106</v>
      </c>
      <c r="G64" s="35" t="s">
        <v>108</v>
      </c>
      <c r="H64" s="91">
        <v>0.6</v>
      </c>
      <c r="I64" s="35"/>
      <c r="J64" s="38" t="b">
        <v>1</v>
      </c>
      <c r="K64" s="37">
        <v>45006.436261574097</v>
      </c>
      <c r="L64" s="36" t="b">
        <v>1</v>
      </c>
      <c r="M64" s="34">
        <v>45342</v>
      </c>
      <c r="N64" s="36" t="b">
        <v>0</v>
      </c>
      <c r="O64" s="35"/>
      <c r="P64" s="33" t="s">
        <v>648</v>
      </c>
    </row>
    <row r="65" spans="1:16" x14ac:dyDescent="0.25">
      <c r="A65" s="32">
        <v>65</v>
      </c>
      <c r="B65" s="32">
        <v>3</v>
      </c>
      <c r="C65" s="33" t="s">
        <v>54</v>
      </c>
      <c r="D65" s="34">
        <v>45004</v>
      </c>
      <c r="E65" s="33">
        <v>895</v>
      </c>
      <c r="F65" s="19" t="s">
        <v>106</v>
      </c>
      <c r="G65" s="35" t="s">
        <v>109</v>
      </c>
      <c r="H65" s="91">
        <v>0.25</v>
      </c>
      <c r="I65" s="35"/>
      <c r="J65" s="38" t="b">
        <v>1</v>
      </c>
      <c r="K65" s="37">
        <v>45006.437523148103</v>
      </c>
      <c r="L65" s="36" t="b">
        <v>1</v>
      </c>
      <c r="M65" s="34">
        <v>45342</v>
      </c>
      <c r="N65" s="36" t="b">
        <v>0</v>
      </c>
      <c r="O65" s="35"/>
      <c r="P65" s="33" t="s">
        <v>648</v>
      </c>
    </row>
    <row r="66" spans="1:16" x14ac:dyDescent="0.25">
      <c r="A66" s="32">
        <v>66</v>
      </c>
      <c r="B66" s="32">
        <v>3</v>
      </c>
      <c r="C66" s="33" t="s">
        <v>54</v>
      </c>
      <c r="D66" s="34">
        <v>45004</v>
      </c>
      <c r="E66" s="33">
        <v>4</v>
      </c>
      <c r="F66" s="35" t="s">
        <v>30</v>
      </c>
      <c r="G66" s="35" t="s">
        <v>110</v>
      </c>
      <c r="H66" s="91">
        <v>1</v>
      </c>
      <c r="I66" s="35"/>
      <c r="J66" s="38" t="b">
        <v>1</v>
      </c>
      <c r="K66" s="37">
        <v>45365.367511574099</v>
      </c>
      <c r="L66" s="36" t="b">
        <v>1</v>
      </c>
      <c r="M66" s="34">
        <v>45365</v>
      </c>
      <c r="N66" s="36" t="b">
        <v>0</v>
      </c>
      <c r="O66" s="35" t="s">
        <v>1000</v>
      </c>
      <c r="P66" s="33" t="s">
        <v>1074</v>
      </c>
    </row>
    <row r="67" spans="1:16" x14ac:dyDescent="0.25">
      <c r="A67" s="32">
        <v>67</v>
      </c>
      <c r="B67" s="32">
        <v>3</v>
      </c>
      <c r="C67" s="33" t="s">
        <v>54</v>
      </c>
      <c r="D67" s="34">
        <v>45004</v>
      </c>
      <c r="E67" s="33">
        <v>344</v>
      </c>
      <c r="F67" s="35" t="s">
        <v>111</v>
      </c>
      <c r="G67" s="35" t="s">
        <v>112</v>
      </c>
      <c r="H67" s="91">
        <v>2</v>
      </c>
      <c r="I67" s="35"/>
      <c r="J67" s="38" t="b">
        <v>1</v>
      </c>
      <c r="K67" s="37">
        <v>45006.438090277799</v>
      </c>
      <c r="L67" s="36" t="b">
        <v>1</v>
      </c>
      <c r="M67" s="34">
        <v>45343</v>
      </c>
      <c r="N67" s="36" t="b">
        <v>0</v>
      </c>
      <c r="O67" s="35"/>
      <c r="P67" s="33" t="s">
        <v>710</v>
      </c>
    </row>
    <row r="68" spans="1:16" x14ac:dyDescent="0.25">
      <c r="A68" s="32">
        <v>68</v>
      </c>
      <c r="B68" s="32">
        <v>3</v>
      </c>
      <c r="C68" s="33" t="s">
        <v>54</v>
      </c>
      <c r="D68" s="34">
        <v>45004</v>
      </c>
      <c r="E68" s="33">
        <v>156</v>
      </c>
      <c r="F68" s="35" t="s">
        <v>113</v>
      </c>
      <c r="G68" s="35" t="s">
        <v>114</v>
      </c>
      <c r="H68" s="91">
        <v>3</v>
      </c>
      <c r="I68" s="35"/>
      <c r="J68" s="38" t="b">
        <v>1</v>
      </c>
      <c r="K68" s="37">
        <v>45361.667476851799</v>
      </c>
      <c r="L68" s="36" t="b">
        <v>1</v>
      </c>
      <c r="M68" s="34">
        <v>45360</v>
      </c>
      <c r="N68" s="36" t="b">
        <v>0</v>
      </c>
      <c r="O68" s="35" t="s">
        <v>902</v>
      </c>
      <c r="P68" s="33" t="s">
        <v>916</v>
      </c>
    </row>
    <row r="69" spans="1:16" x14ac:dyDescent="0.25">
      <c r="A69" s="32">
        <v>69</v>
      </c>
      <c r="B69" s="32">
        <v>3</v>
      </c>
      <c r="C69" s="33" t="s">
        <v>54</v>
      </c>
      <c r="D69" s="34">
        <v>45004</v>
      </c>
      <c r="E69" s="33">
        <v>1554</v>
      </c>
      <c r="F69" s="35" t="s">
        <v>115</v>
      </c>
      <c r="G69" s="35" t="s">
        <v>116</v>
      </c>
      <c r="H69" s="91">
        <v>3</v>
      </c>
      <c r="I69" s="35"/>
      <c r="J69" s="38" t="b">
        <v>1</v>
      </c>
      <c r="K69" s="37">
        <v>45363.372731481497</v>
      </c>
      <c r="L69" s="36" t="b">
        <v>1</v>
      </c>
      <c r="M69" s="34">
        <v>45363</v>
      </c>
      <c r="N69" s="36" t="b">
        <v>0</v>
      </c>
      <c r="O69" s="35" t="s">
        <v>943</v>
      </c>
      <c r="P69" s="33" t="s">
        <v>961</v>
      </c>
    </row>
    <row r="70" spans="1:16" x14ac:dyDescent="0.25">
      <c r="A70" s="32">
        <v>70</v>
      </c>
      <c r="B70" s="32">
        <v>4</v>
      </c>
      <c r="C70" s="33" t="s">
        <v>19</v>
      </c>
      <c r="D70" s="34">
        <v>45006</v>
      </c>
      <c r="E70" s="33">
        <v>1554</v>
      </c>
      <c r="F70" s="35" t="s">
        <v>115</v>
      </c>
      <c r="G70" s="35" t="s">
        <v>117</v>
      </c>
      <c r="H70" s="91">
        <v>0.25</v>
      </c>
      <c r="I70" s="35"/>
      <c r="J70" s="38" t="b">
        <v>1</v>
      </c>
      <c r="K70" s="37">
        <v>45363.372731481497</v>
      </c>
      <c r="L70" s="36" t="b">
        <v>1</v>
      </c>
      <c r="M70" s="34">
        <v>45363</v>
      </c>
      <c r="N70" s="36" t="b">
        <v>0</v>
      </c>
      <c r="O70" s="35" t="s">
        <v>943</v>
      </c>
      <c r="P70" s="33" t="s">
        <v>961</v>
      </c>
    </row>
    <row r="71" spans="1:16" x14ac:dyDescent="0.25">
      <c r="A71" s="32">
        <v>71</v>
      </c>
      <c r="B71" s="32">
        <v>1</v>
      </c>
      <c r="C71" s="33" t="s">
        <v>15</v>
      </c>
      <c r="D71" s="34">
        <v>45003</v>
      </c>
      <c r="E71" s="33">
        <v>1263</v>
      </c>
      <c r="F71" s="35" t="s">
        <v>118</v>
      </c>
      <c r="G71" s="35" t="s">
        <v>119</v>
      </c>
      <c r="H71" s="91">
        <v>1</v>
      </c>
      <c r="I71" s="35"/>
      <c r="J71" s="38" t="b">
        <v>1</v>
      </c>
      <c r="K71" s="37">
        <v>45364.341874999998</v>
      </c>
      <c r="L71" s="36" t="b">
        <v>1</v>
      </c>
      <c r="M71" s="34">
        <v>45364</v>
      </c>
      <c r="N71" s="36" t="b">
        <v>0</v>
      </c>
      <c r="O71" s="35" t="s">
        <v>1000</v>
      </c>
      <c r="P71" s="33" t="s">
        <v>1001</v>
      </c>
    </row>
    <row r="72" spans="1:16" x14ac:dyDescent="0.25">
      <c r="A72" s="32">
        <v>72</v>
      </c>
      <c r="B72" s="32">
        <v>1</v>
      </c>
      <c r="C72" s="33" t="s">
        <v>15</v>
      </c>
      <c r="D72" s="34">
        <v>45002</v>
      </c>
      <c r="E72" s="33">
        <v>625</v>
      </c>
      <c r="F72" s="35" t="s">
        <v>120</v>
      </c>
      <c r="G72" s="35" t="s">
        <v>121</v>
      </c>
      <c r="H72" s="91">
        <v>2</v>
      </c>
      <c r="I72" s="35"/>
      <c r="J72" s="38" t="b">
        <v>1</v>
      </c>
      <c r="K72" s="37">
        <v>45364.440486111103</v>
      </c>
      <c r="L72" s="36" t="b">
        <v>1</v>
      </c>
      <c r="M72" s="34">
        <v>45364</v>
      </c>
      <c r="N72" s="36" t="b">
        <v>0</v>
      </c>
      <c r="O72" s="35" t="s">
        <v>1000</v>
      </c>
      <c r="P72" s="33" t="s">
        <v>1036</v>
      </c>
    </row>
    <row r="73" spans="1:16" x14ac:dyDescent="0.25">
      <c r="A73" s="32">
        <v>73</v>
      </c>
      <c r="B73" s="32">
        <v>1</v>
      </c>
      <c r="C73" s="33" t="s">
        <v>15</v>
      </c>
      <c r="D73" s="34">
        <v>45002</v>
      </c>
      <c r="E73" s="33">
        <v>189</v>
      </c>
      <c r="F73" s="35" t="s">
        <v>122</v>
      </c>
      <c r="G73" s="35" t="s">
        <v>123</v>
      </c>
      <c r="H73" s="91">
        <v>1</v>
      </c>
      <c r="I73" s="35"/>
      <c r="J73" s="38" t="b">
        <v>1</v>
      </c>
      <c r="K73" s="37">
        <v>45006.474016203698</v>
      </c>
      <c r="L73" s="36" t="b">
        <v>0</v>
      </c>
      <c r="M73" s="34"/>
      <c r="N73" s="36" t="b">
        <v>0</v>
      </c>
      <c r="O73" s="35"/>
      <c r="P73" s="33"/>
    </row>
    <row r="74" spans="1:16" x14ac:dyDescent="0.25">
      <c r="A74" s="32">
        <v>74</v>
      </c>
      <c r="B74" s="32">
        <v>1</v>
      </c>
      <c r="C74" s="33" t="s">
        <v>15</v>
      </c>
      <c r="D74" s="34">
        <v>45002</v>
      </c>
      <c r="E74" s="33">
        <v>725</v>
      </c>
      <c r="F74" s="35" t="s">
        <v>124</v>
      </c>
      <c r="G74" s="35" t="s">
        <v>125</v>
      </c>
      <c r="H74" s="91">
        <v>2</v>
      </c>
      <c r="I74" s="35"/>
      <c r="J74" s="38" t="b">
        <v>1</v>
      </c>
      <c r="K74" s="37">
        <v>45359.3433449074</v>
      </c>
      <c r="L74" s="36" t="b">
        <v>1</v>
      </c>
      <c r="M74" s="34">
        <v>45359</v>
      </c>
      <c r="N74" s="36" t="b">
        <v>0</v>
      </c>
      <c r="O74" s="35" t="s">
        <v>887</v>
      </c>
      <c r="P74" s="33" t="s">
        <v>897</v>
      </c>
    </row>
    <row r="75" spans="1:16" x14ac:dyDescent="0.25">
      <c r="A75" s="32">
        <v>75</v>
      </c>
      <c r="B75" s="32">
        <v>1</v>
      </c>
      <c r="C75" s="33" t="s">
        <v>15</v>
      </c>
      <c r="D75" s="34">
        <v>45002</v>
      </c>
      <c r="E75" s="33">
        <v>29</v>
      </c>
      <c r="F75" s="35" t="s">
        <v>126</v>
      </c>
      <c r="G75" s="35"/>
      <c r="H75" s="91">
        <v>2</v>
      </c>
      <c r="I75" s="35"/>
      <c r="J75" s="38" t="b">
        <v>1</v>
      </c>
      <c r="K75" s="37">
        <v>45364.342349537001</v>
      </c>
      <c r="L75" s="36" t="b">
        <v>1</v>
      </c>
      <c r="M75" s="34">
        <v>45364</v>
      </c>
      <c r="N75" s="36" t="b">
        <v>0</v>
      </c>
      <c r="O75" s="35" t="s">
        <v>1000</v>
      </c>
      <c r="P75" s="33" t="s">
        <v>1002</v>
      </c>
    </row>
    <row r="76" spans="1:16" x14ac:dyDescent="0.25">
      <c r="A76" s="32">
        <v>76</v>
      </c>
      <c r="B76" s="32">
        <v>1</v>
      </c>
      <c r="C76" s="33" t="s">
        <v>15</v>
      </c>
      <c r="D76" s="34">
        <v>45003</v>
      </c>
      <c r="E76" s="33">
        <v>443</v>
      </c>
      <c r="F76" s="35" t="s">
        <v>127</v>
      </c>
      <c r="G76" s="35"/>
      <c r="H76" s="91">
        <v>1</v>
      </c>
      <c r="I76" s="35"/>
      <c r="J76" s="38" t="b">
        <v>1</v>
      </c>
      <c r="K76" s="37">
        <v>45006.483124999999</v>
      </c>
      <c r="L76" s="36" t="b">
        <v>0</v>
      </c>
      <c r="M76" s="34"/>
      <c r="N76" s="36" t="b">
        <v>0</v>
      </c>
      <c r="O76" s="35"/>
      <c r="P76" s="33"/>
    </row>
    <row r="77" spans="1:16" x14ac:dyDescent="0.25">
      <c r="A77" s="32">
        <v>77</v>
      </c>
      <c r="B77" s="32">
        <v>1</v>
      </c>
      <c r="C77" s="33" t="s">
        <v>15</v>
      </c>
      <c r="D77" s="34">
        <v>45003</v>
      </c>
      <c r="E77" s="33">
        <v>1069</v>
      </c>
      <c r="F77" s="35" t="s">
        <v>128</v>
      </c>
      <c r="G77" s="35" t="s">
        <v>129</v>
      </c>
      <c r="H77" s="91">
        <v>0.9</v>
      </c>
      <c r="I77" s="35"/>
      <c r="J77" s="38" t="b">
        <v>1</v>
      </c>
      <c r="K77" s="37">
        <v>45006.4840625</v>
      </c>
      <c r="L77" s="36" t="b">
        <v>0</v>
      </c>
      <c r="M77" s="34"/>
      <c r="N77" s="36" t="b">
        <v>0</v>
      </c>
      <c r="O77" s="35"/>
      <c r="P77" s="33"/>
    </row>
    <row r="78" spans="1:16" x14ac:dyDescent="0.25">
      <c r="A78" s="32">
        <v>78</v>
      </c>
      <c r="B78" s="32">
        <v>4</v>
      </c>
      <c r="C78" s="33" t="s">
        <v>19</v>
      </c>
      <c r="D78" s="34">
        <v>45006</v>
      </c>
      <c r="E78" s="33">
        <v>691</v>
      </c>
      <c r="F78" s="35" t="s">
        <v>130</v>
      </c>
      <c r="G78" s="35" t="s">
        <v>131</v>
      </c>
      <c r="H78" s="91">
        <v>2</v>
      </c>
      <c r="I78" s="35"/>
      <c r="J78" s="38" t="b">
        <v>1</v>
      </c>
      <c r="K78" s="37">
        <v>45006.487939814797</v>
      </c>
      <c r="L78" s="36" t="b">
        <v>0</v>
      </c>
      <c r="M78" s="34"/>
      <c r="N78" s="36" t="b">
        <v>0</v>
      </c>
      <c r="O78" s="35"/>
      <c r="P78" s="33"/>
    </row>
    <row r="79" spans="1:16" x14ac:dyDescent="0.25">
      <c r="A79" s="32">
        <v>79</v>
      </c>
      <c r="B79" s="32">
        <v>4</v>
      </c>
      <c r="C79" s="33" t="s">
        <v>19</v>
      </c>
      <c r="D79" s="34">
        <v>45006</v>
      </c>
      <c r="E79" s="33">
        <v>344</v>
      </c>
      <c r="F79" s="35" t="s">
        <v>111</v>
      </c>
      <c r="G79" s="35" t="s">
        <v>132</v>
      </c>
      <c r="H79" s="91">
        <v>0.1</v>
      </c>
      <c r="I79" s="35"/>
      <c r="J79" s="36" t="b">
        <v>1</v>
      </c>
      <c r="K79" s="37">
        <v>45006.488333333298</v>
      </c>
      <c r="L79" s="36" t="b">
        <v>1</v>
      </c>
      <c r="M79" s="34">
        <v>45343</v>
      </c>
      <c r="N79" s="36" t="b">
        <v>0</v>
      </c>
      <c r="O79" s="35"/>
      <c r="P79" s="33" t="s">
        <v>710</v>
      </c>
    </row>
    <row r="80" spans="1:16" x14ac:dyDescent="0.25">
      <c r="A80" s="32">
        <v>80</v>
      </c>
      <c r="B80" s="32">
        <v>1</v>
      </c>
      <c r="C80" s="33" t="s">
        <v>15</v>
      </c>
      <c r="D80" s="34">
        <v>45006</v>
      </c>
      <c r="E80" s="33">
        <v>344</v>
      </c>
      <c r="F80" s="35" t="s">
        <v>111</v>
      </c>
      <c r="G80" s="35" t="s">
        <v>133</v>
      </c>
      <c r="H80" s="91">
        <v>0.5</v>
      </c>
      <c r="I80" s="35"/>
      <c r="J80" s="38" t="b">
        <v>1</v>
      </c>
      <c r="K80" s="37">
        <v>45006.493657407402</v>
      </c>
      <c r="L80" s="36" t="b">
        <v>1</v>
      </c>
      <c r="M80" s="34">
        <v>45343</v>
      </c>
      <c r="N80" s="36" t="b">
        <v>0</v>
      </c>
      <c r="O80" s="35"/>
      <c r="P80" s="33" t="s">
        <v>710</v>
      </c>
    </row>
    <row r="81" spans="1:16" x14ac:dyDescent="0.25">
      <c r="A81" s="32">
        <v>81</v>
      </c>
      <c r="B81" s="32">
        <v>1</v>
      </c>
      <c r="C81" s="33" t="s">
        <v>15</v>
      </c>
      <c r="D81" s="34">
        <v>45006</v>
      </c>
      <c r="E81" s="33">
        <v>1083</v>
      </c>
      <c r="F81" s="35" t="s">
        <v>48</v>
      </c>
      <c r="G81" s="35" t="s">
        <v>134</v>
      </c>
      <c r="H81" s="91">
        <v>0.75</v>
      </c>
      <c r="I81" s="35"/>
      <c r="J81" s="38" t="b">
        <v>1</v>
      </c>
      <c r="K81" s="37">
        <v>45006.4942592593</v>
      </c>
      <c r="L81" s="36" t="b">
        <v>0</v>
      </c>
      <c r="M81" s="34"/>
      <c r="N81" s="36" t="b">
        <v>0</v>
      </c>
      <c r="O81" s="35"/>
      <c r="P81" s="33"/>
    </row>
    <row r="82" spans="1:16" x14ac:dyDescent="0.25">
      <c r="A82" s="32">
        <v>82</v>
      </c>
      <c r="B82" s="32">
        <v>1</v>
      </c>
      <c r="C82" s="33" t="s">
        <v>15</v>
      </c>
      <c r="D82" s="34">
        <v>45006</v>
      </c>
      <c r="E82" s="33">
        <v>1083</v>
      </c>
      <c r="F82" s="35" t="s">
        <v>48</v>
      </c>
      <c r="G82" s="35" t="s">
        <v>135</v>
      </c>
      <c r="H82" s="91">
        <v>0.5</v>
      </c>
      <c r="I82" s="35"/>
      <c r="J82" s="38" t="b">
        <v>1</v>
      </c>
      <c r="K82" s="37">
        <v>45006.545081018499</v>
      </c>
      <c r="L82" s="36" t="b">
        <v>0</v>
      </c>
      <c r="M82" s="34"/>
      <c r="N82" s="36" t="b">
        <v>0</v>
      </c>
      <c r="O82" s="35"/>
      <c r="P82" s="33"/>
    </row>
    <row r="83" spans="1:16" x14ac:dyDescent="0.25">
      <c r="A83" s="32">
        <v>83</v>
      </c>
      <c r="B83" s="32">
        <v>1</v>
      </c>
      <c r="C83" s="33" t="s">
        <v>15</v>
      </c>
      <c r="D83" s="34">
        <v>45006</v>
      </c>
      <c r="E83" s="33">
        <v>546</v>
      </c>
      <c r="F83" s="35" t="s">
        <v>136</v>
      </c>
      <c r="G83" s="35" t="s">
        <v>137</v>
      </c>
      <c r="H83" s="91">
        <v>0.8</v>
      </c>
      <c r="I83" s="35"/>
      <c r="J83" s="38" t="b">
        <v>1</v>
      </c>
      <c r="K83" s="37">
        <v>45006.557372685202</v>
      </c>
      <c r="L83" s="36" t="b">
        <v>0</v>
      </c>
      <c r="M83" s="34"/>
      <c r="N83" s="36" t="b">
        <v>0</v>
      </c>
      <c r="O83" s="35"/>
      <c r="P83" s="33"/>
    </row>
    <row r="84" spans="1:16" x14ac:dyDescent="0.25">
      <c r="A84" s="32">
        <v>84</v>
      </c>
      <c r="B84" s="32">
        <v>1</v>
      </c>
      <c r="C84" s="33" t="s">
        <v>15</v>
      </c>
      <c r="D84" s="34">
        <v>45006</v>
      </c>
      <c r="E84" s="33">
        <v>1434</v>
      </c>
      <c r="F84" s="35" t="s">
        <v>138</v>
      </c>
      <c r="G84" s="35" t="s">
        <v>139</v>
      </c>
      <c r="H84" s="91">
        <v>0.4</v>
      </c>
      <c r="I84" s="35"/>
      <c r="J84" s="38" t="b">
        <v>1</v>
      </c>
      <c r="K84" s="37">
        <v>45006.559016203697</v>
      </c>
      <c r="L84" s="36" t="b">
        <v>0</v>
      </c>
      <c r="M84" s="34"/>
      <c r="N84" s="36" t="b">
        <v>0</v>
      </c>
      <c r="O84" s="35"/>
      <c r="P84" s="33"/>
    </row>
    <row r="85" spans="1:16" x14ac:dyDescent="0.25">
      <c r="A85" s="32">
        <v>85</v>
      </c>
      <c r="B85" s="32">
        <v>1</v>
      </c>
      <c r="C85" s="33" t="s">
        <v>15</v>
      </c>
      <c r="D85" s="34">
        <v>45006</v>
      </c>
      <c r="E85" s="33">
        <v>1006</v>
      </c>
      <c r="F85" s="35" t="s">
        <v>140</v>
      </c>
      <c r="G85" s="35" t="s">
        <v>141</v>
      </c>
      <c r="H85" s="91">
        <v>2</v>
      </c>
      <c r="I85" s="35"/>
      <c r="J85" s="38" t="b">
        <v>1</v>
      </c>
      <c r="K85" s="37">
        <v>45006.559641203698</v>
      </c>
      <c r="L85" s="36" t="b">
        <v>0</v>
      </c>
      <c r="M85" s="34"/>
      <c r="N85" s="36" t="b">
        <v>0</v>
      </c>
      <c r="O85" s="35"/>
      <c r="P85" s="33"/>
    </row>
    <row r="86" spans="1:16" x14ac:dyDescent="0.25">
      <c r="A86" s="32">
        <v>86</v>
      </c>
      <c r="B86" s="32">
        <v>1</v>
      </c>
      <c r="C86" s="33" t="s">
        <v>15</v>
      </c>
      <c r="D86" s="34">
        <v>45004</v>
      </c>
      <c r="E86" s="33">
        <v>875</v>
      </c>
      <c r="F86" s="35" t="s">
        <v>142</v>
      </c>
      <c r="G86" s="35"/>
      <c r="H86" s="91">
        <v>0.25</v>
      </c>
      <c r="I86" s="35"/>
      <c r="J86" s="38" t="b">
        <v>1</v>
      </c>
      <c r="K86" s="37">
        <v>45006.577060185198</v>
      </c>
      <c r="L86" s="36" t="b">
        <v>0</v>
      </c>
      <c r="M86" s="34"/>
      <c r="N86" s="36" t="b">
        <v>0</v>
      </c>
      <c r="O86" s="35"/>
      <c r="P86" s="33"/>
    </row>
    <row r="87" spans="1:16" x14ac:dyDescent="0.25">
      <c r="A87" s="32">
        <v>87</v>
      </c>
      <c r="B87" s="32">
        <v>1</v>
      </c>
      <c r="C87" s="33" t="s">
        <v>15</v>
      </c>
      <c r="D87" s="34">
        <v>45004</v>
      </c>
      <c r="E87" s="33">
        <v>1083</v>
      </c>
      <c r="F87" s="35" t="s">
        <v>48</v>
      </c>
      <c r="G87" s="35" t="s">
        <v>143</v>
      </c>
      <c r="H87" s="91">
        <v>1</v>
      </c>
      <c r="I87" s="35"/>
      <c r="J87" s="38" t="b">
        <v>1</v>
      </c>
      <c r="K87" s="37">
        <v>45006.577199074098</v>
      </c>
      <c r="L87" s="36" t="b">
        <v>0</v>
      </c>
      <c r="M87" s="34"/>
      <c r="N87" s="36" t="b">
        <v>0</v>
      </c>
      <c r="O87" s="35"/>
      <c r="P87" s="33"/>
    </row>
    <row r="88" spans="1:16" x14ac:dyDescent="0.25">
      <c r="A88" s="32">
        <v>88</v>
      </c>
      <c r="B88" s="32">
        <v>1</v>
      </c>
      <c r="C88" s="33" t="s">
        <v>15</v>
      </c>
      <c r="D88" s="34">
        <v>45004</v>
      </c>
      <c r="E88" s="33">
        <v>4</v>
      </c>
      <c r="F88" s="35" t="s">
        <v>30</v>
      </c>
      <c r="G88" s="35" t="s">
        <v>144</v>
      </c>
      <c r="H88" s="91">
        <v>2</v>
      </c>
      <c r="I88" s="35"/>
      <c r="J88" s="36" t="b">
        <v>1</v>
      </c>
      <c r="K88" s="37">
        <v>45365.367511574099</v>
      </c>
      <c r="L88" s="36" t="b">
        <v>1</v>
      </c>
      <c r="M88" s="34">
        <v>45365</v>
      </c>
      <c r="N88" s="36" t="b">
        <v>0</v>
      </c>
      <c r="O88" s="35" t="s">
        <v>1000</v>
      </c>
      <c r="P88" s="33" t="s">
        <v>1074</v>
      </c>
    </row>
    <row r="89" spans="1:16" x14ac:dyDescent="0.25">
      <c r="A89" s="32">
        <v>89</v>
      </c>
      <c r="B89" s="32">
        <v>4</v>
      </c>
      <c r="C89" s="33" t="s">
        <v>19</v>
      </c>
      <c r="D89" s="34">
        <v>45007</v>
      </c>
      <c r="E89" s="33">
        <v>516</v>
      </c>
      <c r="F89" s="35" t="s">
        <v>145</v>
      </c>
      <c r="G89" s="35" t="s">
        <v>146</v>
      </c>
      <c r="H89" s="91">
        <v>2</v>
      </c>
      <c r="I89" s="35"/>
      <c r="J89" s="38" t="b">
        <v>1</v>
      </c>
      <c r="K89" s="37">
        <v>45363.367847222202</v>
      </c>
      <c r="L89" s="36" t="b">
        <v>1</v>
      </c>
      <c r="M89" s="34">
        <v>45363</v>
      </c>
      <c r="N89" s="36" t="b">
        <v>0</v>
      </c>
      <c r="O89" s="35" t="s">
        <v>943</v>
      </c>
      <c r="P89" s="33" t="s">
        <v>962</v>
      </c>
    </row>
    <row r="90" spans="1:16" x14ac:dyDescent="0.25">
      <c r="A90" s="32">
        <v>90</v>
      </c>
      <c r="B90" s="32">
        <v>1</v>
      </c>
      <c r="C90" s="33" t="s">
        <v>15</v>
      </c>
      <c r="D90" s="34">
        <v>45007</v>
      </c>
      <c r="E90" s="33">
        <v>516</v>
      </c>
      <c r="F90" s="35" t="s">
        <v>145</v>
      </c>
      <c r="G90" s="35" t="s">
        <v>147</v>
      </c>
      <c r="H90" s="91">
        <v>2</v>
      </c>
      <c r="I90" s="35"/>
      <c r="J90" s="38" t="b">
        <v>1</v>
      </c>
      <c r="K90" s="37">
        <v>45363.367847222202</v>
      </c>
      <c r="L90" s="36" t="b">
        <v>1</v>
      </c>
      <c r="M90" s="34">
        <v>45363</v>
      </c>
      <c r="N90" s="36" t="b">
        <v>0</v>
      </c>
      <c r="O90" s="35" t="s">
        <v>943</v>
      </c>
      <c r="P90" s="33" t="s">
        <v>962</v>
      </c>
    </row>
    <row r="91" spans="1:16" x14ac:dyDescent="0.25">
      <c r="A91" s="32">
        <v>91</v>
      </c>
      <c r="B91" s="32">
        <v>1</v>
      </c>
      <c r="C91" s="33" t="s">
        <v>15</v>
      </c>
      <c r="D91" s="34">
        <v>45006</v>
      </c>
      <c r="E91" s="33">
        <v>744</v>
      </c>
      <c r="F91" s="35" t="s">
        <v>148</v>
      </c>
      <c r="G91" s="35" t="s">
        <v>59</v>
      </c>
      <c r="H91" s="91">
        <v>1</v>
      </c>
      <c r="I91" s="35"/>
      <c r="J91" s="38" t="b">
        <v>1</v>
      </c>
      <c r="K91" s="37">
        <v>45007.743148148104</v>
      </c>
      <c r="L91" s="36" t="b">
        <v>0</v>
      </c>
      <c r="M91" s="34"/>
      <c r="N91" s="36" t="b">
        <v>0</v>
      </c>
      <c r="O91" s="35"/>
      <c r="P91" s="33"/>
    </row>
    <row r="92" spans="1:16" x14ac:dyDescent="0.25">
      <c r="A92" s="32">
        <v>92</v>
      </c>
      <c r="B92" s="32">
        <v>1</v>
      </c>
      <c r="C92" s="33" t="s">
        <v>15</v>
      </c>
      <c r="D92" s="34">
        <v>45007</v>
      </c>
      <c r="E92" s="33">
        <v>768</v>
      </c>
      <c r="F92" s="35" t="s">
        <v>149</v>
      </c>
      <c r="G92" s="35" t="s">
        <v>150</v>
      </c>
      <c r="H92" s="91">
        <v>1</v>
      </c>
      <c r="I92" s="35"/>
      <c r="J92" s="38" t="b">
        <v>1</v>
      </c>
      <c r="K92" s="37">
        <v>45007.748680555596</v>
      </c>
      <c r="L92" s="36" t="b">
        <v>0</v>
      </c>
      <c r="M92" s="34"/>
      <c r="N92" s="36" t="b">
        <v>0</v>
      </c>
      <c r="O92" s="35"/>
      <c r="P92" s="33"/>
    </row>
    <row r="93" spans="1:16" x14ac:dyDescent="0.25">
      <c r="A93" s="32">
        <v>93</v>
      </c>
      <c r="B93" s="32">
        <v>1</v>
      </c>
      <c r="C93" s="33" t="s">
        <v>15</v>
      </c>
      <c r="D93" s="34">
        <v>45007</v>
      </c>
      <c r="E93" s="33">
        <v>1083</v>
      </c>
      <c r="F93" s="35" t="s">
        <v>48</v>
      </c>
      <c r="G93" s="35" t="s">
        <v>151</v>
      </c>
      <c r="H93" s="91">
        <v>0.25</v>
      </c>
      <c r="I93" s="35" t="s">
        <v>152</v>
      </c>
      <c r="J93" s="38" t="b">
        <v>1</v>
      </c>
      <c r="K93" s="37">
        <v>45007.783877314803</v>
      </c>
      <c r="L93" s="36" t="b">
        <v>0</v>
      </c>
      <c r="M93" s="34"/>
      <c r="N93" s="36" t="b">
        <v>0</v>
      </c>
      <c r="O93" s="35"/>
      <c r="P93" s="33"/>
    </row>
    <row r="94" spans="1:16" x14ac:dyDescent="0.25">
      <c r="A94" s="32">
        <v>94</v>
      </c>
      <c r="B94" s="32">
        <v>1</v>
      </c>
      <c r="C94" s="33" t="s">
        <v>15</v>
      </c>
      <c r="D94" s="34">
        <v>45007</v>
      </c>
      <c r="E94" s="33">
        <v>118</v>
      </c>
      <c r="F94" s="35" t="s">
        <v>153</v>
      </c>
      <c r="G94" s="35" t="s">
        <v>154</v>
      </c>
      <c r="H94" s="91">
        <v>2.5</v>
      </c>
      <c r="I94" s="35"/>
      <c r="J94" s="38" t="b">
        <v>1</v>
      </c>
      <c r="K94" s="37">
        <v>45007.784224536997</v>
      </c>
      <c r="L94" s="36" t="b">
        <v>0</v>
      </c>
      <c r="M94" s="34"/>
      <c r="N94" s="36" t="b">
        <v>1</v>
      </c>
      <c r="O94" s="35"/>
      <c r="P94" s="33"/>
    </row>
    <row r="95" spans="1:16" x14ac:dyDescent="0.25">
      <c r="A95" s="32">
        <v>95</v>
      </c>
      <c r="B95" s="32">
        <v>4</v>
      </c>
      <c r="C95" s="33" t="s">
        <v>19</v>
      </c>
      <c r="D95" s="34">
        <v>45008</v>
      </c>
      <c r="E95" s="33">
        <v>344</v>
      </c>
      <c r="F95" s="35" t="s">
        <v>155</v>
      </c>
      <c r="G95" s="35" t="s">
        <v>59</v>
      </c>
      <c r="H95" s="91">
        <v>0.75</v>
      </c>
      <c r="I95" s="35"/>
      <c r="J95" s="38" t="b">
        <v>1</v>
      </c>
      <c r="K95" s="37">
        <v>45007.784652777802</v>
      </c>
      <c r="L95" s="36" t="b">
        <v>1</v>
      </c>
      <c r="M95" s="34">
        <v>45343</v>
      </c>
      <c r="N95" s="36" t="b">
        <v>0</v>
      </c>
      <c r="O95" s="35"/>
      <c r="P95" s="33" t="s">
        <v>710</v>
      </c>
    </row>
    <row r="96" spans="1:16" x14ac:dyDescent="0.25">
      <c r="A96" s="32">
        <v>96</v>
      </c>
      <c r="B96" s="32">
        <v>1</v>
      </c>
      <c r="C96" s="33" t="s">
        <v>15</v>
      </c>
      <c r="D96" s="34">
        <v>45008</v>
      </c>
      <c r="E96" s="33">
        <v>1221</v>
      </c>
      <c r="F96" s="35" t="s">
        <v>156</v>
      </c>
      <c r="G96" s="35" t="s">
        <v>157</v>
      </c>
      <c r="H96" s="91">
        <v>1</v>
      </c>
      <c r="I96" s="35"/>
      <c r="J96" s="38" t="b">
        <v>1</v>
      </c>
      <c r="K96" s="37">
        <v>45008.690810185202</v>
      </c>
      <c r="L96" s="36" t="b">
        <v>1</v>
      </c>
      <c r="M96" s="34">
        <v>45341</v>
      </c>
      <c r="N96" s="36" t="b">
        <v>0</v>
      </c>
      <c r="O96" s="35"/>
      <c r="P96" s="33" t="s">
        <v>717</v>
      </c>
    </row>
    <row r="97" spans="1:16" x14ac:dyDescent="0.25">
      <c r="A97" s="32">
        <v>97</v>
      </c>
      <c r="B97" s="32">
        <v>4</v>
      </c>
      <c r="C97" s="33" t="s">
        <v>19</v>
      </c>
      <c r="D97" s="34">
        <v>45008</v>
      </c>
      <c r="E97" s="33">
        <v>1221</v>
      </c>
      <c r="F97" s="35" t="s">
        <v>156</v>
      </c>
      <c r="G97" s="35" t="s">
        <v>59</v>
      </c>
      <c r="H97" s="91">
        <v>2</v>
      </c>
      <c r="I97" s="35"/>
      <c r="J97" s="38" t="b">
        <v>1</v>
      </c>
      <c r="K97" s="37">
        <v>45008.713206018503</v>
      </c>
      <c r="L97" s="36" t="b">
        <v>1</v>
      </c>
      <c r="M97" s="34">
        <v>45341</v>
      </c>
      <c r="N97" s="36" t="b">
        <v>0</v>
      </c>
      <c r="O97" s="35"/>
      <c r="P97" s="33" t="s">
        <v>717</v>
      </c>
    </row>
    <row r="98" spans="1:16" x14ac:dyDescent="0.25">
      <c r="A98" s="32">
        <v>98</v>
      </c>
      <c r="B98" s="32">
        <v>1</v>
      </c>
      <c r="C98" s="33" t="s">
        <v>15</v>
      </c>
      <c r="D98" s="34">
        <v>45008</v>
      </c>
      <c r="E98" s="33">
        <v>1221</v>
      </c>
      <c r="F98" s="35" t="s">
        <v>156</v>
      </c>
      <c r="G98" s="35" t="s">
        <v>59</v>
      </c>
      <c r="H98" s="91">
        <v>0.5</v>
      </c>
      <c r="I98" s="35"/>
      <c r="J98" s="38" t="b">
        <v>1</v>
      </c>
      <c r="K98" s="37">
        <v>45008.716041666703</v>
      </c>
      <c r="L98" s="36" t="b">
        <v>1</v>
      </c>
      <c r="M98" s="34">
        <v>45341</v>
      </c>
      <c r="N98" s="38" t="b">
        <v>0</v>
      </c>
      <c r="P98" s="33" t="s">
        <v>717</v>
      </c>
    </row>
    <row r="99" spans="1:16" x14ac:dyDescent="0.25">
      <c r="A99" s="32">
        <v>99</v>
      </c>
      <c r="B99" s="32">
        <v>1</v>
      </c>
      <c r="C99" s="33" t="s">
        <v>15</v>
      </c>
      <c r="D99" s="34">
        <v>45008</v>
      </c>
      <c r="E99" s="33">
        <v>344</v>
      </c>
      <c r="F99" s="35" t="s">
        <v>155</v>
      </c>
      <c r="G99" s="35" t="s">
        <v>59</v>
      </c>
      <c r="H99" s="91">
        <v>0.5</v>
      </c>
      <c r="I99" s="35"/>
      <c r="J99" s="38" t="b">
        <v>1</v>
      </c>
      <c r="K99" s="37">
        <v>45008.717870370398</v>
      </c>
      <c r="L99" s="36" t="b">
        <v>1</v>
      </c>
      <c r="M99" s="34">
        <v>45343</v>
      </c>
      <c r="N99" s="38" t="b">
        <v>0</v>
      </c>
      <c r="P99" s="33" t="s">
        <v>710</v>
      </c>
    </row>
    <row r="100" spans="1:16" x14ac:dyDescent="0.25">
      <c r="A100" s="32">
        <v>100</v>
      </c>
      <c r="B100" s="32">
        <v>3</v>
      </c>
      <c r="C100" s="33" t="s">
        <v>54</v>
      </c>
      <c r="D100" s="34">
        <v>45008</v>
      </c>
      <c r="E100" s="33">
        <v>895</v>
      </c>
      <c r="F100" s="19" t="s">
        <v>106</v>
      </c>
      <c r="G100" s="35" t="s">
        <v>59</v>
      </c>
      <c r="H100" s="91">
        <v>0.5</v>
      </c>
      <c r="I100" s="35"/>
      <c r="J100" s="38" t="b">
        <v>1</v>
      </c>
      <c r="K100" s="37">
        <v>45008.718692129602</v>
      </c>
      <c r="L100" s="36" t="b">
        <v>1</v>
      </c>
      <c r="M100" s="34">
        <v>45342</v>
      </c>
      <c r="N100" s="38" t="b">
        <v>0</v>
      </c>
      <c r="P100" s="33" t="s">
        <v>648</v>
      </c>
    </row>
    <row r="101" spans="1:16" x14ac:dyDescent="0.25">
      <c r="A101" s="32">
        <v>101</v>
      </c>
      <c r="B101" s="32">
        <v>1</v>
      </c>
      <c r="C101" s="33" t="s">
        <v>15</v>
      </c>
      <c r="D101" s="34">
        <v>45007</v>
      </c>
      <c r="E101" s="33">
        <v>1414</v>
      </c>
      <c r="F101" s="35" t="s">
        <v>39</v>
      </c>
      <c r="G101" s="35" t="s">
        <v>86</v>
      </c>
      <c r="H101" s="91">
        <v>2</v>
      </c>
      <c r="I101" s="35"/>
      <c r="J101" s="38" t="s">
        <v>60</v>
      </c>
      <c r="K101" s="37">
        <v>45009.360347222202</v>
      </c>
      <c r="L101" s="36" t="s">
        <v>46</v>
      </c>
      <c r="M101" s="34"/>
      <c r="N101" s="36" t="b">
        <v>1</v>
      </c>
      <c r="O101" s="35"/>
      <c r="P101" s="33"/>
    </row>
    <row r="102" spans="1:16" x14ac:dyDescent="0.25">
      <c r="A102" s="32">
        <v>102</v>
      </c>
      <c r="B102" s="32">
        <v>1</v>
      </c>
      <c r="C102" s="33" t="s">
        <v>15</v>
      </c>
      <c r="D102" s="34">
        <v>45009</v>
      </c>
      <c r="E102" s="33">
        <v>1083</v>
      </c>
      <c r="F102" s="35" t="s">
        <v>48</v>
      </c>
      <c r="G102" s="35" t="s">
        <v>59</v>
      </c>
      <c r="H102" s="91">
        <v>5</v>
      </c>
      <c r="I102" s="35"/>
      <c r="J102" s="38" t="b">
        <v>1</v>
      </c>
      <c r="K102" s="37">
        <v>45010.410451388903</v>
      </c>
      <c r="L102" s="36" t="b">
        <v>0</v>
      </c>
      <c r="M102" s="34"/>
      <c r="N102" s="38" t="b">
        <v>0</v>
      </c>
      <c r="P102" s="33"/>
    </row>
    <row r="103" spans="1:16" x14ac:dyDescent="0.25">
      <c r="A103" s="32">
        <v>103</v>
      </c>
      <c r="B103" s="32">
        <v>1</v>
      </c>
      <c r="C103" s="33" t="s">
        <v>15</v>
      </c>
      <c r="D103" s="34">
        <v>45010</v>
      </c>
      <c r="E103" s="33">
        <v>1222</v>
      </c>
      <c r="F103" s="35" t="s">
        <v>158</v>
      </c>
      <c r="G103" s="35" t="s">
        <v>59</v>
      </c>
      <c r="H103" s="91">
        <v>2</v>
      </c>
      <c r="I103" s="35"/>
      <c r="J103" s="38" t="b">
        <v>1</v>
      </c>
      <c r="K103" s="37">
        <v>45010.437974537002</v>
      </c>
      <c r="L103" s="36" t="b">
        <v>0</v>
      </c>
      <c r="M103" s="34"/>
      <c r="N103" s="38" t="b">
        <v>1</v>
      </c>
      <c r="P103" s="33"/>
    </row>
    <row r="104" spans="1:16" x14ac:dyDescent="0.25">
      <c r="A104" s="32">
        <v>104</v>
      </c>
      <c r="B104" s="32">
        <v>1</v>
      </c>
      <c r="C104" s="33" t="s">
        <v>15</v>
      </c>
      <c r="D104" s="34">
        <v>45010</v>
      </c>
      <c r="E104" s="33">
        <v>1221</v>
      </c>
      <c r="F104" s="35" t="s">
        <v>156</v>
      </c>
      <c r="G104" s="35" t="s">
        <v>86</v>
      </c>
      <c r="H104" s="91">
        <v>2</v>
      </c>
      <c r="I104" s="35"/>
      <c r="J104" s="38" t="b">
        <v>1</v>
      </c>
      <c r="K104" s="37">
        <v>45010.438148148103</v>
      </c>
      <c r="L104" s="36" t="b">
        <v>1</v>
      </c>
      <c r="M104" s="34">
        <v>45341</v>
      </c>
      <c r="N104" s="38" t="b">
        <v>0</v>
      </c>
      <c r="P104" s="33" t="s">
        <v>717</v>
      </c>
    </row>
    <row r="105" spans="1:16" ht="15" x14ac:dyDescent="0.25">
      <c r="A105" s="32">
        <v>105</v>
      </c>
      <c r="B105" s="32">
        <v>1</v>
      </c>
      <c r="C105" s="33" t="s">
        <v>15</v>
      </c>
      <c r="D105" s="34">
        <v>45010</v>
      </c>
      <c r="E105" s="33">
        <v>1222</v>
      </c>
      <c r="F105" s="35" t="s">
        <v>158</v>
      </c>
      <c r="G105" s="35" t="s">
        <v>159</v>
      </c>
      <c r="H105" s="91">
        <v>1</v>
      </c>
      <c r="I105" s="35"/>
      <c r="J105" s="38" t="b">
        <v>1</v>
      </c>
      <c r="K105" s="37">
        <v>45363.337118055599</v>
      </c>
      <c r="L105" s="36" t="b">
        <v>1</v>
      </c>
      <c r="M105" s="34">
        <v>45362</v>
      </c>
      <c r="N105" s="38" t="b">
        <v>0</v>
      </c>
      <c r="O105" s="80" t="s">
        <v>943</v>
      </c>
      <c r="P105" s="33" t="s">
        <v>951</v>
      </c>
    </row>
    <row r="106" spans="1:16" ht="15" x14ac:dyDescent="0.25">
      <c r="A106" s="32">
        <v>106</v>
      </c>
      <c r="B106" s="32">
        <v>1</v>
      </c>
      <c r="C106" s="33" t="s">
        <v>15</v>
      </c>
      <c r="D106" s="34">
        <v>45010</v>
      </c>
      <c r="E106" s="33">
        <v>1222</v>
      </c>
      <c r="F106" s="35" t="s">
        <v>158</v>
      </c>
      <c r="G106" s="35" t="s">
        <v>160</v>
      </c>
      <c r="H106" s="91">
        <v>1</v>
      </c>
      <c r="I106" s="35"/>
      <c r="J106" s="38" t="b">
        <v>1</v>
      </c>
      <c r="K106" s="37">
        <v>45363.337118055599</v>
      </c>
      <c r="L106" s="36" t="b">
        <v>1</v>
      </c>
      <c r="M106" s="34">
        <v>45362</v>
      </c>
      <c r="N106" s="38" t="b">
        <v>0</v>
      </c>
      <c r="O106" s="80" t="s">
        <v>943</v>
      </c>
      <c r="P106" s="33" t="s">
        <v>951</v>
      </c>
    </row>
    <row r="107" spans="1:16" x14ac:dyDescent="0.25">
      <c r="A107" s="32">
        <v>107</v>
      </c>
      <c r="B107" s="32">
        <v>1</v>
      </c>
      <c r="C107" s="33" t="s">
        <v>15</v>
      </c>
      <c r="D107" s="34">
        <v>45000</v>
      </c>
      <c r="E107" s="33">
        <v>1221</v>
      </c>
      <c r="F107" s="35" t="s">
        <v>156</v>
      </c>
      <c r="G107" s="35" t="s">
        <v>161</v>
      </c>
      <c r="H107" s="91">
        <v>1</v>
      </c>
      <c r="I107" s="35"/>
      <c r="J107" s="38" t="b">
        <v>1</v>
      </c>
      <c r="K107" s="37">
        <v>45010.554745370398</v>
      </c>
      <c r="L107" s="36" t="b">
        <v>1</v>
      </c>
      <c r="M107" s="34">
        <v>45341</v>
      </c>
      <c r="N107" s="38" t="b">
        <v>0</v>
      </c>
      <c r="P107" s="33" t="s">
        <v>717</v>
      </c>
    </row>
    <row r="108" spans="1:16" x14ac:dyDescent="0.25">
      <c r="A108" s="32">
        <v>108</v>
      </c>
      <c r="B108" s="32">
        <v>1</v>
      </c>
      <c r="C108" s="33" t="s">
        <v>15</v>
      </c>
      <c r="D108" s="34">
        <v>45011</v>
      </c>
      <c r="E108" s="33">
        <v>1221</v>
      </c>
      <c r="F108" s="35" t="s">
        <v>156</v>
      </c>
      <c r="G108" s="35" t="s">
        <v>162</v>
      </c>
      <c r="H108" s="91">
        <v>1</v>
      </c>
      <c r="I108" s="35"/>
      <c r="J108" s="38" t="b">
        <v>1</v>
      </c>
      <c r="K108" s="37">
        <v>45011.814490740697</v>
      </c>
      <c r="L108" s="36" t="b">
        <v>1</v>
      </c>
      <c r="M108" s="34">
        <v>45341</v>
      </c>
      <c r="N108" s="38" t="b">
        <v>0</v>
      </c>
      <c r="P108" s="33" t="s">
        <v>717</v>
      </c>
    </row>
    <row r="109" spans="1:16" ht="15" x14ac:dyDescent="0.25">
      <c r="A109" s="32">
        <v>109</v>
      </c>
      <c r="B109" s="32">
        <v>1</v>
      </c>
      <c r="C109" s="33" t="s">
        <v>15</v>
      </c>
      <c r="D109" s="34">
        <v>45011</v>
      </c>
      <c r="E109" s="33">
        <v>1222</v>
      </c>
      <c r="F109" s="35" t="s">
        <v>158</v>
      </c>
      <c r="G109" s="35" t="s">
        <v>163</v>
      </c>
      <c r="H109" s="91">
        <v>2</v>
      </c>
      <c r="I109" s="35"/>
      <c r="J109" s="38" t="b">
        <v>1</v>
      </c>
      <c r="K109" s="37">
        <v>45363.337118055599</v>
      </c>
      <c r="L109" s="36" t="b">
        <v>1</v>
      </c>
      <c r="M109" s="34">
        <v>45362</v>
      </c>
      <c r="N109" s="38" t="b">
        <v>0</v>
      </c>
      <c r="O109" s="80" t="s">
        <v>943</v>
      </c>
      <c r="P109" s="33" t="s">
        <v>951</v>
      </c>
    </row>
    <row r="110" spans="1:16" x14ac:dyDescent="0.25">
      <c r="A110" s="32">
        <v>110</v>
      </c>
      <c r="B110" s="32">
        <v>1</v>
      </c>
      <c r="C110" s="33" t="s">
        <v>15</v>
      </c>
      <c r="D110" s="34">
        <v>45012</v>
      </c>
      <c r="E110" s="33">
        <v>344</v>
      </c>
      <c r="F110" s="35" t="s">
        <v>155</v>
      </c>
      <c r="G110" s="35" t="s">
        <v>59</v>
      </c>
      <c r="H110" s="91">
        <v>0.75</v>
      </c>
      <c r="I110" s="35"/>
      <c r="J110" s="38" t="b">
        <v>1</v>
      </c>
      <c r="K110" s="37">
        <v>45012.440081018503</v>
      </c>
      <c r="L110" s="36" t="b">
        <v>1</v>
      </c>
      <c r="M110" s="34">
        <v>45343</v>
      </c>
      <c r="N110" s="38" t="b">
        <v>0</v>
      </c>
      <c r="P110" s="33" t="s">
        <v>710</v>
      </c>
    </row>
    <row r="111" spans="1:16" x14ac:dyDescent="0.25">
      <c r="A111" s="32">
        <v>111</v>
      </c>
      <c r="B111" s="32">
        <v>1</v>
      </c>
      <c r="C111" s="33" t="s">
        <v>15</v>
      </c>
      <c r="D111" s="34">
        <v>45012</v>
      </c>
      <c r="E111" s="33">
        <v>344</v>
      </c>
      <c r="F111" s="35" t="s">
        <v>155</v>
      </c>
      <c r="G111" s="35" t="s">
        <v>164</v>
      </c>
      <c r="H111" s="91">
        <v>0.5</v>
      </c>
      <c r="I111" s="35"/>
      <c r="J111" s="38" t="s">
        <v>60</v>
      </c>
      <c r="K111" s="37">
        <v>45012.895972222199</v>
      </c>
      <c r="L111" s="36" t="b">
        <v>1</v>
      </c>
      <c r="M111" s="34">
        <v>45343</v>
      </c>
      <c r="N111" s="38" t="s">
        <v>46</v>
      </c>
      <c r="P111" s="33" t="s">
        <v>710</v>
      </c>
    </row>
    <row r="112" spans="1:16" x14ac:dyDescent="0.25">
      <c r="A112" s="32">
        <v>112</v>
      </c>
      <c r="B112" s="32">
        <v>1</v>
      </c>
      <c r="C112" s="33" t="s">
        <v>15</v>
      </c>
      <c r="D112" s="34">
        <v>45012</v>
      </c>
      <c r="E112" s="33">
        <v>4</v>
      </c>
      <c r="F112" s="35" t="s">
        <v>30</v>
      </c>
      <c r="G112" s="35" t="s">
        <v>59</v>
      </c>
      <c r="H112" s="91">
        <v>5</v>
      </c>
      <c r="I112" s="35"/>
      <c r="J112" s="38" t="b">
        <v>1</v>
      </c>
      <c r="K112" s="37">
        <v>45012.9058912037</v>
      </c>
      <c r="L112" s="36" t="b">
        <v>0</v>
      </c>
      <c r="M112" s="34"/>
      <c r="N112" s="38" t="b">
        <v>1</v>
      </c>
      <c r="P112" s="33"/>
    </row>
    <row r="113" spans="1:16" ht="15" x14ac:dyDescent="0.25">
      <c r="A113" s="32">
        <v>113</v>
      </c>
      <c r="B113" s="32">
        <v>1</v>
      </c>
      <c r="C113" s="33" t="s">
        <v>15</v>
      </c>
      <c r="D113" s="34">
        <v>45011</v>
      </c>
      <c r="E113" s="33">
        <v>1222</v>
      </c>
      <c r="F113" s="35" t="s">
        <v>158</v>
      </c>
      <c r="G113" s="35" t="s">
        <v>59</v>
      </c>
      <c r="H113" s="91">
        <v>1</v>
      </c>
      <c r="I113" s="35"/>
      <c r="J113" s="38" t="s">
        <v>60</v>
      </c>
      <c r="K113" s="37">
        <v>45363.3519212963</v>
      </c>
      <c r="L113" s="36" t="b">
        <v>1</v>
      </c>
      <c r="M113" s="34">
        <v>45363</v>
      </c>
      <c r="N113" s="38" t="s">
        <v>46</v>
      </c>
      <c r="O113" s="80" t="s">
        <v>943</v>
      </c>
      <c r="P113" s="33" t="s">
        <v>952</v>
      </c>
    </row>
    <row r="114" spans="1:16" ht="15" x14ac:dyDescent="0.25">
      <c r="A114" s="32">
        <v>114</v>
      </c>
      <c r="B114" s="32">
        <v>1</v>
      </c>
      <c r="C114" s="33" t="s">
        <v>15</v>
      </c>
      <c r="D114" s="34">
        <v>45012</v>
      </c>
      <c r="E114" s="33">
        <v>4</v>
      </c>
      <c r="F114" s="35" t="s">
        <v>30</v>
      </c>
      <c r="G114" s="35" t="s">
        <v>59</v>
      </c>
      <c r="H114" s="91">
        <v>1</v>
      </c>
      <c r="I114" s="35"/>
      <c r="J114" s="38" t="b">
        <v>1</v>
      </c>
      <c r="K114" s="37">
        <v>45365.367511574099</v>
      </c>
      <c r="L114" s="36" t="b">
        <v>1</v>
      </c>
      <c r="M114" s="34">
        <v>45365</v>
      </c>
      <c r="N114" s="38" t="b">
        <v>0</v>
      </c>
      <c r="O114" s="80" t="s">
        <v>1000</v>
      </c>
      <c r="P114" s="33" t="s">
        <v>1074</v>
      </c>
    </row>
    <row r="115" spans="1:16" ht="15" x14ac:dyDescent="0.25">
      <c r="A115" s="32">
        <v>115</v>
      </c>
      <c r="B115" s="32">
        <v>1</v>
      </c>
      <c r="C115" s="33" t="s">
        <v>15</v>
      </c>
      <c r="D115" s="34">
        <v>45012</v>
      </c>
      <c r="E115" s="33">
        <v>36</v>
      </c>
      <c r="F115" s="35" t="s">
        <v>165</v>
      </c>
      <c r="G115" s="35" t="s">
        <v>59</v>
      </c>
      <c r="H115" s="91">
        <v>0.75</v>
      </c>
      <c r="I115" s="35" t="s">
        <v>22</v>
      </c>
      <c r="J115" s="38" t="b">
        <v>1</v>
      </c>
      <c r="K115" s="37">
        <v>45358.978414351899</v>
      </c>
      <c r="L115" s="36" t="b">
        <v>1</v>
      </c>
      <c r="M115" s="34">
        <v>45358</v>
      </c>
      <c r="N115" s="38" t="b">
        <v>0</v>
      </c>
      <c r="O115" s="80" t="s">
        <v>875</v>
      </c>
      <c r="P115" s="33" t="s">
        <v>876</v>
      </c>
    </row>
    <row r="116" spans="1:16" x14ac:dyDescent="0.25">
      <c r="A116" s="32">
        <v>116</v>
      </c>
      <c r="B116" s="32">
        <v>1</v>
      </c>
      <c r="C116" s="33" t="s">
        <v>15</v>
      </c>
      <c r="D116" s="34">
        <v>45012</v>
      </c>
      <c r="E116" s="33">
        <v>1221</v>
      </c>
      <c r="F116" s="35" t="s">
        <v>156</v>
      </c>
      <c r="G116" s="35" t="s">
        <v>59</v>
      </c>
      <c r="H116" s="91">
        <v>1</v>
      </c>
      <c r="I116" s="35"/>
      <c r="J116" s="38" t="b">
        <v>1</v>
      </c>
      <c r="K116" s="37">
        <v>45012.975543981498</v>
      </c>
      <c r="L116" s="36" t="b">
        <v>1</v>
      </c>
      <c r="M116" s="34">
        <v>45341</v>
      </c>
      <c r="N116" s="38" t="b">
        <v>1</v>
      </c>
      <c r="P116" s="33" t="s">
        <v>717</v>
      </c>
    </row>
    <row r="117" spans="1:16" x14ac:dyDescent="0.25">
      <c r="A117" s="32">
        <v>117</v>
      </c>
      <c r="B117" s="32">
        <v>1</v>
      </c>
      <c r="C117" s="33" t="s">
        <v>15</v>
      </c>
      <c r="D117" s="34">
        <v>45012</v>
      </c>
      <c r="E117" s="33">
        <v>1083</v>
      </c>
      <c r="F117" s="35" t="s">
        <v>48</v>
      </c>
      <c r="G117" s="35" t="s">
        <v>59</v>
      </c>
      <c r="H117" s="91">
        <v>1.5</v>
      </c>
      <c r="I117" s="35"/>
      <c r="J117" s="38" t="b">
        <v>1</v>
      </c>
      <c r="K117" s="37">
        <v>45012.9929050926</v>
      </c>
      <c r="L117" s="36" t="b">
        <v>0</v>
      </c>
      <c r="M117" s="34"/>
      <c r="N117" s="38" t="b">
        <v>1</v>
      </c>
      <c r="P117" s="33"/>
    </row>
    <row r="118" spans="1:16" x14ac:dyDescent="0.25">
      <c r="A118" s="32">
        <v>118</v>
      </c>
      <c r="B118" s="32">
        <v>1</v>
      </c>
      <c r="C118" s="33" t="s">
        <v>15</v>
      </c>
      <c r="D118" s="34">
        <v>45011</v>
      </c>
      <c r="E118" s="33">
        <v>1083</v>
      </c>
      <c r="F118" s="35" t="s">
        <v>48</v>
      </c>
      <c r="G118" s="35" t="s">
        <v>166</v>
      </c>
      <c r="H118" s="91">
        <v>2.5</v>
      </c>
      <c r="I118" s="35"/>
      <c r="J118" s="38" t="b">
        <v>1</v>
      </c>
      <c r="K118" s="37">
        <v>45012.997291666703</v>
      </c>
      <c r="L118" s="36" t="b">
        <v>0</v>
      </c>
      <c r="M118" s="34"/>
      <c r="N118" s="38" t="b">
        <v>1</v>
      </c>
      <c r="P118" s="33"/>
    </row>
    <row r="119" spans="1:16" x14ac:dyDescent="0.25">
      <c r="A119" s="32">
        <v>119</v>
      </c>
      <c r="B119" s="32">
        <v>1</v>
      </c>
      <c r="C119" s="33" t="s">
        <v>15</v>
      </c>
      <c r="D119" s="34">
        <v>45011</v>
      </c>
      <c r="E119" s="33">
        <v>963</v>
      </c>
      <c r="F119" s="35" t="s">
        <v>167</v>
      </c>
      <c r="G119" s="35" t="s">
        <v>168</v>
      </c>
      <c r="H119" s="91">
        <v>0.75</v>
      </c>
      <c r="I119" s="35"/>
      <c r="J119" s="38" t="b">
        <v>1</v>
      </c>
      <c r="K119" s="37">
        <v>45012.998761574097</v>
      </c>
      <c r="L119" s="36" t="b">
        <v>0</v>
      </c>
      <c r="M119" s="34"/>
      <c r="N119" s="38" t="b">
        <v>1</v>
      </c>
      <c r="P119" s="33"/>
    </row>
    <row r="120" spans="1:16" x14ac:dyDescent="0.25">
      <c r="A120" s="32">
        <v>120</v>
      </c>
      <c r="B120" s="32">
        <v>1</v>
      </c>
      <c r="C120" s="33" t="s">
        <v>15</v>
      </c>
      <c r="D120" s="34">
        <v>45011</v>
      </c>
      <c r="E120" s="33">
        <v>191</v>
      </c>
      <c r="F120" s="35" t="s">
        <v>169</v>
      </c>
      <c r="G120" s="35" t="s">
        <v>168</v>
      </c>
      <c r="H120" s="91">
        <v>0.25</v>
      </c>
      <c r="I120" s="35"/>
      <c r="J120" s="38" t="b">
        <v>1</v>
      </c>
      <c r="K120" s="37">
        <v>45012.999085648102</v>
      </c>
      <c r="L120" s="36" t="b">
        <v>0</v>
      </c>
      <c r="M120" s="34"/>
      <c r="N120" s="38" t="b">
        <v>1</v>
      </c>
      <c r="P120" s="33"/>
    </row>
    <row r="121" spans="1:16" x14ac:dyDescent="0.25">
      <c r="A121" s="32">
        <v>121</v>
      </c>
      <c r="B121" s="32">
        <v>1</v>
      </c>
      <c r="C121" s="33" t="s">
        <v>15</v>
      </c>
      <c r="D121" s="34">
        <v>45011</v>
      </c>
      <c r="E121" s="33">
        <v>1221</v>
      </c>
      <c r="F121" s="35" t="s">
        <v>156</v>
      </c>
      <c r="G121" s="35" t="s">
        <v>170</v>
      </c>
      <c r="H121" s="91">
        <v>1</v>
      </c>
      <c r="I121" s="35"/>
      <c r="J121" s="38" t="b">
        <v>1</v>
      </c>
      <c r="K121" s="37">
        <v>45012.999178240701</v>
      </c>
      <c r="L121" s="36" t="b">
        <v>1</v>
      </c>
      <c r="M121" s="34">
        <v>45341</v>
      </c>
      <c r="N121" s="38" t="b">
        <v>1</v>
      </c>
      <c r="P121" s="33" t="s">
        <v>717</v>
      </c>
    </row>
    <row r="122" spans="1:16" x14ac:dyDescent="0.25">
      <c r="A122" s="32">
        <v>122</v>
      </c>
      <c r="B122" s="32">
        <v>1</v>
      </c>
      <c r="C122" s="33" t="s">
        <v>15</v>
      </c>
      <c r="D122" s="34">
        <v>45011</v>
      </c>
      <c r="E122" s="33">
        <v>816</v>
      </c>
      <c r="F122" s="35" t="s">
        <v>171</v>
      </c>
      <c r="G122" s="35" t="s">
        <v>168</v>
      </c>
      <c r="H122" s="91">
        <v>0.1</v>
      </c>
      <c r="I122" s="35"/>
      <c r="J122" s="38" t="b">
        <v>1</v>
      </c>
      <c r="K122" s="37">
        <v>45013.008564814802</v>
      </c>
      <c r="L122" s="36" t="b">
        <v>0</v>
      </c>
      <c r="M122" s="34"/>
      <c r="N122" s="38" t="b">
        <v>1</v>
      </c>
      <c r="P122" s="33"/>
    </row>
    <row r="123" spans="1:16" x14ac:dyDescent="0.25">
      <c r="A123" s="32">
        <v>123</v>
      </c>
      <c r="B123" s="32">
        <v>1</v>
      </c>
      <c r="C123" s="33" t="s">
        <v>15</v>
      </c>
      <c r="D123" s="34">
        <v>45011</v>
      </c>
      <c r="E123" s="33">
        <v>816</v>
      </c>
      <c r="F123" s="35" t="s">
        <v>171</v>
      </c>
      <c r="G123" s="35" t="s">
        <v>168</v>
      </c>
      <c r="H123" s="91">
        <v>0.1</v>
      </c>
      <c r="I123" s="35"/>
      <c r="J123" s="38" t="b">
        <v>1</v>
      </c>
      <c r="K123" s="37">
        <v>45013.008703703701</v>
      </c>
      <c r="L123" s="36" t="b">
        <v>0</v>
      </c>
      <c r="M123" s="34"/>
      <c r="N123" s="38" t="b">
        <v>1</v>
      </c>
      <c r="P123" s="33"/>
    </row>
    <row r="124" spans="1:16" x14ac:dyDescent="0.25">
      <c r="A124" s="32">
        <v>124</v>
      </c>
      <c r="B124" s="32">
        <v>1</v>
      </c>
      <c r="C124" s="33" t="s">
        <v>15</v>
      </c>
      <c r="D124" s="34">
        <v>45011</v>
      </c>
      <c r="E124" s="33">
        <v>1083</v>
      </c>
      <c r="F124" s="35" t="s">
        <v>48</v>
      </c>
      <c r="G124" s="35" t="s">
        <v>59</v>
      </c>
      <c r="H124" s="91">
        <v>2</v>
      </c>
      <c r="I124" s="35"/>
      <c r="J124" s="38" t="s">
        <v>60</v>
      </c>
      <c r="K124" s="37">
        <v>45013.009259259299</v>
      </c>
      <c r="L124" s="36" t="s">
        <v>46</v>
      </c>
      <c r="M124" s="34"/>
      <c r="N124" s="38" t="s">
        <v>46</v>
      </c>
      <c r="P124" s="33"/>
    </row>
    <row r="125" spans="1:16" x14ac:dyDescent="0.25">
      <c r="A125" s="32">
        <v>125</v>
      </c>
      <c r="B125" s="32">
        <v>1</v>
      </c>
      <c r="C125" s="33" t="s">
        <v>15</v>
      </c>
      <c r="D125" s="34">
        <v>45011</v>
      </c>
      <c r="E125" s="33">
        <v>84</v>
      </c>
      <c r="F125" s="35" t="s">
        <v>172</v>
      </c>
      <c r="G125" s="35" t="s">
        <v>173</v>
      </c>
      <c r="H125" s="91">
        <v>2</v>
      </c>
      <c r="I125" s="35"/>
      <c r="J125" s="38" t="b">
        <v>1</v>
      </c>
      <c r="K125" s="37">
        <v>45013.010439814803</v>
      </c>
      <c r="L125" s="36" t="b">
        <v>0</v>
      </c>
      <c r="M125" s="34"/>
      <c r="N125" s="38" t="b">
        <v>1</v>
      </c>
      <c r="P125" s="33"/>
    </row>
    <row r="126" spans="1:16" ht="15" x14ac:dyDescent="0.25">
      <c r="A126" s="32">
        <v>126</v>
      </c>
      <c r="B126" s="32">
        <v>1</v>
      </c>
      <c r="C126" s="33" t="s">
        <v>15</v>
      </c>
      <c r="D126" s="34">
        <v>45011</v>
      </c>
      <c r="E126" s="33">
        <v>921</v>
      </c>
      <c r="F126" s="35" t="s">
        <v>174</v>
      </c>
      <c r="G126" s="35" t="s">
        <v>59</v>
      </c>
      <c r="H126" s="91">
        <v>2</v>
      </c>
      <c r="I126" s="35"/>
      <c r="J126" s="38" t="b">
        <v>1</v>
      </c>
      <c r="K126" s="37">
        <v>45359.000706018502</v>
      </c>
      <c r="L126" s="36" t="b">
        <v>1</v>
      </c>
      <c r="M126" s="34">
        <v>45351</v>
      </c>
      <c r="N126" s="38" t="b">
        <v>0</v>
      </c>
      <c r="O126" s="80" t="s">
        <v>875</v>
      </c>
      <c r="P126" s="33" t="s">
        <v>879</v>
      </c>
    </row>
    <row r="127" spans="1:16" x14ac:dyDescent="0.25">
      <c r="A127" s="32">
        <v>127</v>
      </c>
      <c r="B127" s="32">
        <v>1</v>
      </c>
      <c r="C127" s="33" t="s">
        <v>15</v>
      </c>
      <c r="D127" s="34">
        <v>45011</v>
      </c>
      <c r="E127" s="33">
        <v>50</v>
      </c>
      <c r="F127" s="35" t="s">
        <v>175</v>
      </c>
      <c r="G127" s="35" t="s">
        <v>176</v>
      </c>
      <c r="H127" s="91">
        <v>1</v>
      </c>
      <c r="I127" s="35"/>
      <c r="J127" s="38" t="b">
        <v>1</v>
      </c>
      <c r="K127" s="37">
        <v>45013.010740740698</v>
      </c>
      <c r="L127" s="36" t="b">
        <v>0</v>
      </c>
      <c r="M127" s="34"/>
      <c r="N127" s="38" t="b">
        <v>1</v>
      </c>
      <c r="P127" s="33"/>
    </row>
    <row r="128" spans="1:16" x14ac:dyDescent="0.25">
      <c r="A128" s="32">
        <v>128</v>
      </c>
      <c r="B128" s="32">
        <v>1</v>
      </c>
      <c r="C128" s="33" t="s">
        <v>15</v>
      </c>
      <c r="D128" s="34">
        <v>45011</v>
      </c>
      <c r="E128" s="33">
        <v>259</v>
      </c>
      <c r="F128" s="35" t="s">
        <v>177</v>
      </c>
      <c r="G128" s="35" t="s">
        <v>59</v>
      </c>
      <c r="H128" s="91">
        <v>1</v>
      </c>
      <c r="I128" s="35"/>
      <c r="J128" s="38" t="s">
        <v>60</v>
      </c>
      <c r="K128" s="37">
        <v>45013.014340277798</v>
      </c>
      <c r="L128" s="36" t="s">
        <v>46</v>
      </c>
      <c r="M128" s="34"/>
      <c r="N128" s="38" t="b">
        <v>1</v>
      </c>
      <c r="P128" s="33"/>
    </row>
    <row r="129" spans="1:16" x14ac:dyDescent="0.25">
      <c r="A129" s="32">
        <v>129</v>
      </c>
      <c r="B129" s="32">
        <v>1</v>
      </c>
      <c r="C129" s="33" t="s">
        <v>15</v>
      </c>
      <c r="D129" s="34">
        <v>45011</v>
      </c>
      <c r="E129" s="33">
        <v>299</v>
      </c>
      <c r="F129" s="35" t="s">
        <v>178</v>
      </c>
      <c r="G129" s="35" t="s">
        <v>168</v>
      </c>
      <c r="H129" s="91">
        <v>1</v>
      </c>
      <c r="I129" s="35"/>
      <c r="J129" s="38" t="b">
        <v>1</v>
      </c>
      <c r="K129" s="37">
        <v>45013.0145486111</v>
      </c>
      <c r="L129" s="36" t="b">
        <v>0</v>
      </c>
      <c r="M129" s="34"/>
      <c r="N129" s="38" t="b">
        <v>0</v>
      </c>
      <c r="P129" s="33"/>
    </row>
    <row r="130" spans="1:16" x14ac:dyDescent="0.25">
      <c r="A130" s="32">
        <v>130</v>
      </c>
      <c r="B130" s="32">
        <v>1</v>
      </c>
      <c r="C130" s="33" t="s">
        <v>15</v>
      </c>
      <c r="D130" s="34">
        <v>45011</v>
      </c>
      <c r="E130" s="33">
        <v>305</v>
      </c>
      <c r="F130" s="35" t="s">
        <v>179</v>
      </c>
      <c r="G130" s="35" t="s">
        <v>168</v>
      </c>
      <c r="H130" s="91">
        <v>0.5</v>
      </c>
      <c r="I130" s="35"/>
      <c r="J130" s="38" t="b">
        <v>1</v>
      </c>
      <c r="K130" s="37">
        <v>45013.014675925901</v>
      </c>
      <c r="L130" s="36" t="b">
        <v>0</v>
      </c>
      <c r="M130" s="34"/>
      <c r="N130" s="38" t="b">
        <v>0</v>
      </c>
      <c r="P130" s="33"/>
    </row>
    <row r="131" spans="1:16" x14ac:dyDescent="0.25">
      <c r="A131" s="32">
        <v>131</v>
      </c>
      <c r="B131" s="32">
        <v>1</v>
      </c>
      <c r="C131" s="33" t="s">
        <v>15</v>
      </c>
      <c r="D131" s="34">
        <v>45011</v>
      </c>
      <c r="E131" s="33">
        <v>816</v>
      </c>
      <c r="F131" s="35" t="s">
        <v>171</v>
      </c>
      <c r="G131" s="35" t="s">
        <v>168</v>
      </c>
      <c r="H131" s="91">
        <v>2</v>
      </c>
      <c r="I131" s="35"/>
      <c r="J131" s="38" t="b">
        <v>1</v>
      </c>
      <c r="K131" s="37">
        <v>45013.016145833302</v>
      </c>
      <c r="L131" s="36" t="b">
        <v>0</v>
      </c>
      <c r="M131" s="34"/>
      <c r="N131" s="38" t="b">
        <v>0</v>
      </c>
      <c r="P131" s="33"/>
    </row>
    <row r="132" spans="1:16" x14ac:dyDescent="0.25">
      <c r="A132" s="32">
        <v>132</v>
      </c>
      <c r="B132" s="32">
        <v>1</v>
      </c>
      <c r="C132" s="33" t="s">
        <v>15</v>
      </c>
      <c r="D132" s="34">
        <v>45012</v>
      </c>
      <c r="E132" s="33">
        <v>895</v>
      </c>
      <c r="F132" s="19" t="s">
        <v>106</v>
      </c>
      <c r="G132" s="35" t="s">
        <v>180</v>
      </c>
      <c r="H132" s="91">
        <v>2.25</v>
      </c>
      <c r="I132" s="35"/>
      <c r="J132" s="38" t="b">
        <v>1</v>
      </c>
      <c r="K132" s="37">
        <v>45013.016400462999</v>
      </c>
      <c r="L132" s="36" t="b">
        <v>1</v>
      </c>
      <c r="M132" s="34">
        <v>45342</v>
      </c>
      <c r="N132" s="38" t="b">
        <v>1</v>
      </c>
      <c r="P132" s="33" t="s">
        <v>648</v>
      </c>
    </row>
    <row r="133" spans="1:16" x14ac:dyDescent="0.25">
      <c r="A133" s="32">
        <v>133</v>
      </c>
      <c r="B133" s="32">
        <v>1</v>
      </c>
      <c r="C133" s="33" t="s">
        <v>15</v>
      </c>
      <c r="D133" s="34">
        <v>45011</v>
      </c>
      <c r="E133" s="33">
        <v>264</v>
      </c>
      <c r="F133" s="35" t="s">
        <v>181</v>
      </c>
      <c r="G133" s="35" t="s">
        <v>59</v>
      </c>
      <c r="H133" s="91">
        <v>1</v>
      </c>
      <c r="I133" s="35"/>
      <c r="J133" s="38" t="b">
        <v>1</v>
      </c>
      <c r="K133" s="37">
        <v>45013.725219907399</v>
      </c>
      <c r="L133" s="36" t="b">
        <v>0</v>
      </c>
      <c r="M133" s="34"/>
      <c r="N133" s="38" t="b">
        <v>0</v>
      </c>
      <c r="P133" s="33"/>
    </row>
    <row r="134" spans="1:16" x14ac:dyDescent="0.25">
      <c r="A134" s="32">
        <v>134</v>
      </c>
      <c r="B134" s="32">
        <v>1</v>
      </c>
      <c r="C134" s="33" t="s">
        <v>15</v>
      </c>
      <c r="D134" s="34">
        <v>45019</v>
      </c>
      <c r="E134" s="33">
        <v>1134</v>
      </c>
      <c r="F134" s="35" t="s">
        <v>26</v>
      </c>
      <c r="G134" s="35" t="s">
        <v>182</v>
      </c>
      <c r="H134" s="91">
        <v>2</v>
      </c>
      <c r="I134" s="35"/>
      <c r="J134" s="38" t="b">
        <v>1</v>
      </c>
      <c r="K134" s="37">
        <v>45019.5874189815</v>
      </c>
      <c r="L134" s="36" t="b">
        <v>0</v>
      </c>
      <c r="M134" s="34"/>
      <c r="N134" s="38" t="b">
        <v>1</v>
      </c>
      <c r="P134" s="33"/>
    </row>
    <row r="135" spans="1:16" x14ac:dyDescent="0.25">
      <c r="A135" s="32">
        <v>135</v>
      </c>
      <c r="B135" s="32">
        <v>1</v>
      </c>
      <c r="C135" s="33" t="s">
        <v>15</v>
      </c>
      <c r="D135" s="34">
        <v>45019</v>
      </c>
      <c r="E135" s="33">
        <v>1083</v>
      </c>
      <c r="F135" s="35" t="s">
        <v>48</v>
      </c>
      <c r="G135" s="35" t="s">
        <v>183</v>
      </c>
      <c r="H135" s="91">
        <v>2</v>
      </c>
      <c r="I135" s="35"/>
      <c r="J135" s="38" t="b">
        <v>1</v>
      </c>
      <c r="K135" s="37">
        <v>45019.587534722203</v>
      </c>
      <c r="L135" s="36" t="b">
        <v>0</v>
      </c>
      <c r="M135" s="34"/>
      <c r="N135" s="38" t="b">
        <v>0</v>
      </c>
      <c r="P135" s="33"/>
    </row>
    <row r="136" spans="1:16" ht="15" x14ac:dyDescent="0.25">
      <c r="A136" s="32">
        <v>136</v>
      </c>
      <c r="B136" s="32">
        <v>1</v>
      </c>
      <c r="C136" s="33" t="s">
        <v>15</v>
      </c>
      <c r="D136" s="34">
        <v>45019</v>
      </c>
      <c r="E136" s="33">
        <v>36</v>
      </c>
      <c r="F136" s="35" t="s">
        <v>165</v>
      </c>
      <c r="G136" s="35" t="s">
        <v>182</v>
      </c>
      <c r="H136" s="91">
        <v>2</v>
      </c>
      <c r="I136" s="35"/>
      <c r="J136" s="38" t="b">
        <v>1</v>
      </c>
      <c r="K136" s="37">
        <v>45358.978414351899</v>
      </c>
      <c r="L136" s="36" t="b">
        <v>1</v>
      </c>
      <c r="M136" s="34">
        <v>45358</v>
      </c>
      <c r="N136" s="38" t="b">
        <v>0</v>
      </c>
      <c r="O136" s="80" t="s">
        <v>875</v>
      </c>
      <c r="P136" s="33" t="s">
        <v>876</v>
      </c>
    </row>
    <row r="137" spans="1:16" ht="15" x14ac:dyDescent="0.25">
      <c r="A137" s="32">
        <v>137</v>
      </c>
      <c r="B137" s="32">
        <v>1</v>
      </c>
      <c r="C137" s="33" t="s">
        <v>15</v>
      </c>
      <c r="D137" s="34">
        <v>45019</v>
      </c>
      <c r="E137" s="33">
        <v>1134</v>
      </c>
      <c r="F137" s="35" t="s">
        <v>26</v>
      </c>
      <c r="G137" s="35" t="s">
        <v>182</v>
      </c>
      <c r="H137" s="91">
        <v>0.25</v>
      </c>
      <c r="I137" s="35"/>
      <c r="J137" s="38" t="b">
        <v>1</v>
      </c>
      <c r="K137" s="37">
        <v>45363.312060185199</v>
      </c>
      <c r="L137" s="36" t="b">
        <v>1</v>
      </c>
      <c r="M137" s="34">
        <v>45363</v>
      </c>
      <c r="N137" s="38" t="b">
        <v>0</v>
      </c>
      <c r="O137" s="80" t="s">
        <v>943</v>
      </c>
      <c r="P137" s="33" t="s">
        <v>945</v>
      </c>
    </row>
    <row r="138" spans="1:16" x14ac:dyDescent="0.25">
      <c r="A138" s="32">
        <v>138</v>
      </c>
      <c r="B138" s="32">
        <v>1</v>
      </c>
      <c r="C138" s="33" t="s">
        <v>15</v>
      </c>
      <c r="D138" s="34">
        <v>45020</v>
      </c>
      <c r="E138" s="33">
        <v>1083</v>
      </c>
      <c r="F138" s="35" t="s">
        <v>48</v>
      </c>
      <c r="G138" s="35" t="s">
        <v>182</v>
      </c>
      <c r="H138" s="91">
        <v>1.7</v>
      </c>
      <c r="I138" s="35"/>
      <c r="J138" s="38" t="b">
        <v>1</v>
      </c>
      <c r="K138" s="37">
        <v>45020.886458333298</v>
      </c>
      <c r="L138" s="36" t="b">
        <v>0</v>
      </c>
      <c r="M138" s="34"/>
      <c r="N138" s="38" t="b">
        <v>0</v>
      </c>
      <c r="P138" s="33"/>
    </row>
    <row r="139" spans="1:16" x14ac:dyDescent="0.25">
      <c r="A139" s="32">
        <v>139</v>
      </c>
      <c r="B139" s="32">
        <v>1</v>
      </c>
      <c r="C139" s="33" t="s">
        <v>15</v>
      </c>
      <c r="D139" s="34">
        <v>45020</v>
      </c>
      <c r="E139" s="33">
        <v>395</v>
      </c>
      <c r="F139" s="35" t="s">
        <v>184</v>
      </c>
      <c r="G139" s="35" t="s">
        <v>182</v>
      </c>
      <c r="H139" s="91">
        <v>1.7</v>
      </c>
      <c r="I139" s="35"/>
      <c r="J139" s="38" t="b">
        <v>1</v>
      </c>
      <c r="K139" s="37">
        <v>45020.886956018498</v>
      </c>
      <c r="L139" s="36" t="b">
        <v>0</v>
      </c>
      <c r="M139" s="34"/>
      <c r="N139" s="38" t="b">
        <v>0</v>
      </c>
      <c r="P139" s="33"/>
    </row>
    <row r="140" spans="1:16" x14ac:dyDescent="0.25">
      <c r="A140" s="32">
        <v>140</v>
      </c>
      <c r="B140" s="32">
        <v>1</v>
      </c>
      <c r="C140" s="33" t="s">
        <v>15</v>
      </c>
      <c r="D140" s="34">
        <v>45021</v>
      </c>
      <c r="E140" s="33">
        <v>728</v>
      </c>
      <c r="F140" s="35" t="s">
        <v>185</v>
      </c>
      <c r="G140" s="35" t="s">
        <v>186</v>
      </c>
      <c r="H140" s="91">
        <v>1.8</v>
      </c>
      <c r="I140" s="35"/>
      <c r="J140" s="38" t="b">
        <v>1</v>
      </c>
      <c r="K140" s="37">
        <v>45021.320138888899</v>
      </c>
      <c r="L140" s="36" t="b">
        <v>0</v>
      </c>
      <c r="M140" s="34"/>
      <c r="N140" s="38" t="b">
        <v>0</v>
      </c>
      <c r="P140" s="33"/>
    </row>
    <row r="141" spans="1:16" x14ac:dyDescent="0.25">
      <c r="A141" s="32">
        <v>141</v>
      </c>
      <c r="B141" s="32">
        <v>1</v>
      </c>
      <c r="C141" s="33" t="s">
        <v>15</v>
      </c>
      <c r="D141" s="34">
        <v>45020</v>
      </c>
      <c r="E141" s="33">
        <v>797</v>
      </c>
      <c r="F141" s="35" t="s">
        <v>187</v>
      </c>
      <c r="G141" s="35" t="s">
        <v>182</v>
      </c>
      <c r="H141" s="91">
        <v>1.7</v>
      </c>
      <c r="I141" s="35"/>
      <c r="J141" s="38" t="b">
        <v>1</v>
      </c>
      <c r="K141" s="37">
        <v>45021.347268518497</v>
      </c>
      <c r="L141" s="36" t="b">
        <v>0</v>
      </c>
      <c r="M141" s="34"/>
      <c r="N141" s="38" t="b">
        <v>1</v>
      </c>
      <c r="P141" s="33"/>
    </row>
    <row r="142" spans="1:16" x14ac:dyDescent="0.25">
      <c r="A142" s="32">
        <v>142</v>
      </c>
      <c r="B142" s="32">
        <v>1</v>
      </c>
      <c r="C142" s="33" t="s">
        <v>15</v>
      </c>
      <c r="D142" s="34">
        <v>45021</v>
      </c>
      <c r="E142" s="33">
        <v>1998</v>
      </c>
      <c r="F142" s="35" t="s">
        <v>188</v>
      </c>
      <c r="G142" s="35" t="s">
        <v>189</v>
      </c>
      <c r="H142" s="91">
        <v>1</v>
      </c>
      <c r="I142" s="35"/>
      <c r="J142" s="38" t="b">
        <v>1</v>
      </c>
      <c r="K142" s="37">
        <v>45021.348298611098</v>
      </c>
      <c r="L142" s="36" t="b">
        <v>0</v>
      </c>
      <c r="M142" s="34"/>
      <c r="N142" s="38" t="b">
        <v>0</v>
      </c>
      <c r="P142" s="33"/>
    </row>
    <row r="143" spans="1:16" ht="15" x14ac:dyDescent="0.25">
      <c r="A143" s="32">
        <v>143</v>
      </c>
      <c r="B143" s="32">
        <v>4</v>
      </c>
      <c r="C143" s="33" t="s">
        <v>19</v>
      </c>
      <c r="D143" s="34">
        <v>45021</v>
      </c>
      <c r="E143" s="33">
        <v>4</v>
      </c>
      <c r="F143" s="35" t="s">
        <v>30</v>
      </c>
      <c r="G143" s="35" t="s">
        <v>190</v>
      </c>
      <c r="H143" s="91">
        <v>1.8</v>
      </c>
      <c r="I143" s="35"/>
      <c r="J143" s="38" t="b">
        <v>1</v>
      </c>
      <c r="K143" s="37">
        <v>45365.367511574099</v>
      </c>
      <c r="L143" s="36" t="b">
        <v>1</v>
      </c>
      <c r="M143" s="34">
        <v>45365</v>
      </c>
      <c r="N143" s="38" t="b">
        <v>0</v>
      </c>
      <c r="O143" s="80" t="s">
        <v>1000</v>
      </c>
      <c r="P143" s="33" t="s">
        <v>1074</v>
      </c>
    </row>
    <row r="144" spans="1:16" x14ac:dyDescent="0.25">
      <c r="A144" s="32">
        <v>144</v>
      </c>
      <c r="B144" s="32">
        <v>1</v>
      </c>
      <c r="C144" s="33" t="s">
        <v>15</v>
      </c>
      <c r="D144" s="34">
        <v>45021</v>
      </c>
      <c r="E144" s="33">
        <v>1813</v>
      </c>
      <c r="F144" s="35" t="s">
        <v>191</v>
      </c>
      <c r="G144" s="35" t="s">
        <v>192</v>
      </c>
      <c r="H144" s="91">
        <v>1</v>
      </c>
      <c r="I144" s="35"/>
      <c r="J144" s="38" t="b">
        <v>1</v>
      </c>
      <c r="K144" s="37">
        <v>45021.9315740741</v>
      </c>
      <c r="L144" s="36" t="b">
        <v>0</v>
      </c>
      <c r="M144" s="34"/>
      <c r="N144" s="38" t="b">
        <v>0</v>
      </c>
      <c r="P144" s="33"/>
    </row>
    <row r="145" spans="1:16" ht="15" x14ac:dyDescent="0.25">
      <c r="A145" s="32">
        <v>145</v>
      </c>
      <c r="B145" s="32">
        <v>1</v>
      </c>
      <c r="C145" s="33" t="s">
        <v>15</v>
      </c>
      <c r="D145" s="34">
        <v>45021</v>
      </c>
      <c r="E145" s="33">
        <v>36</v>
      </c>
      <c r="F145" s="35" t="s">
        <v>165</v>
      </c>
      <c r="G145" s="35" t="s">
        <v>193</v>
      </c>
      <c r="H145" s="91">
        <v>2</v>
      </c>
      <c r="I145" s="35"/>
      <c r="J145" s="38" t="b">
        <v>1</v>
      </c>
      <c r="K145" s="37">
        <v>45358.978414351899</v>
      </c>
      <c r="L145" s="36" t="b">
        <v>1</v>
      </c>
      <c r="M145" s="34">
        <v>45358</v>
      </c>
      <c r="N145" s="38" t="b">
        <v>0</v>
      </c>
      <c r="O145" s="80" t="s">
        <v>875</v>
      </c>
      <c r="P145" s="33" t="s">
        <v>876</v>
      </c>
    </row>
    <row r="146" spans="1:16" ht="15" x14ac:dyDescent="0.25">
      <c r="A146" s="32">
        <v>146</v>
      </c>
      <c r="B146" s="32">
        <v>1</v>
      </c>
      <c r="C146" s="33" t="s">
        <v>15</v>
      </c>
      <c r="D146" s="34">
        <v>45020</v>
      </c>
      <c r="E146" s="33">
        <v>223</v>
      </c>
      <c r="F146" s="35" t="s">
        <v>194</v>
      </c>
      <c r="G146" s="35" t="s">
        <v>195</v>
      </c>
      <c r="H146" s="91">
        <v>2</v>
      </c>
      <c r="I146" s="35"/>
      <c r="J146" s="38" t="b">
        <v>1</v>
      </c>
      <c r="K146" s="37">
        <v>45363.401620370401</v>
      </c>
      <c r="L146" s="36" t="b">
        <v>1</v>
      </c>
      <c r="M146" s="34">
        <v>45363</v>
      </c>
      <c r="N146" s="38" t="b">
        <v>0</v>
      </c>
      <c r="O146" s="80" t="s">
        <v>943</v>
      </c>
      <c r="P146" s="33" t="s">
        <v>978</v>
      </c>
    </row>
    <row r="147" spans="1:16" ht="15" x14ac:dyDescent="0.25">
      <c r="A147" s="32">
        <v>147</v>
      </c>
      <c r="B147" s="32">
        <v>1</v>
      </c>
      <c r="C147" s="33" t="s">
        <v>15</v>
      </c>
      <c r="D147" s="34">
        <v>45021</v>
      </c>
      <c r="E147" s="33">
        <v>921</v>
      </c>
      <c r="F147" s="35" t="s">
        <v>174</v>
      </c>
      <c r="G147" s="35" t="s">
        <v>59</v>
      </c>
      <c r="H147" s="91">
        <v>1</v>
      </c>
      <c r="I147" s="35"/>
      <c r="J147" s="38" t="b">
        <v>1</v>
      </c>
      <c r="K147" s="37">
        <v>45359.000706018502</v>
      </c>
      <c r="L147" s="36" t="b">
        <v>1</v>
      </c>
      <c r="M147" s="34">
        <v>45351</v>
      </c>
      <c r="N147" s="38" t="b">
        <v>0</v>
      </c>
      <c r="O147" s="80" t="s">
        <v>875</v>
      </c>
      <c r="P147" s="33" t="s">
        <v>879</v>
      </c>
    </row>
    <row r="148" spans="1:16" x14ac:dyDescent="0.25">
      <c r="A148" s="32">
        <v>148</v>
      </c>
      <c r="B148" s="32">
        <v>1</v>
      </c>
      <c r="C148" s="33" t="s">
        <v>15</v>
      </c>
      <c r="D148" s="34">
        <v>45021</v>
      </c>
      <c r="E148" s="33">
        <v>1020</v>
      </c>
      <c r="F148" s="35" t="s">
        <v>196</v>
      </c>
      <c r="G148" s="35" t="s">
        <v>59</v>
      </c>
      <c r="H148" s="91">
        <v>2</v>
      </c>
      <c r="I148" s="35"/>
      <c r="J148" s="38" t="b">
        <v>1</v>
      </c>
      <c r="K148" s="37">
        <v>45022.384421296301</v>
      </c>
      <c r="L148" s="36" t="b">
        <v>0</v>
      </c>
      <c r="M148" s="34"/>
      <c r="N148" s="38" t="b">
        <v>0</v>
      </c>
      <c r="P148" s="33"/>
    </row>
    <row r="149" spans="1:16" x14ac:dyDescent="0.25">
      <c r="A149" s="32">
        <v>149</v>
      </c>
      <c r="B149" s="32">
        <v>1</v>
      </c>
      <c r="C149" s="33" t="s">
        <v>15</v>
      </c>
      <c r="D149" s="34">
        <v>45022</v>
      </c>
      <c r="E149" s="33">
        <v>1543</v>
      </c>
      <c r="F149" s="35" t="s">
        <v>197</v>
      </c>
      <c r="G149" s="35" t="s">
        <v>198</v>
      </c>
      <c r="H149" s="91">
        <v>0.5</v>
      </c>
      <c r="I149" s="35"/>
      <c r="J149" s="38" t="b">
        <v>1</v>
      </c>
      <c r="K149" s="37">
        <v>45022.385682870401</v>
      </c>
      <c r="L149" s="36" t="b">
        <v>0</v>
      </c>
      <c r="M149" s="34"/>
      <c r="N149" s="38" t="b">
        <v>0</v>
      </c>
      <c r="P149" s="33"/>
    </row>
    <row r="150" spans="1:16" ht="15" x14ac:dyDescent="0.25">
      <c r="A150" s="32">
        <v>150</v>
      </c>
      <c r="B150" s="32">
        <v>4</v>
      </c>
      <c r="C150" s="33" t="s">
        <v>19</v>
      </c>
      <c r="D150" s="34">
        <v>45022</v>
      </c>
      <c r="E150" s="33">
        <v>4</v>
      </c>
      <c r="F150" s="35" t="s">
        <v>30</v>
      </c>
      <c r="G150" s="35" t="s">
        <v>199</v>
      </c>
      <c r="H150" s="91">
        <v>0.5</v>
      </c>
      <c r="I150" s="35"/>
      <c r="J150" s="38" t="b">
        <v>1</v>
      </c>
      <c r="K150" s="37">
        <v>45365.367511574099</v>
      </c>
      <c r="L150" s="36" t="b">
        <v>1</v>
      </c>
      <c r="M150" s="34">
        <v>45365</v>
      </c>
      <c r="N150" s="38" t="b">
        <v>0</v>
      </c>
      <c r="O150" s="80" t="s">
        <v>1000</v>
      </c>
      <c r="P150" s="33" t="s">
        <v>1074</v>
      </c>
    </row>
    <row r="151" spans="1:16" x14ac:dyDescent="0.25">
      <c r="A151" s="32">
        <v>151</v>
      </c>
      <c r="B151" s="32">
        <v>4</v>
      </c>
      <c r="C151" s="33" t="s">
        <v>19</v>
      </c>
      <c r="D151" s="34">
        <v>45022</v>
      </c>
      <c r="E151" s="33">
        <v>895</v>
      </c>
      <c r="F151" s="19" t="s">
        <v>106</v>
      </c>
      <c r="G151" s="35" t="s">
        <v>200</v>
      </c>
      <c r="H151" s="91">
        <v>1.25</v>
      </c>
      <c r="I151" s="35" t="s">
        <v>201</v>
      </c>
      <c r="J151" s="38" t="s">
        <v>60</v>
      </c>
      <c r="K151" s="37">
        <v>45022.394189814797</v>
      </c>
      <c r="L151" s="36" t="b">
        <v>1</v>
      </c>
      <c r="M151" s="34">
        <v>45342</v>
      </c>
      <c r="N151" s="38" t="s">
        <v>46</v>
      </c>
      <c r="P151" s="33" t="s">
        <v>648</v>
      </c>
    </row>
    <row r="152" spans="1:16" ht="15" x14ac:dyDescent="0.25">
      <c r="A152" s="32">
        <v>152</v>
      </c>
      <c r="B152" s="32">
        <v>4</v>
      </c>
      <c r="C152" s="33" t="s">
        <v>19</v>
      </c>
      <c r="D152" s="34">
        <v>45022</v>
      </c>
      <c r="E152" s="33">
        <v>1134</v>
      </c>
      <c r="F152" s="35" t="s">
        <v>26</v>
      </c>
      <c r="G152" s="35" t="s">
        <v>202</v>
      </c>
      <c r="H152" s="91">
        <v>0.75</v>
      </c>
      <c r="I152" s="35"/>
      <c r="J152" s="38" t="b">
        <v>1</v>
      </c>
      <c r="K152" s="37">
        <v>45363.312060185199</v>
      </c>
      <c r="L152" s="36" t="b">
        <v>1</v>
      </c>
      <c r="M152" s="34">
        <v>45363</v>
      </c>
      <c r="N152" s="38" t="b">
        <v>0</v>
      </c>
      <c r="O152" s="80" t="s">
        <v>943</v>
      </c>
      <c r="P152" s="33" t="s">
        <v>945</v>
      </c>
    </row>
    <row r="153" spans="1:16" x14ac:dyDescent="0.25">
      <c r="A153" s="32">
        <v>153</v>
      </c>
      <c r="B153" s="32">
        <v>4</v>
      </c>
      <c r="C153" s="33" t="s">
        <v>19</v>
      </c>
      <c r="D153" s="34">
        <v>45022</v>
      </c>
      <c r="E153" s="33">
        <v>228</v>
      </c>
      <c r="F153" s="35" t="s">
        <v>203</v>
      </c>
      <c r="G153" s="35" t="s">
        <v>59</v>
      </c>
      <c r="H153" s="91">
        <v>0.9</v>
      </c>
      <c r="I153" s="35"/>
      <c r="J153" s="38" t="b">
        <v>1</v>
      </c>
      <c r="K153" s="37">
        <v>45022.409976851799</v>
      </c>
      <c r="L153" s="36" t="b">
        <v>0</v>
      </c>
      <c r="M153" s="34"/>
      <c r="N153" s="38" t="b">
        <v>0</v>
      </c>
      <c r="P153" s="33"/>
    </row>
    <row r="154" spans="1:16" x14ac:dyDescent="0.25">
      <c r="A154" s="32">
        <v>154</v>
      </c>
      <c r="B154" s="32">
        <v>4</v>
      </c>
      <c r="C154" s="33" t="s">
        <v>19</v>
      </c>
      <c r="D154" s="34">
        <v>45022</v>
      </c>
      <c r="E154" s="33">
        <v>895</v>
      </c>
      <c r="F154" s="19" t="s">
        <v>106</v>
      </c>
      <c r="G154" s="35" t="s">
        <v>204</v>
      </c>
      <c r="H154" s="91">
        <v>0.4</v>
      </c>
      <c r="I154" s="35"/>
      <c r="J154" s="38" t="b">
        <v>1</v>
      </c>
      <c r="K154" s="37">
        <v>45022.4518634259</v>
      </c>
      <c r="L154" s="36" t="b">
        <v>1</v>
      </c>
      <c r="M154" s="34">
        <v>45342</v>
      </c>
      <c r="N154" s="38" t="b">
        <v>0</v>
      </c>
      <c r="P154" s="33" t="s">
        <v>648</v>
      </c>
    </row>
    <row r="155" spans="1:16" x14ac:dyDescent="0.25">
      <c r="A155" s="32">
        <v>155</v>
      </c>
      <c r="B155" s="32">
        <v>4</v>
      </c>
      <c r="C155" s="33" t="s">
        <v>19</v>
      </c>
      <c r="D155" s="34">
        <v>45022</v>
      </c>
      <c r="E155" s="33">
        <v>812</v>
      </c>
      <c r="F155" s="35" t="s">
        <v>205</v>
      </c>
      <c r="G155" s="35" t="s">
        <v>59</v>
      </c>
      <c r="H155" s="91">
        <v>0.3</v>
      </c>
      <c r="I155" s="35"/>
      <c r="J155" s="38" t="s">
        <v>60</v>
      </c>
      <c r="K155" s="37">
        <v>45022.452488425901</v>
      </c>
      <c r="L155" s="36" t="s">
        <v>46</v>
      </c>
      <c r="M155" s="34"/>
      <c r="N155" s="38" t="s">
        <v>46</v>
      </c>
      <c r="P155" s="33"/>
    </row>
    <row r="156" spans="1:16" ht="15" x14ac:dyDescent="0.25">
      <c r="A156" s="32">
        <v>156</v>
      </c>
      <c r="B156" s="32">
        <v>4</v>
      </c>
      <c r="C156" s="33" t="s">
        <v>19</v>
      </c>
      <c r="D156" s="34">
        <v>45022</v>
      </c>
      <c r="E156" s="33">
        <v>36</v>
      </c>
      <c r="F156" s="35" t="s">
        <v>165</v>
      </c>
      <c r="G156" s="35" t="s">
        <v>206</v>
      </c>
      <c r="H156" s="91">
        <v>0.2</v>
      </c>
      <c r="I156" s="35"/>
      <c r="J156" s="38" t="b">
        <v>1</v>
      </c>
      <c r="K156" s="37">
        <v>45358.978414351899</v>
      </c>
      <c r="L156" s="36" t="b">
        <v>1</v>
      </c>
      <c r="M156" s="34">
        <v>45358</v>
      </c>
      <c r="N156" s="38" t="b">
        <v>0</v>
      </c>
      <c r="O156" s="80" t="s">
        <v>875</v>
      </c>
      <c r="P156" s="33" t="s">
        <v>876</v>
      </c>
    </row>
    <row r="157" spans="1:16" ht="15" x14ac:dyDescent="0.25">
      <c r="A157" s="32">
        <v>157</v>
      </c>
      <c r="B157" s="32">
        <v>4</v>
      </c>
      <c r="C157" s="33" t="s">
        <v>19</v>
      </c>
      <c r="D157" s="34">
        <v>45022</v>
      </c>
      <c r="E157" s="33">
        <v>523</v>
      </c>
      <c r="F157" s="35" t="s">
        <v>207</v>
      </c>
      <c r="G157" s="35" t="s">
        <v>208</v>
      </c>
      <c r="H157" s="91">
        <v>2.4</v>
      </c>
      <c r="I157" s="35"/>
      <c r="J157" s="38" t="b">
        <v>1</v>
      </c>
      <c r="K157" s="37">
        <v>45364.341111111098</v>
      </c>
      <c r="L157" s="36" t="b">
        <v>1</v>
      </c>
      <c r="M157" s="34">
        <v>45364</v>
      </c>
      <c r="N157" s="38" t="b">
        <v>0</v>
      </c>
      <c r="O157" s="80" t="s">
        <v>1000</v>
      </c>
      <c r="P157" s="33" t="s">
        <v>1003</v>
      </c>
    </row>
    <row r="158" spans="1:16" x14ac:dyDescent="0.25">
      <c r="A158" s="32">
        <v>158</v>
      </c>
      <c r="B158" s="32">
        <v>1</v>
      </c>
      <c r="C158" s="33" t="s">
        <v>15</v>
      </c>
      <c r="D158" s="34">
        <v>45022</v>
      </c>
      <c r="E158" s="33">
        <v>1343</v>
      </c>
      <c r="F158" s="35" t="s">
        <v>209</v>
      </c>
      <c r="G158" s="35" t="s">
        <v>59</v>
      </c>
      <c r="H158" s="91">
        <v>0.8</v>
      </c>
      <c r="I158" s="35"/>
      <c r="J158" s="38" t="b">
        <v>1</v>
      </c>
      <c r="K158" s="37">
        <v>45022.6795949074</v>
      </c>
      <c r="L158" s="36" t="b">
        <v>0</v>
      </c>
      <c r="M158" s="34"/>
      <c r="N158" s="38" t="b">
        <v>0</v>
      </c>
      <c r="P158" s="33"/>
    </row>
    <row r="159" spans="1:16" x14ac:dyDescent="0.25">
      <c r="A159" s="32">
        <v>159</v>
      </c>
      <c r="B159" s="32">
        <v>1</v>
      </c>
      <c r="C159" s="33" t="s">
        <v>15</v>
      </c>
      <c r="D159" s="34">
        <v>45022</v>
      </c>
      <c r="E159" s="33">
        <v>898</v>
      </c>
      <c r="F159" s="35" t="s">
        <v>210</v>
      </c>
      <c r="G159" s="35" t="s">
        <v>59</v>
      </c>
      <c r="H159" s="91">
        <v>1</v>
      </c>
      <c r="I159" s="35"/>
      <c r="J159" s="38" t="b">
        <v>1</v>
      </c>
      <c r="K159" s="37">
        <v>45022.682002314803</v>
      </c>
      <c r="L159" s="36" t="b">
        <v>0</v>
      </c>
      <c r="M159" s="34"/>
      <c r="N159" s="38" t="b">
        <v>0</v>
      </c>
      <c r="P159" s="33"/>
    </row>
    <row r="160" spans="1:16" x14ac:dyDescent="0.25">
      <c r="A160" s="32">
        <v>160</v>
      </c>
      <c r="B160" s="32">
        <v>1</v>
      </c>
      <c r="C160" s="33" t="s">
        <v>15</v>
      </c>
      <c r="D160" s="34">
        <v>45022</v>
      </c>
      <c r="E160" s="33">
        <v>334</v>
      </c>
      <c r="F160" s="35" t="s">
        <v>211</v>
      </c>
      <c r="G160" s="35" t="s">
        <v>59</v>
      </c>
      <c r="H160" s="91">
        <v>1</v>
      </c>
      <c r="I160" s="35"/>
      <c r="J160" s="38" t="s">
        <v>60</v>
      </c>
      <c r="K160" s="37">
        <v>45364.665000000001</v>
      </c>
      <c r="L160" s="36" t="b">
        <v>1</v>
      </c>
      <c r="M160" s="34">
        <v>45364</v>
      </c>
      <c r="N160" s="38" t="s">
        <v>46</v>
      </c>
      <c r="O160" s="80" t="s">
        <v>1000</v>
      </c>
      <c r="P160" s="33" t="s">
        <v>1044</v>
      </c>
    </row>
    <row r="161" spans="1:16" x14ac:dyDescent="0.25">
      <c r="A161" s="32">
        <v>161</v>
      </c>
      <c r="B161" s="32">
        <v>1</v>
      </c>
      <c r="C161" s="33" t="s">
        <v>15</v>
      </c>
      <c r="D161" s="34">
        <v>45022</v>
      </c>
      <c r="E161" s="33">
        <v>1432</v>
      </c>
      <c r="F161" s="35" t="s">
        <v>212</v>
      </c>
      <c r="G161" s="35" t="s">
        <v>59</v>
      </c>
      <c r="H161" s="91">
        <v>1</v>
      </c>
      <c r="I161" s="35"/>
      <c r="J161" s="38" t="s">
        <v>60</v>
      </c>
      <c r="K161" s="37">
        <v>45022.690787036998</v>
      </c>
      <c r="L161" s="36" t="s">
        <v>46</v>
      </c>
      <c r="M161" s="34"/>
      <c r="N161" s="38" t="b">
        <v>0</v>
      </c>
      <c r="P161" s="33"/>
    </row>
    <row r="162" spans="1:16" x14ac:dyDescent="0.25">
      <c r="A162" s="32">
        <v>162</v>
      </c>
      <c r="B162" s="32">
        <v>1</v>
      </c>
      <c r="C162" s="33" t="s">
        <v>15</v>
      </c>
      <c r="D162" s="34">
        <v>45022</v>
      </c>
      <c r="E162" s="33">
        <v>1352</v>
      </c>
      <c r="F162" s="35" t="s">
        <v>213</v>
      </c>
      <c r="G162" s="35" t="s">
        <v>59</v>
      </c>
      <c r="H162" s="91">
        <v>0.1</v>
      </c>
      <c r="I162" s="35"/>
      <c r="J162" s="38" t="b">
        <v>1</v>
      </c>
      <c r="K162" s="37">
        <v>45022.692662037</v>
      </c>
      <c r="L162" s="36" t="b">
        <v>0</v>
      </c>
      <c r="M162" s="34"/>
      <c r="N162" s="38" t="b">
        <v>0</v>
      </c>
      <c r="P162" s="33"/>
    </row>
    <row r="163" spans="1:16" x14ac:dyDescent="0.25">
      <c r="A163" s="32">
        <v>163</v>
      </c>
      <c r="B163" s="32">
        <v>1</v>
      </c>
      <c r="C163" s="33" t="s">
        <v>15</v>
      </c>
      <c r="D163" s="34">
        <v>45022</v>
      </c>
      <c r="E163" s="33">
        <v>143</v>
      </c>
      <c r="F163" s="35" t="s">
        <v>214</v>
      </c>
      <c r="G163" s="35" t="s">
        <v>59</v>
      </c>
      <c r="H163" s="91">
        <v>1</v>
      </c>
      <c r="I163" s="35"/>
      <c r="J163" s="38" t="b">
        <v>1</v>
      </c>
      <c r="K163" s="37">
        <v>45022.694826388899</v>
      </c>
      <c r="L163" s="36" t="b">
        <v>0</v>
      </c>
      <c r="M163" s="34"/>
      <c r="N163" s="38" t="b">
        <v>0</v>
      </c>
      <c r="P163" s="33"/>
    </row>
    <row r="164" spans="1:16" x14ac:dyDescent="0.25">
      <c r="A164" s="32">
        <v>164</v>
      </c>
      <c r="B164" s="32">
        <v>1</v>
      </c>
      <c r="C164" s="33" t="s">
        <v>15</v>
      </c>
      <c r="D164" s="34">
        <v>45022</v>
      </c>
      <c r="E164" s="33">
        <v>1134</v>
      </c>
      <c r="F164" s="35" t="s">
        <v>26</v>
      </c>
      <c r="G164" s="35" t="s">
        <v>215</v>
      </c>
      <c r="H164" s="91">
        <v>2</v>
      </c>
      <c r="I164" s="35"/>
      <c r="J164" s="38" t="b">
        <v>1</v>
      </c>
      <c r="K164" s="37">
        <v>45022.694826388899</v>
      </c>
      <c r="L164" s="36" t="b">
        <v>1</v>
      </c>
      <c r="M164" s="34" t="s">
        <v>722</v>
      </c>
      <c r="N164" s="38" t="b">
        <v>0</v>
      </c>
      <c r="P164" s="33"/>
    </row>
    <row r="165" spans="1:16" x14ac:dyDescent="0.25">
      <c r="A165" s="32">
        <v>165</v>
      </c>
      <c r="B165" s="32">
        <v>1</v>
      </c>
      <c r="C165" s="33" t="s">
        <v>15</v>
      </c>
      <c r="D165" s="34">
        <v>45022</v>
      </c>
      <c r="E165" s="33">
        <v>486</v>
      </c>
      <c r="F165" s="35" t="s">
        <v>216</v>
      </c>
      <c r="G165" s="35" t="s">
        <v>59</v>
      </c>
      <c r="H165" s="91">
        <v>1</v>
      </c>
      <c r="I165" s="35"/>
      <c r="J165" s="38" t="b">
        <v>1</v>
      </c>
      <c r="K165" s="37">
        <v>45022.7055555556</v>
      </c>
      <c r="L165" s="36" t="b">
        <v>0</v>
      </c>
      <c r="M165" s="34"/>
      <c r="N165" s="38" t="b">
        <v>0</v>
      </c>
      <c r="P165" s="33"/>
    </row>
    <row r="166" spans="1:16" x14ac:dyDescent="0.25">
      <c r="A166" s="32">
        <v>166</v>
      </c>
      <c r="B166" s="32">
        <v>1</v>
      </c>
      <c r="C166" s="33" t="s">
        <v>15</v>
      </c>
      <c r="D166" s="34">
        <v>45021</v>
      </c>
      <c r="E166" s="33">
        <v>334</v>
      </c>
      <c r="F166" s="35" t="s">
        <v>211</v>
      </c>
      <c r="G166" s="35" t="s">
        <v>59</v>
      </c>
      <c r="H166" s="91">
        <v>1</v>
      </c>
      <c r="I166" s="35"/>
      <c r="J166" s="38" t="b">
        <v>1</v>
      </c>
      <c r="K166" s="37">
        <v>45364.665000000001</v>
      </c>
      <c r="L166" s="36" t="b">
        <v>1</v>
      </c>
      <c r="M166" s="34">
        <v>45364</v>
      </c>
      <c r="N166" s="38" t="b">
        <v>0</v>
      </c>
      <c r="O166" s="80" t="s">
        <v>1000</v>
      </c>
      <c r="P166" s="33" t="s">
        <v>1044</v>
      </c>
    </row>
    <row r="167" spans="1:16" x14ac:dyDescent="0.25">
      <c r="A167" s="32">
        <v>167</v>
      </c>
      <c r="B167" s="32">
        <v>1</v>
      </c>
      <c r="C167" s="33" t="s">
        <v>15</v>
      </c>
      <c r="D167" s="34">
        <v>45025</v>
      </c>
      <c r="E167" s="33">
        <v>1083</v>
      </c>
      <c r="F167" s="35" t="s">
        <v>48</v>
      </c>
      <c r="G167" s="35" t="s">
        <v>217</v>
      </c>
      <c r="H167" s="91">
        <v>1</v>
      </c>
      <c r="I167" s="35"/>
      <c r="J167" s="38" t="b">
        <v>1</v>
      </c>
      <c r="K167" s="37">
        <v>45025.466724537</v>
      </c>
      <c r="L167" s="36" t="b">
        <v>0</v>
      </c>
      <c r="M167" s="34"/>
      <c r="N167" s="38" t="b">
        <v>0</v>
      </c>
      <c r="P167" s="33"/>
    </row>
    <row r="168" spans="1:16" x14ac:dyDescent="0.25">
      <c r="A168" s="32">
        <v>168</v>
      </c>
      <c r="B168" s="32">
        <v>1</v>
      </c>
      <c r="C168" s="33" t="s">
        <v>15</v>
      </c>
      <c r="D168" s="34">
        <v>45025</v>
      </c>
      <c r="E168" s="33">
        <v>895</v>
      </c>
      <c r="F168" s="19" t="s">
        <v>106</v>
      </c>
      <c r="G168" s="35" t="s">
        <v>59</v>
      </c>
      <c r="H168" s="91">
        <v>2</v>
      </c>
      <c r="I168" s="35"/>
      <c r="J168" s="38" t="b">
        <v>1</v>
      </c>
      <c r="K168" s="37">
        <v>45025.467060185198</v>
      </c>
      <c r="L168" s="36" t="b">
        <v>1</v>
      </c>
      <c r="M168" s="34">
        <v>45342</v>
      </c>
      <c r="N168" s="38" t="b">
        <v>0</v>
      </c>
      <c r="P168" s="33" t="s">
        <v>648</v>
      </c>
    </row>
    <row r="169" spans="1:16" ht="15" x14ac:dyDescent="0.25">
      <c r="A169" s="32">
        <v>169</v>
      </c>
      <c r="B169" s="32">
        <v>1</v>
      </c>
      <c r="C169" s="33" t="s">
        <v>15</v>
      </c>
      <c r="D169" s="34">
        <v>45084</v>
      </c>
      <c r="E169" s="33">
        <v>36</v>
      </c>
      <c r="F169" s="35" t="s">
        <v>165</v>
      </c>
      <c r="G169" s="35" t="s">
        <v>192</v>
      </c>
      <c r="H169" s="91">
        <v>2</v>
      </c>
      <c r="I169" s="35" t="s">
        <v>192</v>
      </c>
      <c r="J169" s="38" t="b">
        <v>1</v>
      </c>
      <c r="K169" s="37">
        <v>45358.978414351899</v>
      </c>
      <c r="L169" s="36" t="b">
        <v>1</v>
      </c>
      <c r="M169" s="34">
        <v>45358</v>
      </c>
      <c r="N169" s="38" t="b">
        <v>0</v>
      </c>
      <c r="O169" s="80" t="s">
        <v>875</v>
      </c>
      <c r="P169" s="33" t="s">
        <v>876</v>
      </c>
    </row>
    <row r="170" spans="1:16" x14ac:dyDescent="0.25">
      <c r="A170" s="32">
        <v>170</v>
      </c>
      <c r="B170" s="32">
        <v>1</v>
      </c>
      <c r="C170" s="33" t="s">
        <v>15</v>
      </c>
      <c r="D170" s="34">
        <v>45120</v>
      </c>
      <c r="E170" s="33">
        <v>1083</v>
      </c>
      <c r="F170" s="35" t="s">
        <v>48</v>
      </c>
      <c r="G170" s="35" t="s">
        <v>218</v>
      </c>
      <c r="H170" s="91">
        <v>2</v>
      </c>
      <c r="I170" s="35" t="s">
        <v>219</v>
      </c>
      <c r="J170" s="38" t="b">
        <v>1</v>
      </c>
      <c r="K170" s="37">
        <v>45120.613877314798</v>
      </c>
      <c r="L170" s="36" t="b">
        <v>0</v>
      </c>
      <c r="M170" s="34"/>
      <c r="N170" s="38" t="b">
        <v>0</v>
      </c>
      <c r="P170" s="33"/>
    </row>
    <row r="171" spans="1:16" x14ac:dyDescent="0.25">
      <c r="A171" s="32">
        <v>171</v>
      </c>
      <c r="B171" s="32">
        <v>4</v>
      </c>
      <c r="C171" s="33" t="s">
        <v>19</v>
      </c>
      <c r="D171" s="34">
        <v>45120</v>
      </c>
      <c r="E171" s="33">
        <v>895</v>
      </c>
      <c r="F171" s="19" t="s">
        <v>106</v>
      </c>
      <c r="G171" s="35" t="s">
        <v>220</v>
      </c>
      <c r="H171" s="91">
        <v>1</v>
      </c>
      <c r="I171" s="35" t="s">
        <v>221</v>
      </c>
      <c r="J171" s="38" t="b">
        <v>1</v>
      </c>
      <c r="K171" s="37">
        <v>45120.620127314804</v>
      </c>
      <c r="L171" s="36" t="b">
        <v>1</v>
      </c>
      <c r="M171" s="34">
        <v>45342</v>
      </c>
      <c r="N171" s="38" t="b">
        <v>0</v>
      </c>
      <c r="P171" s="33" t="s">
        <v>648</v>
      </c>
    </row>
    <row r="172" spans="1:16" x14ac:dyDescent="0.25">
      <c r="A172" s="32">
        <v>172</v>
      </c>
      <c r="B172" s="32">
        <v>3</v>
      </c>
      <c r="C172" s="33" t="s">
        <v>54</v>
      </c>
      <c r="D172" s="34">
        <v>45259</v>
      </c>
      <c r="E172" s="33">
        <v>1083</v>
      </c>
      <c r="F172" s="35" t="s">
        <v>48</v>
      </c>
      <c r="G172" s="35" t="s">
        <v>59</v>
      </c>
      <c r="H172" s="91">
        <v>1</v>
      </c>
      <c r="I172" s="35" t="s">
        <v>59</v>
      </c>
      <c r="J172" s="38" t="b">
        <v>1</v>
      </c>
      <c r="K172" s="37">
        <v>45259.640601851897</v>
      </c>
      <c r="L172" s="36" t="b">
        <v>0</v>
      </c>
      <c r="M172" s="34"/>
      <c r="N172" s="38" t="b">
        <v>0</v>
      </c>
      <c r="O172" s="35" t="s">
        <v>222</v>
      </c>
      <c r="P172" s="33"/>
    </row>
    <row r="173" spans="1:16" x14ac:dyDescent="0.25">
      <c r="A173" s="32">
        <v>173</v>
      </c>
      <c r="B173" s="32">
        <v>2</v>
      </c>
      <c r="C173" s="33" t="s">
        <v>223</v>
      </c>
      <c r="D173" s="34">
        <v>45259</v>
      </c>
      <c r="E173" s="33">
        <v>895</v>
      </c>
      <c r="F173" s="19" t="s">
        <v>106</v>
      </c>
      <c r="G173" s="35" t="s">
        <v>224</v>
      </c>
      <c r="H173" s="91">
        <v>3</v>
      </c>
      <c r="I173" s="35" t="s">
        <v>224</v>
      </c>
      <c r="J173" s="38" t="b">
        <v>1</v>
      </c>
      <c r="K173" s="37">
        <v>45259.657118055598</v>
      </c>
      <c r="L173" s="36" t="b">
        <v>1</v>
      </c>
      <c r="M173" s="34">
        <v>45342</v>
      </c>
      <c r="N173" s="38" t="b">
        <v>0</v>
      </c>
      <c r="O173" s="39" t="s">
        <v>222</v>
      </c>
      <c r="P173" s="33" t="s">
        <v>648</v>
      </c>
    </row>
    <row r="174" spans="1:16" x14ac:dyDescent="0.25">
      <c r="A174" s="32">
        <v>174</v>
      </c>
      <c r="B174" s="32">
        <v>1</v>
      </c>
      <c r="C174" s="33" t="s">
        <v>15</v>
      </c>
      <c r="D174" s="34">
        <v>45259</v>
      </c>
      <c r="E174" s="33">
        <v>1083</v>
      </c>
      <c r="F174" s="35" t="s">
        <v>48</v>
      </c>
      <c r="G174" s="35" t="s">
        <v>225</v>
      </c>
      <c r="H174" s="91">
        <v>4</v>
      </c>
      <c r="I174" s="35" t="s">
        <v>225</v>
      </c>
      <c r="J174" s="38" t="b">
        <v>1</v>
      </c>
      <c r="K174" s="37">
        <v>45259.661562499998</v>
      </c>
      <c r="L174" s="36" t="b">
        <v>0</v>
      </c>
      <c r="M174" s="34"/>
      <c r="N174" s="38" t="b">
        <v>0</v>
      </c>
      <c r="O174" s="39" t="s">
        <v>222</v>
      </c>
      <c r="P174" s="33"/>
    </row>
    <row r="175" spans="1:16" x14ac:dyDescent="0.25">
      <c r="A175" s="32">
        <v>175</v>
      </c>
      <c r="B175" s="32">
        <v>2</v>
      </c>
      <c r="C175" s="33" t="s">
        <v>223</v>
      </c>
      <c r="D175" s="34">
        <v>45259</v>
      </c>
      <c r="E175" s="33">
        <v>344</v>
      </c>
      <c r="F175" s="35" t="s">
        <v>155</v>
      </c>
      <c r="G175" s="35" t="s">
        <v>226</v>
      </c>
      <c r="H175" s="91">
        <v>1</v>
      </c>
      <c r="I175" s="35" t="s">
        <v>227</v>
      </c>
      <c r="J175" s="38" t="b">
        <v>1</v>
      </c>
      <c r="K175" s="37">
        <v>45259.665451388901</v>
      </c>
      <c r="L175" s="36" t="b">
        <v>1</v>
      </c>
      <c r="M175" s="34">
        <v>45343</v>
      </c>
      <c r="N175" s="38" t="b">
        <v>0</v>
      </c>
      <c r="O175" s="39" t="s">
        <v>222</v>
      </c>
      <c r="P175" s="33" t="s">
        <v>710</v>
      </c>
    </row>
    <row r="176" spans="1:16" x14ac:dyDescent="0.25">
      <c r="A176" s="32">
        <v>176</v>
      </c>
      <c r="B176" s="32">
        <v>2</v>
      </c>
      <c r="C176" s="33" t="s">
        <v>223</v>
      </c>
      <c r="D176" s="34">
        <v>45259</v>
      </c>
      <c r="E176" s="33">
        <v>1543</v>
      </c>
      <c r="F176" s="35" t="s">
        <v>197</v>
      </c>
      <c r="G176" s="35" t="s">
        <v>226</v>
      </c>
      <c r="H176" s="91">
        <v>1</v>
      </c>
      <c r="I176" s="35" t="s">
        <v>228</v>
      </c>
      <c r="J176" s="38" t="b">
        <v>1</v>
      </c>
      <c r="K176" s="37">
        <v>45274.508854166699</v>
      </c>
      <c r="L176" s="36" t="b">
        <v>0</v>
      </c>
      <c r="M176" s="34"/>
      <c r="N176" s="38" t="b">
        <v>1</v>
      </c>
      <c r="O176" s="39" t="s">
        <v>229</v>
      </c>
      <c r="P176" s="33"/>
    </row>
    <row r="177" spans="1:16" x14ac:dyDescent="0.25">
      <c r="A177" s="32">
        <v>177</v>
      </c>
      <c r="B177" s="32">
        <v>2</v>
      </c>
      <c r="C177" s="33" t="s">
        <v>223</v>
      </c>
      <c r="D177" s="34">
        <v>45259</v>
      </c>
      <c r="E177" s="33">
        <v>1020</v>
      </c>
      <c r="F177" s="35" t="s">
        <v>196</v>
      </c>
      <c r="G177" s="35" t="s">
        <v>226</v>
      </c>
      <c r="H177" s="91">
        <v>1</v>
      </c>
      <c r="I177" s="35" t="s">
        <v>230</v>
      </c>
      <c r="J177" s="38" t="b">
        <v>1</v>
      </c>
      <c r="K177" s="37">
        <v>45274.521157407398</v>
      </c>
      <c r="L177" s="36" t="b">
        <v>0</v>
      </c>
      <c r="M177" s="34"/>
      <c r="N177" s="38" t="b">
        <v>1</v>
      </c>
      <c r="O177" s="39" t="s">
        <v>229</v>
      </c>
      <c r="P177" s="33"/>
    </row>
    <row r="178" spans="1:16" x14ac:dyDescent="0.25">
      <c r="A178" s="32">
        <v>178</v>
      </c>
      <c r="B178" s="32">
        <v>3</v>
      </c>
      <c r="C178" s="33" t="s">
        <v>54</v>
      </c>
      <c r="D178" s="34">
        <v>45259</v>
      </c>
      <c r="E178" s="33">
        <v>4</v>
      </c>
      <c r="F178" s="35" t="s">
        <v>30</v>
      </c>
      <c r="G178" s="35" t="s">
        <v>25</v>
      </c>
      <c r="H178" s="91">
        <v>2.2000000000000002</v>
      </c>
      <c r="I178" s="35" t="s">
        <v>231</v>
      </c>
      <c r="J178" s="38" t="b">
        <v>1</v>
      </c>
      <c r="K178" s="37">
        <v>45365.367511574099</v>
      </c>
      <c r="L178" s="36" t="b">
        <v>1</v>
      </c>
      <c r="M178" s="34">
        <v>45365</v>
      </c>
      <c r="N178" s="38" t="b">
        <v>0</v>
      </c>
      <c r="O178" s="39" t="s">
        <v>1000</v>
      </c>
      <c r="P178" s="33" t="s">
        <v>1074</v>
      </c>
    </row>
    <row r="179" spans="1:16" x14ac:dyDescent="0.25">
      <c r="A179" s="32">
        <v>179</v>
      </c>
      <c r="B179" s="32">
        <v>3</v>
      </c>
      <c r="C179" s="33" t="s">
        <v>54</v>
      </c>
      <c r="D179" s="34">
        <v>45259</v>
      </c>
      <c r="E179" s="33">
        <v>157</v>
      </c>
      <c r="F179" s="35" t="s">
        <v>232</v>
      </c>
      <c r="G179" s="35" t="s">
        <v>25</v>
      </c>
      <c r="H179" s="91">
        <v>2.2000000000000002</v>
      </c>
      <c r="I179" s="35" t="s">
        <v>233</v>
      </c>
      <c r="J179" s="38" t="b">
        <v>1</v>
      </c>
      <c r="K179" s="37">
        <v>45364.396979166697</v>
      </c>
      <c r="L179" s="36" t="b">
        <v>1</v>
      </c>
      <c r="M179" s="34">
        <v>45364</v>
      </c>
      <c r="N179" s="38" t="b">
        <v>0</v>
      </c>
      <c r="O179" s="39" t="s">
        <v>1000</v>
      </c>
      <c r="P179" s="33" t="s">
        <v>1010</v>
      </c>
    </row>
    <row r="180" spans="1:16" x14ac:dyDescent="0.25">
      <c r="A180" s="32">
        <v>180</v>
      </c>
      <c r="B180" s="32">
        <v>3</v>
      </c>
      <c r="C180" s="33" t="s">
        <v>54</v>
      </c>
      <c r="D180" s="34">
        <v>45259</v>
      </c>
      <c r="E180" s="33">
        <v>36</v>
      </c>
      <c r="F180" s="35" t="s">
        <v>165</v>
      </c>
      <c r="G180" s="35" t="s">
        <v>234</v>
      </c>
      <c r="H180" s="91">
        <v>4.4000000000000004</v>
      </c>
      <c r="I180" s="35" t="s">
        <v>234</v>
      </c>
      <c r="J180" s="38" t="b">
        <v>1</v>
      </c>
      <c r="K180" s="37">
        <v>45358.978414351899</v>
      </c>
      <c r="L180" s="36" t="b">
        <v>1</v>
      </c>
      <c r="M180" s="34">
        <v>45358</v>
      </c>
      <c r="N180" s="38" t="b">
        <v>0</v>
      </c>
      <c r="O180" s="39" t="s">
        <v>875</v>
      </c>
      <c r="P180" s="33" t="s">
        <v>876</v>
      </c>
    </row>
    <row r="181" spans="1:16" x14ac:dyDescent="0.25">
      <c r="A181" s="32">
        <v>181</v>
      </c>
      <c r="B181" s="32">
        <v>3</v>
      </c>
      <c r="C181" s="33" t="s">
        <v>54</v>
      </c>
      <c r="D181" s="34">
        <v>45259</v>
      </c>
      <c r="E181" s="33">
        <v>2011</v>
      </c>
      <c r="F181" s="35" t="s">
        <v>235</v>
      </c>
      <c r="G181" s="35" t="s">
        <v>59</v>
      </c>
      <c r="H181" s="91">
        <v>2</v>
      </c>
      <c r="I181" s="35" t="s">
        <v>236</v>
      </c>
      <c r="J181" s="38" t="b">
        <v>1</v>
      </c>
      <c r="K181" s="37">
        <v>45363.364699074104</v>
      </c>
      <c r="L181" s="36" t="b">
        <v>1</v>
      </c>
      <c r="M181" s="34">
        <v>45363</v>
      </c>
      <c r="N181" s="38" t="b">
        <v>0</v>
      </c>
      <c r="O181" s="39" t="s">
        <v>943</v>
      </c>
      <c r="P181" s="33" t="s">
        <v>958</v>
      </c>
    </row>
    <row r="182" spans="1:16" x14ac:dyDescent="0.25">
      <c r="A182" s="32">
        <v>182</v>
      </c>
      <c r="B182" s="32">
        <v>3</v>
      </c>
      <c r="C182" s="33" t="s">
        <v>54</v>
      </c>
      <c r="D182" s="34">
        <v>45259</v>
      </c>
      <c r="E182" s="33">
        <v>4</v>
      </c>
      <c r="F182" s="35" t="s">
        <v>30</v>
      </c>
      <c r="G182" s="35" t="s">
        <v>237</v>
      </c>
      <c r="H182" s="91">
        <v>1</v>
      </c>
      <c r="I182" s="35"/>
      <c r="J182" s="38" t="b">
        <v>1</v>
      </c>
      <c r="K182" s="37">
        <v>45365.367511574099</v>
      </c>
      <c r="L182" s="36" t="b">
        <v>1</v>
      </c>
      <c r="M182" s="34">
        <v>45365</v>
      </c>
      <c r="N182" s="38" t="b">
        <v>0</v>
      </c>
      <c r="O182" s="39" t="s">
        <v>1000</v>
      </c>
      <c r="P182" s="33" t="s">
        <v>1074</v>
      </c>
    </row>
    <row r="183" spans="1:16" x14ac:dyDescent="0.25">
      <c r="A183" s="32">
        <v>183</v>
      </c>
      <c r="B183" s="32">
        <v>3</v>
      </c>
      <c r="C183" s="33" t="s">
        <v>54</v>
      </c>
      <c r="D183" s="34">
        <v>45260</v>
      </c>
      <c r="E183" s="33">
        <v>166</v>
      </c>
      <c r="F183" s="35" t="s">
        <v>238</v>
      </c>
      <c r="G183" s="35" t="s">
        <v>59</v>
      </c>
      <c r="H183" s="91">
        <v>2</v>
      </c>
      <c r="I183" s="35"/>
      <c r="J183" s="38" t="b">
        <v>1</v>
      </c>
      <c r="K183" s="37">
        <v>45260.010891203703</v>
      </c>
      <c r="L183" s="36" t="b">
        <v>0</v>
      </c>
      <c r="M183" s="34"/>
      <c r="N183" s="38" t="b">
        <v>0</v>
      </c>
      <c r="O183" s="39" t="s">
        <v>222</v>
      </c>
      <c r="P183" s="33"/>
    </row>
    <row r="184" spans="1:16" x14ac:dyDescent="0.25">
      <c r="A184" s="32">
        <v>184</v>
      </c>
      <c r="B184" s="32">
        <v>2</v>
      </c>
      <c r="C184" s="33" t="s">
        <v>223</v>
      </c>
      <c r="D184" s="34">
        <v>45260</v>
      </c>
      <c r="E184" s="33">
        <v>36</v>
      </c>
      <c r="F184" s="35" t="s">
        <v>165</v>
      </c>
      <c r="G184" s="35" t="s">
        <v>59</v>
      </c>
      <c r="H184" s="91">
        <v>2</v>
      </c>
      <c r="I184" s="35"/>
      <c r="J184" s="38" t="b">
        <v>1</v>
      </c>
      <c r="K184" s="37">
        <v>45358.978414351899</v>
      </c>
      <c r="L184" s="36" t="b">
        <v>1</v>
      </c>
      <c r="M184" s="34">
        <v>45358</v>
      </c>
      <c r="N184" s="38" t="b">
        <v>0</v>
      </c>
      <c r="O184" s="39" t="s">
        <v>875</v>
      </c>
      <c r="P184" s="33" t="s">
        <v>876</v>
      </c>
    </row>
    <row r="185" spans="1:16" x14ac:dyDescent="0.25">
      <c r="A185" s="32">
        <v>185</v>
      </c>
      <c r="B185" s="32">
        <v>2</v>
      </c>
      <c r="C185" s="33" t="s">
        <v>223</v>
      </c>
      <c r="D185" s="34">
        <v>45259</v>
      </c>
      <c r="E185" s="33">
        <v>1828</v>
      </c>
      <c r="F185" s="35" t="s">
        <v>239</v>
      </c>
      <c r="G185" s="35" t="s">
        <v>59</v>
      </c>
      <c r="H185" s="91">
        <v>3</v>
      </c>
      <c r="I185" s="35">
        <v>45274.500486111101</v>
      </c>
      <c r="J185" s="38" t="b">
        <v>1</v>
      </c>
      <c r="K185" s="37">
        <v>45260.027037036998</v>
      </c>
      <c r="L185" s="36" t="b">
        <v>0</v>
      </c>
      <c r="M185" s="34"/>
      <c r="N185" s="38" t="b">
        <v>1</v>
      </c>
      <c r="O185" s="39" t="s">
        <v>222</v>
      </c>
      <c r="P185" s="33"/>
    </row>
    <row r="186" spans="1:16" x14ac:dyDescent="0.25">
      <c r="A186" s="32">
        <v>186</v>
      </c>
      <c r="B186" s="32">
        <v>2</v>
      </c>
      <c r="C186" s="33" t="s">
        <v>223</v>
      </c>
      <c r="D186" s="34">
        <v>45260</v>
      </c>
      <c r="E186" s="33">
        <v>156</v>
      </c>
      <c r="F186" s="35" t="s">
        <v>113</v>
      </c>
      <c r="G186" s="35" t="s">
        <v>59</v>
      </c>
      <c r="H186" s="91">
        <v>4</v>
      </c>
      <c r="I186" s="35" t="s">
        <v>22</v>
      </c>
      <c r="J186" s="38" t="b">
        <v>1</v>
      </c>
      <c r="K186" s="37">
        <v>45361.667476851799</v>
      </c>
      <c r="L186" s="36" t="b">
        <v>1</v>
      </c>
      <c r="M186" s="34">
        <v>45360</v>
      </c>
      <c r="N186" s="38" t="b">
        <v>0</v>
      </c>
      <c r="O186" s="39" t="s">
        <v>902</v>
      </c>
      <c r="P186" s="33" t="s">
        <v>916</v>
      </c>
    </row>
    <row r="187" spans="1:16" x14ac:dyDescent="0.25">
      <c r="A187" s="32">
        <v>187</v>
      </c>
      <c r="B187" s="32">
        <v>1</v>
      </c>
      <c r="C187" s="33" t="s">
        <v>15</v>
      </c>
      <c r="D187" s="34">
        <v>45261</v>
      </c>
      <c r="E187" s="33">
        <v>4</v>
      </c>
      <c r="F187" s="35" t="s">
        <v>30</v>
      </c>
      <c r="G187" s="35" t="s">
        <v>240</v>
      </c>
      <c r="H187" s="91">
        <v>0.25</v>
      </c>
      <c r="I187" s="35" t="s">
        <v>241</v>
      </c>
      <c r="J187" s="38" t="b">
        <v>1</v>
      </c>
      <c r="K187" s="37">
        <v>45365.367511574099</v>
      </c>
      <c r="L187" s="36" t="b">
        <v>1</v>
      </c>
      <c r="M187" s="34">
        <v>45365</v>
      </c>
      <c r="N187" s="38" t="b">
        <v>0</v>
      </c>
      <c r="O187" s="39" t="s">
        <v>1000</v>
      </c>
      <c r="P187" s="33" t="s">
        <v>1074</v>
      </c>
    </row>
    <row r="188" spans="1:16" x14ac:dyDescent="0.25">
      <c r="A188" s="32">
        <v>188</v>
      </c>
      <c r="B188" s="32">
        <v>2</v>
      </c>
      <c r="C188" s="33" t="s">
        <v>223</v>
      </c>
      <c r="D188" s="34">
        <v>45260</v>
      </c>
      <c r="E188" s="33">
        <v>808</v>
      </c>
      <c r="F188" s="35" t="s">
        <v>243</v>
      </c>
      <c r="G188" s="35" t="s">
        <v>59</v>
      </c>
      <c r="H188" s="91">
        <v>1</v>
      </c>
      <c r="I188" s="35" t="s">
        <v>22</v>
      </c>
      <c r="J188" s="38" t="b">
        <v>1</v>
      </c>
      <c r="K188" s="37">
        <v>45261.072662036997</v>
      </c>
      <c r="L188" s="36" t="b">
        <v>0</v>
      </c>
      <c r="M188" s="34"/>
      <c r="N188" s="38" t="b">
        <v>0</v>
      </c>
      <c r="O188" s="39" t="s">
        <v>242</v>
      </c>
      <c r="P188" s="33"/>
    </row>
    <row r="189" spans="1:16" x14ac:dyDescent="0.25">
      <c r="A189" s="32">
        <v>189</v>
      </c>
      <c r="B189" s="32">
        <v>3</v>
      </c>
      <c r="C189" s="33" t="s">
        <v>54</v>
      </c>
      <c r="D189" s="34">
        <v>45259</v>
      </c>
      <c r="E189" s="33">
        <v>344</v>
      </c>
      <c r="F189" s="35" t="s">
        <v>155</v>
      </c>
      <c r="G189" s="35" t="s">
        <v>59</v>
      </c>
      <c r="H189" s="91">
        <v>2.25</v>
      </c>
      <c r="I189" s="35" t="s">
        <v>22</v>
      </c>
      <c r="J189" s="38" t="b">
        <v>1</v>
      </c>
      <c r="K189" s="37">
        <v>45261.076516203699</v>
      </c>
      <c r="L189" s="36" t="b">
        <v>1</v>
      </c>
      <c r="M189" s="34">
        <v>45343</v>
      </c>
      <c r="N189" s="38" t="b">
        <v>0</v>
      </c>
      <c r="O189" s="39" t="s">
        <v>242</v>
      </c>
      <c r="P189" s="33" t="s">
        <v>710</v>
      </c>
    </row>
    <row r="190" spans="1:16" x14ac:dyDescent="0.25">
      <c r="A190" s="32">
        <v>190</v>
      </c>
      <c r="B190" s="32">
        <v>4</v>
      </c>
      <c r="C190" s="33" t="s">
        <v>19</v>
      </c>
      <c r="D190" s="34">
        <v>45258</v>
      </c>
      <c r="E190" s="33">
        <v>1283</v>
      </c>
      <c r="F190" s="35" t="s">
        <v>244</v>
      </c>
      <c r="G190" s="35"/>
      <c r="H190" s="91">
        <v>1</v>
      </c>
      <c r="I190" s="35"/>
      <c r="J190" s="38" t="b">
        <v>1</v>
      </c>
      <c r="K190" s="37">
        <v>45261.0769097222</v>
      </c>
      <c r="L190" s="36" t="b">
        <v>0</v>
      </c>
      <c r="M190" s="34"/>
      <c r="N190" s="38" t="b">
        <v>0</v>
      </c>
      <c r="O190" s="39" t="s">
        <v>242</v>
      </c>
      <c r="P190" s="33"/>
    </row>
    <row r="191" spans="1:16" x14ac:dyDescent="0.25">
      <c r="A191" s="32">
        <v>191</v>
      </c>
      <c r="B191" s="32">
        <v>4</v>
      </c>
      <c r="C191" s="33" t="s">
        <v>19</v>
      </c>
      <c r="D191" s="34">
        <v>45257</v>
      </c>
      <c r="E191" s="33">
        <v>895</v>
      </c>
      <c r="F191" s="35" t="s">
        <v>106</v>
      </c>
      <c r="G191" s="35"/>
      <c r="H191" s="91">
        <v>1</v>
      </c>
      <c r="I191" s="35"/>
      <c r="J191" s="38" t="b">
        <v>1</v>
      </c>
      <c r="K191" s="37">
        <v>45261.077303240701</v>
      </c>
      <c r="L191" s="36" t="b">
        <v>1</v>
      </c>
      <c r="M191" s="34">
        <v>45342</v>
      </c>
      <c r="N191" s="38" t="b">
        <v>0</v>
      </c>
      <c r="O191" s="39" t="s">
        <v>242</v>
      </c>
      <c r="P191" s="33" t="s">
        <v>648</v>
      </c>
    </row>
    <row r="192" spans="1:16" x14ac:dyDescent="0.25">
      <c r="A192" s="32">
        <v>192</v>
      </c>
      <c r="B192" s="32">
        <v>2</v>
      </c>
      <c r="C192" s="33" t="s">
        <v>223</v>
      </c>
      <c r="D192" s="34">
        <v>45261</v>
      </c>
      <c r="E192" s="33">
        <v>36</v>
      </c>
      <c r="F192" s="35" t="s">
        <v>165</v>
      </c>
      <c r="G192" s="35"/>
      <c r="H192" s="91">
        <v>2</v>
      </c>
      <c r="I192" s="35"/>
      <c r="J192" s="38" t="b">
        <v>1</v>
      </c>
      <c r="K192" s="37">
        <v>45358.978414351899</v>
      </c>
      <c r="L192" s="36" t="b">
        <v>1</v>
      </c>
      <c r="M192" s="34">
        <v>45358</v>
      </c>
      <c r="N192" s="38" t="b">
        <v>0</v>
      </c>
      <c r="O192" s="39" t="s">
        <v>875</v>
      </c>
      <c r="P192" s="33" t="s">
        <v>876</v>
      </c>
    </row>
    <row r="193" spans="1:16" x14ac:dyDescent="0.25">
      <c r="A193" s="32">
        <v>193</v>
      </c>
      <c r="B193" s="32">
        <v>1</v>
      </c>
      <c r="C193" s="33" t="s">
        <v>15</v>
      </c>
      <c r="D193" s="34">
        <v>45259</v>
      </c>
      <c r="E193" s="33">
        <v>223</v>
      </c>
      <c r="F193" s="35" t="s">
        <v>194</v>
      </c>
      <c r="G193" s="35"/>
      <c r="H193" s="91">
        <v>1</v>
      </c>
      <c r="I193" s="35"/>
      <c r="J193" s="38" t="b">
        <v>1</v>
      </c>
      <c r="K193" s="37">
        <v>45363.401620370401</v>
      </c>
      <c r="L193" s="36" t="b">
        <v>1</v>
      </c>
      <c r="M193" s="34">
        <v>45363</v>
      </c>
      <c r="N193" s="38" t="b">
        <v>0</v>
      </c>
      <c r="O193" s="39" t="s">
        <v>943</v>
      </c>
      <c r="P193" s="33" t="s">
        <v>978</v>
      </c>
    </row>
    <row r="194" spans="1:16" x14ac:dyDescent="0.25">
      <c r="A194" s="32">
        <v>194</v>
      </c>
      <c r="B194" s="32">
        <v>1</v>
      </c>
      <c r="C194" s="33" t="s">
        <v>15</v>
      </c>
      <c r="D194" s="34">
        <v>45261</v>
      </c>
      <c r="E194" s="33">
        <v>1222</v>
      </c>
      <c r="F194" s="35" t="s">
        <v>158</v>
      </c>
      <c r="G194" s="35" t="s">
        <v>59</v>
      </c>
      <c r="H194" s="91">
        <v>2</v>
      </c>
      <c r="I194" s="35"/>
      <c r="J194" s="38" t="b">
        <v>1</v>
      </c>
      <c r="K194" s="37">
        <v>45363.337118055599</v>
      </c>
      <c r="L194" s="36" t="b">
        <v>1</v>
      </c>
      <c r="M194" s="34">
        <v>45362</v>
      </c>
      <c r="N194" s="38" t="b">
        <v>0</v>
      </c>
      <c r="O194" s="39" t="s">
        <v>943</v>
      </c>
      <c r="P194" s="33" t="s">
        <v>951</v>
      </c>
    </row>
    <row r="195" spans="1:16" x14ac:dyDescent="0.25">
      <c r="A195" s="32">
        <v>195</v>
      </c>
      <c r="B195" s="32">
        <v>1</v>
      </c>
      <c r="C195" s="33" t="s">
        <v>15</v>
      </c>
      <c r="D195" s="34">
        <v>45261</v>
      </c>
      <c r="E195" s="33">
        <v>887</v>
      </c>
      <c r="F195" s="35" t="s">
        <v>246</v>
      </c>
      <c r="G195" s="35" t="s">
        <v>247</v>
      </c>
      <c r="H195" s="91">
        <v>9.99</v>
      </c>
      <c r="I195" s="35"/>
      <c r="J195" s="38" t="b">
        <v>1</v>
      </c>
      <c r="K195" s="37">
        <v>45359.013298611098</v>
      </c>
      <c r="L195" s="36" t="b">
        <v>1</v>
      </c>
      <c r="M195" s="34">
        <v>45358</v>
      </c>
      <c r="N195" s="38" t="b">
        <v>0</v>
      </c>
      <c r="O195" s="39" t="s">
        <v>875</v>
      </c>
      <c r="P195" s="33" t="s">
        <v>881</v>
      </c>
    </row>
    <row r="196" spans="1:16" x14ac:dyDescent="0.25">
      <c r="A196" s="32">
        <v>196</v>
      </c>
      <c r="B196" s="32">
        <v>1</v>
      </c>
      <c r="C196" s="33" t="s">
        <v>15</v>
      </c>
      <c r="D196" s="34">
        <v>45261</v>
      </c>
      <c r="E196" s="33" t="s">
        <v>725</v>
      </c>
      <c r="F196" s="35" t="s">
        <v>48</v>
      </c>
      <c r="G196" s="35" t="s">
        <v>248</v>
      </c>
      <c r="H196" s="91">
        <v>2.5</v>
      </c>
      <c r="I196" s="35" t="s">
        <v>249</v>
      </c>
      <c r="J196" s="36" t="b">
        <v>1</v>
      </c>
      <c r="K196" s="37">
        <v>45261.385486111103</v>
      </c>
      <c r="L196" s="38" t="b">
        <v>0</v>
      </c>
      <c r="M196" s="34"/>
      <c r="N196" s="36" t="b">
        <v>0</v>
      </c>
      <c r="O196" s="39" t="s">
        <v>245</v>
      </c>
      <c r="P196" s="33"/>
    </row>
    <row r="197" spans="1:16" x14ac:dyDescent="0.25">
      <c r="A197" s="32">
        <v>197</v>
      </c>
      <c r="B197" s="32">
        <v>1</v>
      </c>
      <c r="C197" s="33" t="s">
        <v>15</v>
      </c>
      <c r="D197" s="34">
        <v>45260</v>
      </c>
      <c r="E197" s="33">
        <v>1334</v>
      </c>
      <c r="F197" s="35" t="s">
        <v>250</v>
      </c>
      <c r="G197" s="35" t="s">
        <v>251</v>
      </c>
      <c r="H197" s="91">
        <v>1.25</v>
      </c>
      <c r="I197" s="35"/>
      <c r="J197" s="38" t="b">
        <v>1</v>
      </c>
      <c r="K197" s="37">
        <v>45261.369560185201</v>
      </c>
      <c r="L197" s="36" t="b">
        <v>0</v>
      </c>
      <c r="M197" s="34"/>
      <c r="N197" s="38" t="b">
        <v>0</v>
      </c>
      <c r="O197" s="39" t="s">
        <v>245</v>
      </c>
      <c r="P197" s="33"/>
    </row>
    <row r="198" spans="1:16" x14ac:dyDescent="0.25">
      <c r="A198" s="32">
        <v>198</v>
      </c>
      <c r="B198" s="32">
        <v>2</v>
      </c>
      <c r="C198" s="33" t="s">
        <v>223</v>
      </c>
      <c r="D198" s="34">
        <v>45260</v>
      </c>
      <c r="E198" s="33">
        <v>156</v>
      </c>
      <c r="F198" s="35" t="s">
        <v>113</v>
      </c>
      <c r="G198" s="35" t="s">
        <v>252</v>
      </c>
      <c r="H198" s="91">
        <v>3.75</v>
      </c>
      <c r="I198" s="35" t="s">
        <v>253</v>
      </c>
      <c r="J198" s="38" t="b">
        <v>1</v>
      </c>
      <c r="K198" s="37">
        <v>45361.667476851799</v>
      </c>
      <c r="L198" s="36" t="b">
        <v>1</v>
      </c>
      <c r="M198" s="34">
        <v>45360</v>
      </c>
      <c r="N198" s="38" t="b">
        <v>0</v>
      </c>
      <c r="O198" s="39" t="s">
        <v>902</v>
      </c>
      <c r="P198" s="33" t="s">
        <v>916</v>
      </c>
    </row>
    <row r="199" spans="1:16" x14ac:dyDescent="0.25">
      <c r="A199" s="32">
        <v>199</v>
      </c>
      <c r="B199" s="32">
        <v>1</v>
      </c>
      <c r="C199" s="33" t="s">
        <v>15</v>
      </c>
      <c r="D199" s="34">
        <v>45261</v>
      </c>
      <c r="E199" s="33">
        <v>4</v>
      </c>
      <c r="F199" s="35" t="s">
        <v>254</v>
      </c>
      <c r="G199" s="35" t="s">
        <v>255</v>
      </c>
      <c r="H199" s="91">
        <v>1</v>
      </c>
      <c r="I199" s="35"/>
      <c r="J199" s="38" t="b">
        <v>1</v>
      </c>
      <c r="K199" s="37">
        <v>45365.367511574099</v>
      </c>
      <c r="L199" s="36" t="b">
        <v>1</v>
      </c>
      <c r="M199" s="34">
        <v>45365</v>
      </c>
      <c r="N199" s="38" t="b">
        <v>0</v>
      </c>
      <c r="O199" s="39" t="s">
        <v>1000</v>
      </c>
      <c r="P199" s="33" t="s">
        <v>1074</v>
      </c>
    </row>
    <row r="200" spans="1:16" x14ac:dyDescent="0.25">
      <c r="A200" s="32">
        <v>200</v>
      </c>
      <c r="B200" s="32">
        <v>1</v>
      </c>
      <c r="C200" s="33" t="s">
        <v>15</v>
      </c>
      <c r="D200" s="34">
        <v>45261</v>
      </c>
      <c r="E200" s="33">
        <v>2020</v>
      </c>
      <c r="F200" s="35" t="s">
        <v>256</v>
      </c>
      <c r="G200" s="35" t="s">
        <v>257</v>
      </c>
      <c r="H200" s="91">
        <v>4.26</v>
      </c>
      <c r="I200" s="35"/>
      <c r="J200" s="38" t="b">
        <v>1</v>
      </c>
      <c r="K200" s="37">
        <v>45344.687314814801</v>
      </c>
      <c r="L200" s="36" t="b">
        <v>1</v>
      </c>
      <c r="M200" s="34">
        <v>45344</v>
      </c>
      <c r="N200" s="38" t="b">
        <v>0</v>
      </c>
      <c r="O200" s="39" t="s">
        <v>726</v>
      </c>
      <c r="P200" s="33" t="s">
        <v>727</v>
      </c>
    </row>
    <row r="201" spans="1:16" x14ac:dyDescent="0.25">
      <c r="A201" s="32">
        <v>201</v>
      </c>
      <c r="B201" s="32">
        <v>2</v>
      </c>
      <c r="C201" s="33" t="s">
        <v>223</v>
      </c>
      <c r="D201" s="34">
        <v>45260</v>
      </c>
      <c r="E201" s="33">
        <v>158</v>
      </c>
      <c r="F201" s="35" t="s">
        <v>258</v>
      </c>
      <c r="G201" s="35" t="s">
        <v>59</v>
      </c>
      <c r="H201" s="91">
        <v>2</v>
      </c>
      <c r="I201" s="35"/>
      <c r="J201" s="38" t="b">
        <v>1</v>
      </c>
      <c r="K201" s="37">
        <v>45364.668310185203</v>
      </c>
      <c r="L201" s="36" t="b">
        <v>1</v>
      </c>
      <c r="M201" s="34">
        <v>45363</v>
      </c>
      <c r="N201" s="38" t="b">
        <v>0</v>
      </c>
      <c r="O201" s="39" t="s">
        <v>1000</v>
      </c>
      <c r="P201" s="33" t="s">
        <v>1045</v>
      </c>
    </row>
    <row r="202" spans="1:16" x14ac:dyDescent="0.25">
      <c r="A202" s="32">
        <v>202</v>
      </c>
      <c r="B202" s="32">
        <v>2</v>
      </c>
      <c r="C202" s="33" t="s">
        <v>223</v>
      </c>
      <c r="D202" s="34">
        <v>45259</v>
      </c>
      <c r="E202" s="33">
        <v>878</v>
      </c>
      <c r="F202" s="35" t="s">
        <v>260</v>
      </c>
      <c r="G202" s="35" t="s">
        <v>261</v>
      </c>
      <c r="H202" s="91">
        <v>1.25</v>
      </c>
      <c r="I202" s="35"/>
      <c r="J202" s="38" t="b">
        <v>1</v>
      </c>
      <c r="K202" s="37">
        <v>45274.522037037001</v>
      </c>
      <c r="L202" s="36" t="b">
        <v>0</v>
      </c>
      <c r="M202" s="34"/>
      <c r="N202" s="38" t="b">
        <v>1</v>
      </c>
      <c r="O202" s="39" t="s">
        <v>229</v>
      </c>
      <c r="P202" s="33"/>
    </row>
    <row r="203" spans="1:16" x14ac:dyDescent="0.25">
      <c r="A203" s="32">
        <v>203</v>
      </c>
      <c r="B203" s="32">
        <v>3</v>
      </c>
      <c r="C203" s="33" t="s">
        <v>54</v>
      </c>
      <c r="D203" s="34">
        <v>45274</v>
      </c>
      <c r="E203" s="33">
        <v>9</v>
      </c>
      <c r="F203" s="35" t="s">
        <v>262</v>
      </c>
      <c r="G203" s="35" t="s">
        <v>263</v>
      </c>
      <c r="H203" s="91">
        <v>4.5</v>
      </c>
      <c r="I203" s="35"/>
      <c r="J203" s="38" t="b">
        <v>1</v>
      </c>
      <c r="K203" s="37">
        <v>45359.0484490741</v>
      </c>
      <c r="L203" s="36" t="b">
        <v>1</v>
      </c>
      <c r="M203" s="34">
        <v>45359</v>
      </c>
      <c r="N203" s="38" t="b">
        <v>0</v>
      </c>
      <c r="O203" s="39" t="s">
        <v>875</v>
      </c>
      <c r="P203" s="33" t="s">
        <v>883</v>
      </c>
    </row>
    <row r="204" spans="1:16" x14ac:dyDescent="0.25">
      <c r="A204" s="32">
        <v>204</v>
      </c>
      <c r="B204" s="32">
        <v>3</v>
      </c>
      <c r="C204" s="33" t="s">
        <v>54</v>
      </c>
      <c r="D204" s="34">
        <v>45274</v>
      </c>
      <c r="E204" s="33">
        <v>1083</v>
      </c>
      <c r="F204" s="35" t="s">
        <v>48</v>
      </c>
      <c r="G204" s="35" t="s">
        <v>59</v>
      </c>
      <c r="H204" s="91">
        <v>1</v>
      </c>
      <c r="I204" s="35"/>
      <c r="J204" s="38" t="b">
        <v>1</v>
      </c>
      <c r="K204" s="37">
        <v>45274.495266203703</v>
      </c>
      <c r="L204" s="36" t="b">
        <v>0</v>
      </c>
      <c r="M204" s="34"/>
      <c r="N204" s="38" t="b">
        <v>0</v>
      </c>
      <c r="O204" s="39" t="s">
        <v>259</v>
      </c>
      <c r="P204" s="33"/>
    </row>
    <row r="205" spans="1:16" x14ac:dyDescent="0.25">
      <c r="A205" s="32">
        <v>205</v>
      </c>
      <c r="B205" s="32">
        <v>2</v>
      </c>
      <c r="C205" s="33" t="s">
        <v>223</v>
      </c>
      <c r="D205" s="34">
        <v>45259</v>
      </c>
      <c r="E205" s="33">
        <v>2020</v>
      </c>
      <c r="F205" s="35" t="s">
        <v>256</v>
      </c>
      <c r="G205" s="35" t="s">
        <v>264</v>
      </c>
      <c r="H205" s="91">
        <v>2.75</v>
      </c>
      <c r="I205" s="35" t="s">
        <v>22</v>
      </c>
      <c r="J205" s="38" t="b">
        <v>1</v>
      </c>
      <c r="K205" s="37">
        <v>45344.686458333301</v>
      </c>
      <c r="L205" s="36" t="b">
        <v>1</v>
      </c>
      <c r="M205" s="34">
        <v>45344</v>
      </c>
      <c r="N205" s="38" t="b">
        <v>0</v>
      </c>
      <c r="O205" s="39" t="s">
        <v>726</v>
      </c>
      <c r="P205" s="33" t="s">
        <v>727</v>
      </c>
    </row>
    <row r="206" spans="1:16" x14ac:dyDescent="0.25">
      <c r="A206" s="32">
        <v>206</v>
      </c>
      <c r="B206" s="32">
        <v>2</v>
      </c>
      <c r="C206" s="33" t="s">
        <v>223</v>
      </c>
      <c r="D206" s="34">
        <v>45259</v>
      </c>
      <c r="E206" s="33">
        <v>2020</v>
      </c>
      <c r="F206" s="35" t="s">
        <v>256</v>
      </c>
      <c r="G206" s="35" t="s">
        <v>265</v>
      </c>
      <c r="H206" s="91">
        <v>1</v>
      </c>
      <c r="I206" s="35"/>
      <c r="J206" s="38" t="b">
        <v>1</v>
      </c>
      <c r="K206" s="37">
        <v>45344.6870023148</v>
      </c>
      <c r="L206" s="36" t="b">
        <v>1</v>
      </c>
      <c r="M206" s="34">
        <v>45344</v>
      </c>
      <c r="N206" s="38" t="b">
        <v>0</v>
      </c>
      <c r="O206" s="39" t="s">
        <v>726</v>
      </c>
      <c r="P206" s="33" t="s">
        <v>727</v>
      </c>
    </row>
    <row r="207" spans="1:16" x14ac:dyDescent="0.25">
      <c r="A207" s="32">
        <v>207</v>
      </c>
      <c r="B207" s="32">
        <v>2</v>
      </c>
      <c r="C207" s="33" t="s">
        <v>223</v>
      </c>
      <c r="D207" s="34">
        <v>45259</v>
      </c>
      <c r="E207" s="33">
        <v>2020</v>
      </c>
      <c r="F207" s="35" t="s">
        <v>256</v>
      </c>
      <c r="G207" s="35" t="s">
        <v>266</v>
      </c>
      <c r="H207" s="91">
        <v>1.5</v>
      </c>
      <c r="I207" s="35"/>
      <c r="J207" s="38" t="b">
        <v>1</v>
      </c>
      <c r="K207" s="37">
        <v>45344.687314814801</v>
      </c>
      <c r="L207" s="36" t="b">
        <v>1</v>
      </c>
      <c r="M207" s="34">
        <v>45344</v>
      </c>
      <c r="N207" s="38" t="b">
        <v>0</v>
      </c>
      <c r="O207" s="39" t="s">
        <v>726</v>
      </c>
      <c r="P207" s="33" t="s">
        <v>727</v>
      </c>
    </row>
    <row r="208" spans="1:16" x14ac:dyDescent="0.25">
      <c r="A208" s="32">
        <v>208</v>
      </c>
      <c r="B208" s="32">
        <v>1</v>
      </c>
      <c r="C208" s="33" t="s">
        <v>15</v>
      </c>
      <c r="D208" s="34">
        <v>45275</v>
      </c>
      <c r="E208" s="33">
        <v>2021</v>
      </c>
      <c r="F208" s="35" t="s">
        <v>20</v>
      </c>
      <c r="G208" s="35" t="s">
        <v>267</v>
      </c>
      <c r="H208" s="91">
        <v>6</v>
      </c>
      <c r="I208" s="35"/>
      <c r="J208" s="38" t="b">
        <v>1</v>
      </c>
      <c r="K208" s="37">
        <v>45359.051030092603</v>
      </c>
      <c r="L208" s="36" t="b">
        <v>1</v>
      </c>
      <c r="M208" s="34">
        <v>45359</v>
      </c>
      <c r="N208" s="38" t="b">
        <v>0</v>
      </c>
      <c r="O208" s="39" t="s">
        <v>875</v>
      </c>
      <c r="P208" s="33" t="s">
        <v>884</v>
      </c>
    </row>
    <row r="209" spans="1:16" x14ac:dyDescent="0.25">
      <c r="A209" s="32">
        <v>209</v>
      </c>
      <c r="B209" s="32">
        <v>1</v>
      </c>
      <c r="C209" s="33" t="s">
        <v>15</v>
      </c>
      <c r="D209" s="34">
        <v>45275</v>
      </c>
      <c r="E209" s="33">
        <v>1083</v>
      </c>
      <c r="F209" s="35" t="s">
        <v>48</v>
      </c>
      <c r="G209" s="35" t="s">
        <v>269</v>
      </c>
      <c r="H209" s="91">
        <v>0.5</v>
      </c>
      <c r="I209" s="35"/>
      <c r="J209" s="38" t="b">
        <v>1</v>
      </c>
      <c r="K209" s="37">
        <v>45275.299699074101</v>
      </c>
      <c r="L209" s="36" t="b">
        <v>0</v>
      </c>
      <c r="M209" s="34"/>
      <c r="N209" s="38" t="b">
        <v>0</v>
      </c>
      <c r="O209" s="39" t="s">
        <v>268</v>
      </c>
      <c r="P209" s="33"/>
    </row>
    <row r="210" spans="1:16" x14ac:dyDescent="0.25">
      <c r="A210" s="32">
        <v>210</v>
      </c>
      <c r="B210" s="32">
        <v>1</v>
      </c>
      <c r="C210" s="33" t="s">
        <v>15</v>
      </c>
      <c r="D210" s="34">
        <v>45275</v>
      </c>
      <c r="E210" s="33">
        <v>2021</v>
      </c>
      <c r="F210" s="35" t="s">
        <v>20</v>
      </c>
      <c r="G210" s="35" t="s">
        <v>270</v>
      </c>
      <c r="H210" s="91">
        <v>0.25</v>
      </c>
      <c r="I210" s="35"/>
      <c r="J210" s="38" t="b">
        <v>1</v>
      </c>
      <c r="K210" s="37">
        <v>45275.306145833303</v>
      </c>
      <c r="L210" s="36" t="b">
        <v>0</v>
      </c>
      <c r="M210" s="34"/>
      <c r="N210" s="38" t="b">
        <v>1</v>
      </c>
      <c r="O210" s="39" t="s">
        <v>268</v>
      </c>
      <c r="P210" s="33"/>
    </row>
    <row r="211" spans="1:16" x14ac:dyDescent="0.25">
      <c r="A211" s="32">
        <v>211</v>
      </c>
      <c r="B211" s="32">
        <v>1</v>
      </c>
      <c r="C211" s="33" t="s">
        <v>15</v>
      </c>
      <c r="D211" s="34">
        <v>45275</v>
      </c>
      <c r="E211" s="33">
        <v>2</v>
      </c>
      <c r="F211" s="35" t="s">
        <v>271</v>
      </c>
      <c r="G211" s="35" t="s">
        <v>59</v>
      </c>
      <c r="H211" s="91">
        <v>2.25</v>
      </c>
      <c r="I211" s="35"/>
      <c r="J211" s="38" t="b">
        <v>1</v>
      </c>
      <c r="K211" s="37">
        <v>45361.675057870401</v>
      </c>
      <c r="L211" s="36" t="b">
        <v>1</v>
      </c>
      <c r="M211" s="34">
        <v>45361</v>
      </c>
      <c r="N211" s="38" t="b">
        <v>0</v>
      </c>
      <c r="O211" s="39" t="s">
        <v>902</v>
      </c>
      <c r="P211" s="33" t="s">
        <v>919</v>
      </c>
    </row>
    <row r="212" spans="1:16" x14ac:dyDescent="0.25">
      <c r="A212" s="32">
        <v>212</v>
      </c>
      <c r="B212" s="32">
        <v>1</v>
      </c>
      <c r="C212" s="33" t="s">
        <v>15</v>
      </c>
      <c r="D212" s="34">
        <v>45275</v>
      </c>
      <c r="E212" s="33">
        <v>3</v>
      </c>
      <c r="F212" s="35" t="s">
        <v>272</v>
      </c>
      <c r="G212" s="35" t="s">
        <v>168</v>
      </c>
      <c r="H212" s="91">
        <v>1.75</v>
      </c>
      <c r="I212" s="35"/>
      <c r="J212" s="38" t="b">
        <v>1</v>
      </c>
      <c r="K212" s="37">
        <v>45363.402129629598</v>
      </c>
      <c r="L212" s="36" t="b">
        <v>1</v>
      </c>
      <c r="M212" s="34">
        <v>45362</v>
      </c>
      <c r="N212" s="38" t="b">
        <v>0</v>
      </c>
      <c r="O212" s="39" t="s">
        <v>943</v>
      </c>
      <c r="P212" s="33" t="s">
        <v>979</v>
      </c>
    </row>
    <row r="213" spans="1:16" x14ac:dyDescent="0.25">
      <c r="A213" s="32">
        <v>213</v>
      </c>
      <c r="B213" s="32">
        <v>1</v>
      </c>
      <c r="C213" s="33" t="s">
        <v>15</v>
      </c>
      <c r="D213" s="34">
        <v>45275</v>
      </c>
      <c r="E213" s="33">
        <v>5</v>
      </c>
      <c r="F213" s="35" t="s">
        <v>273</v>
      </c>
      <c r="G213" s="35" t="s">
        <v>274</v>
      </c>
      <c r="H213" s="91">
        <v>0.75</v>
      </c>
      <c r="I213" s="35"/>
      <c r="J213" s="38" t="b">
        <v>1</v>
      </c>
      <c r="K213" s="37">
        <v>45275.300127314797</v>
      </c>
      <c r="L213" s="36" t="b">
        <v>0</v>
      </c>
      <c r="M213" s="34"/>
      <c r="N213" s="38" t="b">
        <v>0</v>
      </c>
      <c r="O213" s="39" t="s">
        <v>268</v>
      </c>
      <c r="P213" s="33"/>
    </row>
    <row r="214" spans="1:16" x14ac:dyDescent="0.25">
      <c r="A214" s="32">
        <v>214</v>
      </c>
      <c r="B214" s="32">
        <v>1</v>
      </c>
      <c r="C214" s="33" t="s">
        <v>15</v>
      </c>
      <c r="D214" s="34">
        <v>45275</v>
      </c>
      <c r="E214" s="33">
        <v>6</v>
      </c>
      <c r="F214" s="35" t="s">
        <v>275</v>
      </c>
      <c r="G214" s="35" t="s">
        <v>276</v>
      </c>
      <c r="H214" s="91">
        <v>1.75</v>
      </c>
      <c r="I214" s="35"/>
      <c r="J214" s="38" t="b">
        <v>1</v>
      </c>
      <c r="K214" s="37">
        <v>45275.305937500001</v>
      </c>
      <c r="L214" s="36" t="b">
        <v>0</v>
      </c>
      <c r="M214" s="34"/>
      <c r="N214" s="38" t="b">
        <v>1</v>
      </c>
      <c r="O214" s="39" t="s">
        <v>268</v>
      </c>
      <c r="P214" s="33"/>
    </row>
    <row r="215" spans="1:16" x14ac:dyDescent="0.25">
      <c r="A215" s="32">
        <v>215</v>
      </c>
      <c r="B215" s="32">
        <v>1</v>
      </c>
      <c r="C215" s="33" t="s">
        <v>15</v>
      </c>
      <c r="D215" s="34">
        <v>45275</v>
      </c>
      <c r="E215" s="33">
        <v>215</v>
      </c>
      <c r="F215" s="35" t="s">
        <v>277</v>
      </c>
      <c r="G215" s="35" t="s">
        <v>278</v>
      </c>
      <c r="H215" s="91">
        <v>0.5</v>
      </c>
      <c r="I215" s="35"/>
      <c r="J215" s="38" t="b">
        <v>1</v>
      </c>
      <c r="K215" s="37">
        <v>45275.305821759299</v>
      </c>
      <c r="L215" s="36" t="b">
        <v>0</v>
      </c>
      <c r="M215" s="34"/>
      <c r="N215" s="38" t="b">
        <v>0</v>
      </c>
      <c r="O215" s="39" t="s">
        <v>268</v>
      </c>
      <c r="P215" s="33"/>
    </row>
    <row r="216" spans="1:16" x14ac:dyDescent="0.25">
      <c r="A216" s="32">
        <v>216</v>
      </c>
      <c r="B216" s="32">
        <v>1</v>
      </c>
      <c r="C216" s="33" t="s">
        <v>15</v>
      </c>
      <c r="D216" s="34">
        <v>45275</v>
      </c>
      <c r="E216" s="33">
        <v>6</v>
      </c>
      <c r="F216" s="35" t="s">
        <v>275</v>
      </c>
      <c r="G216" s="35" t="s">
        <v>59</v>
      </c>
      <c r="H216" s="91">
        <v>1</v>
      </c>
      <c r="I216" s="35"/>
      <c r="J216" s="38" t="b">
        <v>1</v>
      </c>
      <c r="K216" s="37">
        <v>45275.3055902778</v>
      </c>
      <c r="L216" s="36" t="b">
        <v>0</v>
      </c>
      <c r="M216" s="34"/>
      <c r="N216" s="38" t="b">
        <v>0</v>
      </c>
      <c r="O216" s="39" t="s">
        <v>268</v>
      </c>
      <c r="P216" s="33"/>
    </row>
    <row r="217" spans="1:16" x14ac:dyDescent="0.25">
      <c r="A217" s="32">
        <v>217</v>
      </c>
      <c r="B217" s="32">
        <v>1</v>
      </c>
      <c r="C217" s="33" t="s">
        <v>15</v>
      </c>
      <c r="D217" s="34">
        <v>45275</v>
      </c>
      <c r="E217" s="33">
        <v>1779</v>
      </c>
      <c r="F217" s="35" t="s">
        <v>279</v>
      </c>
      <c r="G217" s="35" t="s">
        <v>59</v>
      </c>
      <c r="H217" s="91">
        <v>1</v>
      </c>
      <c r="I217" s="35"/>
      <c r="J217" s="38" t="b">
        <v>1</v>
      </c>
      <c r="K217" s="37">
        <v>45275.3066203704</v>
      </c>
      <c r="L217" s="36" t="b">
        <v>0</v>
      </c>
      <c r="M217" s="34"/>
      <c r="N217" s="38" t="b">
        <v>0</v>
      </c>
      <c r="O217" s="39" t="s">
        <v>268</v>
      </c>
      <c r="P217" s="33"/>
    </row>
    <row r="218" spans="1:16" x14ac:dyDescent="0.25">
      <c r="A218" s="32">
        <v>218</v>
      </c>
      <c r="B218" s="32">
        <v>1</v>
      </c>
      <c r="C218" s="33" t="s">
        <v>15</v>
      </c>
      <c r="D218" s="34">
        <v>45275</v>
      </c>
      <c r="E218" s="33">
        <v>7</v>
      </c>
      <c r="F218" s="35" t="s">
        <v>280</v>
      </c>
      <c r="G218" s="35" t="s">
        <v>281</v>
      </c>
      <c r="H218" s="91">
        <v>1</v>
      </c>
      <c r="I218" s="35"/>
      <c r="J218" s="38" t="b">
        <v>1</v>
      </c>
      <c r="K218" s="37">
        <v>45275.335289351897</v>
      </c>
      <c r="L218" s="36" t="b">
        <v>0</v>
      </c>
      <c r="M218" s="34"/>
      <c r="N218" s="38" t="b">
        <v>0</v>
      </c>
      <c r="O218" s="39" t="s">
        <v>18</v>
      </c>
      <c r="P218" s="33"/>
    </row>
    <row r="219" spans="1:16" x14ac:dyDescent="0.25">
      <c r="A219" s="32">
        <v>219</v>
      </c>
      <c r="B219" s="32">
        <v>1</v>
      </c>
      <c r="C219" s="33" t="s">
        <v>15</v>
      </c>
      <c r="D219" s="34">
        <v>45275</v>
      </c>
      <c r="E219" s="33">
        <v>1</v>
      </c>
      <c r="F219" s="35" t="s">
        <v>282</v>
      </c>
      <c r="G219" s="35" t="s">
        <v>283</v>
      </c>
      <c r="H219" s="91">
        <v>1</v>
      </c>
      <c r="I219" s="35"/>
      <c r="J219" s="38" t="b">
        <v>1</v>
      </c>
      <c r="K219" s="37">
        <v>45275.336921296301</v>
      </c>
      <c r="L219" s="36" t="b">
        <v>0</v>
      </c>
      <c r="M219" s="34"/>
      <c r="N219" s="38" t="b">
        <v>0</v>
      </c>
      <c r="O219" s="39" t="s">
        <v>18</v>
      </c>
      <c r="P219" s="33"/>
    </row>
    <row r="220" spans="1:16" x14ac:dyDescent="0.25">
      <c r="A220" s="32">
        <v>220</v>
      </c>
      <c r="B220" s="32">
        <v>1</v>
      </c>
      <c r="C220" s="33" t="s">
        <v>15</v>
      </c>
      <c r="D220" s="34">
        <v>45275</v>
      </c>
      <c r="E220" s="33">
        <v>8</v>
      </c>
      <c r="F220" s="35" t="s">
        <v>16</v>
      </c>
      <c r="G220" s="35" t="s">
        <v>284</v>
      </c>
      <c r="H220" s="91">
        <v>0.25</v>
      </c>
      <c r="I220" s="35"/>
      <c r="J220" s="38" t="b">
        <v>1</v>
      </c>
      <c r="K220" s="37">
        <v>45275.460428240702</v>
      </c>
      <c r="L220" s="36" t="b">
        <v>0</v>
      </c>
      <c r="M220" s="34"/>
      <c r="N220" s="38" t="b">
        <v>0</v>
      </c>
      <c r="O220" s="39" t="s">
        <v>18</v>
      </c>
      <c r="P220" s="33"/>
    </row>
    <row r="221" spans="1:16" x14ac:dyDescent="0.25">
      <c r="A221" s="32">
        <v>221</v>
      </c>
      <c r="B221" s="32">
        <v>1</v>
      </c>
      <c r="C221" s="33" t="s">
        <v>15</v>
      </c>
      <c r="D221" s="34">
        <v>45275</v>
      </c>
      <c r="E221" s="33">
        <v>8</v>
      </c>
      <c r="F221" s="35" t="s">
        <v>16</v>
      </c>
      <c r="G221" s="35" t="s">
        <v>17</v>
      </c>
      <c r="H221" s="91">
        <v>0.25</v>
      </c>
      <c r="I221" s="35"/>
      <c r="J221" s="38" t="b">
        <v>1</v>
      </c>
      <c r="K221" s="37">
        <v>45275.461006944402</v>
      </c>
      <c r="L221" s="36" t="b">
        <v>0</v>
      </c>
      <c r="M221" s="34"/>
      <c r="N221" s="38" t="b">
        <v>0</v>
      </c>
      <c r="O221" s="39" t="s">
        <v>18</v>
      </c>
      <c r="P221" s="33"/>
    </row>
    <row r="222" spans="1:16" x14ac:dyDescent="0.25">
      <c r="A222" s="32">
        <v>222</v>
      </c>
      <c r="B222" s="32">
        <v>4</v>
      </c>
      <c r="C222" s="33" t="s">
        <v>19</v>
      </c>
      <c r="D222" s="34">
        <v>45275</v>
      </c>
      <c r="E222" s="33">
        <v>2021</v>
      </c>
      <c r="F222" s="35" t="s">
        <v>20</v>
      </c>
      <c r="G222" s="35" t="s">
        <v>21</v>
      </c>
      <c r="H222" s="91">
        <v>1</v>
      </c>
      <c r="I222" s="35" t="s">
        <v>22</v>
      </c>
      <c r="J222" s="38" t="b">
        <v>1</v>
      </c>
      <c r="K222" s="37">
        <v>45359.051030092603</v>
      </c>
      <c r="L222" s="36" t="b">
        <v>1</v>
      </c>
      <c r="M222" s="34">
        <v>45359</v>
      </c>
      <c r="N222" s="38" t="b">
        <v>0</v>
      </c>
      <c r="O222" s="39" t="s">
        <v>875</v>
      </c>
      <c r="P222" s="33" t="s">
        <v>884</v>
      </c>
    </row>
    <row r="223" spans="1:16" x14ac:dyDescent="0.25">
      <c r="A223" s="32">
        <v>223</v>
      </c>
      <c r="B223" s="32">
        <v>4</v>
      </c>
      <c r="C223" s="33" t="s">
        <v>19</v>
      </c>
      <c r="D223" s="34">
        <v>45275</v>
      </c>
      <c r="E223" s="33">
        <v>999</v>
      </c>
      <c r="F223" s="35" t="s">
        <v>23</v>
      </c>
      <c r="G223" s="35" t="s">
        <v>24</v>
      </c>
      <c r="H223" s="91">
        <v>0.25</v>
      </c>
      <c r="I223" s="35"/>
      <c r="J223" s="38" t="b">
        <v>1</v>
      </c>
      <c r="K223" s="37">
        <v>45275.536249999997</v>
      </c>
      <c r="L223" s="36" t="b">
        <v>0</v>
      </c>
      <c r="M223" s="34"/>
      <c r="N223" s="38" t="b">
        <v>0</v>
      </c>
      <c r="O223" s="39" t="s">
        <v>18</v>
      </c>
      <c r="P223" s="33"/>
    </row>
    <row r="224" spans="1:16" x14ac:dyDescent="0.25">
      <c r="A224" s="32">
        <v>224</v>
      </c>
      <c r="B224" s="32">
        <v>4</v>
      </c>
      <c r="C224" s="33" t="s">
        <v>19</v>
      </c>
      <c r="D224" s="34">
        <v>45275</v>
      </c>
      <c r="E224" s="33">
        <v>999</v>
      </c>
      <c r="F224" s="35" t="s">
        <v>23</v>
      </c>
      <c r="G224" s="35" t="s">
        <v>25</v>
      </c>
      <c r="H224" s="91">
        <v>0.5</v>
      </c>
      <c r="I224" s="35"/>
      <c r="J224" s="38" t="b">
        <v>0</v>
      </c>
      <c r="K224" s="37">
        <v>45275.537731481498</v>
      </c>
      <c r="L224" s="36" t="b">
        <v>0</v>
      </c>
      <c r="M224" s="34"/>
      <c r="N224" s="38" t="b">
        <v>0</v>
      </c>
      <c r="O224" s="39" t="s">
        <v>18</v>
      </c>
      <c r="P224" s="33"/>
    </row>
    <row r="225" spans="1:16" x14ac:dyDescent="0.25">
      <c r="A225" s="32">
        <v>225</v>
      </c>
      <c r="B225" s="32">
        <v>4</v>
      </c>
      <c r="C225" s="33" t="s">
        <v>19</v>
      </c>
      <c r="D225" s="34">
        <v>45275</v>
      </c>
      <c r="E225" s="33">
        <v>1134</v>
      </c>
      <c r="F225" s="35" t="s">
        <v>26</v>
      </c>
      <c r="G225" s="35" t="s">
        <v>27</v>
      </c>
      <c r="H225" s="91">
        <v>2</v>
      </c>
      <c r="I225" s="35"/>
      <c r="J225" s="38" t="b">
        <v>1</v>
      </c>
      <c r="K225" s="37">
        <v>45276.415405092601</v>
      </c>
      <c r="L225" s="36" t="b">
        <v>1</v>
      </c>
      <c r="M225" s="34" t="s">
        <v>722</v>
      </c>
      <c r="N225" s="38" t="b">
        <v>1</v>
      </c>
      <c r="O225" s="39" t="s">
        <v>296</v>
      </c>
      <c r="P225" s="33"/>
    </row>
    <row r="226" spans="1:16" x14ac:dyDescent="0.25">
      <c r="A226" s="32">
        <v>226</v>
      </c>
      <c r="B226" s="32">
        <v>4</v>
      </c>
      <c r="C226" s="33" t="s">
        <v>19</v>
      </c>
      <c r="D226" s="34">
        <v>45275</v>
      </c>
      <c r="E226" s="33">
        <v>27</v>
      </c>
      <c r="F226" s="35" t="s">
        <v>28</v>
      </c>
      <c r="G226" s="35" t="s">
        <v>29</v>
      </c>
      <c r="H226" s="91">
        <v>0.5</v>
      </c>
      <c r="I226" s="35"/>
      <c r="J226" s="38" t="b">
        <v>1</v>
      </c>
      <c r="K226" s="37">
        <v>45275.560624999998</v>
      </c>
      <c r="L226" s="36" t="b">
        <v>0</v>
      </c>
      <c r="M226" s="34"/>
      <c r="N226" s="38" t="b">
        <v>0</v>
      </c>
      <c r="O226" s="39" t="s">
        <v>18</v>
      </c>
      <c r="P226" s="33"/>
    </row>
    <row r="227" spans="1:16" x14ac:dyDescent="0.25">
      <c r="A227" s="32">
        <v>227</v>
      </c>
      <c r="B227" s="32">
        <v>4</v>
      </c>
      <c r="C227" s="33" t="s">
        <v>19</v>
      </c>
      <c r="D227" s="34">
        <v>45275</v>
      </c>
      <c r="E227" s="33">
        <v>36</v>
      </c>
      <c r="F227" s="35" t="s">
        <v>165</v>
      </c>
      <c r="G227" s="35"/>
      <c r="H227" s="91">
        <v>2</v>
      </c>
      <c r="I227" s="35"/>
      <c r="J227" s="38" t="b">
        <v>1</v>
      </c>
      <c r="K227" s="37">
        <v>45276.412002314799</v>
      </c>
      <c r="L227" s="36" t="b">
        <v>0</v>
      </c>
      <c r="M227" s="34"/>
      <c r="N227" s="38" t="b">
        <v>1</v>
      </c>
      <c r="O227" s="39" t="s">
        <v>285</v>
      </c>
      <c r="P227" s="33"/>
    </row>
    <row r="228" spans="1:16" x14ac:dyDescent="0.25">
      <c r="A228" s="38">
        <v>228</v>
      </c>
      <c r="B228" s="38">
        <v>4</v>
      </c>
      <c r="C228" s="38" t="s">
        <v>19</v>
      </c>
      <c r="D228" s="34">
        <v>45275</v>
      </c>
      <c r="E228" s="41">
        <v>725</v>
      </c>
      <c r="F228" s="40" t="s">
        <v>124</v>
      </c>
      <c r="G228" s="40" t="s">
        <v>274</v>
      </c>
      <c r="H228" s="91">
        <v>1</v>
      </c>
      <c r="J228" s="38" t="b">
        <v>1</v>
      </c>
      <c r="K228" s="37">
        <v>45276.415625000001</v>
      </c>
      <c r="L228" s="38" t="b">
        <v>0</v>
      </c>
      <c r="N228" s="38" t="b">
        <v>1</v>
      </c>
      <c r="O228" s="40" t="s">
        <v>296</v>
      </c>
    </row>
    <row r="229" spans="1:16" x14ac:dyDescent="0.25">
      <c r="A229" s="38">
        <v>229</v>
      </c>
      <c r="B229" s="38">
        <v>4</v>
      </c>
      <c r="C229" s="38" t="s">
        <v>19</v>
      </c>
      <c r="D229" s="34">
        <v>45275</v>
      </c>
      <c r="E229" s="41">
        <v>353</v>
      </c>
      <c r="F229" s="40" t="s">
        <v>286</v>
      </c>
      <c r="G229" s="40" t="s">
        <v>59</v>
      </c>
      <c r="H229" s="91">
        <v>2</v>
      </c>
      <c r="J229" s="38" t="b">
        <v>1</v>
      </c>
      <c r="K229" s="37">
        <v>45276.415300925903</v>
      </c>
      <c r="L229" s="38" t="b">
        <v>0</v>
      </c>
      <c r="N229" s="38" t="b">
        <v>1</v>
      </c>
      <c r="O229" s="40" t="s">
        <v>296</v>
      </c>
    </row>
    <row r="230" spans="1:16" x14ac:dyDescent="0.25">
      <c r="A230" s="38">
        <v>230</v>
      </c>
      <c r="B230" s="38">
        <v>4</v>
      </c>
      <c r="C230" s="38" t="s">
        <v>19</v>
      </c>
      <c r="D230" s="34">
        <v>45275</v>
      </c>
      <c r="E230" s="41">
        <v>199</v>
      </c>
      <c r="F230" s="40" t="s">
        <v>287</v>
      </c>
      <c r="G230" s="40" t="s">
        <v>274</v>
      </c>
      <c r="H230" s="91">
        <v>1.25</v>
      </c>
      <c r="J230" s="38" t="b">
        <v>1</v>
      </c>
      <c r="K230" s="37">
        <v>45276.4157291667</v>
      </c>
      <c r="L230" s="38" t="b">
        <v>0</v>
      </c>
      <c r="N230" s="38" t="b">
        <v>0</v>
      </c>
      <c r="O230" s="40" t="s">
        <v>296</v>
      </c>
    </row>
    <row r="231" spans="1:16" x14ac:dyDescent="0.25">
      <c r="A231" s="38">
        <v>231</v>
      </c>
      <c r="B231" s="38">
        <v>4</v>
      </c>
      <c r="C231" s="38" t="s">
        <v>19</v>
      </c>
      <c r="D231" s="34">
        <v>45275</v>
      </c>
      <c r="E231" s="41">
        <v>259</v>
      </c>
      <c r="F231" s="40" t="s">
        <v>177</v>
      </c>
      <c r="G231" s="40" t="s">
        <v>288</v>
      </c>
      <c r="H231" s="91">
        <v>0.75</v>
      </c>
      <c r="J231" s="38" t="b">
        <v>1</v>
      </c>
      <c r="K231" s="37">
        <v>45276.3453703704</v>
      </c>
      <c r="L231" s="38" t="b">
        <v>0</v>
      </c>
      <c r="N231" s="38" t="b">
        <v>0</v>
      </c>
      <c r="O231" s="40" t="s">
        <v>289</v>
      </c>
    </row>
    <row r="232" spans="1:16" x14ac:dyDescent="0.25">
      <c r="A232" s="38">
        <v>232</v>
      </c>
      <c r="B232" s="38">
        <v>4</v>
      </c>
      <c r="C232" s="38" t="s">
        <v>19</v>
      </c>
      <c r="D232" s="34">
        <v>45275</v>
      </c>
      <c r="E232" s="41">
        <v>1396</v>
      </c>
      <c r="F232" s="40" t="s">
        <v>290</v>
      </c>
      <c r="G232" s="40" t="s">
        <v>291</v>
      </c>
      <c r="H232" s="91">
        <v>2</v>
      </c>
      <c r="J232" s="38" t="b">
        <v>1</v>
      </c>
      <c r="K232" s="37">
        <v>45276.418796296297</v>
      </c>
      <c r="L232" s="38" t="b">
        <v>0</v>
      </c>
      <c r="N232" s="38" t="b">
        <v>1</v>
      </c>
      <c r="O232" s="40" t="s">
        <v>296</v>
      </c>
    </row>
    <row r="233" spans="1:16" x14ac:dyDescent="0.25">
      <c r="A233" s="38">
        <v>233</v>
      </c>
      <c r="B233" s="38">
        <v>4</v>
      </c>
      <c r="C233" s="38" t="s">
        <v>19</v>
      </c>
      <c r="D233" s="34">
        <v>45276</v>
      </c>
      <c r="E233" s="41">
        <v>277</v>
      </c>
      <c r="F233" s="40" t="s">
        <v>292</v>
      </c>
      <c r="G233" s="40" t="s">
        <v>293</v>
      </c>
      <c r="H233" s="91">
        <v>2.5</v>
      </c>
      <c r="J233" s="38" t="b">
        <v>0</v>
      </c>
      <c r="K233" s="37">
        <v>45358.469409722202</v>
      </c>
      <c r="L233" s="38" t="b">
        <v>0</v>
      </c>
      <c r="N233" s="38" t="b">
        <v>1</v>
      </c>
      <c r="O233" s="40" t="s">
        <v>858</v>
      </c>
    </row>
    <row r="234" spans="1:16" x14ac:dyDescent="0.25">
      <c r="A234" s="38">
        <v>234</v>
      </c>
      <c r="B234" s="38">
        <v>4</v>
      </c>
      <c r="C234" s="38" t="s">
        <v>19</v>
      </c>
      <c r="D234" s="34">
        <v>45276</v>
      </c>
      <c r="E234" s="41" t="s">
        <v>758</v>
      </c>
      <c r="F234" s="40" t="s">
        <v>294</v>
      </c>
      <c r="G234" s="40" t="s">
        <v>295</v>
      </c>
      <c r="H234" s="91">
        <v>1.95</v>
      </c>
      <c r="I234" s="39" t="s">
        <v>59</v>
      </c>
      <c r="J234" s="38" t="b">
        <v>0</v>
      </c>
      <c r="K234" s="37">
        <v>45358.469571759299</v>
      </c>
      <c r="L234" s="38" t="b">
        <v>0</v>
      </c>
      <c r="N234" s="38" t="b">
        <v>1</v>
      </c>
      <c r="O234" s="40" t="s">
        <v>858</v>
      </c>
    </row>
    <row r="235" spans="1:16" x14ac:dyDescent="0.25">
      <c r="A235" s="38">
        <v>235</v>
      </c>
      <c r="B235" s="38">
        <v>1</v>
      </c>
      <c r="C235" s="38" t="s">
        <v>15</v>
      </c>
      <c r="D235" s="34">
        <v>45276</v>
      </c>
      <c r="E235" s="41">
        <v>369</v>
      </c>
      <c r="F235" s="40" t="s">
        <v>298</v>
      </c>
      <c r="G235" s="40" t="s">
        <v>298</v>
      </c>
      <c r="H235" s="91">
        <v>1</v>
      </c>
      <c r="J235" s="38" t="b">
        <v>1</v>
      </c>
      <c r="K235" s="37">
        <v>45276.511099536998</v>
      </c>
      <c r="L235" s="38" t="b">
        <v>0</v>
      </c>
      <c r="N235" s="38" t="b">
        <v>0</v>
      </c>
      <c r="O235" s="40" t="s">
        <v>297</v>
      </c>
    </row>
    <row r="236" spans="1:16" x14ac:dyDescent="0.25">
      <c r="A236" s="38">
        <v>236</v>
      </c>
      <c r="B236" s="38">
        <v>1</v>
      </c>
      <c r="C236" s="38" t="s">
        <v>15</v>
      </c>
      <c r="D236" s="34">
        <v>45276</v>
      </c>
      <c r="E236" s="41">
        <v>1757</v>
      </c>
      <c r="F236" s="40" t="s">
        <v>299</v>
      </c>
      <c r="G236" s="40" t="s">
        <v>300</v>
      </c>
      <c r="H236" s="91">
        <v>2</v>
      </c>
      <c r="I236" s="39" t="s">
        <v>300</v>
      </c>
      <c r="J236" s="38" t="b">
        <v>1</v>
      </c>
      <c r="K236" s="37">
        <v>45364.424062500002</v>
      </c>
      <c r="L236" s="38" t="b">
        <v>1</v>
      </c>
      <c r="M236" s="12">
        <v>45364</v>
      </c>
      <c r="N236" s="38" t="b">
        <v>0</v>
      </c>
      <c r="O236" s="40" t="s">
        <v>1000</v>
      </c>
      <c r="P236" s="80" t="s">
        <v>1032</v>
      </c>
    </row>
    <row r="237" spans="1:16" x14ac:dyDescent="0.25">
      <c r="A237" s="38">
        <v>237</v>
      </c>
      <c r="B237" s="38">
        <v>2</v>
      </c>
      <c r="C237" s="38" t="s">
        <v>223</v>
      </c>
      <c r="D237" s="34">
        <v>45276</v>
      </c>
      <c r="E237" s="41">
        <v>570</v>
      </c>
      <c r="F237" s="40" t="s">
        <v>301</v>
      </c>
      <c r="G237" s="40" t="s">
        <v>302</v>
      </c>
      <c r="H237" s="91">
        <v>1</v>
      </c>
      <c r="J237" s="38" t="b">
        <v>1</v>
      </c>
      <c r="K237" s="37">
        <v>45276.511828703697</v>
      </c>
      <c r="L237" s="38" t="b">
        <v>0</v>
      </c>
      <c r="N237" s="38" t="b">
        <v>0</v>
      </c>
      <c r="O237" s="40" t="s">
        <v>297</v>
      </c>
    </row>
    <row r="238" spans="1:16" ht="15" x14ac:dyDescent="0.25">
      <c r="A238" s="38">
        <v>238</v>
      </c>
      <c r="B238" s="38">
        <v>2</v>
      </c>
      <c r="C238" s="38" t="s">
        <v>223</v>
      </c>
      <c r="D238" s="34">
        <v>45276</v>
      </c>
      <c r="E238" s="41">
        <v>1263</v>
      </c>
      <c r="F238" s="40" t="s">
        <v>118</v>
      </c>
      <c r="G238" s="40" t="s">
        <v>302</v>
      </c>
      <c r="H238" s="91">
        <v>1.25</v>
      </c>
      <c r="J238" s="38" t="b">
        <v>1</v>
      </c>
      <c r="K238" s="37">
        <v>45364.341874999998</v>
      </c>
      <c r="L238" s="38" t="b">
        <v>1</v>
      </c>
      <c r="M238" s="12">
        <v>45364</v>
      </c>
      <c r="N238" s="38" t="b">
        <v>0</v>
      </c>
      <c r="O238" s="40" t="s">
        <v>1000</v>
      </c>
      <c r="P238" s="80" t="s">
        <v>1001</v>
      </c>
    </row>
    <row r="239" spans="1:16" ht="15" x14ac:dyDescent="0.25">
      <c r="A239" s="38">
        <v>239</v>
      </c>
      <c r="B239" s="38">
        <v>2</v>
      </c>
      <c r="C239" s="38" t="s">
        <v>223</v>
      </c>
      <c r="D239" s="34">
        <v>45276</v>
      </c>
      <c r="E239" s="41">
        <v>1232</v>
      </c>
      <c r="F239" s="40" t="s">
        <v>303</v>
      </c>
      <c r="G239" s="40" t="s">
        <v>302</v>
      </c>
      <c r="H239" s="91">
        <v>3.75</v>
      </c>
      <c r="J239" s="38" t="b">
        <v>1</v>
      </c>
      <c r="K239" s="37">
        <v>45363.389791666697</v>
      </c>
      <c r="L239" s="38" t="b">
        <v>1</v>
      </c>
      <c r="M239" s="12">
        <v>45363</v>
      </c>
      <c r="N239" s="38" t="b">
        <v>0</v>
      </c>
      <c r="O239" s="40" t="s">
        <v>943</v>
      </c>
      <c r="P239" s="80" t="s">
        <v>980</v>
      </c>
    </row>
    <row r="240" spans="1:16" ht="15" x14ac:dyDescent="0.25">
      <c r="A240" s="38">
        <v>240</v>
      </c>
      <c r="B240" s="38">
        <v>3</v>
      </c>
      <c r="C240" s="38" t="s">
        <v>54</v>
      </c>
      <c r="D240" s="34">
        <v>45276</v>
      </c>
      <c r="E240" s="41">
        <v>95</v>
      </c>
      <c r="F240" s="40" t="s">
        <v>304</v>
      </c>
      <c r="G240" s="40"/>
      <c r="H240" s="91">
        <v>3</v>
      </c>
      <c r="J240" s="38" t="b">
        <v>1</v>
      </c>
      <c r="K240" s="37">
        <v>45363.398136574098</v>
      </c>
      <c r="L240" s="38" t="b">
        <v>1</v>
      </c>
      <c r="M240" s="12">
        <v>45363</v>
      </c>
      <c r="N240" s="38" t="b">
        <v>0</v>
      </c>
      <c r="O240" s="40" t="s">
        <v>943</v>
      </c>
      <c r="P240" s="80" t="s">
        <v>981</v>
      </c>
    </row>
    <row r="241" spans="1:16" ht="15" x14ac:dyDescent="0.25">
      <c r="A241" s="38">
        <v>241</v>
      </c>
      <c r="B241" s="38">
        <v>4</v>
      </c>
      <c r="C241" s="38" t="s">
        <v>19</v>
      </c>
      <c r="D241" s="34">
        <v>45276</v>
      </c>
      <c r="E241" s="41">
        <v>1554</v>
      </c>
      <c r="F241" s="40" t="s">
        <v>115</v>
      </c>
      <c r="G241" s="40" t="s">
        <v>305</v>
      </c>
      <c r="H241" s="91">
        <v>2</v>
      </c>
      <c r="J241" s="38" t="b">
        <v>1</v>
      </c>
      <c r="K241" s="37">
        <v>45363.372731481497</v>
      </c>
      <c r="L241" s="38" t="b">
        <v>1</v>
      </c>
      <c r="M241" s="12">
        <v>45363</v>
      </c>
      <c r="N241" s="38" t="b">
        <v>0</v>
      </c>
      <c r="O241" s="40" t="s">
        <v>943</v>
      </c>
      <c r="P241" s="80" t="s">
        <v>961</v>
      </c>
    </row>
    <row r="242" spans="1:16" x14ac:dyDescent="0.25">
      <c r="A242" s="38">
        <v>242</v>
      </c>
      <c r="B242" s="38">
        <v>4</v>
      </c>
      <c r="C242" s="38" t="s">
        <v>19</v>
      </c>
      <c r="D242" s="34">
        <v>45276</v>
      </c>
      <c r="E242" s="41">
        <v>1222</v>
      </c>
      <c r="F242" s="40" t="s">
        <v>158</v>
      </c>
      <c r="G242" s="40" t="s">
        <v>307</v>
      </c>
      <c r="H242" s="91">
        <v>0.75</v>
      </c>
      <c r="J242" s="38" t="b">
        <v>0</v>
      </c>
      <c r="K242" s="37">
        <v>45358.469710648104</v>
      </c>
      <c r="L242" s="38" t="b">
        <v>0</v>
      </c>
      <c r="N242" s="38" t="b">
        <v>1</v>
      </c>
      <c r="O242" s="40" t="s">
        <v>858</v>
      </c>
    </row>
    <row r="243" spans="1:16" x14ac:dyDescent="0.25">
      <c r="A243" s="38">
        <v>243</v>
      </c>
      <c r="B243" s="38">
        <v>4</v>
      </c>
      <c r="C243" s="38" t="s">
        <v>19</v>
      </c>
      <c r="D243" s="34">
        <v>45276</v>
      </c>
      <c r="E243" s="41">
        <v>1134</v>
      </c>
      <c r="F243" s="40" t="s">
        <v>26</v>
      </c>
      <c r="G243" s="40" t="s">
        <v>308</v>
      </c>
      <c r="H243" s="91">
        <v>0.25</v>
      </c>
      <c r="J243" s="38" t="b">
        <v>1</v>
      </c>
      <c r="K243" s="37">
        <v>45276.622766203698</v>
      </c>
      <c r="L243" s="38" t="b">
        <v>1</v>
      </c>
      <c r="M243" s="34" t="s">
        <v>722</v>
      </c>
      <c r="N243" s="38" t="b">
        <v>0</v>
      </c>
      <c r="O243" s="40" t="s">
        <v>306</v>
      </c>
    </row>
    <row r="244" spans="1:16" x14ac:dyDescent="0.25">
      <c r="A244" s="38">
        <v>244</v>
      </c>
      <c r="B244" s="38">
        <v>4</v>
      </c>
      <c r="C244" s="38" t="s">
        <v>19</v>
      </c>
      <c r="D244" s="34">
        <v>45276</v>
      </c>
      <c r="E244" s="41">
        <v>1134</v>
      </c>
      <c r="F244" s="40" t="s">
        <v>26</v>
      </c>
      <c r="G244" s="40" t="s">
        <v>308</v>
      </c>
      <c r="H244" s="91">
        <v>0.5</v>
      </c>
      <c r="J244" s="38" t="b">
        <v>0</v>
      </c>
      <c r="K244" s="37">
        <v>45276.704872685201</v>
      </c>
      <c r="L244" s="38" t="b">
        <v>1</v>
      </c>
      <c r="M244" s="34" t="s">
        <v>722</v>
      </c>
      <c r="N244" s="38" t="b">
        <v>0</v>
      </c>
      <c r="O244" s="40" t="s">
        <v>309</v>
      </c>
    </row>
    <row r="245" spans="1:16" x14ac:dyDescent="0.25">
      <c r="A245" s="38">
        <v>245</v>
      </c>
      <c r="B245" s="38">
        <v>4</v>
      </c>
      <c r="C245" s="38" t="s">
        <v>19</v>
      </c>
      <c r="D245" s="34">
        <v>45276</v>
      </c>
      <c r="E245" s="41">
        <v>241</v>
      </c>
      <c r="F245" s="40" t="s">
        <v>310</v>
      </c>
      <c r="G245" s="40" t="s">
        <v>311</v>
      </c>
      <c r="H245" s="91">
        <v>1</v>
      </c>
      <c r="J245" s="38" t="b">
        <v>1</v>
      </c>
      <c r="K245" s="37">
        <v>45358.469791666699</v>
      </c>
      <c r="L245" s="38" t="b">
        <v>0</v>
      </c>
      <c r="N245" s="38" t="b">
        <v>1</v>
      </c>
      <c r="O245" s="40" t="s">
        <v>858</v>
      </c>
    </row>
    <row r="246" spans="1:16" x14ac:dyDescent="0.25">
      <c r="A246" s="38">
        <v>246</v>
      </c>
      <c r="B246" s="38">
        <v>4</v>
      </c>
      <c r="C246" s="38" t="s">
        <v>19</v>
      </c>
      <c r="D246" s="34">
        <v>45276</v>
      </c>
      <c r="E246" s="41">
        <v>229</v>
      </c>
      <c r="F246" s="40" t="s">
        <v>312</v>
      </c>
      <c r="G246" s="40" t="s">
        <v>59</v>
      </c>
      <c r="H246" s="91">
        <v>1</v>
      </c>
      <c r="J246" s="38" t="b">
        <v>1</v>
      </c>
      <c r="K246" s="37">
        <v>45358.469849537003</v>
      </c>
      <c r="L246" s="38" t="b">
        <v>0</v>
      </c>
      <c r="N246" s="38" t="b">
        <v>1</v>
      </c>
      <c r="O246" s="40" t="s">
        <v>858</v>
      </c>
    </row>
    <row r="247" spans="1:16" x14ac:dyDescent="0.25">
      <c r="A247" s="38">
        <v>247</v>
      </c>
      <c r="B247" s="38">
        <v>2</v>
      </c>
      <c r="C247" s="38" t="s">
        <v>223</v>
      </c>
      <c r="D247" s="34">
        <v>45276</v>
      </c>
      <c r="E247" s="41">
        <v>2</v>
      </c>
      <c r="F247" s="40" t="s">
        <v>271</v>
      </c>
      <c r="G247" s="40" t="s">
        <v>59</v>
      </c>
      <c r="H247" s="91">
        <v>2.5</v>
      </c>
      <c r="J247" s="38" t="b">
        <v>1</v>
      </c>
      <c r="K247" s="37">
        <v>45282.424189814803</v>
      </c>
      <c r="L247" s="38" t="b">
        <v>1</v>
      </c>
      <c r="M247" s="81">
        <v>45343</v>
      </c>
      <c r="N247" s="38" t="b">
        <v>0</v>
      </c>
      <c r="O247" s="40" t="s">
        <v>339</v>
      </c>
      <c r="P247" s="41" t="s">
        <v>708</v>
      </c>
    </row>
    <row r="248" spans="1:16" x14ac:dyDescent="0.25">
      <c r="A248" s="38">
        <v>248</v>
      </c>
      <c r="B248" s="38">
        <v>1</v>
      </c>
      <c r="C248" s="38" t="s">
        <v>15</v>
      </c>
      <c r="D248" s="34">
        <v>45328</v>
      </c>
      <c r="E248" s="41">
        <v>1083</v>
      </c>
      <c r="F248" s="40" t="s">
        <v>48</v>
      </c>
      <c r="G248" s="40" t="s">
        <v>511</v>
      </c>
      <c r="H248" s="91">
        <v>3</v>
      </c>
      <c r="J248" s="38" t="b">
        <v>1</v>
      </c>
      <c r="K248" s="37">
        <v>45331.409745370402</v>
      </c>
      <c r="L248" s="38" t="b">
        <v>0</v>
      </c>
      <c r="N248" s="38" t="b">
        <v>0</v>
      </c>
      <c r="O248" s="40" t="s">
        <v>567</v>
      </c>
    </row>
    <row r="249" spans="1:16" x14ac:dyDescent="0.25">
      <c r="A249" s="42">
        <v>249</v>
      </c>
      <c r="B249" s="42">
        <v>1</v>
      </c>
      <c r="C249" s="42" t="s">
        <v>15</v>
      </c>
      <c r="D249" s="34">
        <v>45305</v>
      </c>
      <c r="E249" s="41">
        <v>1083</v>
      </c>
      <c r="F249" s="44" t="s">
        <v>48</v>
      </c>
      <c r="G249" s="44" t="s">
        <v>575</v>
      </c>
      <c r="H249" s="91">
        <v>1.5</v>
      </c>
      <c r="I249" s="44" t="s">
        <v>577</v>
      </c>
      <c r="J249" s="42" t="b">
        <v>1</v>
      </c>
      <c r="K249" s="37">
        <v>45358.474803240701</v>
      </c>
      <c r="L249" s="42" t="b">
        <v>0</v>
      </c>
      <c r="N249" s="42" t="b">
        <v>1</v>
      </c>
      <c r="O249" s="44" t="s">
        <v>858</v>
      </c>
    </row>
    <row r="250" spans="1:16" x14ac:dyDescent="0.25">
      <c r="A250" s="42">
        <v>250</v>
      </c>
      <c r="B250" s="42">
        <v>1</v>
      </c>
      <c r="C250" s="42" t="s">
        <v>15</v>
      </c>
      <c r="D250" s="34">
        <v>45305</v>
      </c>
      <c r="E250" s="41">
        <v>895</v>
      </c>
      <c r="F250" s="44" t="s">
        <v>106</v>
      </c>
      <c r="G250" s="44" t="s">
        <v>575</v>
      </c>
      <c r="H250" s="91">
        <v>2.5</v>
      </c>
      <c r="I250" s="44" t="s">
        <v>577</v>
      </c>
      <c r="J250" s="42" t="b">
        <v>1</v>
      </c>
      <c r="K250" s="37">
        <v>45336.310034722199</v>
      </c>
      <c r="L250" s="36" t="b">
        <v>1</v>
      </c>
      <c r="M250" s="34">
        <v>45342</v>
      </c>
      <c r="N250" s="42" t="b">
        <v>0</v>
      </c>
      <c r="O250" s="44" t="s">
        <v>576</v>
      </c>
      <c r="P250" s="33" t="s">
        <v>648</v>
      </c>
    </row>
    <row r="251" spans="1:16" x14ac:dyDescent="0.25">
      <c r="A251" s="42">
        <v>251</v>
      </c>
      <c r="B251" s="42">
        <v>1</v>
      </c>
      <c r="C251" s="42" t="s">
        <v>15</v>
      </c>
      <c r="D251" s="34">
        <v>45305</v>
      </c>
      <c r="E251" s="77">
        <v>895</v>
      </c>
      <c r="F251" s="44" t="s">
        <v>106</v>
      </c>
      <c r="G251" s="44" t="s">
        <v>578</v>
      </c>
      <c r="H251" s="91">
        <v>2</v>
      </c>
      <c r="J251" s="42" t="b">
        <v>1</v>
      </c>
      <c r="K251" s="37">
        <v>45336.324351851901</v>
      </c>
      <c r="L251" s="36" t="b">
        <v>1</v>
      </c>
      <c r="M251" s="34">
        <v>45342</v>
      </c>
      <c r="N251" s="42" t="b">
        <v>0</v>
      </c>
      <c r="O251" s="44" t="s">
        <v>576</v>
      </c>
      <c r="P251" s="33" t="s">
        <v>648</v>
      </c>
    </row>
    <row r="252" spans="1:16" x14ac:dyDescent="0.25">
      <c r="A252" s="42">
        <v>252</v>
      </c>
      <c r="B252" s="42">
        <v>1</v>
      </c>
      <c r="C252" s="42" t="s">
        <v>15</v>
      </c>
      <c r="D252" s="34">
        <v>45305</v>
      </c>
      <c r="E252" s="77">
        <v>344</v>
      </c>
      <c r="F252" s="44" t="s">
        <v>155</v>
      </c>
      <c r="G252" s="44" t="s">
        <v>579</v>
      </c>
      <c r="H252" s="91">
        <v>1</v>
      </c>
      <c r="J252" s="42" t="b">
        <v>1</v>
      </c>
      <c r="K252" s="37">
        <v>45336.3262384259</v>
      </c>
      <c r="L252" s="36" t="b">
        <v>1</v>
      </c>
      <c r="M252" s="34">
        <v>45343</v>
      </c>
      <c r="N252" s="42" t="b">
        <v>0</v>
      </c>
      <c r="O252" s="44" t="s">
        <v>576</v>
      </c>
      <c r="P252" s="33" t="s">
        <v>710</v>
      </c>
    </row>
    <row r="253" spans="1:16" x14ac:dyDescent="0.25">
      <c r="A253" s="42">
        <v>253</v>
      </c>
      <c r="B253" s="42">
        <v>2</v>
      </c>
      <c r="C253" s="42" t="s">
        <v>223</v>
      </c>
      <c r="D253" s="34">
        <v>45305</v>
      </c>
      <c r="E253" s="77">
        <v>895</v>
      </c>
      <c r="F253" s="44" t="s">
        <v>106</v>
      </c>
      <c r="G253" s="44" t="s">
        <v>580</v>
      </c>
      <c r="H253" s="91">
        <v>1</v>
      </c>
      <c r="J253" s="42" t="b">
        <v>1</v>
      </c>
      <c r="K253" s="37">
        <v>45336.326446759304</v>
      </c>
      <c r="L253" s="36" t="b">
        <v>1</v>
      </c>
      <c r="M253" s="34">
        <v>45342</v>
      </c>
      <c r="N253" s="42" t="b">
        <v>0</v>
      </c>
      <c r="O253" s="44" t="s">
        <v>576</v>
      </c>
      <c r="P253" s="33" t="s">
        <v>648</v>
      </c>
    </row>
    <row r="254" spans="1:16" x14ac:dyDescent="0.25">
      <c r="A254" s="42">
        <v>254</v>
      </c>
      <c r="B254" s="42">
        <v>2</v>
      </c>
      <c r="C254" s="42" t="s">
        <v>223</v>
      </c>
      <c r="D254" s="34">
        <v>45305</v>
      </c>
      <c r="E254" s="77">
        <v>344</v>
      </c>
      <c r="F254" s="44" t="s">
        <v>155</v>
      </c>
      <c r="G254" s="44" t="s">
        <v>579</v>
      </c>
      <c r="H254" s="91">
        <v>2</v>
      </c>
      <c r="J254" s="42" t="b">
        <v>1</v>
      </c>
      <c r="K254" s="37">
        <v>45336.326631944401</v>
      </c>
      <c r="L254" s="36" t="b">
        <v>1</v>
      </c>
      <c r="M254" s="34">
        <v>45343</v>
      </c>
      <c r="N254" s="42" t="b">
        <v>0</v>
      </c>
      <c r="O254" s="44" t="s">
        <v>576</v>
      </c>
      <c r="P254" s="33" t="s">
        <v>710</v>
      </c>
    </row>
    <row r="255" spans="1:16" x14ac:dyDescent="0.25">
      <c r="A255" s="42">
        <v>255</v>
      </c>
      <c r="B255" s="42">
        <v>3</v>
      </c>
      <c r="C255" s="42" t="s">
        <v>54</v>
      </c>
      <c r="D255" s="34">
        <v>45335</v>
      </c>
      <c r="E255" s="77">
        <v>1083</v>
      </c>
      <c r="F255" s="44" t="s">
        <v>48</v>
      </c>
      <c r="G255" s="44" t="s">
        <v>579</v>
      </c>
      <c r="H255" s="91">
        <v>2</v>
      </c>
      <c r="J255" s="42" t="b">
        <v>1</v>
      </c>
      <c r="K255" s="37">
        <v>45336.326932870397</v>
      </c>
      <c r="L255" s="42" t="b">
        <v>0</v>
      </c>
      <c r="N255" s="42" t="b">
        <v>0</v>
      </c>
      <c r="O255" s="44" t="s">
        <v>576</v>
      </c>
    </row>
    <row r="256" spans="1:16" ht="15" x14ac:dyDescent="0.25">
      <c r="A256" s="42">
        <v>256</v>
      </c>
      <c r="B256" s="42">
        <v>4</v>
      </c>
      <c r="C256" s="42" t="s">
        <v>19</v>
      </c>
      <c r="D256" s="34">
        <v>45335</v>
      </c>
      <c r="E256" s="77">
        <v>921</v>
      </c>
      <c r="F256" s="44" t="s">
        <v>174</v>
      </c>
      <c r="G256" s="44" t="s">
        <v>581</v>
      </c>
      <c r="H256" s="91">
        <v>5</v>
      </c>
      <c r="J256" s="42" t="b">
        <v>1</v>
      </c>
      <c r="K256" s="37">
        <v>45359.000706018502</v>
      </c>
      <c r="L256" s="42" t="b">
        <v>1</v>
      </c>
      <c r="M256" s="12">
        <v>45351</v>
      </c>
      <c r="N256" s="42" t="b">
        <v>0</v>
      </c>
      <c r="O256" s="44" t="s">
        <v>875</v>
      </c>
      <c r="P256" s="80" t="s">
        <v>879</v>
      </c>
    </row>
    <row r="257" spans="1:16" x14ac:dyDescent="0.25">
      <c r="A257" s="42">
        <v>257</v>
      </c>
      <c r="B257" s="42">
        <v>1</v>
      </c>
      <c r="C257" s="42" t="s">
        <v>15</v>
      </c>
      <c r="D257" s="34">
        <v>45305</v>
      </c>
      <c r="E257" s="77">
        <v>1109</v>
      </c>
      <c r="F257" s="44" t="s">
        <v>582</v>
      </c>
      <c r="G257" s="44" t="s">
        <v>59</v>
      </c>
      <c r="H257" s="91">
        <v>1</v>
      </c>
      <c r="J257" s="42" t="b">
        <v>1</v>
      </c>
      <c r="K257" s="37">
        <v>45358.475046296298</v>
      </c>
      <c r="L257" s="42" t="b">
        <v>0</v>
      </c>
      <c r="N257" s="42" t="b">
        <v>1</v>
      </c>
      <c r="O257" s="44" t="s">
        <v>858</v>
      </c>
    </row>
    <row r="258" spans="1:16" x14ac:dyDescent="0.25">
      <c r="A258" s="42">
        <v>258</v>
      </c>
      <c r="B258" s="42">
        <v>1</v>
      </c>
      <c r="C258" s="42" t="s">
        <v>15</v>
      </c>
      <c r="D258" s="34">
        <v>45337</v>
      </c>
      <c r="E258" s="77">
        <v>1083</v>
      </c>
      <c r="F258" s="44" t="s">
        <v>48</v>
      </c>
      <c r="G258" s="44" t="s">
        <v>600</v>
      </c>
      <c r="H258" s="91">
        <v>2.8</v>
      </c>
      <c r="J258" s="42" t="b">
        <v>1</v>
      </c>
      <c r="K258" s="37">
        <v>45337.352696759299</v>
      </c>
      <c r="L258" s="42" t="b">
        <v>0</v>
      </c>
      <c r="N258" s="42" t="b">
        <v>0</v>
      </c>
      <c r="O258" s="44" t="s">
        <v>601</v>
      </c>
    </row>
    <row r="259" spans="1:16" x14ac:dyDescent="0.25">
      <c r="A259" s="42">
        <v>259</v>
      </c>
      <c r="B259" s="42">
        <v>1</v>
      </c>
      <c r="C259" s="42" t="s">
        <v>15</v>
      </c>
      <c r="D259" s="34">
        <v>45342</v>
      </c>
      <c r="E259" s="77">
        <v>36</v>
      </c>
      <c r="F259" s="44" t="s">
        <v>165</v>
      </c>
      <c r="G259" s="44" t="s">
        <v>59</v>
      </c>
      <c r="H259" s="91">
        <v>2.1</v>
      </c>
      <c r="J259" s="42" t="b">
        <v>1</v>
      </c>
      <c r="K259" s="37">
        <v>45347.725671296299</v>
      </c>
      <c r="L259" s="42" t="b">
        <v>0</v>
      </c>
      <c r="N259" s="42" t="b">
        <v>1</v>
      </c>
      <c r="O259" s="44" t="s">
        <v>745</v>
      </c>
    </row>
    <row r="260" spans="1:16" x14ac:dyDescent="0.25">
      <c r="A260" s="42">
        <v>260</v>
      </c>
      <c r="B260" s="42">
        <v>1</v>
      </c>
      <c r="C260" s="42" t="s">
        <v>15</v>
      </c>
      <c r="D260" s="34">
        <v>45342</v>
      </c>
      <c r="E260" s="77" t="s">
        <v>749</v>
      </c>
      <c r="F260" s="44" t="s">
        <v>106</v>
      </c>
      <c r="G260" s="44" t="s">
        <v>616</v>
      </c>
      <c r="H260" s="91">
        <v>3.8</v>
      </c>
      <c r="J260" s="42" t="b">
        <v>1</v>
      </c>
      <c r="K260" s="37">
        <v>45348.698807870402</v>
      </c>
      <c r="L260" s="36" t="b">
        <v>1</v>
      </c>
      <c r="M260" s="34">
        <v>45342</v>
      </c>
      <c r="N260" s="42" t="b">
        <v>0</v>
      </c>
      <c r="O260" s="44" t="s">
        <v>748</v>
      </c>
      <c r="P260" s="33" t="s">
        <v>648</v>
      </c>
    </row>
    <row r="261" spans="1:16" x14ac:dyDescent="0.25">
      <c r="A261" s="42">
        <v>261</v>
      </c>
      <c r="B261" s="42">
        <v>1</v>
      </c>
      <c r="C261" s="42" t="s">
        <v>15</v>
      </c>
      <c r="D261" s="34">
        <v>45342</v>
      </c>
      <c r="E261" s="77">
        <v>1083</v>
      </c>
      <c r="F261" s="44" t="s">
        <v>48</v>
      </c>
      <c r="G261" s="44" t="s">
        <v>59</v>
      </c>
      <c r="H261" s="91">
        <v>2</v>
      </c>
      <c r="J261" s="42" t="b">
        <v>1</v>
      </c>
      <c r="K261" s="37">
        <v>45347.725416666697</v>
      </c>
      <c r="L261" s="42" t="b">
        <v>0</v>
      </c>
      <c r="N261" s="42" t="b">
        <v>1</v>
      </c>
      <c r="O261" s="44" t="s">
        <v>745</v>
      </c>
    </row>
    <row r="262" spans="1:16" x14ac:dyDescent="0.25">
      <c r="A262" s="42">
        <v>262</v>
      </c>
      <c r="B262" s="42">
        <v>1</v>
      </c>
      <c r="C262" s="42" t="s">
        <v>15</v>
      </c>
      <c r="D262" s="34">
        <v>45346</v>
      </c>
      <c r="E262" s="77" t="s">
        <v>735</v>
      </c>
      <c r="F262" s="44" t="s">
        <v>174</v>
      </c>
      <c r="G262" s="44" t="s">
        <v>736</v>
      </c>
      <c r="H262" s="91">
        <v>0.1</v>
      </c>
      <c r="I262" s="39" t="s">
        <v>737</v>
      </c>
      <c r="J262" s="42" t="b">
        <v>0</v>
      </c>
      <c r="K262" s="37">
        <v>45347.347060185202</v>
      </c>
      <c r="L262" s="42" t="b">
        <v>0</v>
      </c>
      <c r="N262" s="42" t="b">
        <v>0</v>
      </c>
      <c r="O262" s="44" t="s">
        <v>738</v>
      </c>
    </row>
    <row r="263" spans="1:16" x14ac:dyDescent="0.25">
      <c r="A263" s="42">
        <v>263</v>
      </c>
      <c r="B263" s="42">
        <v>1</v>
      </c>
      <c r="C263" s="42" t="s">
        <v>15</v>
      </c>
      <c r="D263" s="34">
        <v>45347</v>
      </c>
      <c r="E263" s="77" t="s">
        <v>739</v>
      </c>
      <c r="F263" s="44" t="s">
        <v>740</v>
      </c>
      <c r="G263" s="44" t="s">
        <v>741</v>
      </c>
      <c r="H263" s="91">
        <v>0.2</v>
      </c>
      <c r="J263" s="42" t="b">
        <v>1</v>
      </c>
      <c r="K263" s="37">
        <v>45347.4461226852</v>
      </c>
      <c r="L263" s="42" t="b">
        <v>0</v>
      </c>
      <c r="N263" s="42" t="b">
        <v>1</v>
      </c>
      <c r="O263" s="44" t="s">
        <v>738</v>
      </c>
    </row>
    <row r="264" spans="1:16" x14ac:dyDescent="0.25">
      <c r="A264" s="42">
        <v>264</v>
      </c>
      <c r="B264" s="42">
        <v>1</v>
      </c>
      <c r="C264" s="42" t="s">
        <v>15</v>
      </c>
      <c r="D264" s="34">
        <v>45347</v>
      </c>
      <c r="E264" s="77" t="s">
        <v>742</v>
      </c>
      <c r="F264" s="44" t="s">
        <v>246</v>
      </c>
      <c r="G264" s="44" t="s">
        <v>743</v>
      </c>
      <c r="H264" s="91">
        <v>0.3</v>
      </c>
      <c r="J264" s="42" t="b">
        <v>0</v>
      </c>
      <c r="K264" s="37">
        <v>45347.709583333301</v>
      </c>
      <c r="L264" s="42" t="b">
        <v>0</v>
      </c>
      <c r="N264" s="42" t="b">
        <v>1</v>
      </c>
      <c r="O264" s="44" t="s">
        <v>745</v>
      </c>
    </row>
    <row r="265" spans="1:16" x14ac:dyDescent="0.25">
      <c r="A265" s="42">
        <v>265</v>
      </c>
      <c r="B265" s="42">
        <v>1</v>
      </c>
      <c r="C265" s="42" t="s">
        <v>15</v>
      </c>
      <c r="D265" s="34">
        <v>45347</v>
      </c>
      <c r="E265" s="77" t="s">
        <v>744</v>
      </c>
      <c r="F265" s="44" t="s">
        <v>30</v>
      </c>
      <c r="G265" s="44" t="s">
        <v>168</v>
      </c>
      <c r="H265" s="91">
        <v>0.4</v>
      </c>
      <c r="J265" s="42" t="b">
        <v>1</v>
      </c>
      <c r="K265" s="37">
        <v>45347.702939814801</v>
      </c>
      <c r="L265" s="42" t="b">
        <v>0</v>
      </c>
      <c r="N265" s="42" t="b">
        <v>1</v>
      </c>
      <c r="O265" s="44" t="s">
        <v>745</v>
      </c>
    </row>
    <row r="266" spans="1:16" x14ac:dyDescent="0.25">
      <c r="A266" s="42">
        <v>266</v>
      </c>
      <c r="B266" s="42">
        <v>1</v>
      </c>
      <c r="C266" s="42" t="s">
        <v>15</v>
      </c>
      <c r="D266" s="34">
        <v>45347</v>
      </c>
      <c r="E266" s="77" t="s">
        <v>744</v>
      </c>
      <c r="F266" s="44" t="s">
        <v>30</v>
      </c>
      <c r="G266" s="44" t="s">
        <v>59</v>
      </c>
      <c r="H266" s="91">
        <v>0.5</v>
      </c>
      <c r="J266" s="42" t="b">
        <v>1</v>
      </c>
      <c r="K266" s="37">
        <v>45347.723657407398</v>
      </c>
      <c r="L266" s="42" t="b">
        <v>0</v>
      </c>
      <c r="N266" s="42" t="b">
        <v>1</v>
      </c>
      <c r="O266" s="44" t="s">
        <v>745</v>
      </c>
    </row>
    <row r="267" spans="1:16" x14ac:dyDescent="0.25">
      <c r="A267" s="42">
        <v>267</v>
      </c>
      <c r="B267" s="42">
        <v>4</v>
      </c>
      <c r="C267" s="42" t="s">
        <v>19</v>
      </c>
      <c r="D267" s="34">
        <v>45348</v>
      </c>
      <c r="E267" s="77" t="s">
        <v>746</v>
      </c>
      <c r="F267" s="44" t="s">
        <v>747</v>
      </c>
      <c r="G267" s="44" t="s">
        <v>59</v>
      </c>
      <c r="H267" s="91">
        <v>1.2</v>
      </c>
      <c r="J267" s="42" t="b">
        <v>1</v>
      </c>
      <c r="K267" s="37">
        <v>45348.686099537001</v>
      </c>
      <c r="L267" s="42" t="b">
        <v>0</v>
      </c>
      <c r="N267" s="42" t="b">
        <v>0</v>
      </c>
      <c r="O267" s="44" t="s">
        <v>748</v>
      </c>
    </row>
    <row r="268" spans="1:16" ht="15" x14ac:dyDescent="0.25">
      <c r="A268" s="42">
        <v>268</v>
      </c>
      <c r="B268" s="42">
        <v>4</v>
      </c>
      <c r="C268" s="42" t="s">
        <v>19</v>
      </c>
      <c r="D268" s="34">
        <v>45348</v>
      </c>
      <c r="E268" s="77" t="s">
        <v>750</v>
      </c>
      <c r="F268" s="44" t="s">
        <v>20</v>
      </c>
      <c r="G268" s="44" t="s">
        <v>751</v>
      </c>
      <c r="H268" s="91">
        <v>4</v>
      </c>
      <c r="J268" s="42" t="b">
        <v>1</v>
      </c>
      <c r="K268" s="37">
        <v>45359.051030092603</v>
      </c>
      <c r="L268" s="42" t="b">
        <v>1</v>
      </c>
      <c r="M268" s="12">
        <v>45359</v>
      </c>
      <c r="N268" s="42" t="b">
        <v>0</v>
      </c>
      <c r="O268" s="44" t="s">
        <v>875</v>
      </c>
      <c r="P268" s="80" t="s">
        <v>884</v>
      </c>
    </row>
    <row r="269" spans="1:16" ht="15" x14ac:dyDescent="0.25">
      <c r="A269" s="42">
        <v>269</v>
      </c>
      <c r="B269" s="42">
        <v>4</v>
      </c>
      <c r="C269" s="42" t="s">
        <v>19</v>
      </c>
      <c r="D269" s="34">
        <v>45348</v>
      </c>
      <c r="E269" s="77" t="s">
        <v>752</v>
      </c>
      <c r="F269" s="44" t="s">
        <v>165</v>
      </c>
      <c r="G269" s="44" t="s">
        <v>168</v>
      </c>
      <c r="H269" s="91">
        <v>0.9</v>
      </c>
      <c r="J269" s="42" t="b">
        <v>1</v>
      </c>
      <c r="K269" s="37">
        <v>45358.978414351899</v>
      </c>
      <c r="L269" s="42" t="b">
        <v>1</v>
      </c>
      <c r="M269" s="12">
        <v>45358</v>
      </c>
      <c r="N269" s="42" t="b">
        <v>0</v>
      </c>
      <c r="O269" s="44" t="s">
        <v>875</v>
      </c>
      <c r="P269" s="80" t="s">
        <v>876</v>
      </c>
    </row>
    <row r="270" spans="1:16" ht="15" x14ac:dyDescent="0.25">
      <c r="A270" s="42">
        <v>270</v>
      </c>
      <c r="B270" s="42">
        <v>4</v>
      </c>
      <c r="C270" s="42" t="s">
        <v>19</v>
      </c>
      <c r="D270" s="34">
        <v>45348</v>
      </c>
      <c r="E270" s="77" t="s">
        <v>750</v>
      </c>
      <c r="F270" s="44" t="s">
        <v>20</v>
      </c>
      <c r="G270" s="44" t="s">
        <v>753</v>
      </c>
      <c r="H270" s="91">
        <v>2</v>
      </c>
      <c r="J270" s="42" t="b">
        <v>1</v>
      </c>
      <c r="K270" s="37">
        <v>45359.051030092603</v>
      </c>
      <c r="L270" s="42" t="b">
        <v>1</v>
      </c>
      <c r="M270" s="12">
        <v>45359</v>
      </c>
      <c r="N270" s="42" t="b">
        <v>0</v>
      </c>
      <c r="O270" s="44" t="s">
        <v>875</v>
      </c>
      <c r="P270" s="80" t="s">
        <v>884</v>
      </c>
    </row>
    <row r="271" spans="1:16" ht="15" x14ac:dyDescent="0.25">
      <c r="A271" s="42">
        <v>271</v>
      </c>
      <c r="B271" s="42">
        <v>4</v>
      </c>
      <c r="C271" s="42" t="s">
        <v>19</v>
      </c>
      <c r="D271" s="34">
        <v>45348</v>
      </c>
      <c r="E271" s="77" t="s">
        <v>739</v>
      </c>
      <c r="F271" s="44" t="s">
        <v>740</v>
      </c>
      <c r="G271" s="44" t="s">
        <v>754</v>
      </c>
      <c r="H271" s="91">
        <v>0.8</v>
      </c>
      <c r="J271" s="42" t="b">
        <v>1</v>
      </c>
      <c r="K271" s="37">
        <v>45363.402928240699</v>
      </c>
      <c r="L271" s="42" t="b">
        <v>1</v>
      </c>
      <c r="M271" s="12">
        <v>45363</v>
      </c>
      <c r="N271" s="42" t="b">
        <v>0</v>
      </c>
      <c r="O271" s="44" t="s">
        <v>943</v>
      </c>
      <c r="P271" s="80" t="s">
        <v>982</v>
      </c>
    </row>
    <row r="272" spans="1:16" ht="15" x14ac:dyDescent="0.25">
      <c r="A272" s="42">
        <v>272</v>
      </c>
      <c r="B272" s="42">
        <v>1</v>
      </c>
      <c r="C272" s="42" t="s">
        <v>15</v>
      </c>
      <c r="D272" s="34">
        <v>45348</v>
      </c>
      <c r="E272" s="77" t="s">
        <v>752</v>
      </c>
      <c r="F272" s="44" t="s">
        <v>165</v>
      </c>
      <c r="G272" s="44" t="s">
        <v>59</v>
      </c>
      <c r="H272" s="91">
        <v>8.9</v>
      </c>
      <c r="J272" s="42" t="b">
        <v>1</v>
      </c>
      <c r="K272" s="37">
        <v>45358.978414351899</v>
      </c>
      <c r="L272" s="42" t="b">
        <v>1</v>
      </c>
      <c r="M272" s="12">
        <v>45358</v>
      </c>
      <c r="N272" s="42" t="b">
        <v>0</v>
      </c>
      <c r="O272" s="44" t="s">
        <v>875</v>
      </c>
      <c r="P272" s="80" t="s">
        <v>876</v>
      </c>
    </row>
    <row r="273" spans="1:16" ht="15" x14ac:dyDescent="0.25">
      <c r="A273" s="42">
        <v>273</v>
      </c>
      <c r="B273" s="42">
        <v>1</v>
      </c>
      <c r="C273" s="42" t="s">
        <v>15</v>
      </c>
      <c r="D273" s="34">
        <v>45348</v>
      </c>
      <c r="E273" s="77" t="s">
        <v>752</v>
      </c>
      <c r="F273" s="44" t="s">
        <v>165</v>
      </c>
      <c r="G273" s="44" t="s">
        <v>755</v>
      </c>
      <c r="H273" s="91">
        <v>1</v>
      </c>
      <c r="J273" s="42" t="b">
        <v>1</v>
      </c>
      <c r="K273" s="37">
        <v>45358.978414351899</v>
      </c>
      <c r="L273" s="42" t="b">
        <v>1</v>
      </c>
      <c r="M273" s="12">
        <v>45358</v>
      </c>
      <c r="N273" s="42" t="b">
        <v>0</v>
      </c>
      <c r="O273" s="44" t="s">
        <v>875</v>
      </c>
      <c r="P273" s="80" t="s">
        <v>876</v>
      </c>
    </row>
    <row r="274" spans="1:16" ht="15" x14ac:dyDescent="0.25">
      <c r="A274" s="42">
        <v>274</v>
      </c>
      <c r="B274" s="42">
        <v>4</v>
      </c>
      <c r="C274" s="42" t="s">
        <v>19</v>
      </c>
      <c r="D274" s="34">
        <v>45318</v>
      </c>
      <c r="E274" s="77" t="s">
        <v>752</v>
      </c>
      <c r="F274" s="44" t="s">
        <v>165</v>
      </c>
      <c r="G274" s="44" t="s">
        <v>756</v>
      </c>
      <c r="H274" s="91">
        <v>0.4</v>
      </c>
      <c r="J274" s="42" t="b">
        <v>1</v>
      </c>
      <c r="K274" s="37">
        <v>45358.978414351899</v>
      </c>
      <c r="L274" s="42" t="b">
        <v>1</v>
      </c>
      <c r="M274" s="12">
        <v>45358</v>
      </c>
      <c r="N274" s="42" t="b">
        <v>0</v>
      </c>
      <c r="O274" s="44" t="s">
        <v>875</v>
      </c>
      <c r="P274" s="80" t="s">
        <v>876</v>
      </c>
    </row>
    <row r="275" spans="1:16" ht="15" x14ac:dyDescent="0.25">
      <c r="A275" s="42">
        <v>275</v>
      </c>
      <c r="B275" s="42">
        <v>4</v>
      </c>
      <c r="C275" s="42" t="s">
        <v>19</v>
      </c>
      <c r="D275" s="34">
        <v>45318</v>
      </c>
      <c r="E275" s="77" t="s">
        <v>744</v>
      </c>
      <c r="F275" s="44" t="s">
        <v>30</v>
      </c>
      <c r="G275" s="44" t="s">
        <v>59</v>
      </c>
      <c r="H275" s="91">
        <v>2.8</v>
      </c>
      <c r="J275" s="42" t="b">
        <v>1</v>
      </c>
      <c r="K275" s="37">
        <v>45359.393495370401</v>
      </c>
      <c r="L275" s="42" t="b">
        <v>1</v>
      </c>
      <c r="M275" s="12">
        <v>45359</v>
      </c>
      <c r="N275" s="42" t="b">
        <v>0</v>
      </c>
      <c r="O275" s="44" t="s">
        <v>887</v>
      </c>
      <c r="P275" s="80" t="s">
        <v>901</v>
      </c>
    </row>
    <row r="276" spans="1:16" x14ac:dyDescent="0.25">
      <c r="A276" s="42">
        <v>276</v>
      </c>
      <c r="B276" s="42">
        <v>1</v>
      </c>
      <c r="C276" s="42" t="s">
        <v>15</v>
      </c>
      <c r="D276" s="34">
        <v>45318</v>
      </c>
      <c r="E276" s="77" t="s">
        <v>757</v>
      </c>
      <c r="F276" s="44" t="s">
        <v>169</v>
      </c>
      <c r="G276" s="44" t="s">
        <v>274</v>
      </c>
      <c r="H276" s="91">
        <v>1.1000000000000001</v>
      </c>
      <c r="J276" s="42" t="b">
        <v>1</v>
      </c>
      <c r="K276" s="37">
        <v>45349.554699074099</v>
      </c>
      <c r="L276" s="42" t="b">
        <v>0</v>
      </c>
      <c r="N276" s="42" t="b">
        <v>0</v>
      </c>
      <c r="O276" s="44" t="s">
        <v>759</v>
      </c>
    </row>
    <row r="277" spans="1:16" ht="15" x14ac:dyDescent="0.25">
      <c r="A277" s="42">
        <v>277</v>
      </c>
      <c r="B277" s="42">
        <v>1</v>
      </c>
      <c r="C277" s="42" t="s">
        <v>15</v>
      </c>
      <c r="D277" s="34">
        <v>45318</v>
      </c>
      <c r="E277" s="77" t="s">
        <v>749</v>
      </c>
      <c r="F277" s="44" t="s">
        <v>106</v>
      </c>
      <c r="G277" s="44" t="s">
        <v>59</v>
      </c>
      <c r="H277" s="91">
        <v>0.8</v>
      </c>
      <c r="J277" s="42" t="b">
        <v>1</v>
      </c>
      <c r="K277" s="37">
        <v>45361.403888888897</v>
      </c>
      <c r="L277" s="42" t="b">
        <v>1</v>
      </c>
      <c r="M277" s="12">
        <v>45361</v>
      </c>
      <c r="N277" s="42" t="b">
        <v>0</v>
      </c>
      <c r="O277" s="44" t="s">
        <v>902</v>
      </c>
      <c r="P277" s="80" t="s">
        <v>914</v>
      </c>
    </row>
    <row r="278" spans="1:16" ht="15" x14ac:dyDescent="0.25">
      <c r="A278" s="42">
        <v>278</v>
      </c>
      <c r="B278" s="42">
        <v>4</v>
      </c>
      <c r="C278" s="42" t="s">
        <v>19</v>
      </c>
      <c r="D278" s="34">
        <v>45320</v>
      </c>
      <c r="E278" s="77" t="s">
        <v>760</v>
      </c>
      <c r="F278" s="44" t="s">
        <v>262</v>
      </c>
      <c r="G278" s="44" t="s">
        <v>761</v>
      </c>
      <c r="H278" s="91">
        <v>1.9</v>
      </c>
      <c r="I278" s="39" t="s">
        <v>762</v>
      </c>
      <c r="J278" s="42" t="b">
        <v>1</v>
      </c>
      <c r="K278" s="37">
        <v>45359.0484490741</v>
      </c>
      <c r="L278" s="42" t="b">
        <v>1</v>
      </c>
      <c r="M278" s="12">
        <v>45359</v>
      </c>
      <c r="N278" s="42" t="b">
        <v>0</v>
      </c>
      <c r="O278" s="44" t="s">
        <v>875</v>
      </c>
      <c r="P278" s="80" t="s">
        <v>883</v>
      </c>
    </row>
    <row r="279" spans="1:16" x14ac:dyDescent="0.25">
      <c r="A279" s="42">
        <v>279</v>
      </c>
      <c r="B279" s="42">
        <v>1</v>
      </c>
      <c r="C279" s="42" t="s">
        <v>15</v>
      </c>
      <c r="D279" s="34">
        <v>45320</v>
      </c>
      <c r="E279" s="77" t="s">
        <v>763</v>
      </c>
      <c r="F279" s="44" t="s">
        <v>764</v>
      </c>
      <c r="G279" s="44" t="s">
        <v>274</v>
      </c>
      <c r="H279" s="91">
        <v>0.9</v>
      </c>
      <c r="I279" s="39" t="s">
        <v>762</v>
      </c>
      <c r="J279" s="42" t="b">
        <v>1</v>
      </c>
      <c r="K279" s="37">
        <v>45351.608599537001</v>
      </c>
      <c r="L279" s="42" t="b">
        <v>0</v>
      </c>
      <c r="N279" s="42" t="b">
        <v>0</v>
      </c>
      <c r="O279" s="44" t="s">
        <v>765</v>
      </c>
    </row>
    <row r="280" spans="1:16" x14ac:dyDescent="0.25">
      <c r="A280" s="42">
        <v>280</v>
      </c>
      <c r="B280" s="42">
        <v>1</v>
      </c>
      <c r="C280" s="42" t="s">
        <v>15</v>
      </c>
      <c r="D280" s="34">
        <v>45320</v>
      </c>
      <c r="E280" s="77" t="s">
        <v>725</v>
      </c>
      <c r="F280" s="44" t="s">
        <v>48</v>
      </c>
      <c r="G280" s="44" t="s">
        <v>59</v>
      </c>
      <c r="H280" s="91">
        <v>0.9</v>
      </c>
      <c r="J280" s="42" t="b">
        <v>1</v>
      </c>
      <c r="K280" s="37">
        <v>45351.687303240702</v>
      </c>
      <c r="L280" s="42" t="b">
        <v>0</v>
      </c>
      <c r="N280" s="42" t="b">
        <v>0</v>
      </c>
      <c r="O280" s="44" t="s">
        <v>765</v>
      </c>
    </row>
    <row r="281" spans="1:16" ht="15" x14ac:dyDescent="0.25">
      <c r="A281" s="42">
        <v>281</v>
      </c>
      <c r="B281" s="42">
        <v>1</v>
      </c>
      <c r="C281" s="42" t="s">
        <v>15</v>
      </c>
      <c r="D281" s="34">
        <v>45320</v>
      </c>
      <c r="E281" s="77" t="s">
        <v>766</v>
      </c>
      <c r="F281" s="44" t="s">
        <v>767</v>
      </c>
      <c r="G281" s="44" t="s">
        <v>59</v>
      </c>
      <c r="H281" s="91">
        <v>2.9</v>
      </c>
      <c r="J281" s="42" t="b">
        <v>1</v>
      </c>
      <c r="K281" s="37">
        <v>45363.399131944403</v>
      </c>
      <c r="L281" s="42" t="b">
        <v>1</v>
      </c>
      <c r="M281" s="12">
        <v>45363</v>
      </c>
      <c r="N281" s="42" t="b">
        <v>0</v>
      </c>
      <c r="O281" s="44" t="s">
        <v>943</v>
      </c>
      <c r="P281" s="80" t="s">
        <v>983</v>
      </c>
    </row>
    <row r="282" spans="1:16" ht="15" x14ac:dyDescent="0.25">
      <c r="A282" s="42">
        <v>282</v>
      </c>
      <c r="B282" s="42">
        <v>1</v>
      </c>
      <c r="C282" s="42" t="s">
        <v>15</v>
      </c>
      <c r="D282" s="34">
        <v>45320</v>
      </c>
      <c r="E282" s="77" t="s">
        <v>766</v>
      </c>
      <c r="F282" s="44" t="s">
        <v>768</v>
      </c>
      <c r="G282" s="44" t="s">
        <v>769</v>
      </c>
      <c r="H282" s="91">
        <v>2</v>
      </c>
      <c r="J282" s="42" t="b">
        <v>1</v>
      </c>
      <c r="K282" s="37">
        <v>45363.399131944403</v>
      </c>
      <c r="L282" s="42" t="b">
        <v>1</v>
      </c>
      <c r="M282" s="12">
        <v>45363</v>
      </c>
      <c r="N282" s="42" t="b">
        <v>0</v>
      </c>
      <c r="O282" s="44" t="s">
        <v>943</v>
      </c>
      <c r="P282" s="80" t="s">
        <v>983</v>
      </c>
    </row>
    <row r="283" spans="1:16" x14ac:dyDescent="0.25">
      <c r="A283" s="42">
        <v>283</v>
      </c>
      <c r="B283" s="42">
        <v>1</v>
      </c>
      <c r="C283" s="42" t="s">
        <v>15</v>
      </c>
      <c r="D283" s="34">
        <v>45320</v>
      </c>
      <c r="E283" s="77" t="s">
        <v>770</v>
      </c>
      <c r="F283" s="44" t="s">
        <v>771</v>
      </c>
      <c r="G283" s="44" t="s">
        <v>59</v>
      </c>
      <c r="H283" s="91">
        <v>0.1</v>
      </c>
      <c r="J283" s="42" t="b">
        <v>1</v>
      </c>
      <c r="K283" s="37">
        <v>45351.710543981499</v>
      </c>
      <c r="L283" s="42" t="b">
        <v>0</v>
      </c>
      <c r="N283" s="42" t="b">
        <v>0</v>
      </c>
      <c r="O283" s="44" t="s">
        <v>765</v>
      </c>
    </row>
    <row r="284" spans="1:16" x14ac:dyDescent="0.25">
      <c r="A284" s="42">
        <v>284</v>
      </c>
      <c r="B284" s="42">
        <v>1</v>
      </c>
      <c r="C284" s="42" t="s">
        <v>15</v>
      </c>
      <c r="D284" s="34">
        <v>45320</v>
      </c>
      <c r="E284" s="77" t="s">
        <v>770</v>
      </c>
      <c r="F284" s="44" t="s">
        <v>772</v>
      </c>
      <c r="G284" s="44" t="s">
        <v>773</v>
      </c>
      <c r="H284" s="91">
        <v>1.1000000000000001</v>
      </c>
      <c r="J284" s="42" t="b">
        <v>1</v>
      </c>
      <c r="K284" s="37">
        <v>45351.711145833302</v>
      </c>
      <c r="L284" s="42" t="b">
        <v>0</v>
      </c>
      <c r="N284" s="42" t="b">
        <v>0</v>
      </c>
      <c r="O284" s="44" t="s">
        <v>765</v>
      </c>
    </row>
    <row r="285" spans="1:16" ht="15" x14ac:dyDescent="0.25">
      <c r="A285" s="42">
        <v>285</v>
      </c>
      <c r="B285" s="42">
        <v>1</v>
      </c>
      <c r="C285" s="42" t="s">
        <v>15</v>
      </c>
      <c r="D285" s="34">
        <v>45320</v>
      </c>
      <c r="E285" s="77" t="s">
        <v>752</v>
      </c>
      <c r="F285" s="44" t="s">
        <v>165</v>
      </c>
      <c r="G285" s="44" t="s">
        <v>59</v>
      </c>
      <c r="H285" s="91">
        <v>0.2</v>
      </c>
      <c r="J285" s="42" t="b">
        <v>1</v>
      </c>
      <c r="K285" s="37">
        <v>45358.978414351899</v>
      </c>
      <c r="L285" s="42" t="b">
        <v>1</v>
      </c>
      <c r="M285" s="12">
        <v>45358</v>
      </c>
      <c r="N285" s="42" t="b">
        <v>0</v>
      </c>
      <c r="O285" s="44" t="s">
        <v>875</v>
      </c>
      <c r="P285" s="80" t="s">
        <v>876</v>
      </c>
    </row>
    <row r="286" spans="1:16" ht="15" x14ac:dyDescent="0.25">
      <c r="A286" s="42">
        <v>286</v>
      </c>
      <c r="B286" s="42">
        <v>1</v>
      </c>
      <c r="C286" s="42" t="s">
        <v>15</v>
      </c>
      <c r="D286" s="34">
        <v>45320</v>
      </c>
      <c r="E286" s="77" t="s">
        <v>739</v>
      </c>
      <c r="F286" s="44" t="s">
        <v>740</v>
      </c>
      <c r="G286" s="44" t="s">
        <v>783</v>
      </c>
      <c r="H286" s="91">
        <v>0.5</v>
      </c>
      <c r="I286" s="80" t="s">
        <v>90</v>
      </c>
      <c r="J286" s="42" t="b">
        <v>1</v>
      </c>
      <c r="K286" s="37">
        <v>45363.402928240699</v>
      </c>
      <c r="L286" s="42" t="b">
        <v>1</v>
      </c>
      <c r="M286" s="12">
        <v>45363</v>
      </c>
      <c r="N286" s="42" t="b">
        <v>0</v>
      </c>
      <c r="O286" s="44" t="s">
        <v>943</v>
      </c>
      <c r="P286" s="80" t="s">
        <v>982</v>
      </c>
    </row>
    <row r="287" spans="1:16" x14ac:dyDescent="0.25">
      <c r="A287" s="42">
        <v>287</v>
      </c>
      <c r="B287" s="42">
        <v>4</v>
      </c>
      <c r="C287" s="42" t="s">
        <v>19</v>
      </c>
      <c r="D287" s="34">
        <v>45352</v>
      </c>
      <c r="E287" s="77" t="s">
        <v>725</v>
      </c>
      <c r="F287" s="44" t="s">
        <v>48</v>
      </c>
      <c r="G287" s="44" t="s">
        <v>59</v>
      </c>
      <c r="H287" s="91">
        <v>0.5</v>
      </c>
      <c r="J287" s="42" t="b">
        <v>1</v>
      </c>
      <c r="K287" s="37">
        <v>45352.481192129599</v>
      </c>
      <c r="L287" s="42" t="b">
        <v>0</v>
      </c>
      <c r="N287" s="42" t="b">
        <v>0</v>
      </c>
      <c r="O287" s="44" t="s">
        <v>765</v>
      </c>
    </row>
    <row r="288" spans="1:16" ht="15" x14ac:dyDescent="0.25">
      <c r="A288" s="42">
        <v>288</v>
      </c>
      <c r="B288" s="42">
        <v>4</v>
      </c>
      <c r="C288" s="42" t="s">
        <v>19</v>
      </c>
      <c r="D288" s="34">
        <v>45320</v>
      </c>
      <c r="E288" s="77" t="s">
        <v>760</v>
      </c>
      <c r="F288" s="44" t="s">
        <v>113</v>
      </c>
      <c r="G288" s="44" t="s">
        <v>774</v>
      </c>
      <c r="H288" s="91">
        <v>1.3</v>
      </c>
      <c r="J288" s="42" t="b">
        <v>1</v>
      </c>
      <c r="K288" s="37">
        <v>45359.0484490741</v>
      </c>
      <c r="L288" s="42" t="b">
        <v>1</v>
      </c>
      <c r="M288" s="12">
        <v>45359</v>
      </c>
      <c r="N288" s="42" t="b">
        <v>0</v>
      </c>
      <c r="O288" s="44" t="s">
        <v>875</v>
      </c>
      <c r="P288" s="80" t="s">
        <v>883</v>
      </c>
    </row>
    <row r="289" spans="1:16" ht="15" x14ac:dyDescent="0.25">
      <c r="A289" s="42">
        <v>289</v>
      </c>
      <c r="B289" s="42">
        <v>4</v>
      </c>
      <c r="C289" s="42" t="s">
        <v>19</v>
      </c>
      <c r="D289" s="34">
        <v>45320</v>
      </c>
      <c r="E289" s="77" t="s">
        <v>760</v>
      </c>
      <c r="F289" s="44" t="s">
        <v>113</v>
      </c>
      <c r="G289" s="44" t="s">
        <v>775</v>
      </c>
      <c r="H289" s="91">
        <v>1.5</v>
      </c>
      <c r="J289" s="42" t="b">
        <v>1</v>
      </c>
      <c r="K289" s="37">
        <v>45359.0484490741</v>
      </c>
      <c r="L289" s="42" t="b">
        <v>1</v>
      </c>
      <c r="M289" s="12">
        <v>45359</v>
      </c>
      <c r="N289" s="42" t="b">
        <v>0</v>
      </c>
      <c r="O289" s="44" t="s">
        <v>875</v>
      </c>
      <c r="P289" s="80" t="s">
        <v>883</v>
      </c>
    </row>
    <row r="290" spans="1:16" ht="15" x14ac:dyDescent="0.25">
      <c r="A290" s="42">
        <v>290</v>
      </c>
      <c r="B290" s="42">
        <v>4</v>
      </c>
      <c r="C290" s="42" t="s">
        <v>19</v>
      </c>
      <c r="D290" s="34">
        <v>45320</v>
      </c>
      <c r="E290" s="77" t="s">
        <v>778</v>
      </c>
      <c r="F290" s="44" t="s">
        <v>115</v>
      </c>
      <c r="G290" s="44" t="s">
        <v>776</v>
      </c>
      <c r="H290" s="91">
        <v>0.9</v>
      </c>
      <c r="J290" s="42" t="b">
        <v>1</v>
      </c>
      <c r="K290" s="37">
        <v>45363.372731481497</v>
      </c>
      <c r="L290" s="42" t="b">
        <v>1</v>
      </c>
      <c r="M290" s="12">
        <v>45363</v>
      </c>
      <c r="N290" s="42" t="b">
        <v>0</v>
      </c>
      <c r="O290" s="44" t="s">
        <v>943</v>
      </c>
      <c r="P290" s="80" t="s">
        <v>961</v>
      </c>
    </row>
    <row r="291" spans="1:16" x14ac:dyDescent="0.25">
      <c r="A291" s="42">
        <v>291</v>
      </c>
      <c r="B291" s="42">
        <v>4</v>
      </c>
      <c r="C291" s="42" t="s">
        <v>19</v>
      </c>
      <c r="D291" s="34">
        <v>45320</v>
      </c>
      <c r="E291" s="77" t="s">
        <v>779</v>
      </c>
      <c r="F291" s="44" t="s">
        <v>777</v>
      </c>
      <c r="G291" s="44" t="s">
        <v>274</v>
      </c>
      <c r="H291" s="91">
        <v>0.9</v>
      </c>
      <c r="J291" s="42" t="b">
        <v>1</v>
      </c>
      <c r="K291" s="37">
        <v>45352.225532407399</v>
      </c>
      <c r="L291" s="42" t="b">
        <v>0</v>
      </c>
      <c r="N291" s="42" t="b">
        <v>0</v>
      </c>
      <c r="O291" s="44" t="s">
        <v>765</v>
      </c>
    </row>
    <row r="292" spans="1:16" x14ac:dyDescent="0.25">
      <c r="A292" s="42">
        <v>292</v>
      </c>
      <c r="B292" s="42">
        <v>4</v>
      </c>
      <c r="C292" s="42" t="s">
        <v>19</v>
      </c>
      <c r="D292" s="34">
        <v>45352</v>
      </c>
      <c r="E292" s="77" t="s">
        <v>752</v>
      </c>
      <c r="F292" s="44" t="s">
        <v>165</v>
      </c>
      <c r="G292" s="44" t="s">
        <v>59</v>
      </c>
      <c r="H292" s="91">
        <v>0.9</v>
      </c>
      <c r="J292" s="42" t="b">
        <v>1</v>
      </c>
      <c r="K292" s="37">
        <v>45352.482233796298</v>
      </c>
      <c r="L292" s="42" t="b">
        <v>0</v>
      </c>
      <c r="N292" s="42" t="b">
        <v>1</v>
      </c>
      <c r="O292" s="44" t="s">
        <v>765</v>
      </c>
    </row>
    <row r="293" spans="1:16" x14ac:dyDescent="0.25">
      <c r="A293" s="42">
        <v>293</v>
      </c>
      <c r="B293" s="42">
        <v>4</v>
      </c>
      <c r="C293" s="42" t="s">
        <v>19</v>
      </c>
      <c r="D293" s="34">
        <v>45352</v>
      </c>
      <c r="E293" s="77" t="s">
        <v>780</v>
      </c>
      <c r="F293" s="44" t="s">
        <v>781</v>
      </c>
      <c r="G293" s="44" t="s">
        <v>59</v>
      </c>
      <c r="H293" s="91">
        <v>0.8</v>
      </c>
      <c r="J293" s="42" t="b">
        <v>1</v>
      </c>
      <c r="K293" s="37">
        <v>45352.250949074099</v>
      </c>
      <c r="L293" s="42" t="b">
        <v>0</v>
      </c>
      <c r="N293" s="42" t="b">
        <v>0</v>
      </c>
      <c r="O293" s="44" t="s">
        <v>765</v>
      </c>
    </row>
    <row r="294" spans="1:16" x14ac:dyDescent="0.25">
      <c r="A294" s="42">
        <v>294</v>
      </c>
      <c r="B294" s="42">
        <v>4</v>
      </c>
      <c r="C294" s="42" t="s">
        <v>19</v>
      </c>
      <c r="D294" s="34">
        <v>45352</v>
      </c>
      <c r="E294" s="77" t="s">
        <v>744</v>
      </c>
      <c r="F294" s="44" t="s">
        <v>30</v>
      </c>
      <c r="G294" s="44"/>
      <c r="H294" s="91">
        <v>0.1</v>
      </c>
      <c r="J294" s="42" t="b">
        <v>0</v>
      </c>
      <c r="K294" s="37">
        <v>45352.4813194444</v>
      </c>
      <c r="L294" s="42" t="b">
        <v>0</v>
      </c>
      <c r="N294" s="42" t="b">
        <v>0</v>
      </c>
      <c r="O294" s="44" t="s">
        <v>765</v>
      </c>
    </row>
    <row r="295" spans="1:16" x14ac:dyDescent="0.25">
      <c r="A295" s="42">
        <v>295</v>
      </c>
      <c r="B295" s="42">
        <v>4</v>
      </c>
      <c r="C295" s="42" t="s">
        <v>19</v>
      </c>
      <c r="D295" s="34">
        <v>45352</v>
      </c>
      <c r="E295" s="77" t="s">
        <v>749</v>
      </c>
      <c r="F295" s="44" t="s">
        <v>106</v>
      </c>
      <c r="G295" s="44" t="s">
        <v>59</v>
      </c>
      <c r="H295" s="91">
        <v>0.7</v>
      </c>
      <c r="J295" s="42" t="b">
        <v>0</v>
      </c>
      <c r="K295" s="37">
        <v>45352.472442129598</v>
      </c>
      <c r="L295" s="42" t="b">
        <v>0</v>
      </c>
      <c r="N295" s="42" t="b">
        <v>0</v>
      </c>
      <c r="O295" s="44" t="s">
        <v>765</v>
      </c>
    </row>
    <row r="296" spans="1:16" x14ac:dyDescent="0.25">
      <c r="A296" s="42">
        <v>296</v>
      </c>
      <c r="B296" s="42">
        <v>4</v>
      </c>
      <c r="C296" s="42" t="s">
        <v>19</v>
      </c>
      <c r="D296" s="34">
        <v>45352</v>
      </c>
      <c r="E296" s="77" t="s">
        <v>782</v>
      </c>
      <c r="F296" s="44" t="s">
        <v>26</v>
      </c>
      <c r="G296" s="44" t="s">
        <v>59</v>
      </c>
      <c r="H296" s="91">
        <v>0.5</v>
      </c>
      <c r="J296" s="42" t="b">
        <v>0</v>
      </c>
      <c r="K296" s="37">
        <v>45352.472476851799</v>
      </c>
      <c r="L296" s="42" t="b">
        <v>0</v>
      </c>
      <c r="N296" s="42" t="b">
        <v>0</v>
      </c>
      <c r="O296" s="44" t="s">
        <v>765</v>
      </c>
    </row>
    <row r="297" spans="1:16" x14ac:dyDescent="0.25">
      <c r="A297" s="42">
        <v>297</v>
      </c>
      <c r="B297" s="42">
        <v>4</v>
      </c>
      <c r="C297" s="42" t="s">
        <v>19</v>
      </c>
      <c r="D297" s="34">
        <v>45352</v>
      </c>
      <c r="E297" s="77" t="s">
        <v>750</v>
      </c>
      <c r="F297" s="44" t="s">
        <v>20</v>
      </c>
      <c r="G297" s="44" t="s">
        <v>59</v>
      </c>
      <c r="H297" s="91">
        <v>1</v>
      </c>
      <c r="I297" s="39" t="s">
        <v>762</v>
      </c>
      <c r="J297" s="42" t="b">
        <v>0</v>
      </c>
      <c r="K297" s="37">
        <v>45352.472256944398</v>
      </c>
      <c r="L297" s="42" t="b">
        <v>0</v>
      </c>
      <c r="N297" s="42" t="b">
        <v>0</v>
      </c>
      <c r="O297" s="44" t="s">
        <v>765</v>
      </c>
    </row>
    <row r="298" spans="1:16" x14ac:dyDescent="0.25">
      <c r="A298" s="42">
        <v>298</v>
      </c>
      <c r="B298" s="42">
        <v>4</v>
      </c>
      <c r="C298" s="42" t="s">
        <v>19</v>
      </c>
      <c r="D298" s="34">
        <v>45352</v>
      </c>
      <c r="E298" s="77" t="s">
        <v>784</v>
      </c>
      <c r="F298" s="44" t="s">
        <v>785</v>
      </c>
      <c r="G298" s="44" t="s">
        <v>786</v>
      </c>
      <c r="H298" s="91">
        <v>0.25</v>
      </c>
      <c r="J298" s="42" t="b">
        <v>1</v>
      </c>
      <c r="K298" s="37">
        <v>45352.481956018499</v>
      </c>
      <c r="L298" s="42" t="b">
        <v>0</v>
      </c>
      <c r="N298" s="42" t="b">
        <v>0</v>
      </c>
      <c r="O298" s="44" t="s">
        <v>765</v>
      </c>
    </row>
    <row r="299" spans="1:16" ht="15" x14ac:dyDescent="0.25">
      <c r="A299" s="42">
        <v>299</v>
      </c>
      <c r="B299" s="42">
        <v>1</v>
      </c>
      <c r="C299" s="42" t="s">
        <v>15</v>
      </c>
      <c r="D299" s="34">
        <v>45353</v>
      </c>
      <c r="E299" s="77" t="s">
        <v>752</v>
      </c>
      <c r="F299" s="44" t="s">
        <v>165</v>
      </c>
      <c r="G299" s="44" t="s">
        <v>59</v>
      </c>
      <c r="H299" s="91">
        <v>2</v>
      </c>
      <c r="J299" s="42" t="b">
        <v>1</v>
      </c>
      <c r="K299" s="37">
        <v>45358.978414351899</v>
      </c>
      <c r="L299" s="42" t="b">
        <v>1</v>
      </c>
      <c r="M299" s="12">
        <v>45358</v>
      </c>
      <c r="N299" s="42" t="b">
        <v>0</v>
      </c>
      <c r="O299" s="44" t="s">
        <v>875</v>
      </c>
      <c r="P299" s="80" t="s">
        <v>876</v>
      </c>
    </row>
    <row r="300" spans="1:16" x14ac:dyDescent="0.25">
      <c r="A300" s="42">
        <v>300</v>
      </c>
      <c r="B300" s="42">
        <v>1</v>
      </c>
      <c r="C300" s="42" t="s">
        <v>15</v>
      </c>
      <c r="D300" s="34">
        <v>45353</v>
      </c>
      <c r="E300" s="77" t="s">
        <v>725</v>
      </c>
      <c r="F300" s="44" t="s">
        <v>48</v>
      </c>
      <c r="G300" s="44" t="s">
        <v>788</v>
      </c>
      <c r="H300" s="91">
        <v>3</v>
      </c>
      <c r="J300" s="42" t="b">
        <v>1</v>
      </c>
      <c r="K300" s="37">
        <v>45353.613749999997</v>
      </c>
      <c r="L300" s="42" t="b">
        <v>0</v>
      </c>
      <c r="N300" s="42" t="b">
        <v>0</v>
      </c>
      <c r="O300" s="44" t="s">
        <v>787</v>
      </c>
    </row>
    <row r="301" spans="1:16" ht="15" x14ac:dyDescent="0.25">
      <c r="A301" s="42">
        <v>301</v>
      </c>
      <c r="B301" s="42">
        <v>1</v>
      </c>
      <c r="C301" s="42" t="s">
        <v>15</v>
      </c>
      <c r="D301" s="34">
        <v>45353</v>
      </c>
      <c r="E301" s="77" t="s">
        <v>789</v>
      </c>
      <c r="F301" s="44" t="s">
        <v>790</v>
      </c>
      <c r="G301" s="44" t="s">
        <v>791</v>
      </c>
      <c r="H301" s="91">
        <v>4</v>
      </c>
      <c r="J301" s="42" t="b">
        <v>1</v>
      </c>
      <c r="K301" s="37">
        <v>45363.378379629597</v>
      </c>
      <c r="L301" s="42" t="b">
        <v>1</v>
      </c>
      <c r="M301" s="12">
        <v>45363</v>
      </c>
      <c r="N301" s="42" t="b">
        <v>0</v>
      </c>
      <c r="O301" s="44" t="s">
        <v>943</v>
      </c>
      <c r="P301" s="80" t="s">
        <v>968</v>
      </c>
    </row>
    <row r="302" spans="1:16" x14ac:dyDescent="0.25">
      <c r="A302" s="42">
        <v>302</v>
      </c>
      <c r="B302" s="42">
        <v>1</v>
      </c>
      <c r="C302" s="42" t="s">
        <v>15</v>
      </c>
      <c r="D302" s="34">
        <v>45353</v>
      </c>
      <c r="E302" s="77" t="s">
        <v>725</v>
      </c>
      <c r="F302" s="44" t="s">
        <v>48</v>
      </c>
      <c r="G302" s="44"/>
      <c r="H302" s="91">
        <v>0.1</v>
      </c>
      <c r="J302" s="42" t="b">
        <v>1</v>
      </c>
      <c r="K302" s="37">
        <v>45353.616840277798</v>
      </c>
      <c r="L302" s="42" t="b">
        <v>0</v>
      </c>
      <c r="N302" s="42" t="b">
        <v>0</v>
      </c>
      <c r="O302" s="44" t="s">
        <v>787</v>
      </c>
    </row>
    <row r="303" spans="1:16" x14ac:dyDescent="0.25">
      <c r="A303" s="42">
        <v>303</v>
      </c>
      <c r="B303" s="42">
        <v>4</v>
      </c>
      <c r="C303" s="42" t="s">
        <v>19</v>
      </c>
      <c r="D303" s="34">
        <v>45353</v>
      </c>
      <c r="E303" s="77" t="s">
        <v>725</v>
      </c>
      <c r="F303" s="44" t="s">
        <v>48</v>
      </c>
      <c r="G303" s="44" t="s">
        <v>59</v>
      </c>
      <c r="H303" s="91">
        <v>0.1</v>
      </c>
      <c r="J303" s="42" t="b">
        <v>0</v>
      </c>
      <c r="K303" s="37">
        <v>45353.6238773148</v>
      </c>
      <c r="L303" s="42" t="b">
        <v>0</v>
      </c>
      <c r="N303" s="42" t="b">
        <v>0</v>
      </c>
      <c r="O303" s="44" t="s">
        <v>787</v>
      </c>
    </row>
    <row r="304" spans="1:16" x14ac:dyDescent="0.25">
      <c r="A304" s="42">
        <v>304</v>
      </c>
      <c r="B304" s="42">
        <v>4</v>
      </c>
      <c r="C304" s="42" t="s">
        <v>19</v>
      </c>
      <c r="D304" s="34">
        <v>45353</v>
      </c>
      <c r="E304" s="77" t="s">
        <v>792</v>
      </c>
      <c r="F304" s="44" t="s">
        <v>260</v>
      </c>
      <c r="G304" s="44" t="s">
        <v>793</v>
      </c>
      <c r="H304" s="91">
        <v>1</v>
      </c>
      <c r="J304" s="42" t="b">
        <v>0</v>
      </c>
      <c r="K304" s="37">
        <v>45353.624074074098</v>
      </c>
      <c r="L304" s="42" t="b">
        <v>0</v>
      </c>
      <c r="N304" s="42" t="b">
        <v>0</v>
      </c>
      <c r="O304" s="44" t="s">
        <v>787</v>
      </c>
    </row>
    <row r="305" spans="1:16" ht="15" x14ac:dyDescent="0.25">
      <c r="A305" s="42">
        <v>305</v>
      </c>
      <c r="B305" s="42">
        <v>4</v>
      </c>
      <c r="C305" s="42" t="s">
        <v>19</v>
      </c>
      <c r="D305" s="34">
        <v>45358</v>
      </c>
      <c r="E305" s="77" t="s">
        <v>749</v>
      </c>
      <c r="F305" s="44" t="s">
        <v>106</v>
      </c>
      <c r="G305" s="44" t="s">
        <v>859</v>
      </c>
      <c r="H305" s="91">
        <v>1</v>
      </c>
      <c r="J305" s="42" t="b">
        <v>1</v>
      </c>
      <c r="K305" s="37">
        <v>45361.403888888897</v>
      </c>
      <c r="L305" s="42" t="b">
        <v>1</v>
      </c>
      <c r="M305" s="12">
        <v>45361</v>
      </c>
      <c r="N305" s="42" t="b">
        <v>0</v>
      </c>
      <c r="O305" s="44" t="s">
        <v>902</v>
      </c>
      <c r="P305" s="80" t="s">
        <v>914</v>
      </c>
    </row>
    <row r="306" spans="1:16" x14ac:dyDescent="0.25">
      <c r="A306" s="42">
        <v>306</v>
      </c>
      <c r="B306" s="42">
        <v>4</v>
      </c>
      <c r="C306" s="42" t="s">
        <v>19</v>
      </c>
      <c r="D306" s="34">
        <v>45358</v>
      </c>
      <c r="E306" s="77" t="s">
        <v>752</v>
      </c>
      <c r="F306" s="44" t="s">
        <v>165</v>
      </c>
      <c r="G306" s="44" t="s">
        <v>860</v>
      </c>
      <c r="H306" s="91">
        <v>2</v>
      </c>
      <c r="J306" s="42" t="b">
        <v>1</v>
      </c>
      <c r="K306" s="37">
        <v>45358.978414351899</v>
      </c>
      <c r="L306" s="42" t="b">
        <v>1</v>
      </c>
      <c r="M306" s="81">
        <v>45358</v>
      </c>
      <c r="N306" s="42" t="b">
        <v>0</v>
      </c>
      <c r="O306" s="44" t="s">
        <v>875</v>
      </c>
      <c r="P306" s="41" t="s">
        <v>876</v>
      </c>
    </row>
    <row r="307" spans="1:16" ht="15" x14ac:dyDescent="0.25">
      <c r="A307" s="42">
        <v>307</v>
      </c>
      <c r="B307" s="42">
        <v>1</v>
      </c>
      <c r="C307" s="42" t="s">
        <v>15</v>
      </c>
      <c r="D307" s="34">
        <v>45358</v>
      </c>
      <c r="E307" s="77" t="s">
        <v>749</v>
      </c>
      <c r="F307" s="44" t="s">
        <v>106</v>
      </c>
      <c r="G307" s="44" t="s">
        <v>59</v>
      </c>
      <c r="H307" s="91">
        <v>3</v>
      </c>
      <c r="J307" s="42" t="b">
        <v>1</v>
      </c>
      <c r="K307" s="37">
        <v>45361.403888888897</v>
      </c>
      <c r="L307" s="42" t="b">
        <v>1</v>
      </c>
      <c r="M307" s="12">
        <v>45361</v>
      </c>
      <c r="N307" s="42" t="b">
        <v>0</v>
      </c>
      <c r="O307" s="44" t="s">
        <v>902</v>
      </c>
      <c r="P307" s="80" t="s">
        <v>914</v>
      </c>
    </row>
    <row r="308" spans="1:16" ht="15" x14ac:dyDescent="0.25">
      <c r="A308" s="42">
        <v>308</v>
      </c>
      <c r="B308" s="42">
        <v>4</v>
      </c>
      <c r="C308" s="42" t="s">
        <v>19</v>
      </c>
      <c r="D308" s="34">
        <v>45358</v>
      </c>
      <c r="E308" s="77" t="s">
        <v>735</v>
      </c>
      <c r="F308" s="44" t="s">
        <v>174</v>
      </c>
      <c r="G308" s="44"/>
      <c r="H308" s="91">
        <v>3</v>
      </c>
      <c r="J308" s="42" t="b">
        <v>1</v>
      </c>
      <c r="K308" s="37">
        <v>45364.390960648103</v>
      </c>
      <c r="L308" s="42" t="b">
        <v>1</v>
      </c>
      <c r="M308" s="12">
        <v>45364</v>
      </c>
      <c r="N308" s="42" t="b">
        <v>0</v>
      </c>
      <c r="O308" s="44" t="s">
        <v>1000</v>
      </c>
      <c r="P308" s="80" t="s">
        <v>1011</v>
      </c>
    </row>
    <row r="309" spans="1:16" ht="15" x14ac:dyDescent="0.25">
      <c r="A309" s="42">
        <v>309</v>
      </c>
      <c r="B309" s="42">
        <v>3</v>
      </c>
      <c r="C309" s="42" t="s">
        <v>54</v>
      </c>
      <c r="D309" s="34">
        <v>45358</v>
      </c>
      <c r="E309" s="77" t="s">
        <v>735</v>
      </c>
      <c r="F309" s="44" t="s">
        <v>174</v>
      </c>
      <c r="G309" s="44" t="s">
        <v>59</v>
      </c>
      <c r="H309" s="91">
        <v>3</v>
      </c>
      <c r="J309" s="42" t="b">
        <v>1</v>
      </c>
      <c r="K309" s="37">
        <v>45364.390960648103</v>
      </c>
      <c r="L309" s="42" t="b">
        <v>1</v>
      </c>
      <c r="M309" s="12">
        <v>45364</v>
      </c>
      <c r="N309" s="42" t="b">
        <v>0</v>
      </c>
      <c r="O309" s="44" t="s">
        <v>1000</v>
      </c>
      <c r="P309" s="80" t="s">
        <v>1011</v>
      </c>
    </row>
    <row r="310" spans="1:16" ht="15" x14ac:dyDescent="0.25">
      <c r="A310" s="42">
        <v>310</v>
      </c>
      <c r="B310" s="42">
        <v>1</v>
      </c>
      <c r="C310" s="42" t="s">
        <v>15</v>
      </c>
      <c r="D310" s="34">
        <v>45358</v>
      </c>
      <c r="E310" s="77" t="s">
        <v>782</v>
      </c>
      <c r="F310" s="44" t="s">
        <v>26</v>
      </c>
      <c r="G310" s="44" t="s">
        <v>59</v>
      </c>
      <c r="H310" s="91">
        <v>4</v>
      </c>
      <c r="J310" s="42" t="b">
        <v>1</v>
      </c>
      <c r="K310" s="37">
        <v>45363.312060185199</v>
      </c>
      <c r="L310" s="36" t="b">
        <v>1</v>
      </c>
      <c r="M310" s="12">
        <v>45363</v>
      </c>
      <c r="N310" s="42" t="b">
        <v>0</v>
      </c>
      <c r="O310" s="44" t="s">
        <v>943</v>
      </c>
      <c r="P310" s="80" t="s">
        <v>945</v>
      </c>
    </row>
    <row r="311" spans="1:16" ht="15" x14ac:dyDescent="0.25">
      <c r="A311" s="42">
        <v>311</v>
      </c>
      <c r="B311" s="42">
        <v>4</v>
      </c>
      <c r="C311" s="42" t="s">
        <v>19</v>
      </c>
      <c r="D311" s="34">
        <v>45358</v>
      </c>
      <c r="E311" s="77" t="s">
        <v>744</v>
      </c>
      <c r="F311" s="44" t="s">
        <v>30</v>
      </c>
      <c r="G311" s="44" t="s">
        <v>59</v>
      </c>
      <c r="H311" s="91">
        <v>4</v>
      </c>
      <c r="J311" s="42" t="b">
        <v>1</v>
      </c>
      <c r="K311" s="37">
        <v>45359.393495370401</v>
      </c>
      <c r="L311" s="42" t="b">
        <v>1</v>
      </c>
      <c r="M311" s="12">
        <v>45359</v>
      </c>
      <c r="N311" s="42" t="b">
        <v>0</v>
      </c>
      <c r="O311" s="44" t="s">
        <v>887</v>
      </c>
      <c r="P311" s="80" t="s">
        <v>901</v>
      </c>
    </row>
    <row r="312" spans="1:16" ht="15" x14ac:dyDescent="0.25">
      <c r="A312" s="42">
        <v>312</v>
      </c>
      <c r="B312" s="42">
        <v>4</v>
      </c>
      <c r="C312" s="42" t="s">
        <v>19</v>
      </c>
      <c r="D312" s="34">
        <v>45358</v>
      </c>
      <c r="E312" s="77" t="s">
        <v>861</v>
      </c>
      <c r="F312" s="44" t="s">
        <v>124</v>
      </c>
      <c r="G312" s="44" t="s">
        <v>59</v>
      </c>
      <c r="H312" s="91">
        <v>3</v>
      </c>
      <c r="J312" s="42" t="b">
        <v>1</v>
      </c>
      <c r="K312" s="37">
        <v>45359.3433449074</v>
      </c>
      <c r="L312" s="42" t="b">
        <v>1</v>
      </c>
      <c r="M312" s="12">
        <v>45359</v>
      </c>
      <c r="N312" s="42" t="b">
        <v>0</v>
      </c>
      <c r="O312" s="44" t="s">
        <v>887</v>
      </c>
      <c r="P312" s="80" t="s">
        <v>897</v>
      </c>
    </row>
    <row r="313" spans="1:16" ht="15" x14ac:dyDescent="0.25">
      <c r="A313" s="42">
        <v>313</v>
      </c>
      <c r="B313" s="42">
        <v>2</v>
      </c>
      <c r="C313" s="42" t="s">
        <v>223</v>
      </c>
      <c r="D313" s="34">
        <v>45358</v>
      </c>
      <c r="E313" s="77" t="s">
        <v>861</v>
      </c>
      <c r="F313" s="44" t="s">
        <v>124</v>
      </c>
      <c r="G313" s="44" t="s">
        <v>59</v>
      </c>
      <c r="H313" s="91">
        <v>2</v>
      </c>
      <c r="J313" s="42" t="b">
        <v>1</v>
      </c>
      <c r="K313" s="37">
        <v>45359.3433449074</v>
      </c>
      <c r="L313" s="42" t="b">
        <v>1</v>
      </c>
      <c r="M313" s="12">
        <v>45359</v>
      </c>
      <c r="N313" s="42" t="b">
        <v>0</v>
      </c>
      <c r="O313" s="44" t="s">
        <v>887</v>
      </c>
      <c r="P313" s="80" t="s">
        <v>897</v>
      </c>
    </row>
    <row r="314" spans="1:16" ht="15" x14ac:dyDescent="0.25">
      <c r="A314" s="42">
        <v>314</v>
      </c>
      <c r="B314" s="42">
        <v>2</v>
      </c>
      <c r="C314" s="42" t="s">
        <v>223</v>
      </c>
      <c r="D314" s="34">
        <v>45358</v>
      </c>
      <c r="E314" s="77" t="s">
        <v>862</v>
      </c>
      <c r="F314" s="44" t="s">
        <v>863</v>
      </c>
      <c r="G314" s="44" t="s">
        <v>59</v>
      </c>
      <c r="H314" s="91">
        <v>2</v>
      </c>
      <c r="J314" s="42" t="b">
        <v>1</v>
      </c>
      <c r="K314" s="37">
        <v>45363.393136574101</v>
      </c>
      <c r="L314" s="42" t="b">
        <v>1</v>
      </c>
      <c r="M314" s="12">
        <v>45363</v>
      </c>
      <c r="N314" s="42" t="b">
        <v>0</v>
      </c>
      <c r="O314" s="44" t="s">
        <v>943</v>
      </c>
      <c r="P314" s="80" t="s">
        <v>984</v>
      </c>
    </row>
    <row r="315" spans="1:16" ht="15" x14ac:dyDescent="0.25">
      <c r="A315" s="42">
        <v>315</v>
      </c>
      <c r="B315" s="42">
        <v>2</v>
      </c>
      <c r="C315" s="42" t="s">
        <v>223</v>
      </c>
      <c r="D315" s="34">
        <v>45358</v>
      </c>
      <c r="E315" s="77" t="s">
        <v>864</v>
      </c>
      <c r="F315" s="44" t="s">
        <v>113</v>
      </c>
      <c r="G315" s="44" t="s">
        <v>59</v>
      </c>
      <c r="H315" s="91">
        <v>2</v>
      </c>
      <c r="J315" s="42" t="b">
        <v>1</v>
      </c>
      <c r="K315" s="37">
        <v>45361.667476851799</v>
      </c>
      <c r="L315" s="42" t="b">
        <v>1</v>
      </c>
      <c r="M315" s="12">
        <v>45360</v>
      </c>
      <c r="N315" s="42" t="b">
        <v>0</v>
      </c>
      <c r="O315" s="44" t="s">
        <v>902</v>
      </c>
      <c r="P315" s="80" t="s">
        <v>916</v>
      </c>
    </row>
    <row r="316" spans="1:16" ht="15" x14ac:dyDescent="0.25">
      <c r="A316" s="42">
        <v>316</v>
      </c>
      <c r="B316" s="42">
        <v>2</v>
      </c>
      <c r="C316" s="42" t="s">
        <v>223</v>
      </c>
      <c r="D316" s="34">
        <v>45358</v>
      </c>
      <c r="E316" s="77" t="s">
        <v>864</v>
      </c>
      <c r="F316" s="44" t="s">
        <v>113</v>
      </c>
      <c r="G316" s="44" t="s">
        <v>59</v>
      </c>
      <c r="H316" s="91">
        <v>2</v>
      </c>
      <c r="J316" s="42" t="b">
        <v>1</v>
      </c>
      <c r="K316" s="37">
        <v>45361.667476851799</v>
      </c>
      <c r="L316" s="42" t="b">
        <v>1</v>
      </c>
      <c r="M316" s="12">
        <v>45360</v>
      </c>
      <c r="N316" s="42" t="b">
        <v>0</v>
      </c>
      <c r="O316" s="44" t="s">
        <v>902</v>
      </c>
      <c r="P316" s="80" t="s">
        <v>916</v>
      </c>
    </row>
    <row r="317" spans="1:16" x14ac:dyDescent="0.25">
      <c r="A317" s="42">
        <v>317</v>
      </c>
      <c r="B317" s="42">
        <v>3</v>
      </c>
      <c r="C317" s="42" t="s">
        <v>54</v>
      </c>
      <c r="D317" s="34">
        <v>45358</v>
      </c>
      <c r="E317" s="77" t="s">
        <v>865</v>
      </c>
      <c r="F317" s="44" t="s">
        <v>866</v>
      </c>
      <c r="G317" s="44" t="s">
        <v>59</v>
      </c>
      <c r="H317" s="91">
        <v>2</v>
      </c>
      <c r="J317" s="42" t="b">
        <v>1</v>
      </c>
      <c r="K317" s="37">
        <v>45358.575763888897</v>
      </c>
      <c r="L317" s="42" t="b">
        <v>0</v>
      </c>
      <c r="N317" s="42" t="b">
        <v>0</v>
      </c>
      <c r="O317" s="44" t="s">
        <v>858</v>
      </c>
    </row>
    <row r="318" spans="1:16" ht="15" x14ac:dyDescent="0.25">
      <c r="A318" s="42">
        <v>318</v>
      </c>
      <c r="B318" s="42">
        <v>3</v>
      </c>
      <c r="C318" s="42" t="s">
        <v>54</v>
      </c>
      <c r="D318" s="34">
        <v>45358</v>
      </c>
      <c r="E318" s="77" t="s">
        <v>861</v>
      </c>
      <c r="F318" s="44" t="s">
        <v>124</v>
      </c>
      <c r="G318" s="44" t="s">
        <v>59</v>
      </c>
      <c r="H318" s="91">
        <v>2</v>
      </c>
      <c r="J318" s="42" t="b">
        <v>1</v>
      </c>
      <c r="K318" s="37">
        <v>45359.3433449074</v>
      </c>
      <c r="L318" s="42" t="b">
        <v>1</v>
      </c>
      <c r="M318" s="12">
        <v>45359</v>
      </c>
      <c r="N318" s="42" t="b">
        <v>0</v>
      </c>
      <c r="O318" s="44" t="s">
        <v>887</v>
      </c>
      <c r="P318" s="80" t="s">
        <v>897</v>
      </c>
    </row>
    <row r="319" spans="1:16" ht="15" x14ac:dyDescent="0.25">
      <c r="A319" s="42">
        <v>319</v>
      </c>
      <c r="B319" s="42">
        <v>3</v>
      </c>
      <c r="C319" s="42" t="s">
        <v>54</v>
      </c>
      <c r="D319" s="34">
        <v>45358</v>
      </c>
      <c r="E319" s="77" t="s">
        <v>861</v>
      </c>
      <c r="F319" s="44" t="s">
        <v>124</v>
      </c>
      <c r="G319" s="44" t="s">
        <v>59</v>
      </c>
      <c r="H319" s="91">
        <v>0.5</v>
      </c>
      <c r="J319" s="42" t="b">
        <v>1</v>
      </c>
      <c r="K319" s="37">
        <v>45359.3433449074</v>
      </c>
      <c r="L319" s="42" t="b">
        <v>1</v>
      </c>
      <c r="M319" s="12">
        <v>45359</v>
      </c>
      <c r="N319" s="42" t="b">
        <v>0</v>
      </c>
      <c r="O319" s="44" t="s">
        <v>887</v>
      </c>
      <c r="P319" s="80" t="s">
        <v>897</v>
      </c>
    </row>
    <row r="320" spans="1:16" ht="15" x14ac:dyDescent="0.25">
      <c r="A320" s="42">
        <v>320</v>
      </c>
      <c r="B320" s="42">
        <v>3</v>
      </c>
      <c r="C320" s="42" t="s">
        <v>54</v>
      </c>
      <c r="D320" s="34">
        <v>45358</v>
      </c>
      <c r="E320" s="77" t="s">
        <v>862</v>
      </c>
      <c r="F320" s="44" t="s">
        <v>863</v>
      </c>
      <c r="G320" s="44" t="s">
        <v>59</v>
      </c>
      <c r="H320" s="91">
        <v>1.3</v>
      </c>
      <c r="J320" s="42" t="b">
        <v>1</v>
      </c>
      <c r="K320" s="37">
        <v>45363.393136574101</v>
      </c>
      <c r="L320" s="42" t="b">
        <v>1</v>
      </c>
      <c r="M320" s="12">
        <v>45363</v>
      </c>
      <c r="N320" s="42" t="b">
        <v>0</v>
      </c>
      <c r="O320" s="44" t="s">
        <v>943</v>
      </c>
      <c r="P320" s="80" t="s">
        <v>984</v>
      </c>
    </row>
    <row r="321" spans="1:16" ht="15" x14ac:dyDescent="0.25">
      <c r="A321" s="42">
        <v>321</v>
      </c>
      <c r="B321" s="42">
        <v>3</v>
      </c>
      <c r="C321" s="42" t="s">
        <v>54</v>
      </c>
      <c r="D321" s="34">
        <v>45358</v>
      </c>
      <c r="E321" s="77" t="s">
        <v>867</v>
      </c>
      <c r="F321" s="44" t="s">
        <v>868</v>
      </c>
      <c r="G321" s="44" t="s">
        <v>86</v>
      </c>
      <c r="H321" s="91">
        <v>22</v>
      </c>
      <c r="J321" s="42" t="b">
        <v>1</v>
      </c>
      <c r="K321" s="37">
        <v>45359.334120370397</v>
      </c>
      <c r="L321" s="42" t="b">
        <v>1</v>
      </c>
      <c r="M321" s="12">
        <v>45359</v>
      </c>
      <c r="N321" s="42" t="b">
        <v>0</v>
      </c>
      <c r="O321" s="44" t="s">
        <v>887</v>
      </c>
      <c r="P321" s="80" t="s">
        <v>888</v>
      </c>
    </row>
    <row r="322" spans="1:16" x14ac:dyDescent="0.25">
      <c r="A322" s="42">
        <v>322</v>
      </c>
      <c r="B322" s="42">
        <v>2</v>
      </c>
      <c r="C322" s="42" t="s">
        <v>223</v>
      </c>
      <c r="D322" s="34">
        <v>45358</v>
      </c>
      <c r="E322" s="77" t="s">
        <v>725</v>
      </c>
      <c r="F322" s="44" t="s">
        <v>48</v>
      </c>
      <c r="G322" s="44" t="s">
        <v>59</v>
      </c>
      <c r="H322" s="91">
        <v>10</v>
      </c>
      <c r="J322" s="42" t="b">
        <v>1</v>
      </c>
      <c r="K322" s="37">
        <v>45358.587905092601</v>
      </c>
      <c r="L322" s="42" t="b">
        <v>0</v>
      </c>
      <c r="N322" s="42" t="b">
        <v>0</v>
      </c>
      <c r="O322" s="44" t="s">
        <v>858</v>
      </c>
    </row>
    <row r="323" spans="1:16" x14ac:dyDescent="0.25">
      <c r="A323" s="42">
        <v>323</v>
      </c>
      <c r="B323" s="42">
        <v>2</v>
      </c>
      <c r="C323" s="42" t="s">
        <v>223</v>
      </c>
      <c r="D323" s="34">
        <v>45358</v>
      </c>
      <c r="E323" s="77" t="s">
        <v>752</v>
      </c>
      <c r="F323" s="44" t="s">
        <v>165</v>
      </c>
      <c r="G323" s="44" t="s">
        <v>59</v>
      </c>
      <c r="H323" s="91">
        <v>4.5</v>
      </c>
      <c r="J323" s="42" t="b">
        <v>1</v>
      </c>
      <c r="K323" s="37">
        <v>45358.978414351899</v>
      </c>
      <c r="L323" s="42" t="b">
        <v>1</v>
      </c>
      <c r="M323" s="81">
        <v>45358</v>
      </c>
      <c r="N323" s="42" t="b">
        <v>0</v>
      </c>
      <c r="O323" s="44" t="s">
        <v>875</v>
      </c>
      <c r="P323" s="41" t="s">
        <v>876</v>
      </c>
    </row>
    <row r="324" spans="1:16" x14ac:dyDescent="0.25">
      <c r="A324" s="42">
        <v>324</v>
      </c>
      <c r="B324" s="42">
        <v>1</v>
      </c>
      <c r="C324" s="42" t="s">
        <v>15</v>
      </c>
      <c r="D324" s="34">
        <v>45358</v>
      </c>
      <c r="E324" s="77" t="s">
        <v>752</v>
      </c>
      <c r="F324" s="44" t="s">
        <v>165</v>
      </c>
      <c r="G324" s="44" t="s">
        <v>869</v>
      </c>
      <c r="H324" s="91">
        <v>15</v>
      </c>
      <c r="J324" s="42" t="b">
        <v>1</v>
      </c>
      <c r="K324" s="37">
        <v>45358.978414351899</v>
      </c>
      <c r="L324" s="42" t="b">
        <v>1</v>
      </c>
      <c r="M324" s="81">
        <v>45358</v>
      </c>
      <c r="N324" s="42" t="b">
        <v>0</v>
      </c>
      <c r="O324" s="44" t="s">
        <v>875</v>
      </c>
      <c r="P324" s="41" t="s">
        <v>876</v>
      </c>
    </row>
    <row r="325" spans="1:16" x14ac:dyDescent="0.25">
      <c r="A325" s="42">
        <v>325</v>
      </c>
      <c r="B325" s="42">
        <v>1</v>
      </c>
      <c r="C325" s="42" t="s">
        <v>15</v>
      </c>
      <c r="D325" s="34">
        <v>45358</v>
      </c>
      <c r="E325" s="77" t="s">
        <v>752</v>
      </c>
      <c r="F325" s="44" t="s">
        <v>165</v>
      </c>
      <c r="G325" s="44" t="s">
        <v>870</v>
      </c>
      <c r="H325" s="91">
        <v>1</v>
      </c>
      <c r="J325" s="42" t="b">
        <v>1</v>
      </c>
      <c r="K325" s="37">
        <v>45358.978414351899</v>
      </c>
      <c r="L325" s="42" t="b">
        <v>1</v>
      </c>
      <c r="M325" s="81">
        <v>45358</v>
      </c>
      <c r="N325" s="42" t="b">
        <v>0</v>
      </c>
      <c r="O325" s="44" t="s">
        <v>875</v>
      </c>
      <c r="P325" s="41" t="s">
        <v>876</v>
      </c>
    </row>
    <row r="326" spans="1:16" x14ac:dyDescent="0.25">
      <c r="A326" s="42">
        <v>326</v>
      </c>
      <c r="B326" s="42">
        <v>2</v>
      </c>
      <c r="C326" s="42" t="s">
        <v>223</v>
      </c>
      <c r="D326" s="34">
        <v>45357</v>
      </c>
      <c r="E326" s="77" t="s">
        <v>725</v>
      </c>
      <c r="F326" s="44" t="s">
        <v>48</v>
      </c>
      <c r="G326" s="44" t="s">
        <v>59</v>
      </c>
      <c r="H326" s="91">
        <v>2</v>
      </c>
      <c r="J326" s="42" t="b">
        <v>1</v>
      </c>
      <c r="K326" s="37">
        <v>45358.610659722202</v>
      </c>
      <c r="L326" s="42" t="b">
        <v>0</v>
      </c>
      <c r="N326" s="42" t="b">
        <v>0</v>
      </c>
      <c r="O326" s="44" t="s">
        <v>858</v>
      </c>
    </row>
    <row r="327" spans="1:16" x14ac:dyDescent="0.25">
      <c r="A327" s="42">
        <v>327</v>
      </c>
      <c r="B327" s="42">
        <v>2</v>
      </c>
      <c r="C327" s="42" t="s">
        <v>223</v>
      </c>
      <c r="D327" s="34">
        <v>45357</v>
      </c>
      <c r="E327" s="77" t="s">
        <v>752</v>
      </c>
      <c r="F327" s="44" t="s">
        <v>165</v>
      </c>
      <c r="G327" s="44" t="s">
        <v>59</v>
      </c>
      <c r="H327" s="91">
        <v>3</v>
      </c>
      <c r="J327" s="42" t="b">
        <v>1</v>
      </c>
      <c r="K327" s="37">
        <v>45358.978414351899</v>
      </c>
      <c r="L327" s="42" t="b">
        <v>1</v>
      </c>
      <c r="M327" s="81">
        <v>45358</v>
      </c>
      <c r="N327" s="42" t="b">
        <v>0</v>
      </c>
      <c r="O327" s="44" t="s">
        <v>875</v>
      </c>
      <c r="P327" s="41" t="s">
        <v>876</v>
      </c>
    </row>
    <row r="328" spans="1:16" x14ac:dyDescent="0.25">
      <c r="A328" s="42">
        <v>328</v>
      </c>
      <c r="B328" s="42">
        <v>2</v>
      </c>
      <c r="C328" s="42" t="s">
        <v>223</v>
      </c>
      <c r="D328" s="34">
        <v>45356</v>
      </c>
      <c r="E328" s="77" t="s">
        <v>725</v>
      </c>
      <c r="F328" s="44" t="s">
        <v>48</v>
      </c>
      <c r="G328" s="44" t="s">
        <v>871</v>
      </c>
      <c r="H328" s="91">
        <v>2</v>
      </c>
      <c r="J328" s="42" t="b">
        <v>1</v>
      </c>
      <c r="K328" s="37">
        <v>45358.619537036997</v>
      </c>
      <c r="L328" s="42" t="b">
        <v>0</v>
      </c>
      <c r="N328" s="42" t="b">
        <v>0</v>
      </c>
      <c r="O328" s="44" t="s">
        <v>858</v>
      </c>
    </row>
    <row r="329" spans="1:16" x14ac:dyDescent="0.25">
      <c r="A329" s="42">
        <v>329</v>
      </c>
      <c r="B329" s="42">
        <v>2</v>
      </c>
      <c r="C329" s="42" t="s">
        <v>223</v>
      </c>
      <c r="D329" s="34">
        <v>45356</v>
      </c>
      <c r="E329" s="77" t="s">
        <v>752</v>
      </c>
      <c r="F329" s="44" t="s">
        <v>165</v>
      </c>
      <c r="G329" s="44" t="s">
        <v>872</v>
      </c>
      <c r="H329" s="91">
        <v>3</v>
      </c>
      <c r="J329" s="42" t="b">
        <v>1</v>
      </c>
      <c r="K329" s="37">
        <v>45358.978414351899</v>
      </c>
      <c r="L329" s="42" t="b">
        <v>1</v>
      </c>
      <c r="M329" s="81">
        <v>45358</v>
      </c>
      <c r="N329" s="42" t="b">
        <v>0</v>
      </c>
      <c r="O329" s="44" t="s">
        <v>875</v>
      </c>
      <c r="P329" s="41" t="s">
        <v>876</v>
      </c>
    </row>
    <row r="330" spans="1:16" x14ac:dyDescent="0.25">
      <c r="A330" s="42">
        <v>330</v>
      </c>
      <c r="B330" s="42">
        <v>2</v>
      </c>
      <c r="C330" s="42" t="s">
        <v>223</v>
      </c>
      <c r="D330" s="34">
        <v>45322</v>
      </c>
      <c r="E330" s="77" t="s">
        <v>725</v>
      </c>
      <c r="F330" s="44" t="s">
        <v>48</v>
      </c>
      <c r="G330" s="44" t="s">
        <v>873</v>
      </c>
      <c r="H330" s="91">
        <v>20</v>
      </c>
      <c r="J330" s="42" t="b">
        <v>1</v>
      </c>
      <c r="K330" s="37">
        <v>45358.621736111098</v>
      </c>
      <c r="L330" s="42" t="b">
        <v>0</v>
      </c>
      <c r="N330" s="42" t="b">
        <v>0</v>
      </c>
      <c r="O330" s="44" t="s">
        <v>858</v>
      </c>
    </row>
    <row r="331" spans="1:16" x14ac:dyDescent="0.25">
      <c r="A331" s="42">
        <v>331</v>
      </c>
      <c r="B331" s="42">
        <v>2</v>
      </c>
      <c r="C331" s="42" t="s">
        <v>223</v>
      </c>
      <c r="D331" s="34">
        <v>45322</v>
      </c>
      <c r="E331" s="77" t="s">
        <v>752</v>
      </c>
      <c r="F331" s="44" t="s">
        <v>165</v>
      </c>
      <c r="G331" s="44" t="s">
        <v>874</v>
      </c>
      <c r="H331" s="91">
        <v>1</v>
      </c>
      <c r="J331" s="42" t="b">
        <v>1</v>
      </c>
      <c r="K331" s="37">
        <v>45358.978414351899</v>
      </c>
      <c r="L331" s="42" t="b">
        <v>1</v>
      </c>
      <c r="M331" s="81">
        <v>45358</v>
      </c>
      <c r="N331" s="42" t="b">
        <v>0</v>
      </c>
      <c r="O331" s="44" t="s">
        <v>875</v>
      </c>
      <c r="P331" s="41" t="s">
        <v>876</v>
      </c>
    </row>
    <row r="332" spans="1:16" x14ac:dyDescent="0.25">
      <c r="A332" s="42">
        <v>332</v>
      </c>
      <c r="B332" s="42">
        <v>1</v>
      </c>
      <c r="C332" s="42" t="s">
        <v>15</v>
      </c>
      <c r="D332" s="34">
        <v>45330</v>
      </c>
      <c r="E332" s="77" t="s">
        <v>749</v>
      </c>
      <c r="F332" s="44" t="s">
        <v>106</v>
      </c>
      <c r="G332" s="44" t="s">
        <v>889</v>
      </c>
      <c r="H332" s="91">
        <v>5</v>
      </c>
      <c r="J332" s="42" t="b">
        <v>1</v>
      </c>
      <c r="K332" s="37">
        <v>45361.403888888897</v>
      </c>
      <c r="L332" s="42" t="b">
        <v>1</v>
      </c>
      <c r="M332" s="81">
        <v>45361</v>
      </c>
      <c r="N332" s="42" t="b">
        <v>0</v>
      </c>
      <c r="O332" s="44" t="s">
        <v>902</v>
      </c>
      <c r="P332" s="41" t="s">
        <v>914</v>
      </c>
    </row>
    <row r="333" spans="1:16" x14ac:dyDescent="0.25">
      <c r="A333" s="42">
        <v>333</v>
      </c>
      <c r="B333" s="42">
        <v>1</v>
      </c>
      <c r="C333" s="42" t="s">
        <v>15</v>
      </c>
      <c r="D333" s="34">
        <v>45330</v>
      </c>
      <c r="E333" s="77" t="s">
        <v>861</v>
      </c>
      <c r="F333" s="44" t="s">
        <v>124</v>
      </c>
      <c r="G333" s="44" t="s">
        <v>889</v>
      </c>
      <c r="H333" s="91">
        <v>4</v>
      </c>
      <c r="J333" s="42" t="b">
        <v>1</v>
      </c>
      <c r="K333" s="37">
        <v>45359.3433449074</v>
      </c>
      <c r="L333" s="42" t="b">
        <v>1</v>
      </c>
      <c r="M333" s="81">
        <v>45359</v>
      </c>
      <c r="N333" s="42" t="b">
        <v>0</v>
      </c>
      <c r="O333" s="44" t="s">
        <v>887</v>
      </c>
      <c r="P333" s="41" t="s">
        <v>897</v>
      </c>
    </row>
    <row r="334" spans="1:16" ht="15" x14ac:dyDescent="0.25">
      <c r="A334" s="42">
        <v>334</v>
      </c>
      <c r="B334" s="42">
        <v>2</v>
      </c>
      <c r="C334" s="42" t="s">
        <v>223</v>
      </c>
      <c r="D334" s="34">
        <v>45337</v>
      </c>
      <c r="E334" s="77" t="s">
        <v>890</v>
      </c>
      <c r="F334" s="44" t="s">
        <v>271</v>
      </c>
      <c r="G334" s="44" t="s">
        <v>889</v>
      </c>
      <c r="H334" s="91">
        <v>8</v>
      </c>
      <c r="J334" s="42" t="b">
        <v>1</v>
      </c>
      <c r="K334" s="37">
        <v>45361.675057870401</v>
      </c>
      <c r="L334" s="42" t="b">
        <v>1</v>
      </c>
      <c r="M334" s="12">
        <v>45361</v>
      </c>
      <c r="N334" s="42" t="b">
        <v>0</v>
      </c>
      <c r="O334" s="44" t="s">
        <v>902</v>
      </c>
      <c r="P334" s="80" t="s">
        <v>919</v>
      </c>
    </row>
    <row r="335" spans="1:16" x14ac:dyDescent="0.25">
      <c r="A335" s="42">
        <v>335</v>
      </c>
      <c r="B335" s="42">
        <v>2</v>
      </c>
      <c r="C335" s="42" t="s">
        <v>223</v>
      </c>
      <c r="D335" s="34">
        <v>45338</v>
      </c>
      <c r="E335" s="77" t="s">
        <v>891</v>
      </c>
      <c r="F335" s="44" t="s">
        <v>892</v>
      </c>
      <c r="G335" s="44" t="s">
        <v>889</v>
      </c>
      <c r="H335" s="91">
        <v>9</v>
      </c>
      <c r="J335" s="42" t="b">
        <v>1</v>
      </c>
      <c r="K335" s="37">
        <v>45359.326793981498</v>
      </c>
      <c r="L335" s="42" t="b">
        <v>0</v>
      </c>
      <c r="N335" s="42" t="b">
        <v>0</v>
      </c>
      <c r="O335" s="44" t="s">
        <v>887</v>
      </c>
    </row>
    <row r="336" spans="1:16" x14ac:dyDescent="0.25">
      <c r="A336" s="42">
        <v>336</v>
      </c>
      <c r="B336" s="42">
        <v>3</v>
      </c>
      <c r="C336" s="42" t="s">
        <v>54</v>
      </c>
      <c r="D336" s="34">
        <v>45340</v>
      </c>
      <c r="E336" s="77" t="s">
        <v>891</v>
      </c>
      <c r="F336" s="44" t="s">
        <v>892</v>
      </c>
      <c r="G336" s="44" t="s">
        <v>889</v>
      </c>
      <c r="H336" s="91">
        <v>12</v>
      </c>
      <c r="J336" s="42" t="b">
        <v>1</v>
      </c>
      <c r="K336" s="37">
        <v>45359.327083333301</v>
      </c>
      <c r="L336" s="42" t="b">
        <v>0</v>
      </c>
      <c r="N336" s="42" t="b">
        <v>0</v>
      </c>
      <c r="O336" s="44" t="s">
        <v>887</v>
      </c>
    </row>
    <row r="337" spans="1:16" x14ac:dyDescent="0.25">
      <c r="A337" s="42">
        <v>337</v>
      </c>
      <c r="B337" s="42">
        <v>4</v>
      </c>
      <c r="C337" s="42" t="s">
        <v>19</v>
      </c>
      <c r="D337" s="34">
        <v>45341</v>
      </c>
      <c r="E337" s="77" t="s">
        <v>749</v>
      </c>
      <c r="F337" s="44" t="s">
        <v>106</v>
      </c>
      <c r="G337" s="44" t="s">
        <v>889</v>
      </c>
      <c r="H337" s="91">
        <v>15</v>
      </c>
      <c r="J337" s="42" t="b">
        <v>1</v>
      </c>
      <c r="K337" s="37">
        <v>45361.403888888897</v>
      </c>
      <c r="L337" s="42" t="b">
        <v>1</v>
      </c>
      <c r="M337" s="81">
        <v>45361</v>
      </c>
      <c r="N337" s="42" t="b">
        <v>0</v>
      </c>
      <c r="O337" s="44" t="s">
        <v>902</v>
      </c>
      <c r="P337" s="41" t="s">
        <v>914</v>
      </c>
    </row>
    <row r="338" spans="1:16" x14ac:dyDescent="0.25">
      <c r="A338" s="42">
        <v>338</v>
      </c>
      <c r="B338" s="42">
        <v>2</v>
      </c>
      <c r="C338" s="42" t="s">
        <v>223</v>
      </c>
      <c r="D338" s="34">
        <v>45106</v>
      </c>
      <c r="E338" s="77" t="s">
        <v>891</v>
      </c>
      <c r="F338" s="44" t="s">
        <v>892</v>
      </c>
      <c r="G338" s="44" t="s">
        <v>893</v>
      </c>
      <c r="H338" s="91">
        <v>24</v>
      </c>
      <c r="J338" s="42" t="b">
        <v>1</v>
      </c>
      <c r="K338" s="37">
        <v>45359.329131944403</v>
      </c>
      <c r="L338" s="42" t="b">
        <v>0</v>
      </c>
      <c r="N338" s="42" t="b">
        <v>0</v>
      </c>
      <c r="O338" s="44" t="s">
        <v>887</v>
      </c>
    </row>
    <row r="339" spans="1:16" x14ac:dyDescent="0.25">
      <c r="A339" s="42">
        <v>339</v>
      </c>
      <c r="B339" s="42">
        <v>2</v>
      </c>
      <c r="C339" s="42" t="s">
        <v>223</v>
      </c>
      <c r="D339" s="34">
        <v>45105</v>
      </c>
      <c r="E339" s="77" t="s">
        <v>861</v>
      </c>
      <c r="F339" s="44" t="s">
        <v>124</v>
      </c>
      <c r="G339" s="44" t="s">
        <v>893</v>
      </c>
      <c r="H339" s="91">
        <v>20</v>
      </c>
      <c r="J339" s="42" t="b">
        <v>1</v>
      </c>
      <c r="K339" s="37">
        <v>45359.3433449074</v>
      </c>
      <c r="L339" s="42" t="b">
        <v>1</v>
      </c>
      <c r="M339" s="81">
        <v>45359</v>
      </c>
      <c r="N339" s="42" t="b">
        <v>0</v>
      </c>
      <c r="O339" s="44" t="s">
        <v>887</v>
      </c>
      <c r="P339" s="41" t="s">
        <v>897</v>
      </c>
    </row>
    <row r="340" spans="1:16" x14ac:dyDescent="0.25">
      <c r="A340" s="42">
        <v>340</v>
      </c>
      <c r="B340" s="42">
        <v>2</v>
      </c>
      <c r="C340" s="42" t="s">
        <v>223</v>
      </c>
      <c r="D340" s="34">
        <v>45138</v>
      </c>
      <c r="E340" s="77" t="s">
        <v>861</v>
      </c>
      <c r="F340" s="44" t="s">
        <v>124</v>
      </c>
      <c r="G340" s="44" t="s">
        <v>893</v>
      </c>
      <c r="H340" s="91">
        <v>20</v>
      </c>
      <c r="J340" s="42" t="b">
        <v>1</v>
      </c>
      <c r="K340" s="37">
        <v>45359.3433449074</v>
      </c>
      <c r="L340" s="42" t="b">
        <v>1</v>
      </c>
      <c r="M340" s="81">
        <v>45359</v>
      </c>
      <c r="N340" s="42" t="b">
        <v>0</v>
      </c>
      <c r="O340" s="44" t="s">
        <v>887</v>
      </c>
      <c r="P340" s="41" t="s">
        <v>897</v>
      </c>
    </row>
    <row r="341" spans="1:16" x14ac:dyDescent="0.25">
      <c r="A341" s="42">
        <v>341</v>
      </c>
      <c r="B341" s="42">
        <v>4</v>
      </c>
      <c r="C341" s="42" t="s">
        <v>19</v>
      </c>
      <c r="D341" s="34">
        <v>45138</v>
      </c>
      <c r="E341" s="77" t="s">
        <v>750</v>
      </c>
      <c r="F341" s="44" t="s">
        <v>20</v>
      </c>
      <c r="G341" s="44" t="s">
        <v>893</v>
      </c>
      <c r="H341" s="91">
        <v>20</v>
      </c>
      <c r="J341" s="42" t="b">
        <v>1</v>
      </c>
      <c r="K341" s="37">
        <v>45359.329872685201</v>
      </c>
      <c r="L341" s="42" t="b">
        <v>0</v>
      </c>
      <c r="N341" s="42" t="b">
        <v>0</v>
      </c>
      <c r="O341" s="44" t="s">
        <v>887</v>
      </c>
    </row>
    <row r="342" spans="1:16" ht="15" x14ac:dyDescent="0.25">
      <c r="A342" s="42">
        <v>342</v>
      </c>
      <c r="B342" s="42">
        <v>1</v>
      </c>
      <c r="C342" s="42" t="s">
        <v>15</v>
      </c>
      <c r="D342" s="34">
        <v>45361</v>
      </c>
      <c r="E342" s="77" t="s">
        <v>752</v>
      </c>
      <c r="F342" s="44" t="s">
        <v>165</v>
      </c>
      <c r="G342" s="44" t="s">
        <v>903</v>
      </c>
      <c r="H342" s="91">
        <v>12</v>
      </c>
      <c r="J342" s="42" t="b">
        <v>1</v>
      </c>
      <c r="K342" s="37">
        <v>45361.683333333298</v>
      </c>
      <c r="L342" s="42" t="b">
        <v>1</v>
      </c>
      <c r="M342" s="12">
        <v>45361</v>
      </c>
      <c r="N342" s="42" t="b">
        <v>0</v>
      </c>
      <c r="O342" s="44" t="s">
        <v>902</v>
      </c>
      <c r="P342" s="80" t="s">
        <v>920</v>
      </c>
    </row>
    <row r="343" spans="1:16" ht="15" x14ac:dyDescent="0.25">
      <c r="A343" s="42">
        <v>343</v>
      </c>
      <c r="B343" s="42">
        <v>1</v>
      </c>
      <c r="C343" s="42" t="s">
        <v>15</v>
      </c>
      <c r="D343" s="34">
        <v>45361</v>
      </c>
      <c r="E343" s="77" t="s">
        <v>735</v>
      </c>
      <c r="F343" s="44" t="s">
        <v>174</v>
      </c>
      <c r="G343" s="44" t="s">
        <v>903</v>
      </c>
      <c r="H343" s="91">
        <v>8</v>
      </c>
      <c r="J343" s="42" t="b">
        <v>1</v>
      </c>
      <c r="K343" s="37">
        <v>45364.390960648103</v>
      </c>
      <c r="L343" s="42" t="b">
        <v>1</v>
      </c>
      <c r="M343" s="12">
        <v>45364</v>
      </c>
      <c r="N343" s="42" t="b">
        <v>0</v>
      </c>
      <c r="O343" s="44" t="s">
        <v>1000</v>
      </c>
      <c r="P343" s="80" t="s">
        <v>1011</v>
      </c>
    </row>
    <row r="344" spans="1:16" x14ac:dyDescent="0.25">
      <c r="A344" s="42">
        <v>344</v>
      </c>
      <c r="B344" s="42">
        <v>4</v>
      </c>
      <c r="C344" s="42" t="s">
        <v>19</v>
      </c>
      <c r="D344" s="34">
        <v>45360</v>
      </c>
      <c r="E344" s="77" t="s">
        <v>725</v>
      </c>
      <c r="F344" s="44" t="s">
        <v>48</v>
      </c>
      <c r="G344" s="44" t="s">
        <v>903</v>
      </c>
      <c r="H344" s="91">
        <v>9</v>
      </c>
      <c r="J344" s="42" t="b">
        <v>0</v>
      </c>
      <c r="K344" s="37">
        <v>45361.378171296303</v>
      </c>
      <c r="L344" s="42" t="b">
        <v>0</v>
      </c>
      <c r="N344" s="42" t="b">
        <v>0</v>
      </c>
      <c r="O344" s="44" t="s">
        <v>887</v>
      </c>
    </row>
    <row r="345" spans="1:16" x14ac:dyDescent="0.25">
      <c r="A345" s="42">
        <v>345</v>
      </c>
      <c r="B345" s="42">
        <v>4</v>
      </c>
      <c r="C345" s="42" t="s">
        <v>19</v>
      </c>
      <c r="D345" s="34">
        <v>45360</v>
      </c>
      <c r="E345" s="77" t="s">
        <v>861</v>
      </c>
      <c r="F345" s="44" t="s">
        <v>124</v>
      </c>
      <c r="G345" s="44" t="s">
        <v>903</v>
      </c>
      <c r="H345" s="91">
        <v>9</v>
      </c>
      <c r="J345" s="42" t="b">
        <v>0</v>
      </c>
      <c r="K345" s="37">
        <v>45361.378217592603</v>
      </c>
      <c r="L345" s="42" t="b">
        <v>0</v>
      </c>
      <c r="N345" s="42" t="b">
        <v>0</v>
      </c>
      <c r="O345" s="44" t="s">
        <v>887</v>
      </c>
    </row>
    <row r="346" spans="1:16" x14ac:dyDescent="0.25">
      <c r="A346" s="42">
        <v>346</v>
      </c>
      <c r="B346" s="42">
        <v>2</v>
      </c>
      <c r="C346" s="42" t="s">
        <v>223</v>
      </c>
      <c r="D346" s="34">
        <v>45360</v>
      </c>
      <c r="E346" s="77" t="s">
        <v>725</v>
      </c>
      <c r="F346" s="44" t="s">
        <v>48</v>
      </c>
      <c r="G346" s="44" t="s">
        <v>903</v>
      </c>
      <c r="H346" s="91">
        <v>15</v>
      </c>
      <c r="J346" s="42" t="b">
        <v>1</v>
      </c>
      <c r="K346" s="37">
        <v>45361.379004629598</v>
      </c>
      <c r="L346" s="42" t="b">
        <v>0</v>
      </c>
      <c r="N346" s="42" t="b">
        <v>0</v>
      </c>
      <c r="O346" s="44" t="s">
        <v>887</v>
      </c>
    </row>
    <row r="347" spans="1:16" ht="15" x14ac:dyDescent="0.25">
      <c r="A347" s="42">
        <v>347</v>
      </c>
      <c r="B347" s="42">
        <v>2</v>
      </c>
      <c r="C347" s="42" t="s">
        <v>223</v>
      </c>
      <c r="D347" s="34">
        <v>45361</v>
      </c>
      <c r="E347" s="77" t="s">
        <v>735</v>
      </c>
      <c r="F347" s="44" t="s">
        <v>174</v>
      </c>
      <c r="G347" s="44" t="s">
        <v>903</v>
      </c>
      <c r="H347" s="91">
        <v>15</v>
      </c>
      <c r="J347" s="42" t="b">
        <v>1</v>
      </c>
      <c r="K347" s="37">
        <v>45364.390960648103</v>
      </c>
      <c r="L347" s="42" t="b">
        <v>1</v>
      </c>
      <c r="M347" s="12">
        <v>45364</v>
      </c>
      <c r="N347" s="42" t="b">
        <v>0</v>
      </c>
      <c r="O347" s="44" t="s">
        <v>1000</v>
      </c>
      <c r="P347" s="80" t="s">
        <v>1011</v>
      </c>
    </row>
    <row r="348" spans="1:16" x14ac:dyDescent="0.25">
      <c r="A348" s="42">
        <v>348</v>
      </c>
      <c r="B348" s="42">
        <v>3</v>
      </c>
      <c r="C348" s="42" t="s">
        <v>54</v>
      </c>
      <c r="D348" s="34">
        <v>45301</v>
      </c>
      <c r="E348" s="77" t="s">
        <v>744</v>
      </c>
      <c r="F348" s="44" t="s">
        <v>30</v>
      </c>
      <c r="G348" s="44" t="s">
        <v>903</v>
      </c>
      <c r="H348" s="91">
        <v>18</v>
      </c>
      <c r="J348" s="42" t="b">
        <v>1</v>
      </c>
      <c r="K348" s="37">
        <v>45361.381423611099</v>
      </c>
      <c r="L348" s="42" t="b">
        <v>0</v>
      </c>
      <c r="N348" s="42" t="b">
        <v>0</v>
      </c>
      <c r="O348" s="44" t="s">
        <v>887</v>
      </c>
    </row>
    <row r="349" spans="1:16" x14ac:dyDescent="0.25">
      <c r="A349" s="42">
        <v>349</v>
      </c>
      <c r="B349" s="42">
        <v>3</v>
      </c>
      <c r="C349" s="42" t="s">
        <v>54</v>
      </c>
      <c r="D349" s="34">
        <v>45300</v>
      </c>
      <c r="E349" s="77" t="s">
        <v>904</v>
      </c>
      <c r="F349" s="44" t="s">
        <v>905</v>
      </c>
      <c r="G349" s="44" t="s">
        <v>906</v>
      </c>
      <c r="H349" s="91">
        <v>19</v>
      </c>
      <c r="J349" s="42" t="b">
        <v>1</v>
      </c>
      <c r="K349" s="37">
        <v>45361.676712963003</v>
      </c>
      <c r="L349" s="42" t="b">
        <v>1</v>
      </c>
      <c r="M349" s="81">
        <v>45360</v>
      </c>
      <c r="N349" s="42" t="b">
        <v>0</v>
      </c>
      <c r="O349" s="44" t="s">
        <v>902</v>
      </c>
      <c r="P349" s="41" t="s">
        <v>921</v>
      </c>
    </row>
    <row r="350" spans="1:16" x14ac:dyDescent="0.25">
      <c r="A350" s="42">
        <v>350</v>
      </c>
      <c r="B350" s="42">
        <v>1</v>
      </c>
      <c r="C350" s="42" t="s">
        <v>15</v>
      </c>
      <c r="D350" s="34">
        <v>45363</v>
      </c>
      <c r="E350" s="77" t="s">
        <v>1019</v>
      </c>
      <c r="F350" s="44" t="s">
        <v>254</v>
      </c>
      <c r="G350" s="44" t="s">
        <v>1020</v>
      </c>
      <c r="H350" s="91">
        <v>2</v>
      </c>
      <c r="J350" s="42" t="b">
        <v>1</v>
      </c>
      <c r="K350" s="37">
        <v>45365.367511574099</v>
      </c>
      <c r="L350" s="42" t="b">
        <v>1</v>
      </c>
      <c r="M350" s="12">
        <v>45365</v>
      </c>
      <c r="N350" s="42" t="b">
        <v>0</v>
      </c>
      <c r="O350" s="44" t="s">
        <v>1000</v>
      </c>
      <c r="P350" s="80" t="s">
        <v>1074</v>
      </c>
    </row>
    <row r="351" spans="1:16" x14ac:dyDescent="0.25">
      <c r="A351" s="42">
        <v>351</v>
      </c>
      <c r="B351" s="42">
        <v>1</v>
      </c>
      <c r="C351" s="42" t="s">
        <v>15</v>
      </c>
      <c r="D351" s="34">
        <v>45363</v>
      </c>
      <c r="E351" s="77" t="s">
        <v>1021</v>
      </c>
      <c r="F351" s="44" t="s">
        <v>256</v>
      </c>
      <c r="G351" s="44" t="s">
        <v>1020</v>
      </c>
      <c r="H351" s="91">
        <v>3</v>
      </c>
      <c r="J351" s="42" t="b">
        <v>1</v>
      </c>
      <c r="K351" s="37">
        <v>45364.438518518502</v>
      </c>
      <c r="L351" s="42" t="b">
        <v>1</v>
      </c>
      <c r="M351" s="81">
        <v>45364</v>
      </c>
      <c r="N351" s="42" t="b">
        <v>0</v>
      </c>
      <c r="O351" s="44" t="s">
        <v>1000</v>
      </c>
      <c r="P351" s="41" t="s">
        <v>1037</v>
      </c>
    </row>
    <row r="352" spans="1:16" x14ac:dyDescent="0.25">
      <c r="A352" s="42">
        <v>352</v>
      </c>
      <c r="B352" s="42">
        <v>1</v>
      </c>
      <c r="C352" s="42" t="s">
        <v>15</v>
      </c>
      <c r="D352" s="34">
        <v>45363</v>
      </c>
      <c r="E352" s="77" t="s">
        <v>789</v>
      </c>
      <c r="F352" s="44" t="s">
        <v>790</v>
      </c>
      <c r="G352" s="44" t="s">
        <v>1020</v>
      </c>
      <c r="H352" s="91">
        <v>4</v>
      </c>
      <c r="J352" s="42" t="b">
        <v>1</v>
      </c>
      <c r="K352" s="37">
        <v>45364.451319444401</v>
      </c>
      <c r="L352" s="42" t="b">
        <v>1</v>
      </c>
      <c r="M352" s="12">
        <v>45363</v>
      </c>
      <c r="N352" s="42" t="b">
        <v>0</v>
      </c>
      <c r="O352" s="44" t="s">
        <v>1000</v>
      </c>
      <c r="P352" s="80" t="s">
        <v>1047</v>
      </c>
    </row>
    <row r="353" spans="1:16" x14ac:dyDescent="0.25">
      <c r="A353" s="42">
        <v>353</v>
      </c>
      <c r="B353" s="42">
        <v>1</v>
      </c>
      <c r="C353" s="42" t="s">
        <v>15</v>
      </c>
      <c r="D353" s="34">
        <v>45363</v>
      </c>
      <c r="E353" s="77" t="s">
        <v>891</v>
      </c>
      <c r="F353" s="44" t="s">
        <v>892</v>
      </c>
      <c r="G353" s="44" t="s">
        <v>1020</v>
      </c>
      <c r="H353" s="91">
        <v>5</v>
      </c>
      <c r="J353" s="42" t="b">
        <v>1</v>
      </c>
      <c r="K353" s="37">
        <v>45364.407546296301</v>
      </c>
      <c r="L353" s="42" t="b">
        <v>0</v>
      </c>
      <c r="N353" s="42" t="b">
        <v>0</v>
      </c>
      <c r="O353" s="44" t="s">
        <v>1000</v>
      </c>
    </row>
    <row r="354" spans="1:16" x14ac:dyDescent="0.25">
      <c r="A354" s="42">
        <v>354</v>
      </c>
      <c r="B354" s="42">
        <v>1</v>
      </c>
      <c r="C354" s="42" t="s">
        <v>15</v>
      </c>
      <c r="D354" s="34">
        <v>45363</v>
      </c>
      <c r="E354" s="77" t="s">
        <v>749</v>
      </c>
      <c r="F354" s="44" t="s">
        <v>106</v>
      </c>
      <c r="G354" s="44" t="s">
        <v>1020</v>
      </c>
      <c r="H354" s="91">
        <v>6</v>
      </c>
      <c r="J354" s="42" t="b">
        <v>1</v>
      </c>
      <c r="K354" s="37">
        <v>45364.420694444401</v>
      </c>
      <c r="L354" s="42" t="b">
        <v>1</v>
      </c>
      <c r="M354" s="81">
        <v>45364</v>
      </c>
      <c r="N354" s="42" t="b">
        <v>0</v>
      </c>
      <c r="O354" s="44" t="s">
        <v>1000</v>
      </c>
      <c r="P354" s="41" t="s">
        <v>1026</v>
      </c>
    </row>
    <row r="355" spans="1:16" x14ac:dyDescent="0.25">
      <c r="A355" s="42">
        <v>355</v>
      </c>
      <c r="B355" s="42">
        <v>1</v>
      </c>
      <c r="C355" s="42" t="s">
        <v>15</v>
      </c>
      <c r="D355" s="34">
        <v>45364</v>
      </c>
      <c r="E355" s="77" t="s">
        <v>891</v>
      </c>
      <c r="F355" s="44" t="s">
        <v>892</v>
      </c>
      <c r="G355" s="44" t="s">
        <v>1020</v>
      </c>
      <c r="H355" s="91">
        <v>4</v>
      </c>
      <c r="J355" s="42" t="b">
        <v>1</v>
      </c>
      <c r="K355" s="37">
        <v>45365.282002314802</v>
      </c>
      <c r="L355" s="42" t="b">
        <v>0</v>
      </c>
      <c r="N355" s="42" t="b">
        <v>0</v>
      </c>
      <c r="O355" s="44" t="s">
        <v>1000</v>
      </c>
    </row>
    <row r="356" spans="1:16" x14ac:dyDescent="0.25">
      <c r="A356" s="42">
        <v>356</v>
      </c>
      <c r="B356" s="42">
        <v>1</v>
      </c>
      <c r="C356" s="42" t="s">
        <v>15</v>
      </c>
      <c r="D356" s="34">
        <v>45364</v>
      </c>
      <c r="E356" s="77" t="s">
        <v>749</v>
      </c>
      <c r="F356" s="44" t="s">
        <v>106</v>
      </c>
      <c r="G356" s="44" t="s">
        <v>1020</v>
      </c>
      <c r="H356" s="91">
        <v>3</v>
      </c>
      <c r="J356" s="42" t="b">
        <v>1</v>
      </c>
      <c r="K356" s="37">
        <v>45364.420694444401</v>
      </c>
      <c r="L356" s="42" t="b">
        <v>1</v>
      </c>
      <c r="M356" s="81">
        <v>45364</v>
      </c>
      <c r="N356" s="42" t="b">
        <v>0</v>
      </c>
      <c r="O356" s="44" t="s">
        <v>1000</v>
      </c>
      <c r="P356" s="41" t="s">
        <v>1026</v>
      </c>
    </row>
    <row r="357" spans="1:16" x14ac:dyDescent="0.25">
      <c r="A357" s="42">
        <v>357</v>
      </c>
      <c r="B357" s="42">
        <v>1</v>
      </c>
      <c r="C357" s="42" t="s">
        <v>15</v>
      </c>
      <c r="D357" s="34">
        <v>45364</v>
      </c>
      <c r="E357" s="77" t="s">
        <v>725</v>
      </c>
      <c r="F357" s="44" t="s">
        <v>48</v>
      </c>
      <c r="G357" s="44" t="s">
        <v>1020</v>
      </c>
      <c r="H357" s="91">
        <v>5</v>
      </c>
      <c r="J357" s="42" t="b">
        <v>1</v>
      </c>
      <c r="K357" s="37">
        <v>45364.408171296302</v>
      </c>
      <c r="L357" s="42" t="b">
        <v>0</v>
      </c>
      <c r="N357" s="42" t="b">
        <v>0</v>
      </c>
      <c r="O357" s="44" t="s">
        <v>1000</v>
      </c>
    </row>
    <row r="358" spans="1:16" x14ac:dyDescent="0.25">
      <c r="A358" s="42">
        <v>358</v>
      </c>
      <c r="B358" s="42">
        <v>1</v>
      </c>
      <c r="C358" s="42" t="s">
        <v>15</v>
      </c>
      <c r="D358" s="34">
        <v>45364</v>
      </c>
      <c r="E358" s="77" t="s">
        <v>782</v>
      </c>
      <c r="F358" s="44" t="s">
        <v>26</v>
      </c>
      <c r="G358" s="44" t="s">
        <v>1020</v>
      </c>
      <c r="H358" s="91">
        <v>3.9</v>
      </c>
      <c r="J358" s="42" t="b">
        <v>1</v>
      </c>
      <c r="K358" s="37">
        <v>45364.669062499997</v>
      </c>
      <c r="L358" s="42" t="b">
        <v>1</v>
      </c>
      <c r="M358" s="12">
        <v>45364</v>
      </c>
      <c r="N358" s="42" t="b">
        <v>0</v>
      </c>
      <c r="O358" s="44" t="s">
        <v>1000</v>
      </c>
      <c r="P358" s="80" t="s">
        <v>1048</v>
      </c>
    </row>
    <row r="359" spans="1:16" x14ac:dyDescent="0.25">
      <c r="A359" s="42">
        <v>359</v>
      </c>
      <c r="B359" s="42">
        <v>1</v>
      </c>
      <c r="C359" s="42" t="s">
        <v>15</v>
      </c>
      <c r="D359" s="34">
        <v>45364</v>
      </c>
      <c r="E359" s="77" t="s">
        <v>1022</v>
      </c>
      <c r="F359" s="44" t="s">
        <v>158</v>
      </c>
      <c r="G359" s="44" t="s">
        <v>1020</v>
      </c>
      <c r="H359" s="91">
        <v>2.1</v>
      </c>
      <c r="J359" s="42" t="b">
        <v>1</v>
      </c>
      <c r="K359" s="37">
        <v>45364.408449074101</v>
      </c>
      <c r="L359" s="42" t="b">
        <v>0</v>
      </c>
      <c r="N359" s="42" t="b">
        <v>0</v>
      </c>
      <c r="O359" s="44" t="s">
        <v>1000</v>
      </c>
    </row>
    <row r="360" spans="1:16" x14ac:dyDescent="0.25">
      <c r="A360" s="42">
        <v>360</v>
      </c>
      <c r="B360" s="42">
        <v>4</v>
      </c>
      <c r="C360" s="42" t="s">
        <v>19</v>
      </c>
      <c r="D360" s="34">
        <v>45363</v>
      </c>
      <c r="E360" s="77" t="s">
        <v>789</v>
      </c>
      <c r="F360" s="44" t="s">
        <v>790</v>
      </c>
      <c r="G360" s="44" t="s">
        <v>1020</v>
      </c>
      <c r="H360" s="91">
        <v>12</v>
      </c>
      <c r="J360" s="42" t="b">
        <v>1</v>
      </c>
      <c r="K360" s="37">
        <v>45364.451319444401</v>
      </c>
      <c r="L360" s="42" t="b">
        <v>1</v>
      </c>
      <c r="M360" s="12">
        <v>45363</v>
      </c>
      <c r="N360" s="42" t="b">
        <v>0</v>
      </c>
      <c r="O360" s="44" t="s">
        <v>1000</v>
      </c>
      <c r="P360" s="80" t="s">
        <v>1047</v>
      </c>
    </row>
  </sheetData>
  <autoFilter ref="A1:P360" xr:uid="{00000000-0001-0000-0000-000000000000}"/>
  <sortState xmlns:xlrd2="http://schemas.microsoft.com/office/spreadsheetml/2017/richdata2" ref="A2:P262">
    <sortCondition ref="A2:A262"/>
  </sortState>
  <conditionalFormatting sqref="A2:P99983">
    <cfRule type="expression" dxfId="17" priority="5">
      <formula>AND($A2&lt;&gt;"",MOD(ROW(),2)=1)</formula>
    </cfRule>
    <cfRule type="expression" priority="6">
      <formula>AND($A2&lt;&gt;"",MOD(ROW(),2)=0)</formula>
    </cfRule>
  </conditionalFormatting>
  <conditionalFormatting sqref="K249:K360">
    <cfRule type="expression" dxfId="16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792"/>
  <sheetViews>
    <sheetView zoomScale="90" zoomScaleNormal="90" workbookViewId="0">
      <pane ySplit="3" topLeftCell="A764" activePane="bottomLeft" state="frozen"/>
      <selection activeCell="G40" sqref="G40"/>
      <selection pane="bottomLeft" activeCell="A779" sqref="A779:XFD792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r="1" spans="1:10" s="16" customFormat="1" ht="30" x14ac:dyDescent="0.25">
      <c r="A1" s="55" t="s">
        <v>703</v>
      </c>
      <c r="B1" s="55" t="s">
        <v>3</v>
      </c>
      <c r="C1" s="56" t="s">
        <v>6</v>
      </c>
      <c r="D1" s="56" t="s">
        <v>340</v>
      </c>
      <c r="E1" s="57" t="s">
        <v>478</v>
      </c>
      <c r="F1" s="58" t="s">
        <v>341</v>
      </c>
      <c r="G1" s="59" t="s">
        <v>342</v>
      </c>
      <c r="H1" s="59" t="s">
        <v>343</v>
      </c>
      <c r="I1" s="58" t="s">
        <v>344</v>
      </c>
      <c r="J1" s="56" t="s">
        <v>828</v>
      </c>
    </row>
    <row r="2" spans="1:10" s="16" customFormat="1" x14ac:dyDescent="0.25">
      <c r="A2" s="18">
        <v>1</v>
      </c>
      <c r="B2" s="47">
        <v>45204</v>
      </c>
      <c r="C2" s="21" t="s">
        <v>350</v>
      </c>
      <c r="D2" s="16" t="s">
        <v>345</v>
      </c>
      <c r="E2" s="22">
        <v>1000</v>
      </c>
      <c r="F2" s="21" t="s">
        <v>346</v>
      </c>
      <c r="G2" s="48">
        <v>0.01</v>
      </c>
      <c r="H2" s="48"/>
      <c r="I2" s="21"/>
    </row>
    <row r="3" spans="1:10" s="16" customFormat="1" x14ac:dyDescent="0.25">
      <c r="A3" s="18">
        <v>1</v>
      </c>
      <c r="B3" s="47">
        <v>45204</v>
      </c>
      <c r="C3" s="21" t="s">
        <v>350</v>
      </c>
      <c r="D3" s="16" t="s">
        <v>345</v>
      </c>
      <c r="E3" s="22">
        <v>1100</v>
      </c>
      <c r="F3" s="21" t="s">
        <v>349</v>
      </c>
      <c r="G3" s="48"/>
      <c r="H3" s="48">
        <v>0.01</v>
      </c>
      <c r="I3" s="21"/>
    </row>
    <row r="4" spans="1:10" s="16" customFormat="1" x14ac:dyDescent="0.25">
      <c r="A4" s="18">
        <v>2</v>
      </c>
      <c r="B4" s="47">
        <v>45204</v>
      </c>
      <c r="C4" s="21" t="s">
        <v>350</v>
      </c>
      <c r="D4" s="16" t="s">
        <v>345</v>
      </c>
      <c r="E4" s="22" t="s">
        <v>351</v>
      </c>
      <c r="F4" s="21" t="s">
        <v>352</v>
      </c>
      <c r="G4" s="48">
        <v>250</v>
      </c>
      <c r="H4" s="48"/>
      <c r="I4" s="21"/>
    </row>
    <row r="5" spans="1:10" s="16" customFormat="1" x14ac:dyDescent="0.25">
      <c r="A5" s="18">
        <v>2</v>
      </c>
      <c r="B5" s="47">
        <v>45204</v>
      </c>
      <c r="C5" s="21" t="s">
        <v>350</v>
      </c>
      <c r="D5" s="16" t="s">
        <v>345</v>
      </c>
      <c r="E5" s="22" t="s">
        <v>348</v>
      </c>
      <c r="F5" s="21" t="s">
        <v>346</v>
      </c>
      <c r="G5" s="48"/>
      <c r="H5" s="48">
        <v>250</v>
      </c>
      <c r="I5" s="21"/>
    </row>
    <row r="6" spans="1:10" s="16" customFormat="1" x14ac:dyDescent="0.25">
      <c r="A6" s="18">
        <v>3</v>
      </c>
      <c r="B6" s="47">
        <v>45204</v>
      </c>
      <c r="C6" s="21" t="s">
        <v>350</v>
      </c>
      <c r="D6" s="16" t="s">
        <v>345</v>
      </c>
      <c r="E6" s="22" t="s">
        <v>351</v>
      </c>
      <c r="F6" s="21" t="s">
        <v>352</v>
      </c>
      <c r="G6" s="48">
        <v>49.95</v>
      </c>
      <c r="H6" s="48"/>
      <c r="I6" s="21"/>
    </row>
    <row r="7" spans="1:10" s="16" customFormat="1" x14ac:dyDescent="0.25">
      <c r="A7" s="18">
        <v>3</v>
      </c>
      <c r="B7" s="47">
        <v>45204</v>
      </c>
      <c r="C7" s="21" t="s">
        <v>350</v>
      </c>
      <c r="D7" s="16" t="s">
        <v>345</v>
      </c>
      <c r="E7" s="22" t="s">
        <v>348</v>
      </c>
      <c r="F7" s="21" t="s">
        <v>346</v>
      </c>
      <c r="G7" s="48"/>
      <c r="H7" s="48">
        <v>49.95</v>
      </c>
      <c r="I7" s="21"/>
    </row>
    <row r="8" spans="1:10" s="16" customFormat="1" x14ac:dyDescent="0.25">
      <c r="A8" s="18">
        <v>4</v>
      </c>
      <c r="B8" s="47">
        <v>45203</v>
      </c>
      <c r="C8" s="21" t="s">
        <v>366</v>
      </c>
      <c r="D8" s="16" t="s">
        <v>354</v>
      </c>
      <c r="E8" s="22" t="s">
        <v>356</v>
      </c>
      <c r="F8" s="21" t="s">
        <v>357</v>
      </c>
      <c r="G8" s="48">
        <v>286.18</v>
      </c>
      <c r="H8" s="48"/>
      <c r="I8" s="21"/>
    </row>
    <row r="9" spans="1:10" s="16" customFormat="1" x14ac:dyDescent="0.25">
      <c r="A9" s="18">
        <v>4</v>
      </c>
      <c r="B9" s="47">
        <v>45203</v>
      </c>
      <c r="C9" s="21" t="s">
        <v>366</v>
      </c>
      <c r="D9" s="16" t="s">
        <v>354</v>
      </c>
      <c r="E9" s="22" t="s">
        <v>359</v>
      </c>
      <c r="F9" s="21" t="s">
        <v>360</v>
      </c>
      <c r="G9" s="48"/>
      <c r="H9" s="48"/>
      <c r="I9" s="21"/>
    </row>
    <row r="10" spans="1:10" s="16" customFormat="1" x14ac:dyDescent="0.25">
      <c r="A10" s="18">
        <v>4</v>
      </c>
      <c r="B10" s="47">
        <v>45203</v>
      </c>
      <c r="C10" s="21" t="s">
        <v>366</v>
      </c>
      <c r="D10" s="16" t="s">
        <v>354</v>
      </c>
      <c r="E10" s="22" t="s">
        <v>361</v>
      </c>
      <c r="F10" s="21" t="s">
        <v>362</v>
      </c>
      <c r="G10" s="48">
        <v>570.91999999999996</v>
      </c>
      <c r="H10" s="48"/>
      <c r="I10" s="21"/>
    </row>
    <row r="11" spans="1:10" s="16" customFormat="1" x14ac:dyDescent="0.25">
      <c r="A11" s="18">
        <v>4</v>
      </c>
      <c r="B11" s="47">
        <v>45203</v>
      </c>
      <c r="C11" s="21" t="s">
        <v>366</v>
      </c>
      <c r="D11" s="16" t="s">
        <v>354</v>
      </c>
      <c r="E11" s="22" t="s">
        <v>364</v>
      </c>
      <c r="F11" s="21" t="s">
        <v>365</v>
      </c>
      <c r="G11" s="48"/>
      <c r="H11" s="48"/>
      <c r="I11" s="21"/>
    </row>
    <row r="12" spans="1:10" s="16" customFormat="1" x14ac:dyDescent="0.25">
      <c r="A12" s="18">
        <v>4</v>
      </c>
      <c r="B12" s="47">
        <v>45203</v>
      </c>
      <c r="C12" s="21" t="s">
        <v>366</v>
      </c>
      <c r="D12" s="16" t="s">
        <v>354</v>
      </c>
      <c r="E12" s="22" t="s">
        <v>348</v>
      </c>
      <c r="F12" s="21" t="s">
        <v>346</v>
      </c>
      <c r="G12" s="48"/>
      <c r="H12" s="48">
        <v>857.1</v>
      </c>
      <c r="I12" s="21"/>
    </row>
    <row r="13" spans="1:10" s="16" customFormat="1" x14ac:dyDescent="0.25">
      <c r="A13" s="18">
        <v>5</v>
      </c>
      <c r="B13" s="47">
        <v>45204</v>
      </c>
      <c r="C13" s="21" t="s">
        <v>30</v>
      </c>
      <c r="D13" s="16" t="s">
        <v>368</v>
      </c>
      <c r="E13" s="22">
        <v>1100</v>
      </c>
      <c r="F13" s="21" t="s">
        <v>349</v>
      </c>
      <c r="G13" s="48">
        <v>1228.72</v>
      </c>
      <c r="H13" s="48"/>
      <c r="I13" s="21"/>
    </row>
    <row r="14" spans="1:10" s="16" customFormat="1" x14ac:dyDescent="0.25">
      <c r="A14" s="18">
        <v>5</v>
      </c>
      <c r="B14" s="47">
        <v>45204</v>
      </c>
      <c r="C14" s="21" t="s">
        <v>30</v>
      </c>
      <c r="D14" s="16" t="s">
        <v>368</v>
      </c>
      <c r="E14" s="22" t="s">
        <v>369</v>
      </c>
      <c r="F14" s="21" t="s">
        <v>370</v>
      </c>
      <c r="G14" s="48"/>
      <c r="H14" s="48">
        <v>1625</v>
      </c>
      <c r="I14" s="21"/>
    </row>
    <row r="15" spans="1:10" s="16" customFormat="1" x14ac:dyDescent="0.25">
      <c r="A15" s="18">
        <v>5</v>
      </c>
      <c r="B15" s="47">
        <v>45204</v>
      </c>
      <c r="C15" s="21" t="s">
        <v>30</v>
      </c>
      <c r="D15" s="16" t="s">
        <v>368</v>
      </c>
      <c r="E15" s="22" t="s">
        <v>371</v>
      </c>
      <c r="F15" s="21" t="s">
        <v>327</v>
      </c>
      <c r="G15" s="48"/>
      <c r="H15" s="48">
        <v>31</v>
      </c>
      <c r="I15" s="21"/>
    </row>
    <row r="16" spans="1:10" s="16" customFormat="1" x14ac:dyDescent="0.25">
      <c r="A16" s="18">
        <v>5</v>
      </c>
      <c r="B16" s="47">
        <v>45204</v>
      </c>
      <c r="C16" s="21" t="s">
        <v>30</v>
      </c>
      <c r="D16" s="16" t="s">
        <v>368</v>
      </c>
      <c r="E16" s="22" t="s">
        <v>373</v>
      </c>
      <c r="F16" s="21" t="s">
        <v>374</v>
      </c>
      <c r="G16" s="48"/>
      <c r="H16" s="48">
        <v>32</v>
      </c>
      <c r="I16" s="21"/>
    </row>
    <row r="17" spans="1:9" s="16" customFormat="1" x14ac:dyDescent="0.25">
      <c r="A17" s="18">
        <v>5</v>
      </c>
      <c r="B17" s="47">
        <v>45204</v>
      </c>
      <c r="C17" s="21" t="s">
        <v>30</v>
      </c>
      <c r="D17" s="16" t="s">
        <v>368</v>
      </c>
      <c r="E17" s="22" t="s">
        <v>375</v>
      </c>
      <c r="F17" s="21" t="s">
        <v>376</v>
      </c>
      <c r="G17" s="48"/>
      <c r="H17" s="48">
        <v>33</v>
      </c>
      <c r="I17" s="21"/>
    </row>
    <row r="18" spans="1:9" s="16" customFormat="1" x14ac:dyDescent="0.25">
      <c r="A18" s="18">
        <v>5</v>
      </c>
      <c r="B18" s="47">
        <v>45204</v>
      </c>
      <c r="C18" s="21" t="s">
        <v>30</v>
      </c>
      <c r="D18" s="16" t="s">
        <v>368</v>
      </c>
      <c r="E18" s="22" t="s">
        <v>356</v>
      </c>
      <c r="F18" s="21" t="s">
        <v>357</v>
      </c>
      <c r="G18" s="48"/>
      <c r="H18" s="48">
        <v>86.05</v>
      </c>
      <c r="I18" s="21"/>
    </row>
    <row r="19" spans="1:9" s="16" customFormat="1" x14ac:dyDescent="0.25">
      <c r="A19" s="18">
        <v>5</v>
      </c>
      <c r="B19" s="47">
        <v>45204</v>
      </c>
      <c r="C19" s="21" t="s">
        <v>30</v>
      </c>
      <c r="D19" s="16" t="s">
        <v>368</v>
      </c>
      <c r="E19" s="22" t="s">
        <v>361</v>
      </c>
      <c r="F19" s="21" t="s">
        <v>362</v>
      </c>
      <c r="G19" s="48"/>
      <c r="H19" s="48">
        <v>171.67</v>
      </c>
      <c r="I19" s="21"/>
    </row>
    <row r="20" spans="1:9" s="16" customFormat="1" x14ac:dyDescent="0.25">
      <c r="A20" s="18">
        <v>5</v>
      </c>
      <c r="B20" s="47">
        <v>45204</v>
      </c>
      <c r="C20" s="21" t="s">
        <v>30</v>
      </c>
      <c r="D20" s="16" t="s">
        <v>368</v>
      </c>
      <c r="E20" s="22" t="s">
        <v>378</v>
      </c>
      <c r="F20" s="21" t="s">
        <v>426</v>
      </c>
      <c r="G20" s="48">
        <v>750</v>
      </c>
      <c r="H20" s="48"/>
      <c r="I20" s="21"/>
    </row>
    <row r="21" spans="1:9" s="16" customFormat="1" x14ac:dyDescent="0.25">
      <c r="A21" s="18">
        <v>6</v>
      </c>
      <c r="B21" s="47">
        <v>45204</v>
      </c>
      <c r="C21" s="21" t="s">
        <v>30</v>
      </c>
      <c r="D21" s="16" t="s">
        <v>368</v>
      </c>
      <c r="E21" s="22">
        <v>1100</v>
      </c>
      <c r="F21" s="21" t="s">
        <v>349</v>
      </c>
      <c r="G21" s="48">
        <v>1228.72</v>
      </c>
      <c r="H21" s="48"/>
      <c r="I21" s="21"/>
    </row>
    <row r="22" spans="1:9" s="16" customFormat="1" x14ac:dyDescent="0.25">
      <c r="A22" s="18">
        <v>6</v>
      </c>
      <c r="B22" s="47">
        <v>45204</v>
      </c>
      <c r="C22" s="21" t="s">
        <v>30</v>
      </c>
      <c r="D22" s="16" t="s">
        <v>368</v>
      </c>
      <c r="E22" s="22" t="s">
        <v>369</v>
      </c>
      <c r="F22" s="21" t="s">
        <v>370</v>
      </c>
      <c r="G22" s="48"/>
      <c r="H22" s="48">
        <v>1625</v>
      </c>
      <c r="I22" s="21"/>
    </row>
    <row r="23" spans="1:9" s="16" customFormat="1" x14ac:dyDescent="0.25">
      <c r="A23" s="18">
        <v>6</v>
      </c>
      <c r="B23" s="47">
        <v>45204</v>
      </c>
      <c r="C23" s="21" t="s">
        <v>30</v>
      </c>
      <c r="D23" s="16" t="s">
        <v>368</v>
      </c>
      <c r="E23" s="22" t="s">
        <v>371</v>
      </c>
      <c r="F23" s="21" t="s">
        <v>327</v>
      </c>
      <c r="G23" s="48"/>
      <c r="H23" s="48">
        <v>31</v>
      </c>
      <c r="I23" s="21"/>
    </row>
    <row r="24" spans="1:9" s="16" customFormat="1" x14ac:dyDescent="0.25">
      <c r="A24" s="18">
        <v>6</v>
      </c>
      <c r="B24" s="47">
        <v>45204</v>
      </c>
      <c r="C24" s="21" t="s">
        <v>30</v>
      </c>
      <c r="D24" s="16" t="s">
        <v>368</v>
      </c>
      <c r="E24" s="22" t="s">
        <v>373</v>
      </c>
      <c r="F24" s="21" t="s">
        <v>374</v>
      </c>
      <c r="G24" s="48"/>
      <c r="H24" s="48">
        <v>32</v>
      </c>
      <c r="I24" s="21"/>
    </row>
    <row r="25" spans="1:9" s="16" customFormat="1" x14ac:dyDescent="0.25">
      <c r="A25" s="18">
        <v>6</v>
      </c>
      <c r="B25" s="47">
        <v>45204</v>
      </c>
      <c r="C25" s="21" t="s">
        <v>30</v>
      </c>
      <c r="D25" s="16" t="s">
        <v>368</v>
      </c>
      <c r="E25" s="22" t="s">
        <v>375</v>
      </c>
      <c r="F25" s="21" t="s">
        <v>376</v>
      </c>
      <c r="G25" s="48"/>
      <c r="H25" s="48">
        <v>33</v>
      </c>
      <c r="I25" s="21"/>
    </row>
    <row r="26" spans="1:9" s="16" customFormat="1" x14ac:dyDescent="0.25">
      <c r="A26" s="18">
        <v>6</v>
      </c>
      <c r="B26" s="47">
        <v>45204</v>
      </c>
      <c r="C26" s="21" t="s">
        <v>30</v>
      </c>
      <c r="D26" s="16" t="s">
        <v>368</v>
      </c>
      <c r="E26" s="22" t="s">
        <v>356</v>
      </c>
      <c r="F26" s="21" t="s">
        <v>357</v>
      </c>
      <c r="G26" s="48"/>
      <c r="H26" s="48">
        <v>86.05</v>
      </c>
      <c r="I26" s="21"/>
    </row>
    <row r="27" spans="1:9" s="16" customFormat="1" x14ac:dyDescent="0.25">
      <c r="A27" s="18">
        <v>6</v>
      </c>
      <c r="B27" s="47">
        <v>45204</v>
      </c>
      <c r="C27" s="21" t="s">
        <v>30</v>
      </c>
      <c r="D27" s="16" t="s">
        <v>368</v>
      </c>
      <c r="E27" s="22" t="s">
        <v>361</v>
      </c>
      <c r="F27" s="21" t="s">
        <v>362</v>
      </c>
      <c r="G27" s="48"/>
      <c r="H27" s="48">
        <v>171.67</v>
      </c>
      <c r="I27" s="21"/>
    </row>
    <row r="28" spans="1:9" s="16" customFormat="1" x14ac:dyDescent="0.25">
      <c r="A28" s="18">
        <v>6</v>
      </c>
      <c r="B28" s="47">
        <v>45204</v>
      </c>
      <c r="C28" s="21" t="s">
        <v>30</v>
      </c>
      <c r="D28" s="16" t="s">
        <v>368</v>
      </c>
      <c r="E28" s="22" t="s">
        <v>378</v>
      </c>
      <c r="F28" s="21" t="s">
        <v>426</v>
      </c>
      <c r="G28" s="48">
        <v>750</v>
      </c>
      <c r="H28" s="48"/>
      <c r="I28" s="21"/>
    </row>
    <row r="29" spans="1:9" s="16" customFormat="1" x14ac:dyDescent="0.25">
      <c r="A29" s="18">
        <v>7</v>
      </c>
      <c r="B29" s="47">
        <v>45203</v>
      </c>
      <c r="C29" s="21" t="s">
        <v>389</v>
      </c>
      <c r="D29" s="16" t="s">
        <v>386</v>
      </c>
      <c r="E29" s="22">
        <v>1100</v>
      </c>
      <c r="F29" s="21" t="s">
        <v>349</v>
      </c>
      <c r="G29" s="48">
        <v>430.11</v>
      </c>
      <c r="H29" s="48"/>
      <c r="I29" s="21"/>
    </row>
    <row r="30" spans="1:9" s="16" customFormat="1" x14ac:dyDescent="0.25">
      <c r="A30" s="18">
        <v>7</v>
      </c>
      <c r="B30" s="47">
        <v>45203</v>
      </c>
      <c r="C30" s="21" t="s">
        <v>389</v>
      </c>
      <c r="D30" s="16" t="s">
        <v>386</v>
      </c>
      <c r="E30" s="22" t="s">
        <v>369</v>
      </c>
      <c r="F30" s="21" t="s">
        <v>370</v>
      </c>
      <c r="G30" s="48"/>
      <c r="H30" s="48">
        <v>612.5</v>
      </c>
      <c r="I30" s="21"/>
    </row>
    <row r="31" spans="1:9" s="16" customFormat="1" x14ac:dyDescent="0.25">
      <c r="A31" s="18">
        <v>7</v>
      </c>
      <c r="B31" s="47">
        <v>45203</v>
      </c>
      <c r="C31" s="21" t="s">
        <v>389</v>
      </c>
      <c r="D31" s="16" t="s">
        <v>386</v>
      </c>
      <c r="E31" s="22" t="s">
        <v>371</v>
      </c>
      <c r="F31" s="21" t="s">
        <v>327</v>
      </c>
      <c r="G31" s="48"/>
      <c r="H31" s="48">
        <v>21</v>
      </c>
      <c r="I31" s="21"/>
    </row>
    <row r="32" spans="1:9" s="16" customFormat="1" x14ac:dyDescent="0.25">
      <c r="A32" s="18">
        <v>7</v>
      </c>
      <c r="B32" s="47">
        <v>45203</v>
      </c>
      <c r="C32" s="21" t="s">
        <v>389</v>
      </c>
      <c r="D32" s="16" t="s">
        <v>386</v>
      </c>
      <c r="E32" s="22" t="s">
        <v>373</v>
      </c>
      <c r="F32" s="21" t="s">
        <v>374</v>
      </c>
      <c r="G32" s="48"/>
      <c r="H32" s="48">
        <v>22</v>
      </c>
      <c r="I32" s="21"/>
    </row>
    <row r="33" spans="1:9" s="16" customFormat="1" x14ac:dyDescent="0.25">
      <c r="A33" s="18">
        <v>7</v>
      </c>
      <c r="B33" s="47">
        <v>45203</v>
      </c>
      <c r="C33" s="21" t="s">
        <v>389</v>
      </c>
      <c r="D33" s="16" t="s">
        <v>386</v>
      </c>
      <c r="E33" s="22" t="s">
        <v>375</v>
      </c>
      <c r="F33" s="21" t="s">
        <v>376</v>
      </c>
      <c r="G33" s="48"/>
      <c r="H33" s="48">
        <v>23</v>
      </c>
      <c r="I33" s="21"/>
    </row>
    <row r="34" spans="1:9" s="16" customFormat="1" x14ac:dyDescent="0.25">
      <c r="A34" s="18">
        <v>7</v>
      </c>
      <c r="B34" s="47">
        <v>45203</v>
      </c>
      <c r="C34" s="21" t="s">
        <v>389</v>
      </c>
      <c r="D34" s="16" t="s">
        <v>386</v>
      </c>
      <c r="E34" s="22" t="s">
        <v>356</v>
      </c>
      <c r="F34" s="21" t="s">
        <v>357</v>
      </c>
      <c r="G34" s="48"/>
      <c r="H34" s="48">
        <v>33.93</v>
      </c>
      <c r="I34" s="21"/>
    </row>
    <row r="35" spans="1:9" s="16" customFormat="1" x14ac:dyDescent="0.25">
      <c r="A35" s="18">
        <v>7</v>
      </c>
      <c r="B35" s="47">
        <v>45203</v>
      </c>
      <c r="C35" s="21" t="s">
        <v>389</v>
      </c>
      <c r="D35" s="16" t="s">
        <v>386</v>
      </c>
      <c r="E35" s="22" t="s">
        <v>361</v>
      </c>
      <c r="F35" s="21" t="s">
        <v>362</v>
      </c>
      <c r="G35" s="48"/>
      <c r="H35" s="48">
        <v>67.680000000000007</v>
      </c>
      <c r="I35" s="21"/>
    </row>
    <row r="36" spans="1:9" s="16" customFormat="1" x14ac:dyDescent="0.25">
      <c r="A36" s="18">
        <v>7</v>
      </c>
      <c r="B36" s="47">
        <v>45203</v>
      </c>
      <c r="C36" s="21" t="s">
        <v>389</v>
      </c>
      <c r="D36" s="16" t="s">
        <v>386</v>
      </c>
      <c r="E36" s="22" t="s">
        <v>378</v>
      </c>
      <c r="F36" s="21" t="s">
        <v>426</v>
      </c>
      <c r="G36" s="48">
        <v>350</v>
      </c>
      <c r="H36" s="48"/>
      <c r="I36" s="21"/>
    </row>
    <row r="37" spans="1:9" s="16" customFormat="1" x14ac:dyDescent="0.25">
      <c r="A37" s="18">
        <v>8</v>
      </c>
      <c r="B37" s="47">
        <v>45204</v>
      </c>
      <c r="C37" s="21" t="s">
        <v>316</v>
      </c>
      <c r="D37" s="16" t="s">
        <v>390</v>
      </c>
      <c r="E37" s="22">
        <v>1100</v>
      </c>
      <c r="F37" s="21" t="s">
        <v>349</v>
      </c>
      <c r="G37" s="48">
        <v>1248.6300000000001</v>
      </c>
      <c r="H37" s="48"/>
      <c r="I37" s="21"/>
    </row>
    <row r="38" spans="1:9" s="16" customFormat="1" x14ac:dyDescent="0.25">
      <c r="A38" s="18">
        <v>8</v>
      </c>
      <c r="B38" s="47">
        <v>45204</v>
      </c>
      <c r="C38" s="21" t="s">
        <v>316</v>
      </c>
      <c r="D38" s="16" t="s">
        <v>390</v>
      </c>
      <c r="E38" s="22" t="s">
        <v>369</v>
      </c>
      <c r="F38" s="21" t="s">
        <v>370</v>
      </c>
      <c r="G38" s="48"/>
      <c r="H38" s="48">
        <v>1050</v>
      </c>
      <c r="I38" s="21"/>
    </row>
    <row r="39" spans="1:9" s="16" customFormat="1" x14ac:dyDescent="0.25">
      <c r="A39" s="18">
        <v>8</v>
      </c>
      <c r="B39" s="47">
        <v>45204</v>
      </c>
      <c r="C39" s="21" t="s">
        <v>316</v>
      </c>
      <c r="D39" s="16" t="s">
        <v>390</v>
      </c>
      <c r="E39" s="22" t="s">
        <v>371</v>
      </c>
      <c r="F39" s="21" t="s">
        <v>327</v>
      </c>
      <c r="G39" s="48"/>
      <c r="H39" s="48">
        <v>11</v>
      </c>
      <c r="I39" s="21"/>
    </row>
    <row r="40" spans="1:9" s="16" customFormat="1" x14ac:dyDescent="0.25">
      <c r="A40" s="18">
        <v>8</v>
      </c>
      <c r="B40" s="47">
        <v>45204</v>
      </c>
      <c r="C40" s="21" t="s">
        <v>316</v>
      </c>
      <c r="D40" s="16" t="s">
        <v>390</v>
      </c>
      <c r="E40" s="22" t="s">
        <v>373</v>
      </c>
      <c r="F40" s="21" t="s">
        <v>374</v>
      </c>
      <c r="G40" s="48"/>
      <c r="H40" s="48">
        <v>12</v>
      </c>
      <c r="I40" s="21"/>
    </row>
    <row r="41" spans="1:9" s="16" customFormat="1" x14ac:dyDescent="0.25">
      <c r="A41" s="18">
        <v>8</v>
      </c>
      <c r="B41" s="47">
        <v>45204</v>
      </c>
      <c r="C41" s="21" t="s">
        <v>316</v>
      </c>
      <c r="D41" s="16" t="s">
        <v>390</v>
      </c>
      <c r="E41" s="22" t="s">
        <v>375</v>
      </c>
      <c r="F41" s="21" t="s">
        <v>376</v>
      </c>
      <c r="G41" s="48"/>
      <c r="H41" s="48">
        <v>13</v>
      </c>
      <c r="I41" s="21"/>
    </row>
    <row r="42" spans="1:9" s="16" customFormat="1" x14ac:dyDescent="0.25">
      <c r="A42" s="18">
        <v>8</v>
      </c>
      <c r="B42" s="47">
        <v>45204</v>
      </c>
      <c r="C42" s="21" t="s">
        <v>316</v>
      </c>
      <c r="D42" s="16" t="s">
        <v>390</v>
      </c>
      <c r="E42" s="22" t="s">
        <v>356</v>
      </c>
      <c r="F42" s="21" t="s">
        <v>357</v>
      </c>
      <c r="G42" s="48"/>
      <c r="H42" s="48">
        <v>54.3</v>
      </c>
      <c r="I42" s="21"/>
    </row>
    <row r="43" spans="1:9" s="16" customFormat="1" x14ac:dyDescent="0.25">
      <c r="A43" s="18">
        <v>8</v>
      </c>
      <c r="B43" s="47">
        <v>45204</v>
      </c>
      <c r="C43" s="21" t="s">
        <v>316</v>
      </c>
      <c r="D43" s="16" t="s">
        <v>390</v>
      </c>
      <c r="E43" s="22" t="s">
        <v>361</v>
      </c>
      <c r="F43" s="21" t="s">
        <v>362</v>
      </c>
      <c r="G43" s="48"/>
      <c r="H43" s="48">
        <v>108.33</v>
      </c>
      <c r="I43" s="21"/>
    </row>
    <row r="44" spans="1:9" s="16" customFormat="1" x14ac:dyDescent="0.25">
      <c r="A44" s="18">
        <v>9</v>
      </c>
      <c r="B44" s="47">
        <v>45205</v>
      </c>
      <c r="C44" s="21" t="s">
        <v>396</v>
      </c>
      <c r="D44" s="16" t="s">
        <v>355</v>
      </c>
      <c r="E44" s="22" t="s">
        <v>348</v>
      </c>
      <c r="F44" s="21" t="s">
        <v>346</v>
      </c>
      <c r="G44" s="48">
        <v>1248.6300000000001</v>
      </c>
      <c r="H44" s="48"/>
      <c r="I44" s="21"/>
    </row>
    <row r="45" spans="1:9" s="16" customFormat="1" x14ac:dyDescent="0.25">
      <c r="A45" s="18">
        <v>9</v>
      </c>
      <c r="B45" s="47">
        <v>45205</v>
      </c>
      <c r="C45" s="21" t="s">
        <v>396</v>
      </c>
      <c r="D45" s="16" t="s">
        <v>355</v>
      </c>
      <c r="E45" s="22" t="s">
        <v>393</v>
      </c>
      <c r="F45" s="21" t="s">
        <v>349</v>
      </c>
      <c r="G45" s="48"/>
      <c r="H45" s="48">
        <v>1248.6300000000001</v>
      </c>
      <c r="I45" s="21"/>
    </row>
    <row r="46" spans="1:9" s="16" customFormat="1" x14ac:dyDescent="0.25">
      <c r="A46" s="18">
        <v>10</v>
      </c>
      <c r="B46" s="47">
        <v>45205</v>
      </c>
      <c r="C46" s="21" t="s">
        <v>30</v>
      </c>
      <c r="D46" s="16" t="s">
        <v>355</v>
      </c>
      <c r="E46" s="22" t="s">
        <v>348</v>
      </c>
      <c r="F46" s="21" t="s">
        <v>346</v>
      </c>
      <c r="G46" s="48">
        <v>1228.72</v>
      </c>
      <c r="H46" s="48"/>
      <c r="I46" s="21"/>
    </row>
    <row r="47" spans="1:9" s="16" customFormat="1" x14ac:dyDescent="0.25">
      <c r="A47" s="18">
        <v>10</v>
      </c>
      <c r="B47" s="47">
        <v>45205</v>
      </c>
      <c r="C47" s="21" t="s">
        <v>30</v>
      </c>
      <c r="D47" s="16" t="s">
        <v>355</v>
      </c>
      <c r="E47" s="22">
        <v>1100</v>
      </c>
      <c r="F47" s="21" t="s">
        <v>349</v>
      </c>
      <c r="G47" s="48"/>
      <c r="H47" s="48">
        <v>1228.72</v>
      </c>
      <c r="I47" s="21"/>
    </row>
    <row r="48" spans="1:9" s="16" customFormat="1" x14ac:dyDescent="0.25">
      <c r="A48" s="18">
        <v>11</v>
      </c>
      <c r="B48" s="47">
        <v>45205</v>
      </c>
      <c r="C48" s="21" t="s">
        <v>401</v>
      </c>
      <c r="D48" s="16" t="s">
        <v>358</v>
      </c>
      <c r="E48" s="22" t="s">
        <v>398</v>
      </c>
      <c r="F48" s="21" t="s">
        <v>399</v>
      </c>
      <c r="G48" s="48">
        <v>5000</v>
      </c>
      <c r="H48" s="48"/>
      <c r="I48" s="21"/>
    </row>
    <row r="49" spans="1:9" s="16" customFormat="1" x14ac:dyDescent="0.25">
      <c r="A49" s="18">
        <v>11</v>
      </c>
      <c r="B49" s="47">
        <v>45205</v>
      </c>
      <c r="C49" s="21" t="s">
        <v>401</v>
      </c>
      <c r="D49" s="16" t="s">
        <v>358</v>
      </c>
      <c r="E49" s="22" t="s">
        <v>348</v>
      </c>
      <c r="F49" s="21" t="s">
        <v>346</v>
      </c>
      <c r="G49" s="48"/>
      <c r="H49" s="48">
        <v>5000</v>
      </c>
      <c r="I49" s="21"/>
    </row>
    <row r="50" spans="1:9" s="16" customFormat="1" x14ac:dyDescent="0.25">
      <c r="A50" s="18">
        <v>12</v>
      </c>
      <c r="B50" s="47">
        <v>45205</v>
      </c>
      <c r="C50" s="21" t="s">
        <v>411</v>
      </c>
      <c r="E50" s="22" t="s">
        <v>404</v>
      </c>
      <c r="F50" s="21" t="s">
        <v>405</v>
      </c>
      <c r="G50" s="48">
        <v>3995.99</v>
      </c>
      <c r="H50" s="48"/>
      <c r="I50" s="21"/>
    </row>
    <row r="51" spans="1:9" s="16" customFormat="1" x14ac:dyDescent="0.25">
      <c r="A51" s="18">
        <v>12</v>
      </c>
      <c r="B51" s="47">
        <v>45205</v>
      </c>
      <c r="C51" s="21" t="s">
        <v>411</v>
      </c>
      <c r="E51" s="22" t="s">
        <v>359</v>
      </c>
      <c r="F51" s="21" t="s">
        <v>360</v>
      </c>
      <c r="G51" s="48">
        <v>199.8</v>
      </c>
      <c r="H51" s="48"/>
      <c r="I51" s="21"/>
    </row>
    <row r="52" spans="1:9" s="16" customFormat="1" x14ac:dyDescent="0.25">
      <c r="A52" s="18">
        <v>12</v>
      </c>
      <c r="B52" s="47">
        <v>45205</v>
      </c>
      <c r="C52" s="21" t="s">
        <v>411</v>
      </c>
      <c r="E52" s="22" t="s">
        <v>364</v>
      </c>
      <c r="F52" s="21" t="s">
        <v>365</v>
      </c>
      <c r="G52" s="48">
        <v>389.61</v>
      </c>
      <c r="H52" s="48"/>
      <c r="I52" s="21"/>
    </row>
    <row r="53" spans="1:9" s="16" customFormat="1" x14ac:dyDescent="0.25">
      <c r="A53" s="18">
        <v>12</v>
      </c>
      <c r="B53" s="47">
        <v>45205</v>
      </c>
      <c r="C53" s="21" t="s">
        <v>411</v>
      </c>
      <c r="E53" s="22" t="s">
        <v>409</v>
      </c>
      <c r="F53" s="21" t="s">
        <v>410</v>
      </c>
      <c r="G53" s="48"/>
      <c r="H53" s="48">
        <v>4585.3999999999996</v>
      </c>
      <c r="I53" s="21"/>
    </row>
    <row r="54" spans="1:9" s="16" customFormat="1" x14ac:dyDescent="0.25">
      <c r="A54" s="18">
        <v>13</v>
      </c>
      <c r="B54" s="47">
        <v>45205</v>
      </c>
      <c r="C54" s="21" t="s">
        <v>413</v>
      </c>
      <c r="D54" s="16" t="s">
        <v>412</v>
      </c>
      <c r="E54" s="22" t="s">
        <v>351</v>
      </c>
      <c r="F54" s="21" t="s">
        <v>352</v>
      </c>
      <c r="G54" s="48">
        <v>120</v>
      </c>
      <c r="H54" s="48"/>
      <c r="I54" s="21"/>
    </row>
    <row r="55" spans="1:9" s="16" customFormat="1" x14ac:dyDescent="0.25">
      <c r="A55" s="18">
        <v>13</v>
      </c>
      <c r="B55" s="47">
        <v>45205</v>
      </c>
      <c r="C55" s="21" t="s">
        <v>413</v>
      </c>
      <c r="D55" s="16" t="s">
        <v>412</v>
      </c>
      <c r="E55" s="22" t="s">
        <v>359</v>
      </c>
      <c r="F55" s="21" t="s">
        <v>360</v>
      </c>
      <c r="G55" s="48">
        <v>5</v>
      </c>
      <c r="H55" s="48"/>
      <c r="I55" s="21"/>
    </row>
    <row r="56" spans="1:9" s="16" customFormat="1" x14ac:dyDescent="0.25">
      <c r="A56" s="18">
        <v>13</v>
      </c>
      <c r="B56" s="47">
        <v>45205</v>
      </c>
      <c r="C56" s="21" t="s">
        <v>413</v>
      </c>
      <c r="D56" s="16" t="s">
        <v>412</v>
      </c>
      <c r="E56" s="22" t="s">
        <v>364</v>
      </c>
      <c r="F56" s="21" t="s">
        <v>365</v>
      </c>
      <c r="G56" s="48">
        <v>9.75</v>
      </c>
      <c r="H56" s="48"/>
      <c r="I56" s="21"/>
    </row>
    <row r="57" spans="1:9" s="16" customFormat="1" x14ac:dyDescent="0.25">
      <c r="A57" s="18">
        <v>13</v>
      </c>
      <c r="B57" s="47">
        <v>45205</v>
      </c>
      <c r="C57" s="21" t="s">
        <v>413</v>
      </c>
      <c r="D57" s="16" t="s">
        <v>412</v>
      </c>
      <c r="E57" s="22" t="s">
        <v>409</v>
      </c>
      <c r="F57" s="21" t="s">
        <v>410</v>
      </c>
      <c r="G57" s="48"/>
      <c r="H57" s="48">
        <v>134.75</v>
      </c>
      <c r="I57" s="21"/>
    </row>
    <row r="58" spans="1:9" s="16" customFormat="1" x14ac:dyDescent="0.25">
      <c r="A58" s="18">
        <v>14</v>
      </c>
      <c r="B58" s="47">
        <v>45204</v>
      </c>
      <c r="C58" s="21" t="s">
        <v>30</v>
      </c>
      <c r="D58" s="16" t="s">
        <v>395</v>
      </c>
      <c r="E58" s="22">
        <v>1100</v>
      </c>
      <c r="F58" s="21" t="s">
        <v>349</v>
      </c>
      <c r="G58" s="48">
        <v>1034.9100000000001</v>
      </c>
      <c r="H58" s="48"/>
      <c r="I58" s="21"/>
    </row>
    <row r="59" spans="1:9" s="16" customFormat="1" x14ac:dyDescent="0.25">
      <c r="A59" s="18">
        <v>14</v>
      </c>
      <c r="B59" s="47">
        <v>45204</v>
      </c>
      <c r="C59" s="21" t="s">
        <v>30</v>
      </c>
      <c r="D59" s="16" t="s">
        <v>395</v>
      </c>
      <c r="E59" s="22" t="s">
        <v>369</v>
      </c>
      <c r="F59" s="21" t="s">
        <v>370</v>
      </c>
      <c r="G59" s="48"/>
      <c r="H59" s="48">
        <v>3062.5</v>
      </c>
      <c r="I59" s="21"/>
    </row>
    <row r="60" spans="1:9" s="16" customFormat="1" x14ac:dyDescent="0.25">
      <c r="A60" s="18">
        <v>14</v>
      </c>
      <c r="B60" s="47">
        <v>45204</v>
      </c>
      <c r="C60" s="21" t="s">
        <v>30</v>
      </c>
      <c r="D60" s="16" t="s">
        <v>395</v>
      </c>
      <c r="E60" s="22" t="s">
        <v>356</v>
      </c>
      <c r="F60" s="21" t="s">
        <v>357</v>
      </c>
      <c r="G60" s="48"/>
      <c r="H60" s="48">
        <v>153.72999999999999</v>
      </c>
      <c r="I60" s="21"/>
    </row>
    <row r="61" spans="1:9" s="16" customFormat="1" x14ac:dyDescent="0.25">
      <c r="A61" s="18">
        <v>14</v>
      </c>
      <c r="B61" s="47">
        <v>45204</v>
      </c>
      <c r="C61" s="21" t="s">
        <v>30</v>
      </c>
      <c r="D61" s="16" t="s">
        <v>395</v>
      </c>
      <c r="E61" s="22" t="s">
        <v>361</v>
      </c>
      <c r="F61" s="21" t="s">
        <v>362</v>
      </c>
      <c r="G61" s="48"/>
      <c r="H61" s="48">
        <v>306.68</v>
      </c>
      <c r="I61" s="21"/>
    </row>
    <row r="62" spans="1:9" s="16" customFormat="1" x14ac:dyDescent="0.25">
      <c r="A62" s="18">
        <v>14</v>
      </c>
      <c r="B62" s="47">
        <v>45204</v>
      </c>
      <c r="C62" s="21" t="s">
        <v>30</v>
      </c>
      <c r="D62" s="16" t="s">
        <v>395</v>
      </c>
      <c r="E62" s="22" t="s">
        <v>371</v>
      </c>
      <c r="F62" s="21" t="s">
        <v>327</v>
      </c>
      <c r="G62" s="48"/>
      <c r="H62" s="48">
        <v>3</v>
      </c>
      <c r="I62" s="21"/>
    </row>
    <row r="63" spans="1:9" s="16" customFormat="1" x14ac:dyDescent="0.25">
      <c r="A63" s="18">
        <v>14</v>
      </c>
      <c r="B63" s="47">
        <v>45204</v>
      </c>
      <c r="C63" s="21" t="s">
        <v>30</v>
      </c>
      <c r="D63" s="16" t="s">
        <v>395</v>
      </c>
      <c r="E63" s="22" t="s">
        <v>373</v>
      </c>
      <c r="F63" s="21" t="s">
        <v>374</v>
      </c>
      <c r="G63" s="48"/>
      <c r="H63" s="48">
        <v>4</v>
      </c>
      <c r="I63" s="21"/>
    </row>
    <row r="64" spans="1:9" s="16" customFormat="1" x14ac:dyDescent="0.25">
      <c r="A64" s="18">
        <v>14</v>
      </c>
      <c r="B64" s="47">
        <v>45204</v>
      </c>
      <c r="C64" s="21" t="s">
        <v>30</v>
      </c>
      <c r="D64" s="16" t="s">
        <v>395</v>
      </c>
      <c r="E64" s="22" t="s">
        <v>415</v>
      </c>
      <c r="F64" s="21" t="s">
        <v>416</v>
      </c>
      <c r="G64" s="48"/>
      <c r="H64" s="48">
        <v>5</v>
      </c>
      <c r="I64" s="21"/>
    </row>
    <row r="65" spans="1:9" s="16" customFormat="1" x14ac:dyDescent="0.25">
      <c r="A65" s="18">
        <v>14</v>
      </c>
      <c r="B65" s="47">
        <v>45204</v>
      </c>
      <c r="C65" s="21" t="s">
        <v>30</v>
      </c>
      <c r="D65" s="16" t="s">
        <v>395</v>
      </c>
      <c r="E65" s="22" t="s">
        <v>378</v>
      </c>
      <c r="F65" s="21" t="s">
        <v>426</v>
      </c>
      <c r="G65" s="48">
        <v>2500</v>
      </c>
      <c r="H65" s="48"/>
      <c r="I65" s="21"/>
    </row>
    <row r="66" spans="1:9" s="16" customFormat="1" x14ac:dyDescent="0.25">
      <c r="A66" s="18">
        <v>15</v>
      </c>
      <c r="B66" s="47">
        <v>45203</v>
      </c>
      <c r="C66" s="21" t="s">
        <v>30</v>
      </c>
      <c r="D66" s="16" t="s">
        <v>394</v>
      </c>
      <c r="E66" s="22">
        <v>1100</v>
      </c>
      <c r="F66" s="21" t="s">
        <v>349</v>
      </c>
      <c r="G66" s="48">
        <v>980.31</v>
      </c>
      <c r="H66" s="48"/>
      <c r="I66" s="21"/>
    </row>
    <row r="67" spans="1:9" s="16" customFormat="1" x14ac:dyDescent="0.25">
      <c r="A67" s="18">
        <v>15</v>
      </c>
      <c r="B67" s="47">
        <v>45203</v>
      </c>
      <c r="C67" s="21" t="s">
        <v>30</v>
      </c>
      <c r="D67" s="16" t="s">
        <v>394</v>
      </c>
      <c r="E67" s="22" t="s">
        <v>369</v>
      </c>
      <c r="F67" s="21" t="s">
        <v>370</v>
      </c>
      <c r="G67" s="48"/>
      <c r="H67" s="48">
        <v>1137.5</v>
      </c>
      <c r="I67" s="21"/>
    </row>
    <row r="68" spans="1:9" s="16" customFormat="1" x14ac:dyDescent="0.25">
      <c r="A68" s="18">
        <v>15</v>
      </c>
      <c r="B68" s="47">
        <v>45203</v>
      </c>
      <c r="C68" s="21" t="s">
        <v>30</v>
      </c>
      <c r="D68" s="16" t="s">
        <v>394</v>
      </c>
      <c r="E68" s="22" t="s">
        <v>356</v>
      </c>
      <c r="F68" s="21" t="s">
        <v>357</v>
      </c>
      <c r="G68" s="48"/>
      <c r="H68" s="48">
        <v>64.38</v>
      </c>
      <c r="I68" s="21"/>
    </row>
    <row r="69" spans="1:9" s="16" customFormat="1" x14ac:dyDescent="0.25">
      <c r="A69" s="18">
        <v>15</v>
      </c>
      <c r="B69" s="47">
        <v>45203</v>
      </c>
      <c r="C69" s="21" t="s">
        <v>30</v>
      </c>
      <c r="D69" s="16" t="s">
        <v>394</v>
      </c>
      <c r="E69" s="22" t="s">
        <v>361</v>
      </c>
      <c r="F69" s="21" t="s">
        <v>362</v>
      </c>
      <c r="G69" s="48"/>
      <c r="H69" s="48">
        <v>128.43</v>
      </c>
      <c r="I69" s="21"/>
    </row>
    <row r="70" spans="1:9" s="16" customFormat="1" x14ac:dyDescent="0.25">
      <c r="A70" s="18">
        <v>15</v>
      </c>
      <c r="B70" s="47">
        <v>45203</v>
      </c>
      <c r="C70" s="21" t="s">
        <v>30</v>
      </c>
      <c r="D70" s="16" t="s">
        <v>394</v>
      </c>
      <c r="E70" s="22" t="s">
        <v>371</v>
      </c>
      <c r="F70" s="21" t="s">
        <v>327</v>
      </c>
      <c r="G70" s="48"/>
      <c r="H70" s="48">
        <v>25</v>
      </c>
      <c r="I70" s="21"/>
    </row>
    <row r="71" spans="1:9" s="16" customFormat="1" x14ac:dyDescent="0.25">
      <c r="A71" s="18">
        <v>15</v>
      </c>
      <c r="B71" s="47">
        <v>45203</v>
      </c>
      <c r="C71" s="21" t="s">
        <v>30</v>
      </c>
      <c r="D71" s="16" t="s">
        <v>394</v>
      </c>
      <c r="E71" s="22" t="s">
        <v>373</v>
      </c>
      <c r="F71" s="21" t="s">
        <v>374</v>
      </c>
      <c r="G71" s="48"/>
      <c r="H71" s="48">
        <v>50</v>
      </c>
      <c r="I71" s="21"/>
    </row>
    <row r="72" spans="1:9" s="16" customFormat="1" x14ac:dyDescent="0.25">
      <c r="A72" s="18">
        <v>15</v>
      </c>
      <c r="B72" s="47">
        <v>45203</v>
      </c>
      <c r="C72" s="21" t="s">
        <v>30</v>
      </c>
      <c r="D72" s="16" t="s">
        <v>394</v>
      </c>
      <c r="E72" s="22" t="s">
        <v>415</v>
      </c>
      <c r="F72" s="21" t="s">
        <v>416</v>
      </c>
      <c r="G72" s="48"/>
      <c r="H72" s="48">
        <v>75</v>
      </c>
      <c r="I72" s="21"/>
    </row>
    <row r="73" spans="1:9" s="16" customFormat="1" x14ac:dyDescent="0.25">
      <c r="A73" s="18">
        <v>15</v>
      </c>
      <c r="B73" s="47">
        <v>45203</v>
      </c>
      <c r="C73" s="21" t="s">
        <v>30</v>
      </c>
      <c r="D73" s="16" t="s">
        <v>394</v>
      </c>
      <c r="E73" s="22" t="s">
        <v>378</v>
      </c>
      <c r="F73" s="21" t="s">
        <v>426</v>
      </c>
      <c r="G73" s="48">
        <v>500</v>
      </c>
      <c r="H73" s="48"/>
      <c r="I73" s="21" t="s">
        <v>417</v>
      </c>
    </row>
    <row r="74" spans="1:9" s="16" customFormat="1" x14ac:dyDescent="0.25">
      <c r="A74" s="18">
        <v>16</v>
      </c>
      <c r="B74" s="47">
        <v>45205</v>
      </c>
      <c r="C74" s="21" t="s">
        <v>30</v>
      </c>
      <c r="D74" s="16" t="s">
        <v>355</v>
      </c>
      <c r="E74" s="22" t="s">
        <v>348</v>
      </c>
      <c r="F74" s="21" t="s">
        <v>346</v>
      </c>
      <c r="G74" s="48">
        <v>1034.9100000000001</v>
      </c>
      <c r="H74" s="48"/>
      <c r="I74" s="21"/>
    </row>
    <row r="75" spans="1:9" s="16" customFormat="1" x14ac:dyDescent="0.25">
      <c r="A75" s="18">
        <v>16</v>
      </c>
      <c r="B75" s="47">
        <v>45205</v>
      </c>
      <c r="C75" s="21" t="s">
        <v>30</v>
      </c>
      <c r="D75" s="16" t="s">
        <v>355</v>
      </c>
      <c r="E75" s="22">
        <v>1100</v>
      </c>
      <c r="F75" s="21" t="s">
        <v>349</v>
      </c>
      <c r="G75" s="48"/>
      <c r="H75" s="48">
        <v>1034.9100000000001</v>
      </c>
      <c r="I75" s="21"/>
    </row>
    <row r="76" spans="1:9" s="16" customFormat="1" x14ac:dyDescent="0.25">
      <c r="A76" s="18">
        <v>17</v>
      </c>
      <c r="B76" s="47">
        <v>45205</v>
      </c>
      <c r="C76" s="21" t="s">
        <v>30</v>
      </c>
      <c r="D76" s="16" t="s">
        <v>355</v>
      </c>
      <c r="E76" s="22" t="s">
        <v>348</v>
      </c>
      <c r="F76" s="21" t="s">
        <v>346</v>
      </c>
      <c r="G76" s="48">
        <v>980.31</v>
      </c>
      <c r="H76" s="48"/>
      <c r="I76" s="21" t="s">
        <v>363</v>
      </c>
    </row>
    <row r="77" spans="1:9" s="16" customFormat="1" x14ac:dyDescent="0.25">
      <c r="A77" s="18">
        <v>17</v>
      </c>
      <c r="B77" s="47">
        <v>45205</v>
      </c>
      <c r="C77" s="21" t="s">
        <v>30</v>
      </c>
      <c r="D77" s="16" t="s">
        <v>355</v>
      </c>
      <c r="E77" s="22">
        <v>1100</v>
      </c>
      <c r="F77" s="21" t="s">
        <v>349</v>
      </c>
      <c r="G77" s="48"/>
      <c r="H77" s="48">
        <v>980.31</v>
      </c>
      <c r="I77" s="21" t="s">
        <v>397</v>
      </c>
    </row>
    <row r="78" spans="1:9" s="16" customFormat="1" x14ac:dyDescent="0.25">
      <c r="A78" s="18">
        <v>18</v>
      </c>
      <c r="B78" s="47">
        <v>44927</v>
      </c>
      <c r="C78" s="21" t="s">
        <v>418</v>
      </c>
      <c r="D78" s="16" t="s">
        <v>391</v>
      </c>
      <c r="E78" s="22">
        <v>1100</v>
      </c>
      <c r="F78" s="21" t="s">
        <v>349</v>
      </c>
      <c r="G78" s="48">
        <v>3923.53</v>
      </c>
      <c r="H78" s="48"/>
      <c r="I78" s="21"/>
    </row>
    <row r="79" spans="1:9" s="16" customFormat="1" x14ac:dyDescent="0.25">
      <c r="A79" s="18">
        <v>18</v>
      </c>
      <c r="B79" s="47">
        <v>44927</v>
      </c>
      <c r="C79" s="21" t="s">
        <v>418</v>
      </c>
      <c r="D79" s="16" t="s">
        <v>391</v>
      </c>
      <c r="E79" s="22" t="s">
        <v>369</v>
      </c>
      <c r="F79" s="21" t="s">
        <v>370</v>
      </c>
      <c r="G79" s="48"/>
      <c r="H79" s="48">
        <v>3412.5</v>
      </c>
      <c r="I79" s="21"/>
    </row>
    <row r="80" spans="1:9" s="16" customFormat="1" x14ac:dyDescent="0.25">
      <c r="A80" s="18">
        <v>18</v>
      </c>
      <c r="B80" s="47">
        <v>44927</v>
      </c>
      <c r="C80" s="21" t="s">
        <v>418</v>
      </c>
      <c r="D80" s="16" t="s">
        <v>391</v>
      </c>
      <c r="E80" s="22" t="s">
        <v>356</v>
      </c>
      <c r="F80" s="21" t="s">
        <v>357</v>
      </c>
      <c r="G80" s="48"/>
      <c r="H80" s="48">
        <v>170.63</v>
      </c>
      <c r="I80" s="21"/>
    </row>
    <row r="81" spans="1:9" s="16" customFormat="1" x14ac:dyDescent="0.25">
      <c r="A81" s="18">
        <v>18</v>
      </c>
      <c r="B81" s="47">
        <v>44927</v>
      </c>
      <c r="C81" s="21" t="s">
        <v>418</v>
      </c>
      <c r="D81" s="16" t="s">
        <v>391</v>
      </c>
      <c r="E81" s="22" t="s">
        <v>361</v>
      </c>
      <c r="F81" s="21" t="s">
        <v>362</v>
      </c>
      <c r="G81" s="48"/>
      <c r="H81" s="48">
        <v>340.4</v>
      </c>
      <c r="I81" s="21"/>
    </row>
    <row r="82" spans="1:9" s="16" customFormat="1" x14ac:dyDescent="0.25">
      <c r="A82" s="18">
        <v>19</v>
      </c>
      <c r="B82" s="47">
        <v>45205</v>
      </c>
      <c r="C82" s="21" t="s">
        <v>418</v>
      </c>
      <c r="D82" s="16" t="s">
        <v>355</v>
      </c>
      <c r="E82" s="22" t="s">
        <v>348</v>
      </c>
      <c r="F82" s="21" t="s">
        <v>346</v>
      </c>
      <c r="G82" s="48">
        <v>3923.53</v>
      </c>
      <c r="H82" s="48"/>
      <c r="I82" s="21"/>
    </row>
    <row r="83" spans="1:9" s="16" customFormat="1" x14ac:dyDescent="0.25">
      <c r="A83" s="18">
        <v>19</v>
      </c>
      <c r="B83" s="47">
        <v>45205</v>
      </c>
      <c r="C83" s="21" t="s">
        <v>418</v>
      </c>
      <c r="D83" s="16" t="s">
        <v>355</v>
      </c>
      <c r="E83" s="22" t="s">
        <v>393</v>
      </c>
      <c r="F83" s="21" t="s">
        <v>349</v>
      </c>
      <c r="G83" s="48"/>
      <c r="H83" s="48">
        <v>3923.53</v>
      </c>
      <c r="I83" s="21"/>
    </row>
    <row r="84" spans="1:9" s="16" customFormat="1" x14ac:dyDescent="0.25">
      <c r="A84" s="18">
        <v>20</v>
      </c>
      <c r="B84" s="47">
        <v>45213</v>
      </c>
      <c r="C84" s="21" t="s">
        <v>401</v>
      </c>
      <c r="D84" s="16" t="s">
        <v>358</v>
      </c>
      <c r="E84" s="22" t="s">
        <v>398</v>
      </c>
      <c r="F84" s="21" t="s">
        <v>399</v>
      </c>
      <c r="G84" s="48">
        <v>5000</v>
      </c>
      <c r="H84" s="48"/>
      <c r="I84" s="21"/>
    </row>
    <row r="85" spans="1:9" s="16" customFormat="1" x14ac:dyDescent="0.25">
      <c r="A85" s="18">
        <v>20</v>
      </c>
      <c r="B85" s="47">
        <v>45213</v>
      </c>
      <c r="C85" s="21" t="s">
        <v>401</v>
      </c>
      <c r="D85" s="16" t="s">
        <v>358</v>
      </c>
      <c r="E85" s="22" t="s">
        <v>348</v>
      </c>
      <c r="F85" s="21" t="s">
        <v>346</v>
      </c>
      <c r="G85" s="48"/>
      <c r="H85" s="48">
        <v>5000</v>
      </c>
      <c r="I85" s="21"/>
    </row>
    <row r="86" spans="1:9" s="16" customFormat="1" x14ac:dyDescent="0.25">
      <c r="A86" s="18">
        <v>21</v>
      </c>
      <c r="B86" s="47">
        <v>45219</v>
      </c>
      <c r="C86" s="21" t="s">
        <v>419</v>
      </c>
      <c r="D86" s="16" t="s">
        <v>358</v>
      </c>
      <c r="E86" s="22" t="s">
        <v>398</v>
      </c>
      <c r="F86" s="21" t="s">
        <v>399</v>
      </c>
      <c r="G86" s="48">
        <v>5000</v>
      </c>
      <c r="H86" s="48"/>
      <c r="I86" s="21"/>
    </row>
    <row r="87" spans="1:9" s="16" customFormat="1" x14ac:dyDescent="0.25">
      <c r="A87" s="18">
        <v>21</v>
      </c>
      <c r="B87" s="47">
        <v>45219</v>
      </c>
      <c r="C87" s="21" t="s">
        <v>419</v>
      </c>
      <c r="D87" s="16" t="s">
        <v>358</v>
      </c>
      <c r="E87" s="22" t="s">
        <v>348</v>
      </c>
      <c r="F87" s="21" t="s">
        <v>346</v>
      </c>
      <c r="G87" s="48"/>
      <c r="H87" s="48">
        <v>5000</v>
      </c>
      <c r="I87" s="21"/>
    </row>
    <row r="88" spans="1:9" s="16" customFormat="1" x14ac:dyDescent="0.25">
      <c r="A88" s="18">
        <v>22</v>
      </c>
      <c r="B88" s="47">
        <v>45230</v>
      </c>
      <c r="C88" s="21" t="s">
        <v>421</v>
      </c>
      <c r="D88" s="16" t="s">
        <v>388</v>
      </c>
      <c r="E88" s="22" t="s">
        <v>415</v>
      </c>
      <c r="F88" s="21" t="s">
        <v>416</v>
      </c>
      <c r="G88" s="48">
        <v>25.99</v>
      </c>
      <c r="H88" s="48"/>
      <c r="I88" s="21" t="s">
        <v>420</v>
      </c>
    </row>
    <row r="89" spans="1:9" s="16" customFormat="1" x14ac:dyDescent="0.25">
      <c r="A89" s="18">
        <v>22</v>
      </c>
      <c r="B89" s="47">
        <v>45230</v>
      </c>
      <c r="C89" s="21" t="s">
        <v>421</v>
      </c>
      <c r="D89" s="16" t="s">
        <v>388</v>
      </c>
      <c r="E89" s="22" t="s">
        <v>348</v>
      </c>
      <c r="F89" s="21" t="s">
        <v>346</v>
      </c>
      <c r="G89" s="48"/>
      <c r="H89" s="48">
        <v>25.99</v>
      </c>
      <c r="I89" s="21"/>
    </row>
    <row r="90" spans="1:9" s="16" customFormat="1" x14ac:dyDescent="0.25">
      <c r="A90" s="18">
        <v>23</v>
      </c>
      <c r="B90" s="47">
        <v>45206</v>
      </c>
      <c r="C90" s="21" t="s">
        <v>422</v>
      </c>
      <c r="D90" s="16" t="s">
        <v>274</v>
      </c>
      <c r="E90" s="22" t="s">
        <v>348</v>
      </c>
      <c r="F90" s="21" t="s">
        <v>346</v>
      </c>
      <c r="G90" s="48">
        <v>159.94999999999999</v>
      </c>
      <c r="H90" s="48"/>
      <c r="I90" s="21"/>
    </row>
    <row r="91" spans="1:9" s="16" customFormat="1" x14ac:dyDescent="0.25">
      <c r="A91" s="18">
        <v>23</v>
      </c>
      <c r="B91" s="47">
        <v>45206</v>
      </c>
      <c r="C91" s="21" t="s">
        <v>422</v>
      </c>
      <c r="D91" s="16" t="s">
        <v>274</v>
      </c>
      <c r="E91" s="22" t="s">
        <v>393</v>
      </c>
      <c r="F91" s="21" t="s">
        <v>349</v>
      </c>
      <c r="G91" s="48"/>
      <c r="H91" s="48">
        <v>149.94999999999999</v>
      </c>
      <c r="I91" s="21"/>
    </row>
    <row r="92" spans="1:9" s="16" customFormat="1" x14ac:dyDescent="0.25">
      <c r="A92" s="18">
        <v>23</v>
      </c>
      <c r="B92" s="47">
        <v>45206</v>
      </c>
      <c r="C92" s="21" t="s">
        <v>422</v>
      </c>
      <c r="D92" s="16" t="s">
        <v>274</v>
      </c>
      <c r="E92" s="22" t="s">
        <v>359</v>
      </c>
      <c r="F92" s="21" t="s">
        <v>360</v>
      </c>
      <c r="G92" s="48">
        <v>10</v>
      </c>
      <c r="H92" s="48"/>
      <c r="I92" s="21"/>
    </row>
    <row r="93" spans="1:9" s="16" customFormat="1" x14ac:dyDescent="0.25">
      <c r="A93" s="18">
        <v>23</v>
      </c>
      <c r="B93" s="47">
        <v>45206</v>
      </c>
      <c r="C93" s="21" t="s">
        <v>422</v>
      </c>
      <c r="D93" s="16" t="s">
        <v>274</v>
      </c>
      <c r="E93" s="22" t="s">
        <v>364</v>
      </c>
      <c r="F93" s="21" t="s">
        <v>365</v>
      </c>
      <c r="G93" s="48"/>
      <c r="H93" s="48">
        <v>20</v>
      </c>
      <c r="I93" s="21"/>
    </row>
    <row r="94" spans="1:9" s="16" customFormat="1" x14ac:dyDescent="0.25">
      <c r="A94" s="18">
        <v>24</v>
      </c>
      <c r="B94" s="47">
        <v>45179</v>
      </c>
      <c r="C94" s="21" t="s">
        <v>424</v>
      </c>
      <c r="D94" s="16" t="s">
        <v>274</v>
      </c>
      <c r="E94" s="22" t="s">
        <v>348</v>
      </c>
      <c r="F94" s="21" t="s">
        <v>346</v>
      </c>
      <c r="G94" s="48">
        <v>15</v>
      </c>
      <c r="H94" s="48"/>
      <c r="I94" s="21"/>
    </row>
    <row r="95" spans="1:9" s="16" customFormat="1" x14ac:dyDescent="0.25">
      <c r="A95" s="18">
        <v>24</v>
      </c>
      <c r="B95" s="47">
        <v>45179</v>
      </c>
      <c r="C95" s="21" t="s">
        <v>424</v>
      </c>
      <c r="D95" s="16" t="s">
        <v>274</v>
      </c>
      <c r="E95" s="22" t="s">
        <v>351</v>
      </c>
      <c r="F95" s="21" t="s">
        <v>352</v>
      </c>
      <c r="G95" s="48"/>
      <c r="H95" s="48">
        <v>15</v>
      </c>
      <c r="I95" s="21"/>
    </row>
    <row r="96" spans="1:9" s="16" customFormat="1" x14ac:dyDescent="0.25">
      <c r="A96" s="18">
        <v>25</v>
      </c>
      <c r="B96" s="47">
        <v>45230</v>
      </c>
      <c r="C96" s="21" t="s">
        <v>425</v>
      </c>
      <c r="D96" s="16" t="s">
        <v>347</v>
      </c>
      <c r="E96" s="22" t="s">
        <v>415</v>
      </c>
      <c r="F96" s="21" t="s">
        <v>416</v>
      </c>
      <c r="G96" s="48">
        <v>19.95</v>
      </c>
      <c r="H96" s="48"/>
      <c r="I96" s="21"/>
    </row>
    <row r="97" spans="1:9" s="16" customFormat="1" x14ac:dyDescent="0.25">
      <c r="A97" s="18">
        <v>25</v>
      </c>
      <c r="B97" s="47">
        <v>45230</v>
      </c>
      <c r="C97" s="21" t="s">
        <v>425</v>
      </c>
      <c r="D97" s="16" t="s">
        <v>347</v>
      </c>
      <c r="E97" s="22" t="s">
        <v>348</v>
      </c>
      <c r="F97" s="21" t="s">
        <v>346</v>
      </c>
      <c r="G97" s="48"/>
      <c r="H97" s="48">
        <v>19.95</v>
      </c>
      <c r="I97" s="21"/>
    </row>
    <row r="98" spans="1:9" s="16" customFormat="1" x14ac:dyDescent="0.25">
      <c r="A98" s="18">
        <v>26</v>
      </c>
      <c r="B98" s="47">
        <v>45056</v>
      </c>
      <c r="C98" s="21" t="s">
        <v>427</v>
      </c>
      <c r="D98" s="16" t="s">
        <v>347</v>
      </c>
      <c r="E98" s="22" t="s">
        <v>415</v>
      </c>
      <c r="F98" s="21" t="s">
        <v>416</v>
      </c>
      <c r="G98" s="48">
        <v>25</v>
      </c>
      <c r="H98" s="48"/>
      <c r="I98" s="21"/>
    </row>
    <row r="99" spans="1:9" s="16" customFormat="1" x14ac:dyDescent="0.25">
      <c r="A99" s="18">
        <v>26</v>
      </c>
      <c r="B99" s="47">
        <v>45056</v>
      </c>
      <c r="C99" s="21" t="s">
        <v>427</v>
      </c>
      <c r="D99" s="16" t="s">
        <v>347</v>
      </c>
      <c r="E99" s="22" t="s">
        <v>348</v>
      </c>
      <c r="F99" s="21" t="s">
        <v>346</v>
      </c>
      <c r="G99" s="48"/>
      <c r="H99" s="48">
        <v>25</v>
      </c>
      <c r="I99" s="21"/>
    </row>
    <row r="100" spans="1:9" s="16" customFormat="1" x14ac:dyDescent="0.25">
      <c r="A100" s="18">
        <v>27</v>
      </c>
      <c r="B100" s="47">
        <v>45148</v>
      </c>
      <c r="C100" s="21" t="s">
        <v>427</v>
      </c>
      <c r="D100" s="16" t="s">
        <v>347</v>
      </c>
      <c r="E100" s="22" t="s">
        <v>415</v>
      </c>
      <c r="F100" s="21" t="s">
        <v>416</v>
      </c>
      <c r="G100" s="48">
        <v>25</v>
      </c>
      <c r="H100" s="48"/>
      <c r="I100" s="21"/>
    </row>
    <row r="101" spans="1:9" s="16" customFormat="1" x14ac:dyDescent="0.25">
      <c r="A101" s="18">
        <v>27</v>
      </c>
      <c r="B101" s="47">
        <v>45148</v>
      </c>
      <c r="C101" s="21" t="s">
        <v>427</v>
      </c>
      <c r="D101" s="16" t="s">
        <v>347</v>
      </c>
      <c r="E101" s="22" t="s">
        <v>348</v>
      </c>
      <c r="F101" s="21" t="s">
        <v>346</v>
      </c>
      <c r="G101" s="48"/>
      <c r="H101" s="48">
        <v>25</v>
      </c>
      <c r="I101" s="21"/>
    </row>
    <row r="102" spans="1:9" s="16" customFormat="1" x14ac:dyDescent="0.25">
      <c r="A102" s="18">
        <v>28</v>
      </c>
      <c r="B102" s="47">
        <v>45198</v>
      </c>
      <c r="C102" s="21" t="s">
        <v>431</v>
      </c>
      <c r="D102" s="16" t="s">
        <v>423</v>
      </c>
      <c r="E102" s="22" t="s">
        <v>429</v>
      </c>
      <c r="F102" s="21" t="s">
        <v>430</v>
      </c>
      <c r="G102" s="48">
        <v>795</v>
      </c>
      <c r="H102" s="48"/>
      <c r="I102" s="21"/>
    </row>
    <row r="103" spans="1:9" s="16" customFormat="1" x14ac:dyDescent="0.25">
      <c r="A103" s="18">
        <v>28</v>
      </c>
      <c r="B103" s="47">
        <v>45198</v>
      </c>
      <c r="C103" s="21" t="s">
        <v>431</v>
      </c>
      <c r="D103" s="16" t="s">
        <v>423</v>
      </c>
      <c r="E103" s="22" t="s">
        <v>378</v>
      </c>
      <c r="F103" s="21" t="s">
        <v>426</v>
      </c>
      <c r="G103" s="48"/>
      <c r="H103" s="48">
        <v>795</v>
      </c>
      <c r="I103" s="21"/>
    </row>
    <row r="104" spans="1:9" s="16" customFormat="1" x14ac:dyDescent="0.25">
      <c r="A104" s="18">
        <v>29</v>
      </c>
      <c r="B104" s="47">
        <v>45087</v>
      </c>
      <c r="C104" s="21" t="s">
        <v>30</v>
      </c>
      <c r="D104" s="16" t="s">
        <v>392</v>
      </c>
      <c r="E104" s="22" t="s">
        <v>393</v>
      </c>
      <c r="F104" s="21" t="s">
        <v>349</v>
      </c>
      <c r="G104" s="48">
        <v>2157.0700000000002</v>
      </c>
      <c r="H104" s="48"/>
      <c r="I104" s="21"/>
    </row>
    <row r="105" spans="1:9" s="16" customFormat="1" x14ac:dyDescent="0.25">
      <c r="A105" s="18">
        <v>29</v>
      </c>
      <c r="B105" s="47">
        <v>45087</v>
      </c>
      <c r="C105" s="21" t="s">
        <v>30</v>
      </c>
      <c r="D105" s="16" t="s">
        <v>392</v>
      </c>
      <c r="E105" s="22" t="s">
        <v>369</v>
      </c>
      <c r="F105" s="21" t="s">
        <v>370</v>
      </c>
      <c r="G105" s="48"/>
      <c r="H105" s="48">
        <v>2275</v>
      </c>
      <c r="I105" s="21"/>
    </row>
    <row r="106" spans="1:9" s="16" customFormat="1" x14ac:dyDescent="0.25">
      <c r="A106" s="18">
        <v>29</v>
      </c>
      <c r="B106" s="47">
        <v>45087</v>
      </c>
      <c r="C106" s="21" t="s">
        <v>30</v>
      </c>
      <c r="D106" s="16" t="s">
        <v>392</v>
      </c>
      <c r="E106" s="22" t="s">
        <v>371</v>
      </c>
      <c r="F106" s="21" t="s">
        <v>327</v>
      </c>
      <c r="G106" s="48"/>
      <c r="H106" s="48">
        <v>11</v>
      </c>
      <c r="I106" s="21"/>
    </row>
    <row r="107" spans="1:9" s="16" customFormat="1" x14ac:dyDescent="0.25">
      <c r="A107" s="18">
        <v>29</v>
      </c>
      <c r="B107" s="47">
        <v>45087</v>
      </c>
      <c r="C107" s="21" t="s">
        <v>30</v>
      </c>
      <c r="D107" s="16" t="s">
        <v>392</v>
      </c>
      <c r="E107" s="22" t="s">
        <v>373</v>
      </c>
      <c r="F107" s="21" t="s">
        <v>374</v>
      </c>
      <c r="G107" s="48"/>
      <c r="H107" s="48">
        <v>12</v>
      </c>
      <c r="I107" s="21"/>
    </row>
    <row r="108" spans="1:9" s="16" customFormat="1" x14ac:dyDescent="0.25">
      <c r="A108" s="18">
        <v>29</v>
      </c>
      <c r="B108" s="47">
        <v>45087</v>
      </c>
      <c r="C108" s="21" t="s">
        <v>30</v>
      </c>
      <c r="D108" s="16" t="s">
        <v>392</v>
      </c>
      <c r="E108" s="22" t="s">
        <v>415</v>
      </c>
      <c r="F108" s="21" t="s">
        <v>416</v>
      </c>
      <c r="G108" s="48"/>
      <c r="H108" s="48">
        <v>13</v>
      </c>
      <c r="I108" s="21"/>
    </row>
    <row r="109" spans="1:9" s="16" customFormat="1" x14ac:dyDescent="0.25">
      <c r="A109" s="18">
        <v>29</v>
      </c>
      <c r="B109" s="47">
        <v>45087</v>
      </c>
      <c r="C109" s="21" t="s">
        <v>30</v>
      </c>
      <c r="D109" s="16" t="s">
        <v>392</v>
      </c>
      <c r="E109" s="22" t="s">
        <v>356</v>
      </c>
      <c r="F109" s="21" t="s">
        <v>357</v>
      </c>
      <c r="G109" s="48"/>
      <c r="H109" s="48">
        <v>115.55</v>
      </c>
      <c r="I109" s="21"/>
    </row>
    <row r="110" spans="1:9" s="16" customFormat="1" x14ac:dyDescent="0.25">
      <c r="A110" s="18">
        <v>29</v>
      </c>
      <c r="B110" s="47">
        <v>45087</v>
      </c>
      <c r="C110" s="21" t="s">
        <v>30</v>
      </c>
      <c r="D110" s="16" t="s">
        <v>392</v>
      </c>
      <c r="E110" s="22" t="s">
        <v>361</v>
      </c>
      <c r="F110" s="21" t="s">
        <v>362</v>
      </c>
      <c r="G110" s="48"/>
      <c r="H110" s="48">
        <v>230.52</v>
      </c>
      <c r="I110" s="21"/>
    </row>
    <row r="111" spans="1:9" s="16" customFormat="1" x14ac:dyDescent="0.25">
      <c r="A111" s="18">
        <v>29</v>
      </c>
      <c r="B111" s="47">
        <v>45087</v>
      </c>
      <c r="C111" s="21" t="s">
        <v>30</v>
      </c>
      <c r="D111" s="16" t="s">
        <v>392</v>
      </c>
      <c r="E111" s="22" t="s">
        <v>378</v>
      </c>
      <c r="F111" s="21" t="s">
        <v>426</v>
      </c>
      <c r="G111" s="48">
        <v>500</v>
      </c>
      <c r="H111" s="48"/>
      <c r="I111" s="21"/>
    </row>
    <row r="112" spans="1:9" s="16" customFormat="1" x14ac:dyDescent="0.25">
      <c r="A112" s="18">
        <v>30</v>
      </c>
      <c r="B112" s="47">
        <v>45208</v>
      </c>
      <c r="C112" s="21" t="s">
        <v>30</v>
      </c>
      <c r="D112" s="16" t="s">
        <v>400</v>
      </c>
      <c r="E112" s="22" t="s">
        <v>393</v>
      </c>
      <c r="F112" s="21" t="s">
        <v>349</v>
      </c>
      <c r="G112" s="48">
        <v>16374.3</v>
      </c>
      <c r="H112" s="48"/>
      <c r="I112" s="21"/>
    </row>
    <row r="113" spans="1:9" s="16" customFormat="1" x14ac:dyDescent="0.25">
      <c r="A113" s="18">
        <v>30</v>
      </c>
      <c r="B113" s="47">
        <v>45208</v>
      </c>
      <c r="C113" s="21" t="s">
        <v>30</v>
      </c>
      <c r="D113" s="16" t="s">
        <v>400</v>
      </c>
      <c r="E113" s="22" t="s">
        <v>369</v>
      </c>
      <c r="F113" s="21" t="s">
        <v>370</v>
      </c>
      <c r="G113" s="48"/>
      <c r="H113" s="48">
        <v>15750</v>
      </c>
      <c r="I113" s="21"/>
    </row>
    <row r="114" spans="1:9" s="16" customFormat="1" x14ac:dyDescent="0.25">
      <c r="A114" s="18">
        <v>30</v>
      </c>
      <c r="B114" s="47">
        <v>45208</v>
      </c>
      <c r="C114" s="21" t="s">
        <v>30</v>
      </c>
      <c r="D114" s="16" t="s">
        <v>400</v>
      </c>
      <c r="E114" s="22" t="s">
        <v>373</v>
      </c>
      <c r="F114" s="21" t="s">
        <v>374</v>
      </c>
      <c r="G114" s="48"/>
      <c r="H114" s="48">
        <v>111</v>
      </c>
      <c r="I114" s="21"/>
    </row>
    <row r="115" spans="1:9" s="16" customFormat="1" x14ac:dyDescent="0.25">
      <c r="A115" s="18">
        <v>30</v>
      </c>
      <c r="B115" s="47">
        <v>45208</v>
      </c>
      <c r="C115" s="21" t="s">
        <v>30</v>
      </c>
      <c r="D115" s="16" t="s">
        <v>400</v>
      </c>
      <c r="E115" s="22" t="s">
        <v>371</v>
      </c>
      <c r="F115" s="21" t="s">
        <v>327</v>
      </c>
      <c r="G115" s="48"/>
      <c r="H115" s="48">
        <v>222</v>
      </c>
      <c r="I115" s="21"/>
    </row>
    <row r="116" spans="1:9" s="16" customFormat="1" x14ac:dyDescent="0.25">
      <c r="A116" s="18">
        <v>30</v>
      </c>
      <c r="B116" s="47">
        <v>45208</v>
      </c>
      <c r="C116" s="21" t="s">
        <v>30</v>
      </c>
      <c r="D116" s="16" t="s">
        <v>400</v>
      </c>
      <c r="E116" s="22" t="s">
        <v>415</v>
      </c>
      <c r="F116" s="21" t="s">
        <v>416</v>
      </c>
      <c r="G116" s="48"/>
      <c r="H116" s="48">
        <v>333</v>
      </c>
      <c r="I116" s="21"/>
    </row>
    <row r="117" spans="1:9" s="16" customFormat="1" x14ac:dyDescent="0.25">
      <c r="A117" s="18">
        <v>30</v>
      </c>
      <c r="B117" s="47">
        <v>45208</v>
      </c>
      <c r="C117" s="21" t="s">
        <v>30</v>
      </c>
      <c r="D117" s="16" t="s">
        <v>400</v>
      </c>
      <c r="E117" s="22" t="s">
        <v>356</v>
      </c>
      <c r="F117" s="21" t="s">
        <v>357</v>
      </c>
      <c r="G117" s="48"/>
      <c r="H117" s="48">
        <v>820.8</v>
      </c>
      <c r="I117" s="21"/>
    </row>
    <row r="118" spans="1:9" s="16" customFormat="1" x14ac:dyDescent="0.25">
      <c r="A118" s="18">
        <v>30</v>
      </c>
      <c r="B118" s="47">
        <v>45208</v>
      </c>
      <c r="C118" s="21" t="s">
        <v>30</v>
      </c>
      <c r="D118" s="16" t="s">
        <v>400</v>
      </c>
      <c r="E118" s="22" t="s">
        <v>361</v>
      </c>
      <c r="F118" s="21" t="s">
        <v>362</v>
      </c>
      <c r="G118" s="48"/>
      <c r="H118" s="48">
        <v>1637.5</v>
      </c>
      <c r="I118" s="21"/>
    </row>
    <row r="119" spans="1:9" s="16" customFormat="1" x14ac:dyDescent="0.25">
      <c r="A119" s="18">
        <v>30</v>
      </c>
      <c r="B119" s="47">
        <v>45208</v>
      </c>
      <c r="C119" s="21" t="s">
        <v>30</v>
      </c>
      <c r="D119" s="16" t="s">
        <v>400</v>
      </c>
      <c r="E119" s="22" t="s">
        <v>378</v>
      </c>
      <c r="F119" s="21" t="s">
        <v>426</v>
      </c>
      <c r="G119" s="48">
        <v>2500</v>
      </c>
      <c r="H119" s="48"/>
      <c r="I119" s="21"/>
    </row>
    <row r="120" spans="1:9" s="16" customFormat="1" x14ac:dyDescent="0.25">
      <c r="A120" s="18">
        <v>31</v>
      </c>
      <c r="B120" s="47">
        <v>45211</v>
      </c>
      <c r="C120" s="21" t="s">
        <v>59</v>
      </c>
      <c r="D120" s="16" t="s">
        <v>367</v>
      </c>
      <c r="E120" s="22" t="s">
        <v>415</v>
      </c>
      <c r="F120" s="20" t="s">
        <v>416</v>
      </c>
      <c r="G120" s="48">
        <v>15.91</v>
      </c>
      <c r="H120" s="48"/>
      <c r="I120" s="49"/>
    </row>
    <row r="121" spans="1:9" s="16" customFormat="1" x14ac:dyDescent="0.25">
      <c r="A121" s="18">
        <v>31</v>
      </c>
      <c r="B121" s="47">
        <v>45211</v>
      </c>
      <c r="C121" s="21" t="s">
        <v>59</v>
      </c>
      <c r="D121" s="16" t="s">
        <v>367</v>
      </c>
      <c r="E121" s="22" t="s">
        <v>348</v>
      </c>
      <c r="F121" s="20" t="s">
        <v>346</v>
      </c>
      <c r="G121" s="48"/>
      <c r="H121" s="48">
        <v>15.91</v>
      </c>
      <c r="I121" s="49"/>
    </row>
    <row r="122" spans="1:9" s="16" customFormat="1" x14ac:dyDescent="0.25">
      <c r="A122" s="18">
        <v>32</v>
      </c>
      <c r="B122" s="47">
        <v>45210</v>
      </c>
      <c r="C122" s="21" t="s">
        <v>437</v>
      </c>
      <c r="D122" s="16" t="s">
        <v>274</v>
      </c>
      <c r="E122" s="22" t="s">
        <v>415</v>
      </c>
      <c r="F122" s="21" t="s">
        <v>416</v>
      </c>
      <c r="G122" s="48">
        <v>24.99</v>
      </c>
      <c r="H122" s="48"/>
      <c r="I122" s="21"/>
    </row>
    <row r="123" spans="1:9" s="16" customFormat="1" x14ac:dyDescent="0.25">
      <c r="A123" s="18">
        <v>32</v>
      </c>
      <c r="B123" s="47">
        <v>45210</v>
      </c>
      <c r="C123" s="21" t="s">
        <v>437</v>
      </c>
      <c r="D123" s="16" t="s">
        <v>274</v>
      </c>
      <c r="E123" s="22" t="s">
        <v>348</v>
      </c>
      <c r="F123" s="21" t="s">
        <v>346</v>
      </c>
      <c r="G123" s="48"/>
      <c r="H123" s="48">
        <v>24.99</v>
      </c>
      <c r="I123" s="21"/>
    </row>
    <row r="124" spans="1:9" s="16" customFormat="1" x14ac:dyDescent="0.25">
      <c r="A124" s="18">
        <v>33</v>
      </c>
      <c r="B124" s="47">
        <v>45213</v>
      </c>
      <c r="C124" s="21" t="s">
        <v>440</v>
      </c>
      <c r="D124" s="16" t="s">
        <v>382</v>
      </c>
      <c r="E124" s="22" t="s">
        <v>348</v>
      </c>
      <c r="F124" s="21" t="s">
        <v>346</v>
      </c>
      <c r="G124" s="48">
        <v>5000</v>
      </c>
      <c r="H124" s="48"/>
      <c r="I124" s="21"/>
    </row>
    <row r="125" spans="1:9" s="16" customFormat="1" x14ac:dyDescent="0.25">
      <c r="A125" s="18">
        <v>33</v>
      </c>
      <c r="B125" s="47">
        <v>45213</v>
      </c>
      <c r="C125" s="21" t="s">
        <v>440</v>
      </c>
      <c r="D125" s="16" t="s">
        <v>382</v>
      </c>
      <c r="E125" s="22" t="s">
        <v>415</v>
      </c>
      <c r="F125" s="21" t="s">
        <v>416</v>
      </c>
      <c r="G125" s="48"/>
      <c r="H125" s="48">
        <v>5000</v>
      </c>
      <c r="I125" s="21" t="s">
        <v>438</v>
      </c>
    </row>
    <row r="126" spans="1:9" s="16" customFormat="1" x14ac:dyDescent="0.25">
      <c r="A126" s="18">
        <v>34</v>
      </c>
      <c r="B126" s="47">
        <v>45213</v>
      </c>
      <c r="C126" s="21" t="s">
        <v>274</v>
      </c>
      <c r="D126" s="16" t="s">
        <v>274</v>
      </c>
      <c r="E126" s="22" t="s">
        <v>348</v>
      </c>
      <c r="F126" s="21" t="s">
        <v>346</v>
      </c>
      <c r="G126" s="48">
        <v>2000</v>
      </c>
      <c r="H126" s="48"/>
      <c r="I126" s="21"/>
    </row>
    <row r="127" spans="1:9" s="16" customFormat="1" x14ac:dyDescent="0.25">
      <c r="A127" s="18">
        <v>34</v>
      </c>
      <c r="B127" s="47">
        <v>45213</v>
      </c>
      <c r="C127" s="21" t="s">
        <v>274</v>
      </c>
      <c r="D127" s="16" t="s">
        <v>274</v>
      </c>
      <c r="E127" s="22" t="s">
        <v>415</v>
      </c>
      <c r="F127" s="21" t="s">
        <v>416</v>
      </c>
      <c r="G127" s="48"/>
      <c r="H127" s="48">
        <v>2000</v>
      </c>
      <c r="I127" s="21"/>
    </row>
    <row r="128" spans="1:9" s="16" customFormat="1" x14ac:dyDescent="0.25">
      <c r="A128" s="18">
        <v>35</v>
      </c>
      <c r="B128" s="47">
        <v>45212</v>
      </c>
      <c r="C128" s="21" t="s">
        <v>443</v>
      </c>
      <c r="D128" s="16" t="s">
        <v>274</v>
      </c>
      <c r="E128" s="22" t="s">
        <v>348</v>
      </c>
      <c r="F128" s="21" t="s">
        <v>346</v>
      </c>
      <c r="G128" s="48">
        <v>25.99</v>
      </c>
      <c r="H128" s="48"/>
      <c r="I128" s="21"/>
    </row>
    <row r="129" spans="1:9" s="16" customFormat="1" x14ac:dyDescent="0.25">
      <c r="A129" s="18">
        <v>35</v>
      </c>
      <c r="B129" s="47">
        <v>45212</v>
      </c>
      <c r="C129" s="21" t="s">
        <v>443</v>
      </c>
      <c r="D129" s="16" t="s">
        <v>274</v>
      </c>
      <c r="E129" s="22" t="s">
        <v>415</v>
      </c>
      <c r="F129" s="21" t="s">
        <v>416</v>
      </c>
      <c r="G129" s="48"/>
      <c r="H129" s="48">
        <v>25.99</v>
      </c>
      <c r="I129" s="21"/>
    </row>
    <row r="130" spans="1:9" s="16" customFormat="1" x14ac:dyDescent="0.25">
      <c r="A130" s="18">
        <v>36</v>
      </c>
      <c r="B130" s="47">
        <v>45213</v>
      </c>
      <c r="C130" s="21" t="s">
        <v>446</v>
      </c>
      <c r="E130" s="22">
        <v>1000</v>
      </c>
      <c r="F130" s="21" t="s">
        <v>346</v>
      </c>
      <c r="G130" s="48">
        <v>1</v>
      </c>
      <c r="H130" s="48"/>
      <c r="I130" s="21"/>
    </row>
    <row r="131" spans="1:9" s="16" customFormat="1" x14ac:dyDescent="0.25">
      <c r="A131" s="18">
        <v>36</v>
      </c>
      <c r="B131" s="47">
        <v>45213</v>
      </c>
      <c r="C131" s="21" t="s">
        <v>446</v>
      </c>
      <c r="E131" s="22">
        <v>1200</v>
      </c>
      <c r="F131" s="21" t="s">
        <v>360</v>
      </c>
      <c r="G131" s="48"/>
      <c r="H131" s="48">
        <v>1</v>
      </c>
      <c r="I131" s="21"/>
    </row>
    <row r="132" spans="1:9" s="16" customFormat="1" x14ac:dyDescent="0.25">
      <c r="A132" s="18">
        <v>37</v>
      </c>
      <c r="B132" s="47">
        <v>45212</v>
      </c>
      <c r="C132" s="21" t="s">
        <v>447</v>
      </c>
      <c r="D132" s="16" t="s">
        <v>380</v>
      </c>
      <c r="E132" s="22">
        <v>1000</v>
      </c>
      <c r="F132" s="21" t="s">
        <v>346</v>
      </c>
      <c r="G132" s="48">
        <v>25000</v>
      </c>
      <c r="H132" s="48"/>
      <c r="I132" s="21"/>
    </row>
    <row r="133" spans="1:9" s="16" customFormat="1" x14ac:dyDescent="0.25">
      <c r="A133" s="18">
        <v>37</v>
      </c>
      <c r="B133" s="47">
        <v>45212</v>
      </c>
      <c r="C133" s="21" t="s">
        <v>447</v>
      </c>
      <c r="D133" s="16" t="s">
        <v>380</v>
      </c>
      <c r="E133" s="22">
        <v>2011</v>
      </c>
      <c r="F133" s="21" t="s">
        <v>432</v>
      </c>
      <c r="G133" s="48"/>
      <c r="H133" s="48">
        <v>25000</v>
      </c>
      <c r="I133" s="21"/>
    </row>
    <row r="134" spans="1:9" s="16" customFormat="1" x14ac:dyDescent="0.25">
      <c r="A134" s="18">
        <v>38</v>
      </c>
      <c r="B134" s="47">
        <v>45214</v>
      </c>
      <c r="C134" s="21" t="s">
        <v>448</v>
      </c>
      <c r="D134" s="16" t="s">
        <v>384</v>
      </c>
      <c r="E134" s="22">
        <v>5013</v>
      </c>
      <c r="F134" s="21" t="s">
        <v>416</v>
      </c>
      <c r="G134" s="48">
        <v>19.95</v>
      </c>
      <c r="H134" s="48"/>
      <c r="I134" s="21"/>
    </row>
    <row r="135" spans="1:9" s="16" customFormat="1" x14ac:dyDescent="0.25">
      <c r="A135" s="18">
        <v>38</v>
      </c>
      <c r="B135" s="47">
        <v>45214</v>
      </c>
      <c r="C135" s="21" t="s">
        <v>448</v>
      </c>
      <c r="D135" s="16" t="s">
        <v>384</v>
      </c>
      <c r="E135" s="22">
        <v>1000</v>
      </c>
      <c r="F135" s="21" t="s">
        <v>346</v>
      </c>
      <c r="G135" s="48"/>
      <c r="H135" s="48">
        <v>19.95</v>
      </c>
      <c r="I135" s="21"/>
    </row>
    <row r="136" spans="1:9" s="16" customFormat="1" x14ac:dyDescent="0.25">
      <c r="A136" s="18">
        <v>39</v>
      </c>
      <c r="B136" s="47">
        <v>45211</v>
      </c>
      <c r="C136" s="21" t="s">
        <v>450</v>
      </c>
      <c r="D136" s="16" t="s">
        <v>274</v>
      </c>
      <c r="E136" s="22">
        <v>1000</v>
      </c>
      <c r="F136" s="21" t="s">
        <v>346</v>
      </c>
      <c r="G136" s="48">
        <v>12</v>
      </c>
      <c r="H136" s="48"/>
      <c r="I136" s="21"/>
    </row>
    <row r="137" spans="1:9" s="16" customFormat="1" x14ac:dyDescent="0.25">
      <c r="A137" s="18">
        <v>39</v>
      </c>
      <c r="B137" s="47">
        <v>45211</v>
      </c>
      <c r="C137" s="21" t="s">
        <v>450</v>
      </c>
      <c r="D137" s="16" t="s">
        <v>274</v>
      </c>
      <c r="E137" s="22">
        <v>4015</v>
      </c>
      <c r="F137" s="21" t="s">
        <v>441</v>
      </c>
      <c r="G137" s="48"/>
      <c r="H137" s="48">
        <v>12</v>
      </c>
      <c r="I137" s="21"/>
    </row>
    <row r="138" spans="1:9" s="16" customFormat="1" x14ac:dyDescent="0.25">
      <c r="A138" s="18">
        <v>40</v>
      </c>
      <c r="B138" s="47">
        <v>45211</v>
      </c>
      <c r="C138" s="21" t="s">
        <v>451</v>
      </c>
      <c r="D138" s="16" t="s">
        <v>274</v>
      </c>
      <c r="E138" s="22">
        <v>1000</v>
      </c>
      <c r="F138" s="21" t="s">
        <v>346</v>
      </c>
      <c r="G138" s="48">
        <v>49.95</v>
      </c>
      <c r="H138" s="48"/>
      <c r="I138" s="21"/>
    </row>
    <row r="139" spans="1:9" s="16" customFormat="1" x14ac:dyDescent="0.25">
      <c r="A139" s="18">
        <v>40</v>
      </c>
      <c r="B139" s="47">
        <v>45211</v>
      </c>
      <c r="C139" s="21" t="s">
        <v>451</v>
      </c>
      <c r="D139" s="16" t="s">
        <v>274</v>
      </c>
      <c r="E139" s="22">
        <v>1200</v>
      </c>
      <c r="F139" s="21" t="s">
        <v>360</v>
      </c>
      <c r="G139" s="48"/>
      <c r="H139" s="48">
        <v>16</v>
      </c>
      <c r="I139" s="21"/>
    </row>
    <row r="140" spans="1:9" s="16" customFormat="1" x14ac:dyDescent="0.25">
      <c r="A140" s="18">
        <v>40</v>
      </c>
      <c r="B140" s="47">
        <v>45211</v>
      </c>
      <c r="C140" s="21" t="s">
        <v>451</v>
      </c>
      <c r="D140" s="16" t="s">
        <v>274</v>
      </c>
      <c r="E140" s="22">
        <v>1201</v>
      </c>
      <c r="F140" s="21" t="s">
        <v>365</v>
      </c>
      <c r="G140" s="48"/>
      <c r="H140" s="48">
        <v>33.950000000000003</v>
      </c>
      <c r="I140" s="21"/>
    </row>
    <row r="141" spans="1:9" s="16" customFormat="1" x14ac:dyDescent="0.25">
      <c r="A141" s="18">
        <v>41</v>
      </c>
      <c r="B141" s="47">
        <v>45211</v>
      </c>
      <c r="C141" s="21" t="s">
        <v>453</v>
      </c>
      <c r="D141" s="16" t="s">
        <v>372</v>
      </c>
      <c r="E141" s="22">
        <v>5013</v>
      </c>
      <c r="F141" s="21" t="s">
        <v>416</v>
      </c>
      <c r="G141" s="48">
        <v>19.95</v>
      </c>
      <c r="H141" s="48"/>
      <c r="I141" s="21"/>
    </row>
    <row r="142" spans="1:9" s="16" customFormat="1" x14ac:dyDescent="0.25">
      <c r="A142" s="18">
        <v>41</v>
      </c>
      <c r="B142" s="47">
        <v>45211</v>
      </c>
      <c r="C142" s="21" t="s">
        <v>453</v>
      </c>
      <c r="D142" s="16" t="s">
        <v>372</v>
      </c>
      <c r="E142" s="22">
        <v>1000</v>
      </c>
      <c r="F142" s="21" t="s">
        <v>346</v>
      </c>
      <c r="G142" s="48"/>
      <c r="H142" s="48">
        <v>19.95</v>
      </c>
      <c r="I142" s="21"/>
    </row>
    <row r="143" spans="1:9" s="16" customFormat="1" x14ac:dyDescent="0.25">
      <c r="A143" s="18">
        <v>42</v>
      </c>
      <c r="B143" s="47">
        <v>45214</v>
      </c>
      <c r="C143" s="21" t="s">
        <v>385</v>
      </c>
      <c r="D143" s="16" t="s">
        <v>385</v>
      </c>
      <c r="E143" s="22">
        <v>1000</v>
      </c>
      <c r="F143" s="21" t="s">
        <v>346</v>
      </c>
      <c r="G143" s="48">
        <v>9.99</v>
      </c>
      <c r="H143" s="48"/>
      <c r="I143" s="21"/>
    </row>
    <row r="144" spans="1:9" s="16" customFormat="1" x14ac:dyDescent="0.25">
      <c r="A144" s="18">
        <v>42</v>
      </c>
      <c r="B144" s="47">
        <v>45214</v>
      </c>
      <c r="C144" s="21" t="s">
        <v>385</v>
      </c>
      <c r="D144" s="16" t="s">
        <v>385</v>
      </c>
      <c r="E144" s="22">
        <v>4001</v>
      </c>
      <c r="F144" s="21" t="s">
        <v>439</v>
      </c>
      <c r="G144" s="48"/>
      <c r="H144" s="48">
        <v>9.99</v>
      </c>
      <c r="I144" s="21"/>
    </row>
    <row r="145" spans="1:9" s="16" customFormat="1" x14ac:dyDescent="0.25">
      <c r="A145" s="18">
        <v>43</v>
      </c>
      <c r="B145" s="47">
        <v>45213</v>
      </c>
      <c r="C145" s="21" t="s">
        <v>454</v>
      </c>
      <c r="D145" s="16" t="s">
        <v>383</v>
      </c>
      <c r="E145" s="22">
        <v>5013</v>
      </c>
      <c r="F145" s="21" t="s">
        <v>416</v>
      </c>
      <c r="G145" s="48">
        <v>29.95</v>
      </c>
      <c r="H145" s="48"/>
      <c r="I145" s="21"/>
    </row>
    <row r="146" spans="1:9" s="16" customFormat="1" x14ac:dyDescent="0.25">
      <c r="A146" s="18">
        <v>43</v>
      </c>
      <c r="B146" s="47">
        <v>45213</v>
      </c>
      <c r="C146" s="21" t="s">
        <v>454</v>
      </c>
      <c r="D146" s="16" t="s">
        <v>383</v>
      </c>
      <c r="E146" s="22">
        <v>1000</v>
      </c>
      <c r="F146" s="21" t="s">
        <v>346</v>
      </c>
      <c r="G146" s="48"/>
      <c r="H146" s="48">
        <v>29.95</v>
      </c>
      <c r="I146" s="21"/>
    </row>
    <row r="147" spans="1:9" s="16" customFormat="1" x14ac:dyDescent="0.25">
      <c r="A147" s="18">
        <v>44</v>
      </c>
      <c r="B147" s="47">
        <v>45211</v>
      </c>
      <c r="C147" s="21" t="s">
        <v>308</v>
      </c>
      <c r="D147" s="16" t="s">
        <v>59</v>
      </c>
      <c r="E147" s="22">
        <v>5013</v>
      </c>
      <c r="F147" s="21" t="s">
        <v>416</v>
      </c>
      <c r="G147" s="48">
        <v>29.88</v>
      </c>
      <c r="H147" s="48"/>
      <c r="I147" s="21"/>
    </row>
    <row r="148" spans="1:9" s="16" customFormat="1" x14ac:dyDescent="0.25">
      <c r="A148" s="18">
        <v>44</v>
      </c>
      <c r="B148" s="47">
        <v>45211</v>
      </c>
      <c r="C148" s="21" t="s">
        <v>308</v>
      </c>
      <c r="D148" s="16" t="s">
        <v>59</v>
      </c>
      <c r="E148" s="22">
        <v>1000</v>
      </c>
      <c r="F148" s="21" t="s">
        <v>346</v>
      </c>
      <c r="G148" s="48"/>
      <c r="H148" s="48">
        <v>29.88</v>
      </c>
      <c r="I148" s="21"/>
    </row>
    <row r="149" spans="1:9" s="16" customFormat="1" x14ac:dyDescent="0.25">
      <c r="A149" s="18">
        <v>45</v>
      </c>
      <c r="B149" s="47">
        <v>45209</v>
      </c>
      <c r="C149" s="21" t="s">
        <v>274</v>
      </c>
      <c r="D149" s="16" t="s">
        <v>274</v>
      </c>
      <c r="E149" s="22">
        <v>2000</v>
      </c>
      <c r="F149" s="21" t="s">
        <v>410</v>
      </c>
      <c r="G149" s="48"/>
      <c r="H149" s="48">
        <v>259.95</v>
      </c>
      <c r="I149" s="21"/>
    </row>
    <row r="150" spans="1:9" s="16" customFormat="1" x14ac:dyDescent="0.25">
      <c r="A150" s="18">
        <v>45</v>
      </c>
      <c r="B150" s="47">
        <v>45209</v>
      </c>
      <c r="C150" s="21" t="s">
        <v>274</v>
      </c>
      <c r="D150" s="16" t="s">
        <v>274</v>
      </c>
      <c r="E150" s="22">
        <v>1200</v>
      </c>
      <c r="F150" s="21" t="s">
        <v>360</v>
      </c>
      <c r="G150" s="48">
        <v>11.3</v>
      </c>
      <c r="H150" s="48"/>
      <c r="I150" s="21"/>
    </row>
    <row r="151" spans="1:9" s="16" customFormat="1" x14ac:dyDescent="0.25">
      <c r="A151" s="18">
        <v>45</v>
      </c>
      <c r="B151" s="47">
        <v>45209</v>
      </c>
      <c r="C151" s="21" t="s">
        <v>274</v>
      </c>
      <c r="D151" s="16" t="s">
        <v>274</v>
      </c>
      <c r="E151" s="22">
        <v>1201</v>
      </c>
      <c r="F151" s="21" t="s">
        <v>365</v>
      </c>
      <c r="G151" s="48">
        <v>22.55</v>
      </c>
      <c r="H151" s="48"/>
      <c r="I151" s="21"/>
    </row>
    <row r="152" spans="1:9" s="16" customFormat="1" x14ac:dyDescent="0.25">
      <c r="A152" s="18">
        <v>45</v>
      </c>
      <c r="B152" s="47">
        <v>45209</v>
      </c>
      <c r="C152" s="21" t="s">
        <v>274</v>
      </c>
      <c r="D152" s="16" t="s">
        <v>274</v>
      </c>
      <c r="E152" s="22">
        <v>5006</v>
      </c>
      <c r="F152" s="21" t="s">
        <v>444</v>
      </c>
      <c r="G152" s="48">
        <v>226.1</v>
      </c>
      <c r="H152" s="48"/>
      <c r="I152" s="21"/>
    </row>
    <row r="153" spans="1:9" s="16" customFormat="1" x14ac:dyDescent="0.25">
      <c r="A153" s="18">
        <v>46</v>
      </c>
      <c r="B153" s="47">
        <v>45211</v>
      </c>
      <c r="C153" s="21" t="s">
        <v>455</v>
      </c>
      <c r="D153" s="16" t="s">
        <v>377</v>
      </c>
      <c r="E153" s="22">
        <v>5013</v>
      </c>
      <c r="F153" s="21" t="s">
        <v>416</v>
      </c>
      <c r="G153" s="48">
        <v>9.9499999999999993</v>
      </c>
      <c r="H153" s="48"/>
      <c r="I153" s="21"/>
    </row>
    <row r="154" spans="1:9" s="16" customFormat="1" x14ac:dyDescent="0.25">
      <c r="A154" s="18">
        <v>46</v>
      </c>
      <c r="B154" s="47">
        <v>45211</v>
      </c>
      <c r="C154" s="21" t="s">
        <v>455</v>
      </c>
      <c r="D154" s="16" t="s">
        <v>377</v>
      </c>
      <c r="E154" s="22">
        <v>1000</v>
      </c>
      <c r="F154" s="21" t="s">
        <v>346</v>
      </c>
      <c r="G154" s="48"/>
      <c r="H154" s="48">
        <v>9.9499999999999993</v>
      </c>
      <c r="I154" s="21"/>
    </row>
    <row r="155" spans="1:9" s="16" customFormat="1" x14ac:dyDescent="0.25">
      <c r="A155" s="18">
        <v>47</v>
      </c>
      <c r="B155" s="47">
        <v>45211</v>
      </c>
      <c r="C155" s="21" t="s">
        <v>456</v>
      </c>
      <c r="E155" s="22">
        <v>5013</v>
      </c>
      <c r="F155" s="21" t="s">
        <v>416</v>
      </c>
      <c r="G155" s="48">
        <v>29.95</v>
      </c>
      <c r="H155" s="48"/>
      <c r="I155" s="21"/>
    </row>
    <row r="156" spans="1:9" s="16" customFormat="1" x14ac:dyDescent="0.25">
      <c r="A156" s="18">
        <v>47</v>
      </c>
      <c r="B156" s="47">
        <v>45211</v>
      </c>
      <c r="C156" s="21" t="s">
        <v>456</v>
      </c>
      <c r="E156" s="22">
        <v>1000</v>
      </c>
      <c r="F156" s="21" t="s">
        <v>346</v>
      </c>
      <c r="G156" s="48"/>
      <c r="H156" s="48">
        <v>29.95</v>
      </c>
      <c r="I156" s="21"/>
    </row>
    <row r="157" spans="1:9" s="16" customFormat="1" x14ac:dyDescent="0.25">
      <c r="A157" s="18">
        <v>48</v>
      </c>
      <c r="B157" s="47">
        <v>45213</v>
      </c>
      <c r="C157" s="21" t="s">
        <v>459</v>
      </c>
      <c r="E157" s="22">
        <v>1100</v>
      </c>
      <c r="F157" s="21" t="s">
        <v>349</v>
      </c>
      <c r="G157" s="48">
        <v>262.44</v>
      </c>
      <c r="H157" s="48"/>
      <c r="I157" s="21"/>
    </row>
    <row r="158" spans="1:9" s="16" customFormat="1" x14ac:dyDescent="0.25">
      <c r="A158" s="18">
        <v>48</v>
      </c>
      <c r="B158" s="47">
        <v>45213</v>
      </c>
      <c r="C158" s="21" t="s">
        <v>459</v>
      </c>
      <c r="E158" s="22">
        <v>4000</v>
      </c>
      <c r="F158" s="21" t="s">
        <v>370</v>
      </c>
      <c r="G158" s="48"/>
      <c r="H158" s="48">
        <v>250</v>
      </c>
      <c r="I158" s="21"/>
    </row>
    <row r="159" spans="1:9" s="16" customFormat="1" x14ac:dyDescent="0.25">
      <c r="A159" s="18">
        <v>48</v>
      </c>
      <c r="B159" s="47">
        <v>45213</v>
      </c>
      <c r="C159" s="21" t="s">
        <v>459</v>
      </c>
      <c r="E159" s="22">
        <v>1202</v>
      </c>
      <c r="F159" s="21" t="s">
        <v>357</v>
      </c>
      <c r="G159" s="48"/>
      <c r="H159" s="48">
        <v>12.5</v>
      </c>
      <c r="I159" s="21"/>
    </row>
    <row r="160" spans="1:9" s="16" customFormat="1" x14ac:dyDescent="0.25">
      <c r="A160" s="18">
        <v>48</v>
      </c>
      <c r="B160" s="47">
        <v>45213</v>
      </c>
      <c r="C160" s="21" t="s">
        <v>459</v>
      </c>
      <c r="E160" s="22">
        <v>1201</v>
      </c>
      <c r="F160" s="21" t="s">
        <v>365</v>
      </c>
      <c r="G160" s="48"/>
      <c r="H160" s="48">
        <v>24.94</v>
      </c>
      <c r="I160" s="21"/>
    </row>
    <row r="161" spans="1:9" s="16" customFormat="1" x14ac:dyDescent="0.25">
      <c r="A161" s="18">
        <v>48</v>
      </c>
      <c r="B161" s="47">
        <v>45213</v>
      </c>
      <c r="C161" s="21" t="s">
        <v>459</v>
      </c>
      <c r="E161" s="22">
        <v>1230</v>
      </c>
      <c r="F161" s="21" t="s">
        <v>426</v>
      </c>
      <c r="G161" s="48">
        <v>25</v>
      </c>
      <c r="H161" s="48"/>
      <c r="I161" s="21"/>
    </row>
    <row r="162" spans="1:9" s="16" customFormat="1" x14ac:dyDescent="0.25">
      <c r="A162" s="18">
        <v>49</v>
      </c>
      <c r="B162" s="47">
        <v>45199</v>
      </c>
      <c r="C162" s="21" t="s">
        <v>462</v>
      </c>
      <c r="D162" s="16" t="s">
        <v>353</v>
      </c>
      <c r="E162" s="22">
        <v>5007</v>
      </c>
      <c r="F162" s="21" t="s">
        <v>445</v>
      </c>
      <c r="G162" s="48">
        <v>2400</v>
      </c>
      <c r="H162" s="48"/>
      <c r="I162" s="21"/>
    </row>
    <row r="163" spans="1:9" s="16" customFormat="1" x14ac:dyDescent="0.25">
      <c r="A163" s="18">
        <v>49</v>
      </c>
      <c r="B163" s="47">
        <v>45199</v>
      </c>
      <c r="C163" s="21" t="s">
        <v>462</v>
      </c>
      <c r="D163" s="16" t="s">
        <v>353</v>
      </c>
      <c r="E163" s="22">
        <v>1200</v>
      </c>
      <c r="F163" s="21" t="s">
        <v>360</v>
      </c>
      <c r="G163" s="48">
        <v>120</v>
      </c>
      <c r="H163" s="48"/>
      <c r="I163" s="21"/>
    </row>
    <row r="164" spans="1:9" s="16" customFormat="1" x14ac:dyDescent="0.25">
      <c r="A164" s="18">
        <v>49</v>
      </c>
      <c r="B164" s="47">
        <v>45199</v>
      </c>
      <c r="C164" s="21" t="s">
        <v>462</v>
      </c>
      <c r="D164" s="16" t="s">
        <v>353</v>
      </c>
      <c r="E164" s="22">
        <v>1201</v>
      </c>
      <c r="F164" s="21" t="s">
        <v>365</v>
      </c>
      <c r="G164" s="48">
        <v>239.4</v>
      </c>
      <c r="H164" s="48"/>
      <c r="I164" s="21"/>
    </row>
    <row r="165" spans="1:9" s="16" customFormat="1" x14ac:dyDescent="0.25">
      <c r="A165" s="18">
        <v>49</v>
      </c>
      <c r="B165" s="47">
        <v>45199</v>
      </c>
      <c r="C165" s="21" t="s">
        <v>462</v>
      </c>
      <c r="D165" s="16" t="s">
        <v>353</v>
      </c>
      <c r="E165" s="22">
        <v>1000</v>
      </c>
      <c r="F165" s="21" t="s">
        <v>346</v>
      </c>
      <c r="G165" s="48"/>
      <c r="H165" s="48">
        <v>2759.4</v>
      </c>
      <c r="I165" s="21"/>
    </row>
    <row r="166" spans="1:9" s="16" customFormat="1" x14ac:dyDescent="0.25">
      <c r="A166" s="18">
        <v>50</v>
      </c>
      <c r="B166" s="47">
        <v>45212</v>
      </c>
      <c r="C166" s="21" t="s">
        <v>463</v>
      </c>
      <c r="D166" s="16" t="s">
        <v>59</v>
      </c>
      <c r="E166" s="22">
        <v>5020</v>
      </c>
      <c r="F166" s="21" t="s">
        <v>458</v>
      </c>
      <c r="G166" s="48">
        <v>650</v>
      </c>
      <c r="H166" s="48"/>
      <c r="I166" s="21"/>
    </row>
    <row r="167" spans="1:9" s="16" customFormat="1" x14ac:dyDescent="0.25">
      <c r="A167" s="18">
        <v>50</v>
      </c>
      <c r="B167" s="47">
        <v>45212</v>
      </c>
      <c r="C167" s="21" t="s">
        <v>463</v>
      </c>
      <c r="D167" s="16" t="s">
        <v>59</v>
      </c>
      <c r="E167" s="22">
        <v>1200</v>
      </c>
      <c r="F167" s="21" t="s">
        <v>360</v>
      </c>
      <c r="G167" s="48">
        <v>32.5</v>
      </c>
      <c r="H167" s="48"/>
      <c r="I167" s="21"/>
    </row>
    <row r="168" spans="1:9" s="16" customFormat="1" x14ac:dyDescent="0.25">
      <c r="A168" s="18">
        <v>50</v>
      </c>
      <c r="B168" s="47">
        <v>45212</v>
      </c>
      <c r="C168" s="21" t="s">
        <v>463</v>
      </c>
      <c r="D168" s="16" t="s">
        <v>59</v>
      </c>
      <c r="E168" s="22">
        <v>1201</v>
      </c>
      <c r="F168" s="21" t="s">
        <v>365</v>
      </c>
      <c r="G168" s="48">
        <v>64.84</v>
      </c>
      <c r="H168" s="48"/>
      <c r="I168" s="21"/>
    </row>
    <row r="169" spans="1:9" s="16" customFormat="1" x14ac:dyDescent="0.25">
      <c r="A169" s="18">
        <v>50</v>
      </c>
      <c r="B169" s="47">
        <v>45212</v>
      </c>
      <c r="C169" s="21" t="s">
        <v>463</v>
      </c>
      <c r="D169" s="16" t="s">
        <v>59</v>
      </c>
      <c r="E169" s="22">
        <v>1000</v>
      </c>
      <c r="F169" s="21" t="s">
        <v>346</v>
      </c>
      <c r="G169" s="48"/>
      <c r="H169" s="48">
        <v>747.34</v>
      </c>
      <c r="I169" s="21"/>
    </row>
    <row r="170" spans="1:9" s="16" customFormat="1" x14ac:dyDescent="0.25">
      <c r="A170" s="18">
        <v>51</v>
      </c>
      <c r="B170" s="47">
        <v>45212</v>
      </c>
      <c r="C170" s="21" t="s">
        <v>367</v>
      </c>
      <c r="D170" s="16" t="s">
        <v>381</v>
      </c>
      <c r="E170" s="22" t="s">
        <v>415</v>
      </c>
      <c r="F170" s="21" t="s">
        <v>416</v>
      </c>
      <c r="G170" s="48">
        <v>29.95</v>
      </c>
      <c r="H170" s="48"/>
      <c r="I170" s="21"/>
    </row>
    <row r="171" spans="1:9" s="16" customFormat="1" x14ac:dyDescent="0.25">
      <c r="A171" s="18">
        <v>51</v>
      </c>
      <c r="B171" s="47">
        <v>45212</v>
      </c>
      <c r="C171" s="21" t="s">
        <v>367</v>
      </c>
      <c r="D171" s="16" t="s">
        <v>381</v>
      </c>
      <c r="E171" s="22" t="s">
        <v>348</v>
      </c>
      <c r="F171" s="21" t="s">
        <v>346</v>
      </c>
      <c r="G171" s="48"/>
      <c r="H171" s="48">
        <v>29.95</v>
      </c>
      <c r="I171" s="21"/>
    </row>
    <row r="172" spans="1:9" s="16" customFormat="1" x14ac:dyDescent="0.25">
      <c r="A172" s="18">
        <v>52</v>
      </c>
      <c r="B172" s="47">
        <v>45212</v>
      </c>
      <c r="C172" s="21" t="s">
        <v>466</v>
      </c>
      <c r="D172" s="16" t="s">
        <v>414</v>
      </c>
      <c r="E172" s="22" t="s">
        <v>460</v>
      </c>
      <c r="F172" s="21" t="s">
        <v>461</v>
      </c>
      <c r="G172" s="48">
        <v>129.94999999999999</v>
      </c>
      <c r="H172" s="48"/>
      <c r="I172" s="21"/>
    </row>
    <row r="173" spans="1:9" s="16" customFormat="1" x14ac:dyDescent="0.25">
      <c r="A173" s="18">
        <v>52</v>
      </c>
      <c r="B173" s="47">
        <v>45212</v>
      </c>
      <c r="C173" s="21" t="s">
        <v>466</v>
      </c>
      <c r="D173" s="16" t="s">
        <v>414</v>
      </c>
      <c r="E173" s="22">
        <v>1200</v>
      </c>
      <c r="F173" s="21" t="s">
        <v>360</v>
      </c>
      <c r="G173" s="48">
        <v>6.5</v>
      </c>
      <c r="H173" s="48"/>
      <c r="I173" s="21"/>
    </row>
    <row r="174" spans="1:9" s="16" customFormat="1" x14ac:dyDescent="0.25">
      <c r="A174" s="18">
        <v>52</v>
      </c>
      <c r="B174" s="47">
        <v>45212</v>
      </c>
      <c r="C174" s="21" t="s">
        <v>466</v>
      </c>
      <c r="D174" s="16" t="s">
        <v>414</v>
      </c>
      <c r="E174" s="22">
        <v>1201</v>
      </c>
      <c r="F174" s="21" t="s">
        <v>365</v>
      </c>
      <c r="G174" s="48">
        <v>12.96</v>
      </c>
      <c r="H174" s="48"/>
      <c r="I174" s="21"/>
    </row>
    <row r="175" spans="1:9" s="16" customFormat="1" x14ac:dyDescent="0.25">
      <c r="A175" s="18">
        <v>52</v>
      </c>
      <c r="B175" s="47">
        <v>45212</v>
      </c>
      <c r="C175" s="21" t="s">
        <v>466</v>
      </c>
      <c r="D175" s="16" t="s">
        <v>414</v>
      </c>
      <c r="E175" s="22">
        <v>2000</v>
      </c>
      <c r="F175" s="21" t="s">
        <v>410</v>
      </c>
      <c r="G175" s="48"/>
      <c r="H175" s="48">
        <v>149.41</v>
      </c>
      <c r="I175" s="21" t="s">
        <v>428</v>
      </c>
    </row>
    <row r="176" spans="1:9" s="16" customFormat="1" x14ac:dyDescent="0.25">
      <c r="A176" s="18">
        <v>53</v>
      </c>
      <c r="B176" s="47">
        <v>45213</v>
      </c>
      <c r="C176" s="21" t="s">
        <v>468</v>
      </c>
      <c r="E176" s="22" t="s">
        <v>460</v>
      </c>
      <c r="F176" s="21" t="s">
        <v>461</v>
      </c>
      <c r="G176" s="48">
        <v>129.94999999999999</v>
      </c>
      <c r="H176" s="48"/>
      <c r="I176" s="21"/>
    </row>
    <row r="177" spans="1:9" s="16" customFormat="1" x14ac:dyDescent="0.25">
      <c r="A177" s="18">
        <v>53</v>
      </c>
      <c r="B177" s="47">
        <v>45213</v>
      </c>
      <c r="C177" s="21" t="s">
        <v>468</v>
      </c>
      <c r="E177" s="22">
        <v>1200</v>
      </c>
      <c r="F177" s="21" t="s">
        <v>360</v>
      </c>
      <c r="G177" s="48">
        <v>6.5</v>
      </c>
      <c r="H177" s="48"/>
      <c r="I177" s="21"/>
    </row>
    <row r="178" spans="1:9" s="16" customFormat="1" x14ac:dyDescent="0.25">
      <c r="A178" s="18">
        <v>53</v>
      </c>
      <c r="B178" s="47">
        <v>45213</v>
      </c>
      <c r="C178" s="21" t="s">
        <v>468</v>
      </c>
      <c r="E178" s="22">
        <v>1201</v>
      </c>
      <c r="F178" s="21" t="s">
        <v>365</v>
      </c>
      <c r="G178" s="48">
        <v>12.96</v>
      </c>
      <c r="H178" s="48"/>
      <c r="I178" s="21"/>
    </row>
    <row r="179" spans="1:9" s="16" customFormat="1" x14ac:dyDescent="0.25">
      <c r="A179" s="18">
        <v>53</v>
      </c>
      <c r="B179" s="47">
        <v>45213</v>
      </c>
      <c r="C179" s="21" t="s">
        <v>468</v>
      </c>
      <c r="E179" s="22">
        <v>2000</v>
      </c>
      <c r="F179" s="21" t="s">
        <v>410</v>
      </c>
      <c r="G179" s="48"/>
      <c r="H179" s="48">
        <v>149.41</v>
      </c>
      <c r="I179" s="21" t="s">
        <v>428</v>
      </c>
    </row>
    <row r="180" spans="1:9" s="16" customFormat="1" x14ac:dyDescent="0.25">
      <c r="A180" s="18">
        <v>54</v>
      </c>
      <c r="B180" s="47">
        <v>45213</v>
      </c>
      <c r="C180" s="21" t="s">
        <v>468</v>
      </c>
      <c r="E180" s="22" t="s">
        <v>460</v>
      </c>
      <c r="F180" s="21" t="s">
        <v>461</v>
      </c>
      <c r="G180" s="48">
        <v>129.94999999999999</v>
      </c>
      <c r="H180" s="48"/>
      <c r="I180" s="21"/>
    </row>
    <row r="181" spans="1:9" s="16" customFormat="1" x14ac:dyDescent="0.25">
      <c r="A181" s="18">
        <v>54</v>
      </c>
      <c r="B181" s="47">
        <v>45213</v>
      </c>
      <c r="C181" s="21" t="s">
        <v>468</v>
      </c>
      <c r="E181" s="22">
        <v>1200</v>
      </c>
      <c r="F181" s="21" t="s">
        <v>360</v>
      </c>
      <c r="G181" s="48">
        <v>6.5</v>
      </c>
      <c r="H181" s="48"/>
      <c r="I181" s="21"/>
    </row>
    <row r="182" spans="1:9" s="16" customFormat="1" x14ac:dyDescent="0.25">
      <c r="A182" s="18">
        <v>54</v>
      </c>
      <c r="B182" s="47">
        <v>45213</v>
      </c>
      <c r="C182" s="21" t="s">
        <v>468</v>
      </c>
      <c r="E182" s="22">
        <v>1201</v>
      </c>
      <c r="F182" s="21" t="s">
        <v>365</v>
      </c>
      <c r="G182" s="48">
        <v>12.96</v>
      </c>
      <c r="H182" s="48"/>
      <c r="I182" s="21"/>
    </row>
    <row r="183" spans="1:9" s="16" customFormat="1" x14ac:dyDescent="0.25">
      <c r="A183" s="18">
        <v>54</v>
      </c>
      <c r="B183" s="47">
        <v>45213</v>
      </c>
      <c r="C183" s="21" t="s">
        <v>468</v>
      </c>
      <c r="E183" s="22">
        <v>2000</v>
      </c>
      <c r="F183" s="21" t="s">
        <v>410</v>
      </c>
      <c r="G183" s="48"/>
      <c r="H183" s="48">
        <v>149.41</v>
      </c>
      <c r="I183" s="21" t="s">
        <v>428</v>
      </c>
    </row>
    <row r="184" spans="1:9" s="16" customFormat="1" x14ac:dyDescent="0.25">
      <c r="A184" s="18">
        <v>55</v>
      </c>
      <c r="B184" s="47">
        <v>45213</v>
      </c>
      <c r="C184" s="21" t="s">
        <v>468</v>
      </c>
      <c r="E184" s="22" t="s">
        <v>460</v>
      </c>
      <c r="F184" s="21" t="s">
        <v>461</v>
      </c>
      <c r="G184" s="48">
        <v>129.94999999999999</v>
      </c>
      <c r="H184" s="48"/>
      <c r="I184" s="21"/>
    </row>
    <row r="185" spans="1:9" s="16" customFormat="1" x14ac:dyDescent="0.25">
      <c r="A185" s="18">
        <v>55</v>
      </c>
      <c r="B185" s="47">
        <v>45213</v>
      </c>
      <c r="C185" s="21" t="s">
        <v>468</v>
      </c>
      <c r="E185" s="22">
        <v>1200</v>
      </c>
      <c r="F185" s="21" t="s">
        <v>360</v>
      </c>
      <c r="G185" s="48">
        <v>6.5</v>
      </c>
      <c r="H185" s="48"/>
      <c r="I185" s="21"/>
    </row>
    <row r="186" spans="1:9" s="16" customFormat="1" x14ac:dyDescent="0.25">
      <c r="A186" s="18">
        <v>55</v>
      </c>
      <c r="B186" s="47">
        <v>45213</v>
      </c>
      <c r="C186" s="21" t="s">
        <v>468</v>
      </c>
      <c r="E186" s="22">
        <v>1201</v>
      </c>
      <c r="F186" s="21" t="s">
        <v>365</v>
      </c>
      <c r="G186" s="48">
        <v>12.96</v>
      </c>
      <c r="H186" s="48"/>
      <c r="I186" s="21"/>
    </row>
    <row r="187" spans="1:9" s="16" customFormat="1" x14ac:dyDescent="0.25">
      <c r="A187" s="18">
        <v>55</v>
      </c>
      <c r="B187" s="47">
        <v>45213</v>
      </c>
      <c r="C187" s="21" t="s">
        <v>468</v>
      </c>
      <c r="E187" s="22">
        <v>2000</v>
      </c>
      <c r="F187" s="21" t="s">
        <v>410</v>
      </c>
      <c r="G187" s="48"/>
      <c r="H187" s="48">
        <v>149.41</v>
      </c>
      <c r="I187" s="21" t="s">
        <v>428</v>
      </c>
    </row>
    <row r="188" spans="1:9" s="16" customFormat="1" x14ac:dyDescent="0.25">
      <c r="A188" s="18">
        <v>56</v>
      </c>
      <c r="B188" s="47">
        <v>45199</v>
      </c>
      <c r="C188" s="21" t="s">
        <v>467</v>
      </c>
      <c r="E188" s="22">
        <v>5013</v>
      </c>
      <c r="F188" s="21" t="s">
        <v>416</v>
      </c>
      <c r="G188" s="48">
        <v>29.95</v>
      </c>
      <c r="H188" s="48"/>
      <c r="I188" s="21"/>
    </row>
    <row r="189" spans="1:9" s="16" customFormat="1" x14ac:dyDescent="0.25">
      <c r="A189" s="18">
        <v>56</v>
      </c>
      <c r="B189" s="47">
        <v>45199</v>
      </c>
      <c r="C189" s="21" t="s">
        <v>467</v>
      </c>
      <c r="E189" s="22">
        <v>1000</v>
      </c>
      <c r="F189" s="21" t="s">
        <v>346</v>
      </c>
      <c r="G189" s="48"/>
      <c r="H189" s="48">
        <v>29.95</v>
      </c>
      <c r="I189" s="21"/>
    </row>
    <row r="190" spans="1:9" s="16" customFormat="1" x14ac:dyDescent="0.25">
      <c r="A190" s="18">
        <v>57</v>
      </c>
      <c r="B190" s="47">
        <v>45198</v>
      </c>
      <c r="C190" s="21" t="s">
        <v>465</v>
      </c>
      <c r="E190" s="22">
        <v>1100</v>
      </c>
      <c r="F190" s="21" t="s">
        <v>349</v>
      </c>
      <c r="G190" s="48">
        <v>262.44</v>
      </c>
      <c r="H190" s="48"/>
      <c r="I190" s="21"/>
    </row>
    <row r="191" spans="1:9" s="16" customFormat="1" x14ac:dyDescent="0.25">
      <c r="A191" s="18">
        <v>57</v>
      </c>
      <c r="B191" s="47">
        <v>45198</v>
      </c>
      <c r="C191" s="21" t="s">
        <v>465</v>
      </c>
      <c r="E191" s="22">
        <v>4000</v>
      </c>
      <c r="F191" s="21" t="s">
        <v>370</v>
      </c>
      <c r="G191" s="48"/>
      <c r="H191" s="48">
        <v>250</v>
      </c>
      <c r="I191" s="21"/>
    </row>
    <row r="192" spans="1:9" s="16" customFormat="1" x14ac:dyDescent="0.25">
      <c r="A192" s="18">
        <v>57</v>
      </c>
      <c r="B192" s="47">
        <v>45198</v>
      </c>
      <c r="C192" s="21" t="s">
        <v>465</v>
      </c>
      <c r="E192" s="22">
        <v>1202</v>
      </c>
      <c r="F192" s="21" t="s">
        <v>357</v>
      </c>
      <c r="G192" s="48"/>
      <c r="H192" s="48">
        <v>12.5</v>
      </c>
      <c r="I192" s="21"/>
    </row>
    <row r="193" spans="1:9" s="16" customFormat="1" x14ac:dyDescent="0.25">
      <c r="A193" s="18">
        <v>57</v>
      </c>
      <c r="B193" s="47">
        <v>45198</v>
      </c>
      <c r="C193" s="21" t="s">
        <v>465</v>
      </c>
      <c r="E193" s="22">
        <v>1201</v>
      </c>
      <c r="F193" s="21" t="s">
        <v>365</v>
      </c>
      <c r="G193" s="48"/>
      <c r="H193" s="48">
        <v>24.94</v>
      </c>
      <c r="I193" s="21"/>
    </row>
    <row r="194" spans="1:9" s="16" customFormat="1" x14ac:dyDescent="0.25">
      <c r="A194" s="18">
        <v>57</v>
      </c>
      <c r="B194" s="47">
        <v>45198</v>
      </c>
      <c r="C194" s="21" t="s">
        <v>465</v>
      </c>
      <c r="E194" s="22">
        <v>1230</v>
      </c>
      <c r="F194" s="21" t="s">
        <v>426</v>
      </c>
      <c r="G194" s="48">
        <v>25</v>
      </c>
      <c r="H194" s="48"/>
      <c r="I194" s="21"/>
    </row>
    <row r="195" spans="1:9" s="16" customFormat="1" x14ac:dyDescent="0.25">
      <c r="A195" s="18">
        <v>58</v>
      </c>
      <c r="B195" s="47">
        <v>45231</v>
      </c>
      <c r="C195" s="21" t="s">
        <v>469</v>
      </c>
      <c r="E195" s="22">
        <v>5007</v>
      </c>
      <c r="F195" s="21" t="s">
        <v>445</v>
      </c>
      <c r="G195" s="48">
        <v>2400</v>
      </c>
      <c r="H195" s="48"/>
      <c r="I195" s="21"/>
    </row>
    <row r="196" spans="1:9" s="16" customFormat="1" x14ac:dyDescent="0.25">
      <c r="A196" s="18">
        <v>58</v>
      </c>
      <c r="B196" s="47">
        <v>45231</v>
      </c>
      <c r="C196" s="21" t="s">
        <v>469</v>
      </c>
      <c r="E196" s="22">
        <v>1200</v>
      </c>
      <c r="F196" s="21" t="s">
        <v>360</v>
      </c>
      <c r="G196" s="48">
        <v>120</v>
      </c>
      <c r="H196" s="48"/>
      <c r="I196" s="21"/>
    </row>
    <row r="197" spans="1:9" s="16" customFormat="1" x14ac:dyDescent="0.25">
      <c r="A197" s="18">
        <v>58</v>
      </c>
      <c r="B197" s="47">
        <v>45231</v>
      </c>
      <c r="C197" s="21" t="s">
        <v>469</v>
      </c>
      <c r="E197" s="22">
        <v>1201</v>
      </c>
      <c r="F197" s="21" t="s">
        <v>365</v>
      </c>
      <c r="G197" s="48">
        <v>239.4</v>
      </c>
      <c r="H197" s="48"/>
      <c r="I197" s="21"/>
    </row>
    <row r="198" spans="1:9" s="16" customFormat="1" x14ac:dyDescent="0.25">
      <c r="A198" s="18">
        <v>58</v>
      </c>
      <c r="B198" s="47">
        <v>45231</v>
      </c>
      <c r="C198" s="21" t="s">
        <v>469</v>
      </c>
      <c r="E198" s="22">
        <v>1000</v>
      </c>
      <c r="F198" s="21" t="s">
        <v>346</v>
      </c>
      <c r="G198" s="48"/>
      <c r="H198" s="48">
        <v>2759.4</v>
      </c>
      <c r="I198" s="21"/>
    </row>
    <row r="199" spans="1:9" s="16" customFormat="1" x14ac:dyDescent="0.25">
      <c r="A199" s="18">
        <v>59</v>
      </c>
      <c r="B199" s="47">
        <v>45196</v>
      </c>
      <c r="C199" s="21" t="s">
        <v>464</v>
      </c>
      <c r="E199" s="22">
        <v>5020</v>
      </c>
      <c r="F199" s="21" t="s">
        <v>458</v>
      </c>
      <c r="G199" s="48">
        <v>650</v>
      </c>
      <c r="H199" s="48"/>
      <c r="I199" s="21"/>
    </row>
    <row r="200" spans="1:9" s="16" customFormat="1" x14ac:dyDescent="0.25">
      <c r="A200" s="18">
        <v>59</v>
      </c>
      <c r="B200" s="47">
        <v>45196</v>
      </c>
      <c r="C200" s="21" t="s">
        <v>464</v>
      </c>
      <c r="E200" s="22">
        <v>1200</v>
      </c>
      <c r="F200" s="21" t="s">
        <v>360</v>
      </c>
      <c r="G200" s="48">
        <v>32.5</v>
      </c>
      <c r="H200" s="48"/>
      <c r="I200" s="21"/>
    </row>
    <row r="201" spans="1:9" s="16" customFormat="1" x14ac:dyDescent="0.25">
      <c r="A201" s="18">
        <v>59</v>
      </c>
      <c r="B201" s="47">
        <v>45196</v>
      </c>
      <c r="C201" s="21" t="s">
        <v>464</v>
      </c>
      <c r="E201" s="22">
        <v>1201</v>
      </c>
      <c r="F201" s="21" t="s">
        <v>365</v>
      </c>
      <c r="G201" s="48">
        <v>64.84</v>
      </c>
      <c r="H201" s="48"/>
      <c r="I201" s="21"/>
    </row>
    <row r="202" spans="1:9" s="16" customFormat="1" x14ac:dyDescent="0.25">
      <c r="A202" s="18">
        <v>59</v>
      </c>
      <c r="B202" s="47">
        <v>45196</v>
      </c>
      <c r="C202" s="21" t="s">
        <v>464</v>
      </c>
      <c r="E202" s="22">
        <v>1000</v>
      </c>
      <c r="F202" s="21" t="s">
        <v>346</v>
      </c>
      <c r="G202" s="48"/>
      <c r="H202" s="48">
        <v>747.34</v>
      </c>
      <c r="I202" s="21"/>
    </row>
    <row r="203" spans="1:9" s="16" customFormat="1" x14ac:dyDescent="0.25">
      <c r="A203" s="18">
        <v>60</v>
      </c>
      <c r="B203" s="47">
        <v>45213</v>
      </c>
      <c r="C203" s="21" t="s">
        <v>468</v>
      </c>
      <c r="E203" s="22" t="s">
        <v>460</v>
      </c>
      <c r="F203" s="21" t="s">
        <v>461</v>
      </c>
      <c r="G203" s="48">
        <v>129.94999999999999</v>
      </c>
      <c r="H203" s="48"/>
      <c r="I203" s="21"/>
    </row>
    <row r="204" spans="1:9" s="16" customFormat="1" x14ac:dyDescent="0.25">
      <c r="A204" s="18">
        <v>60</v>
      </c>
      <c r="B204" s="47">
        <v>45213</v>
      </c>
      <c r="C204" s="21" t="s">
        <v>468</v>
      </c>
      <c r="E204" s="22">
        <v>1200</v>
      </c>
      <c r="F204" s="21" t="s">
        <v>360</v>
      </c>
      <c r="G204" s="48">
        <v>6.5</v>
      </c>
      <c r="H204" s="48"/>
      <c r="I204" s="21"/>
    </row>
    <row r="205" spans="1:9" s="16" customFormat="1" x14ac:dyDescent="0.25">
      <c r="A205" s="18">
        <v>60</v>
      </c>
      <c r="B205" s="47">
        <v>45213</v>
      </c>
      <c r="C205" s="21" t="s">
        <v>468</v>
      </c>
      <c r="E205" s="22">
        <v>1201</v>
      </c>
      <c r="F205" s="21" t="s">
        <v>365</v>
      </c>
      <c r="G205" s="48">
        <v>12.96</v>
      </c>
      <c r="H205" s="48"/>
      <c r="I205" s="21"/>
    </row>
    <row r="206" spans="1:9" s="16" customFormat="1" x14ac:dyDescent="0.25">
      <c r="A206" s="18">
        <v>60</v>
      </c>
      <c r="B206" s="47">
        <v>45213</v>
      </c>
      <c r="C206" s="21" t="s">
        <v>468</v>
      </c>
      <c r="E206" s="22">
        <v>2000</v>
      </c>
      <c r="F206" s="21" t="s">
        <v>410</v>
      </c>
      <c r="G206" s="48"/>
      <c r="H206" s="48">
        <v>149.41</v>
      </c>
      <c r="I206" s="21" t="s">
        <v>428</v>
      </c>
    </row>
    <row r="207" spans="1:9" s="16" customFormat="1" x14ac:dyDescent="0.25">
      <c r="A207" s="18">
        <v>61</v>
      </c>
      <c r="B207" s="47">
        <v>45198</v>
      </c>
      <c r="C207" s="21" t="s">
        <v>465</v>
      </c>
      <c r="E207" s="22">
        <v>1100</v>
      </c>
      <c r="F207" s="21" t="s">
        <v>349</v>
      </c>
      <c r="G207" s="48">
        <v>262.44</v>
      </c>
      <c r="H207" s="48"/>
      <c r="I207" s="21"/>
    </row>
    <row r="208" spans="1:9" s="16" customFormat="1" x14ac:dyDescent="0.25">
      <c r="A208" s="18">
        <v>61</v>
      </c>
      <c r="B208" s="47">
        <v>45198</v>
      </c>
      <c r="C208" s="21" t="s">
        <v>465</v>
      </c>
      <c r="E208" s="22">
        <v>4000</v>
      </c>
      <c r="F208" s="21" t="s">
        <v>370</v>
      </c>
      <c r="G208" s="48"/>
      <c r="H208" s="48">
        <v>250</v>
      </c>
      <c r="I208" s="21"/>
    </row>
    <row r="209" spans="1:9" s="16" customFormat="1" x14ac:dyDescent="0.25">
      <c r="A209" s="18">
        <v>61</v>
      </c>
      <c r="B209" s="47">
        <v>45198</v>
      </c>
      <c r="C209" s="21" t="s">
        <v>465</v>
      </c>
      <c r="E209" s="22">
        <v>1202</v>
      </c>
      <c r="F209" s="21" t="s">
        <v>357</v>
      </c>
      <c r="G209" s="48"/>
      <c r="H209" s="48">
        <v>12.5</v>
      </c>
      <c r="I209" s="21"/>
    </row>
    <row r="210" spans="1:9" s="16" customFormat="1" x14ac:dyDescent="0.25">
      <c r="A210" s="18">
        <v>61</v>
      </c>
      <c r="B210" s="47">
        <v>45198</v>
      </c>
      <c r="C210" s="21" t="s">
        <v>465</v>
      </c>
      <c r="E210" s="22">
        <v>1201</v>
      </c>
      <c r="F210" s="21" t="s">
        <v>365</v>
      </c>
      <c r="G210" s="48"/>
      <c r="H210" s="48">
        <v>24.94</v>
      </c>
      <c r="I210" s="21"/>
    </row>
    <row r="211" spans="1:9" s="16" customFormat="1" x14ac:dyDescent="0.25">
      <c r="A211" s="18">
        <v>61</v>
      </c>
      <c r="B211" s="47">
        <v>45198</v>
      </c>
      <c r="C211" s="21" t="s">
        <v>465</v>
      </c>
      <c r="E211" s="22">
        <v>1230</v>
      </c>
      <c r="F211" s="21" t="s">
        <v>426</v>
      </c>
      <c r="G211" s="48">
        <v>25</v>
      </c>
      <c r="H211" s="48"/>
      <c r="I211" s="21"/>
    </row>
    <row r="212" spans="1:9" s="16" customFormat="1" x14ac:dyDescent="0.25">
      <c r="A212" s="18">
        <v>62</v>
      </c>
      <c r="B212" s="47">
        <v>45261</v>
      </c>
      <c r="C212" s="21" t="s">
        <v>469</v>
      </c>
      <c r="E212" s="22">
        <v>5007</v>
      </c>
      <c r="F212" s="21" t="s">
        <v>445</v>
      </c>
      <c r="G212" s="48">
        <v>2400</v>
      </c>
      <c r="H212" s="48"/>
      <c r="I212" s="21"/>
    </row>
    <row r="213" spans="1:9" s="16" customFormat="1" x14ac:dyDescent="0.25">
      <c r="A213" s="18">
        <v>62</v>
      </c>
      <c r="B213" s="47">
        <v>45261</v>
      </c>
      <c r="C213" s="21" t="s">
        <v>469</v>
      </c>
      <c r="E213" s="22">
        <v>1200</v>
      </c>
      <c r="F213" s="21" t="s">
        <v>360</v>
      </c>
      <c r="G213" s="48">
        <v>120</v>
      </c>
      <c r="H213" s="48"/>
      <c r="I213" s="21"/>
    </row>
    <row r="214" spans="1:9" s="16" customFormat="1" x14ac:dyDescent="0.25">
      <c r="A214" s="18">
        <v>62</v>
      </c>
      <c r="B214" s="47">
        <v>45261</v>
      </c>
      <c r="C214" s="21" t="s">
        <v>469</v>
      </c>
      <c r="E214" s="22">
        <v>1201</v>
      </c>
      <c r="F214" s="21" t="s">
        <v>365</v>
      </c>
      <c r="G214" s="48">
        <v>239.4</v>
      </c>
      <c r="H214" s="48"/>
      <c r="I214" s="21"/>
    </row>
    <row r="215" spans="1:9" s="16" customFormat="1" x14ac:dyDescent="0.25">
      <c r="A215" s="18">
        <v>62</v>
      </c>
      <c r="B215" s="47">
        <v>45261</v>
      </c>
      <c r="C215" s="21" t="s">
        <v>469</v>
      </c>
      <c r="E215" s="22">
        <v>1000</v>
      </c>
      <c r="F215" s="21" t="s">
        <v>346</v>
      </c>
      <c r="G215" s="48"/>
      <c r="H215" s="48">
        <v>2759.4</v>
      </c>
      <c r="I215" s="21"/>
    </row>
    <row r="216" spans="1:9" s="16" customFormat="1" x14ac:dyDescent="0.25">
      <c r="A216" s="18">
        <v>63</v>
      </c>
      <c r="B216" s="47">
        <v>45213</v>
      </c>
      <c r="C216" s="21" t="s">
        <v>469</v>
      </c>
      <c r="E216" s="22">
        <v>5007</v>
      </c>
      <c r="F216" s="21" t="s">
        <v>445</v>
      </c>
      <c r="G216" s="48">
        <v>2400</v>
      </c>
      <c r="H216" s="48"/>
      <c r="I216" s="21"/>
    </row>
    <row r="217" spans="1:9" s="16" customFormat="1" x14ac:dyDescent="0.25">
      <c r="A217" s="18">
        <v>63</v>
      </c>
      <c r="B217" s="47">
        <v>45213</v>
      </c>
      <c r="C217" s="21" t="s">
        <v>469</v>
      </c>
      <c r="E217" s="22">
        <v>1200</v>
      </c>
      <c r="F217" s="21" t="s">
        <v>360</v>
      </c>
      <c r="G217" s="48">
        <v>120</v>
      </c>
      <c r="H217" s="48"/>
      <c r="I217" s="21"/>
    </row>
    <row r="218" spans="1:9" s="16" customFormat="1" x14ac:dyDescent="0.25">
      <c r="A218" s="18">
        <v>63</v>
      </c>
      <c r="B218" s="47">
        <v>45213</v>
      </c>
      <c r="C218" s="21" t="s">
        <v>469</v>
      </c>
      <c r="E218" s="22">
        <v>1201</v>
      </c>
      <c r="F218" s="21" t="s">
        <v>365</v>
      </c>
      <c r="G218" s="48">
        <v>239.4</v>
      </c>
      <c r="H218" s="48"/>
      <c r="I218" s="21"/>
    </row>
    <row r="219" spans="1:9" s="16" customFormat="1" x14ac:dyDescent="0.25">
      <c r="A219" s="18">
        <v>63</v>
      </c>
      <c r="B219" s="47">
        <v>45213</v>
      </c>
      <c r="C219" s="21" t="s">
        <v>469</v>
      </c>
      <c r="E219" s="22">
        <v>1000</v>
      </c>
      <c r="F219" s="21" t="s">
        <v>346</v>
      </c>
      <c r="G219" s="48"/>
      <c r="H219" s="48">
        <v>2759.4</v>
      </c>
      <c r="I219" s="21"/>
    </row>
    <row r="220" spans="1:9" s="16" customFormat="1" x14ac:dyDescent="0.25">
      <c r="A220" s="18">
        <v>64</v>
      </c>
      <c r="B220" s="47">
        <v>45214</v>
      </c>
      <c r="C220" s="21" t="s">
        <v>470</v>
      </c>
      <c r="D220" s="16" t="s">
        <v>274</v>
      </c>
      <c r="E220" s="22">
        <v>1000</v>
      </c>
      <c r="F220" s="21" t="s">
        <v>346</v>
      </c>
      <c r="G220" s="48"/>
      <c r="H220" s="48">
        <v>1</v>
      </c>
      <c r="I220" s="21"/>
    </row>
    <row r="221" spans="1:9" s="16" customFormat="1" x14ac:dyDescent="0.25">
      <c r="A221" s="18">
        <v>64</v>
      </c>
      <c r="B221" s="47">
        <v>45214</v>
      </c>
      <c r="C221" s="21" t="s">
        <v>470</v>
      </c>
      <c r="D221" s="16" t="s">
        <v>274</v>
      </c>
      <c r="E221" s="22">
        <v>1000</v>
      </c>
      <c r="F221" s="21" t="s">
        <v>346</v>
      </c>
      <c r="G221" s="48"/>
      <c r="H221" s="48">
        <v>2</v>
      </c>
      <c r="I221" s="21"/>
    </row>
    <row r="222" spans="1:9" s="16" customFormat="1" x14ac:dyDescent="0.25">
      <c r="A222" s="18">
        <v>64</v>
      </c>
      <c r="B222" s="47">
        <v>45214</v>
      </c>
      <c r="C222" s="21" t="s">
        <v>470</v>
      </c>
      <c r="D222" s="16" t="s">
        <v>274</v>
      </c>
      <c r="E222" s="22">
        <v>1000</v>
      </c>
      <c r="F222" s="21" t="s">
        <v>346</v>
      </c>
      <c r="G222" s="48"/>
      <c r="H222" s="48">
        <v>3</v>
      </c>
      <c r="I222" s="21"/>
    </row>
    <row r="223" spans="1:9" s="16" customFormat="1" x14ac:dyDescent="0.25">
      <c r="A223" s="18">
        <v>64</v>
      </c>
      <c r="B223" s="47">
        <v>45214</v>
      </c>
      <c r="C223" s="21" t="s">
        <v>470</v>
      </c>
      <c r="D223" s="16" t="s">
        <v>274</v>
      </c>
      <c r="E223" s="22">
        <v>5013</v>
      </c>
      <c r="F223" s="21" t="s">
        <v>416</v>
      </c>
      <c r="G223" s="48">
        <v>6</v>
      </c>
      <c r="H223" s="48"/>
      <c r="I223" s="21"/>
    </row>
    <row r="224" spans="1:9" s="16" customFormat="1" x14ac:dyDescent="0.25">
      <c r="A224" s="18">
        <v>64</v>
      </c>
      <c r="B224" s="47">
        <v>45214</v>
      </c>
      <c r="C224" s="21" t="s">
        <v>470</v>
      </c>
      <c r="D224" s="16" t="s">
        <v>274</v>
      </c>
      <c r="E224" s="22">
        <v>1000</v>
      </c>
      <c r="F224" s="21" t="s">
        <v>346</v>
      </c>
      <c r="G224" s="48"/>
      <c r="H224" s="48">
        <v>5</v>
      </c>
      <c r="I224" s="21"/>
    </row>
    <row r="225" spans="1:9" s="16" customFormat="1" x14ac:dyDescent="0.25">
      <c r="A225" s="18">
        <v>64</v>
      </c>
      <c r="B225" s="47">
        <v>45214</v>
      </c>
      <c r="C225" s="21" t="s">
        <v>470</v>
      </c>
      <c r="D225" s="16" t="s">
        <v>274</v>
      </c>
      <c r="E225" s="22">
        <v>5013</v>
      </c>
      <c r="F225" s="21" t="s">
        <v>416</v>
      </c>
      <c r="G225" s="48">
        <v>5</v>
      </c>
      <c r="H225" s="48"/>
      <c r="I225" s="21"/>
    </row>
    <row r="226" spans="1:9" s="16" customFormat="1" x14ac:dyDescent="0.25">
      <c r="A226" s="18">
        <v>65</v>
      </c>
      <c r="B226" s="47">
        <v>45227</v>
      </c>
      <c r="C226" s="21" t="s">
        <v>464</v>
      </c>
      <c r="E226" s="22">
        <v>5020</v>
      </c>
      <c r="F226" s="21" t="s">
        <v>458</v>
      </c>
      <c r="G226" s="48">
        <v>650</v>
      </c>
      <c r="H226" s="48"/>
      <c r="I226" s="21"/>
    </row>
    <row r="227" spans="1:9" s="16" customFormat="1" x14ac:dyDescent="0.25">
      <c r="A227" s="18">
        <v>65</v>
      </c>
      <c r="B227" s="47">
        <v>45227</v>
      </c>
      <c r="C227" s="21" t="s">
        <v>464</v>
      </c>
      <c r="E227" s="22">
        <v>1200</v>
      </c>
      <c r="F227" s="21" t="s">
        <v>360</v>
      </c>
      <c r="G227" s="48">
        <v>32.5</v>
      </c>
      <c r="H227" s="48"/>
      <c r="I227" s="21"/>
    </row>
    <row r="228" spans="1:9" s="16" customFormat="1" x14ac:dyDescent="0.25">
      <c r="A228" s="18">
        <v>65</v>
      </c>
      <c r="B228" s="47">
        <v>45227</v>
      </c>
      <c r="C228" s="21" t="s">
        <v>464</v>
      </c>
      <c r="E228" s="22">
        <v>1201</v>
      </c>
      <c r="F228" s="21" t="s">
        <v>365</v>
      </c>
      <c r="G228" s="48">
        <v>64.84</v>
      </c>
      <c r="H228" s="48"/>
      <c r="I228" s="21"/>
    </row>
    <row r="229" spans="1:9" s="16" customFormat="1" x14ac:dyDescent="0.25">
      <c r="A229" s="18">
        <v>65</v>
      </c>
      <c r="B229" s="47">
        <v>45227</v>
      </c>
      <c r="C229" s="21" t="s">
        <v>464</v>
      </c>
      <c r="E229" s="22">
        <v>1000</v>
      </c>
      <c r="F229" s="21" t="s">
        <v>346</v>
      </c>
      <c r="G229" s="48"/>
      <c r="H229" s="48">
        <v>747.34</v>
      </c>
      <c r="I229" s="21"/>
    </row>
    <row r="230" spans="1:9" s="16" customFormat="1" x14ac:dyDescent="0.25">
      <c r="A230" s="18">
        <v>66</v>
      </c>
      <c r="B230" s="47">
        <v>45215</v>
      </c>
      <c r="C230" s="21" t="s">
        <v>471</v>
      </c>
      <c r="D230" s="16" t="s">
        <v>387</v>
      </c>
      <c r="E230" s="22">
        <v>5013</v>
      </c>
      <c r="F230" s="21" t="s">
        <v>416</v>
      </c>
      <c r="G230" s="48">
        <v>29.95</v>
      </c>
      <c r="H230" s="48"/>
      <c r="I230" s="21"/>
    </row>
    <row r="231" spans="1:9" s="16" customFormat="1" x14ac:dyDescent="0.25">
      <c r="A231" s="18">
        <v>66</v>
      </c>
      <c r="B231" s="47">
        <v>45215</v>
      </c>
      <c r="C231" s="21" t="s">
        <v>471</v>
      </c>
      <c r="D231" s="16" t="s">
        <v>387</v>
      </c>
      <c r="E231" s="22">
        <v>1000</v>
      </c>
      <c r="F231" s="21" t="s">
        <v>346</v>
      </c>
      <c r="G231" s="48"/>
      <c r="H231" s="48">
        <v>29.95</v>
      </c>
      <c r="I231" s="21"/>
    </row>
    <row r="232" spans="1:9" s="16" customFormat="1" x14ac:dyDescent="0.25">
      <c r="A232" s="18">
        <v>67</v>
      </c>
      <c r="B232" s="47">
        <v>45222</v>
      </c>
      <c r="C232" s="21" t="s">
        <v>472</v>
      </c>
      <c r="D232" s="16" t="s">
        <v>457</v>
      </c>
      <c r="E232" s="22">
        <v>5013</v>
      </c>
      <c r="F232" s="21" t="s">
        <v>416</v>
      </c>
      <c r="G232" s="48">
        <v>29.95</v>
      </c>
      <c r="H232" s="48"/>
      <c r="I232" s="21"/>
    </row>
    <row r="233" spans="1:9" s="16" customFormat="1" x14ac:dyDescent="0.25">
      <c r="A233" s="18">
        <v>67</v>
      </c>
      <c r="B233" s="47">
        <v>45222</v>
      </c>
      <c r="C233" s="21" t="s">
        <v>472</v>
      </c>
      <c r="E233" s="22">
        <v>1000</v>
      </c>
      <c r="F233" s="21" t="s">
        <v>346</v>
      </c>
      <c r="G233" s="48"/>
      <c r="H233" s="48">
        <v>29.95</v>
      </c>
      <c r="I233" s="21"/>
    </row>
    <row r="234" spans="1:9" s="16" customFormat="1" x14ac:dyDescent="0.25">
      <c r="A234" s="18">
        <v>68</v>
      </c>
      <c r="B234" s="47">
        <v>45281</v>
      </c>
      <c r="C234" s="21" t="s">
        <v>473</v>
      </c>
      <c r="D234" s="16" t="s">
        <v>402</v>
      </c>
      <c r="E234" s="18">
        <v>1100</v>
      </c>
      <c r="F234" s="21" t="s">
        <v>349</v>
      </c>
      <c r="G234" s="48">
        <v>431.16</v>
      </c>
      <c r="H234" s="48"/>
      <c r="I234" s="21"/>
    </row>
    <row r="235" spans="1:9" s="16" customFormat="1" x14ac:dyDescent="0.25">
      <c r="A235" s="18">
        <v>68</v>
      </c>
      <c r="B235" s="47">
        <v>45281</v>
      </c>
      <c r="C235" s="21" t="s">
        <v>473</v>
      </c>
      <c r="D235" s="16" t="s">
        <v>433</v>
      </c>
      <c r="E235" s="18">
        <v>4000</v>
      </c>
      <c r="F235" s="21" t="s">
        <v>436</v>
      </c>
      <c r="G235" s="48"/>
      <c r="H235" s="48">
        <v>375</v>
      </c>
      <c r="I235" s="21"/>
    </row>
    <row r="236" spans="1:9" s="16" customFormat="1" x14ac:dyDescent="0.25">
      <c r="A236" s="18">
        <v>68</v>
      </c>
      <c r="B236" s="47">
        <v>45281</v>
      </c>
      <c r="C236" s="21" t="s">
        <v>473</v>
      </c>
      <c r="D236" s="16" t="s">
        <v>433</v>
      </c>
      <c r="E236" s="18">
        <v>2200</v>
      </c>
      <c r="F236" s="21" t="s">
        <v>434</v>
      </c>
      <c r="G236" s="48"/>
      <c r="H236" s="48">
        <v>18.75</v>
      </c>
      <c r="I236" s="21"/>
    </row>
    <row r="237" spans="1:9" s="16" customFormat="1" x14ac:dyDescent="0.25">
      <c r="A237" s="18">
        <v>68</v>
      </c>
      <c r="B237" s="47">
        <v>45281</v>
      </c>
      <c r="C237" s="21" t="s">
        <v>473</v>
      </c>
      <c r="D237" s="16" t="s">
        <v>433</v>
      </c>
      <c r="E237" s="18">
        <v>2201</v>
      </c>
      <c r="F237" s="21" t="s">
        <v>435</v>
      </c>
      <c r="G237" s="48"/>
      <c r="H237" s="48">
        <v>37.409999999999997</v>
      </c>
      <c r="I237" s="21"/>
    </row>
    <row r="238" spans="1:9" s="16" customFormat="1" x14ac:dyDescent="0.25">
      <c r="A238" s="18">
        <v>69</v>
      </c>
      <c r="B238" s="47">
        <v>45281</v>
      </c>
      <c r="C238" s="21" t="s">
        <v>474</v>
      </c>
      <c r="D238" s="16" t="s">
        <v>403</v>
      </c>
      <c r="E238" s="18">
        <v>1100</v>
      </c>
      <c r="F238" s="21" t="s">
        <v>349</v>
      </c>
      <c r="G238" s="50">
        <v>696.75</v>
      </c>
      <c r="H238" s="50"/>
      <c r="I238" s="21"/>
    </row>
    <row r="239" spans="1:9" s="16" customFormat="1" x14ac:dyDescent="0.25">
      <c r="A239" s="18">
        <v>69</v>
      </c>
      <c r="B239" s="47">
        <v>45281</v>
      </c>
      <c r="C239" s="21" t="s">
        <v>474</v>
      </c>
      <c r="D239" s="16" t="s">
        <v>433</v>
      </c>
      <c r="E239" s="18">
        <v>4000</v>
      </c>
      <c r="F239" s="21" t="s">
        <v>436</v>
      </c>
      <c r="G239" s="50"/>
      <c r="H239" s="50">
        <v>600</v>
      </c>
      <c r="I239" s="21"/>
    </row>
    <row r="240" spans="1:9" s="16" customFormat="1" x14ac:dyDescent="0.25">
      <c r="A240" s="18">
        <v>69</v>
      </c>
      <c r="B240" s="47">
        <v>45281</v>
      </c>
      <c r="C240" s="21" t="s">
        <v>474</v>
      </c>
      <c r="D240" s="16" t="s">
        <v>433</v>
      </c>
      <c r="E240" s="18">
        <v>5009</v>
      </c>
      <c r="F240" s="21" t="s">
        <v>452</v>
      </c>
      <c r="G240" s="50"/>
      <c r="H240" s="50">
        <v>1</v>
      </c>
      <c r="I240" s="21"/>
    </row>
    <row r="241" spans="1:9" s="16" customFormat="1" x14ac:dyDescent="0.25">
      <c r="A241" s="18">
        <v>69</v>
      </c>
      <c r="B241" s="47">
        <v>45281</v>
      </c>
      <c r="C241" s="21" t="s">
        <v>474</v>
      </c>
      <c r="D241" s="16" t="s">
        <v>433</v>
      </c>
      <c r="E241" s="18">
        <v>5008</v>
      </c>
      <c r="F241" s="21" t="s">
        <v>449</v>
      </c>
      <c r="G241" s="50"/>
      <c r="H241" s="50">
        <v>2</v>
      </c>
      <c r="I241" s="21"/>
    </row>
    <row r="242" spans="1:9" s="16" customFormat="1" x14ac:dyDescent="0.25">
      <c r="A242" s="18">
        <v>69</v>
      </c>
      <c r="B242" s="47">
        <v>45281</v>
      </c>
      <c r="C242" s="21" t="s">
        <v>474</v>
      </c>
      <c r="D242" s="16" t="s">
        <v>433</v>
      </c>
      <c r="E242" s="18">
        <v>5002</v>
      </c>
      <c r="F242" s="21" t="s">
        <v>442</v>
      </c>
      <c r="G242" s="50"/>
      <c r="H242" s="50">
        <v>3</v>
      </c>
      <c r="I242" s="21"/>
    </row>
    <row r="243" spans="1:9" s="16" customFormat="1" x14ac:dyDescent="0.25">
      <c r="A243" s="18">
        <v>69</v>
      </c>
      <c r="B243" s="47">
        <v>45281</v>
      </c>
      <c r="C243" s="21" t="s">
        <v>474</v>
      </c>
      <c r="D243" s="16" t="s">
        <v>433</v>
      </c>
      <c r="E243" s="18">
        <v>2200</v>
      </c>
      <c r="F243" s="21" t="s">
        <v>434</v>
      </c>
      <c r="G243" s="50"/>
      <c r="H243" s="50">
        <v>30.3</v>
      </c>
      <c r="I243" s="21"/>
    </row>
    <row r="244" spans="1:9" s="16" customFormat="1" x14ac:dyDescent="0.25">
      <c r="A244" s="18">
        <v>69</v>
      </c>
      <c r="B244" s="47">
        <v>45281</v>
      </c>
      <c r="C244" s="21" t="s">
        <v>474</v>
      </c>
      <c r="D244" s="16" t="s">
        <v>433</v>
      </c>
      <c r="E244" s="18">
        <v>2201</v>
      </c>
      <c r="F244" s="21" t="s">
        <v>435</v>
      </c>
      <c r="G244" s="50"/>
      <c r="H244" s="50">
        <v>60.45</v>
      </c>
      <c r="I244" s="21"/>
    </row>
    <row r="245" spans="1:9" s="16" customFormat="1" x14ac:dyDescent="0.25">
      <c r="A245" s="18">
        <v>70</v>
      </c>
      <c r="B245" s="47">
        <v>45281</v>
      </c>
      <c r="C245" s="21" t="s">
        <v>475</v>
      </c>
      <c r="D245" s="16" t="s">
        <v>406</v>
      </c>
      <c r="E245" s="18">
        <v>1100</v>
      </c>
      <c r="F245" s="21" t="s">
        <v>349</v>
      </c>
      <c r="G245" s="48">
        <v>9388.86</v>
      </c>
      <c r="H245" s="48"/>
      <c r="I245" s="21"/>
    </row>
    <row r="246" spans="1:9" s="16" customFormat="1" x14ac:dyDescent="0.25">
      <c r="A246" s="18">
        <v>70</v>
      </c>
      <c r="B246" s="47">
        <v>45281</v>
      </c>
      <c r="C246" s="21" t="s">
        <v>475</v>
      </c>
      <c r="D246" s="16" t="s">
        <v>433</v>
      </c>
      <c r="E246" s="18">
        <v>4000</v>
      </c>
      <c r="F246" s="21" t="s">
        <v>436</v>
      </c>
      <c r="G246" s="48"/>
      <c r="H246" s="48">
        <v>7500</v>
      </c>
      <c r="I246" s="21"/>
    </row>
    <row r="247" spans="1:9" s="16" customFormat="1" x14ac:dyDescent="0.25">
      <c r="A247" s="18">
        <v>70</v>
      </c>
      <c r="B247" s="47">
        <v>45281</v>
      </c>
      <c r="C247" s="21" t="s">
        <v>475</v>
      </c>
      <c r="D247" s="16" t="s">
        <v>433</v>
      </c>
      <c r="E247" s="18">
        <v>5009</v>
      </c>
      <c r="F247" s="21" t="s">
        <v>452</v>
      </c>
      <c r="G247" s="48"/>
      <c r="H247" s="48">
        <v>111</v>
      </c>
      <c r="I247" s="21"/>
    </row>
    <row r="248" spans="1:9" s="16" customFormat="1" x14ac:dyDescent="0.25">
      <c r="A248" s="18">
        <v>70</v>
      </c>
      <c r="B248" s="47">
        <v>45281</v>
      </c>
      <c r="C248" s="21" t="s">
        <v>475</v>
      </c>
      <c r="D248" s="16" t="s">
        <v>433</v>
      </c>
      <c r="E248" s="18">
        <v>5008</v>
      </c>
      <c r="F248" s="21" t="s">
        <v>449</v>
      </c>
      <c r="G248" s="48"/>
      <c r="H248" s="48">
        <v>222</v>
      </c>
      <c r="I248" s="21"/>
    </row>
    <row r="249" spans="1:9" s="16" customFormat="1" x14ac:dyDescent="0.25">
      <c r="A249" s="18">
        <v>70</v>
      </c>
      <c r="B249" s="47">
        <v>45281</v>
      </c>
      <c r="C249" s="21" t="s">
        <v>475</v>
      </c>
      <c r="D249" s="16" t="s">
        <v>433</v>
      </c>
      <c r="E249" s="18">
        <v>5002</v>
      </c>
      <c r="F249" s="21" t="s">
        <v>442</v>
      </c>
      <c r="G249" s="48"/>
      <c r="H249" s="48">
        <v>333</v>
      </c>
      <c r="I249" s="21"/>
    </row>
    <row r="250" spans="1:9" s="16" customFormat="1" x14ac:dyDescent="0.25">
      <c r="A250" s="18">
        <v>70</v>
      </c>
      <c r="B250" s="47">
        <v>45281</v>
      </c>
      <c r="C250" s="21" t="s">
        <v>475</v>
      </c>
      <c r="D250" s="16" t="s">
        <v>433</v>
      </c>
      <c r="E250" s="18">
        <v>2200</v>
      </c>
      <c r="F250" s="21" t="s">
        <v>434</v>
      </c>
      <c r="G250" s="48"/>
      <c r="H250" s="48">
        <v>408.3</v>
      </c>
      <c r="I250" s="21"/>
    </row>
    <row r="251" spans="1:9" s="16" customFormat="1" x14ac:dyDescent="0.25">
      <c r="A251" s="18">
        <v>70</v>
      </c>
      <c r="B251" s="47">
        <v>45281</v>
      </c>
      <c r="C251" s="21" t="s">
        <v>475</v>
      </c>
      <c r="D251" s="16" t="s">
        <v>433</v>
      </c>
      <c r="E251" s="18">
        <v>2201</v>
      </c>
      <c r="F251" s="21" t="s">
        <v>435</v>
      </c>
      <c r="G251" s="48"/>
      <c r="H251" s="48">
        <v>814.56</v>
      </c>
      <c r="I251" s="21"/>
    </row>
    <row r="252" spans="1:9" s="16" customFormat="1" x14ac:dyDescent="0.25">
      <c r="A252" s="18">
        <v>71</v>
      </c>
      <c r="B252" s="47">
        <v>45281</v>
      </c>
      <c r="C252" s="21" t="s">
        <v>476</v>
      </c>
      <c r="D252" s="16" t="s">
        <v>407</v>
      </c>
      <c r="E252" s="18">
        <v>1100</v>
      </c>
      <c r="F252" s="21" t="s">
        <v>349</v>
      </c>
      <c r="G252" s="48">
        <v>1041.67</v>
      </c>
      <c r="H252" s="48"/>
      <c r="I252" s="21"/>
    </row>
    <row r="253" spans="1:9" s="16" customFormat="1" x14ac:dyDescent="0.25">
      <c r="A253" s="18">
        <v>71</v>
      </c>
      <c r="B253" s="47">
        <v>45281</v>
      </c>
      <c r="C253" s="21" t="s">
        <v>476</v>
      </c>
      <c r="D253" s="16" t="s">
        <v>433</v>
      </c>
      <c r="E253" s="18">
        <v>4000</v>
      </c>
      <c r="F253" s="21" t="s">
        <v>436</v>
      </c>
      <c r="G253" s="48"/>
      <c r="H253" s="48">
        <v>900</v>
      </c>
      <c r="I253" s="21"/>
    </row>
    <row r="254" spans="1:9" s="16" customFormat="1" x14ac:dyDescent="0.25">
      <c r="A254" s="18">
        <v>71</v>
      </c>
      <c r="B254" s="47">
        <v>45281</v>
      </c>
      <c r="C254" s="21" t="s">
        <v>476</v>
      </c>
      <c r="D254" s="16" t="s">
        <v>433</v>
      </c>
      <c r="E254" s="18">
        <v>5009</v>
      </c>
      <c r="F254" s="21" t="s">
        <v>452</v>
      </c>
      <c r="G254" s="48"/>
      <c r="H254" s="48">
        <v>1</v>
      </c>
      <c r="I254" s="21"/>
    </row>
    <row r="255" spans="1:9" s="16" customFormat="1" x14ac:dyDescent="0.25">
      <c r="A255" s="18">
        <v>71</v>
      </c>
      <c r="B255" s="47">
        <v>45281</v>
      </c>
      <c r="C255" s="21" t="s">
        <v>476</v>
      </c>
      <c r="D255" s="16" t="s">
        <v>433</v>
      </c>
      <c r="E255" s="18">
        <v>5008</v>
      </c>
      <c r="F255" s="21" t="s">
        <v>449</v>
      </c>
      <c r="G255" s="48"/>
      <c r="H255" s="48">
        <v>2</v>
      </c>
      <c r="I255" s="21"/>
    </row>
    <row r="256" spans="1:9" s="16" customFormat="1" x14ac:dyDescent="0.25">
      <c r="A256" s="18">
        <v>71</v>
      </c>
      <c r="B256" s="47">
        <v>45281</v>
      </c>
      <c r="C256" s="21" t="s">
        <v>476</v>
      </c>
      <c r="D256" s="16" t="s">
        <v>433</v>
      </c>
      <c r="E256" s="18">
        <v>5002</v>
      </c>
      <c r="F256" s="21" t="s">
        <v>442</v>
      </c>
      <c r="G256" s="48"/>
      <c r="H256" s="48">
        <v>3</v>
      </c>
      <c r="I256" s="21"/>
    </row>
    <row r="257" spans="1:9" s="16" customFormat="1" x14ac:dyDescent="0.25">
      <c r="A257" s="18">
        <v>71</v>
      </c>
      <c r="B257" s="47">
        <v>45281</v>
      </c>
      <c r="C257" s="21" t="s">
        <v>476</v>
      </c>
      <c r="D257" s="16" t="s">
        <v>433</v>
      </c>
      <c r="E257" s="18">
        <v>2200</v>
      </c>
      <c r="F257" s="21" t="s">
        <v>434</v>
      </c>
      <c r="G257" s="48"/>
      <c r="H257" s="48">
        <v>45.3</v>
      </c>
      <c r="I257" s="21"/>
    </row>
    <row r="258" spans="1:9" s="16" customFormat="1" x14ac:dyDescent="0.25">
      <c r="A258" s="18">
        <v>71</v>
      </c>
      <c r="B258" s="47">
        <v>45281</v>
      </c>
      <c r="C258" s="21" t="s">
        <v>476</v>
      </c>
      <c r="D258" s="16" t="s">
        <v>433</v>
      </c>
      <c r="E258" s="18">
        <v>2201</v>
      </c>
      <c r="F258" s="21" t="s">
        <v>435</v>
      </c>
      <c r="G258" s="48"/>
      <c r="H258" s="48">
        <v>90.37</v>
      </c>
      <c r="I258" s="21"/>
    </row>
    <row r="259" spans="1:9" s="16" customFormat="1" x14ac:dyDescent="0.25">
      <c r="A259" s="18">
        <v>72</v>
      </c>
      <c r="B259" s="47">
        <v>45281</v>
      </c>
      <c r="C259" s="21" t="s">
        <v>477</v>
      </c>
      <c r="D259" s="16" t="s">
        <v>408</v>
      </c>
      <c r="E259" s="18">
        <v>1100</v>
      </c>
      <c r="F259" s="21" t="s">
        <v>349</v>
      </c>
      <c r="G259" s="48">
        <v>344.93</v>
      </c>
      <c r="H259" s="48"/>
      <c r="I259" s="21"/>
    </row>
    <row r="260" spans="1:9" s="16" customFormat="1" x14ac:dyDescent="0.25">
      <c r="A260" s="18">
        <v>72</v>
      </c>
      <c r="B260" s="47">
        <v>45281</v>
      </c>
      <c r="C260" s="21" t="s">
        <v>477</v>
      </c>
      <c r="D260" s="16" t="s">
        <v>433</v>
      </c>
      <c r="E260" s="18">
        <v>4000</v>
      </c>
      <c r="F260" s="21" t="s">
        <v>436</v>
      </c>
      <c r="G260" s="48"/>
      <c r="H260" s="48">
        <v>300</v>
      </c>
      <c r="I260" s="21"/>
    </row>
    <row r="261" spans="1:9" s="16" customFormat="1" x14ac:dyDescent="0.25">
      <c r="A261" s="18">
        <v>72</v>
      </c>
      <c r="B261" s="47">
        <v>45281</v>
      </c>
      <c r="C261" s="21" t="s">
        <v>477</v>
      </c>
      <c r="D261" s="16" t="s">
        <v>433</v>
      </c>
      <c r="E261" s="18">
        <v>2200</v>
      </c>
      <c r="F261" s="21" t="s">
        <v>434</v>
      </c>
      <c r="G261" s="48"/>
      <c r="H261" s="48">
        <v>15</v>
      </c>
      <c r="I261" s="21"/>
    </row>
    <row r="262" spans="1:9" s="16" customFormat="1" x14ac:dyDescent="0.25">
      <c r="A262" s="18">
        <v>72</v>
      </c>
      <c r="B262" s="47">
        <v>45281</v>
      </c>
      <c r="C262" s="21" t="s">
        <v>477</v>
      </c>
      <c r="D262" s="16" t="s">
        <v>433</v>
      </c>
      <c r="E262" s="18">
        <v>2201</v>
      </c>
      <c r="F262" s="21" t="s">
        <v>435</v>
      </c>
      <c r="G262" s="48"/>
      <c r="H262" s="48">
        <v>29.93</v>
      </c>
      <c r="I262" s="21"/>
    </row>
    <row r="263" spans="1:9" s="16" customFormat="1" x14ac:dyDescent="0.25">
      <c r="A263" s="18">
        <v>73</v>
      </c>
      <c r="B263" s="47">
        <v>45294</v>
      </c>
      <c r="C263" s="21" t="s">
        <v>59</v>
      </c>
      <c r="D263" s="16" t="s">
        <v>274</v>
      </c>
      <c r="E263" s="18">
        <v>1000</v>
      </c>
      <c r="F263" s="21" t="s">
        <v>346</v>
      </c>
      <c r="G263" s="48">
        <v>125</v>
      </c>
      <c r="H263" s="48"/>
      <c r="I263" s="21"/>
    </row>
    <row r="264" spans="1:9" s="16" customFormat="1" x14ac:dyDescent="0.25">
      <c r="A264" s="18">
        <v>73</v>
      </c>
      <c r="B264" s="47">
        <v>45294</v>
      </c>
      <c r="C264" s="21" t="s">
        <v>59</v>
      </c>
      <c r="D264" s="16" t="s">
        <v>274</v>
      </c>
      <c r="E264" s="18">
        <v>5013</v>
      </c>
      <c r="F264" s="21" t="s">
        <v>416</v>
      </c>
      <c r="G264" s="48"/>
      <c r="H264" s="48">
        <v>125</v>
      </c>
      <c r="I264" s="21"/>
    </row>
    <row r="265" spans="1:9" s="16" customFormat="1" x14ac:dyDescent="0.25">
      <c r="A265" s="18">
        <v>74</v>
      </c>
      <c r="B265" s="47">
        <v>45296</v>
      </c>
      <c r="C265" s="21" t="s">
        <v>483</v>
      </c>
      <c r="D265" s="16" t="s">
        <v>59</v>
      </c>
      <c r="E265" s="18" t="s">
        <v>348</v>
      </c>
      <c r="F265" s="21" t="s">
        <v>346</v>
      </c>
      <c r="G265" s="48">
        <v>100</v>
      </c>
      <c r="H265" s="48"/>
      <c r="I265" s="21"/>
    </row>
    <row r="266" spans="1:9" s="16" customFormat="1" x14ac:dyDescent="0.25">
      <c r="A266" s="18">
        <v>74</v>
      </c>
      <c r="B266" s="47">
        <v>45296</v>
      </c>
      <c r="C266" s="21" t="s">
        <v>483</v>
      </c>
      <c r="D266" s="16" t="s">
        <v>59</v>
      </c>
      <c r="E266" s="18" t="s">
        <v>415</v>
      </c>
      <c r="F266" s="21" t="s">
        <v>416</v>
      </c>
      <c r="G266" s="48"/>
      <c r="H266" s="48">
        <v>25</v>
      </c>
      <c r="I266" s="21" t="s">
        <v>479</v>
      </c>
    </row>
    <row r="267" spans="1:9" s="16" customFormat="1" x14ac:dyDescent="0.25">
      <c r="A267" s="18">
        <v>74</v>
      </c>
      <c r="B267" s="47">
        <v>45296</v>
      </c>
      <c r="C267" s="21" t="s">
        <v>483</v>
      </c>
      <c r="D267" s="16" t="s">
        <v>59</v>
      </c>
      <c r="E267" s="18" t="s">
        <v>415</v>
      </c>
      <c r="F267" s="21" t="s">
        <v>416</v>
      </c>
      <c r="G267" s="48"/>
      <c r="H267" s="48">
        <v>25</v>
      </c>
      <c r="I267" s="21" t="s">
        <v>480</v>
      </c>
    </row>
    <row r="268" spans="1:9" s="16" customFormat="1" x14ac:dyDescent="0.25">
      <c r="A268" s="18">
        <v>74</v>
      </c>
      <c r="B268" s="47">
        <v>45296</v>
      </c>
      <c r="C268" s="21" t="s">
        <v>483</v>
      </c>
      <c r="D268" s="16" t="s">
        <v>59</v>
      </c>
      <c r="E268" s="18" t="s">
        <v>415</v>
      </c>
      <c r="F268" s="21" t="s">
        <v>416</v>
      </c>
      <c r="G268" s="48"/>
      <c r="H268" s="48">
        <v>25</v>
      </c>
      <c r="I268" s="21" t="s">
        <v>481</v>
      </c>
    </row>
    <row r="269" spans="1:9" s="16" customFormat="1" x14ac:dyDescent="0.25">
      <c r="A269" s="18">
        <v>74</v>
      </c>
      <c r="B269" s="47">
        <v>45296</v>
      </c>
      <c r="C269" s="21" t="s">
        <v>483</v>
      </c>
      <c r="D269" s="16" t="s">
        <v>59</v>
      </c>
      <c r="E269" s="18" t="s">
        <v>415</v>
      </c>
      <c r="F269" s="21" t="s">
        <v>416</v>
      </c>
      <c r="G269" s="48"/>
      <c r="H269" s="48">
        <v>25</v>
      </c>
      <c r="I269" s="21" t="s">
        <v>482</v>
      </c>
    </row>
    <row r="270" spans="1:9" s="16" customFormat="1" x14ac:dyDescent="0.25">
      <c r="A270" s="18">
        <v>75</v>
      </c>
      <c r="B270" s="47">
        <v>45296</v>
      </c>
      <c r="C270" s="21" t="s">
        <v>485</v>
      </c>
      <c r="D270" s="16" t="s">
        <v>484</v>
      </c>
      <c r="E270" s="18" t="s">
        <v>415</v>
      </c>
      <c r="F270" s="21" t="s">
        <v>416</v>
      </c>
      <c r="G270" s="48">
        <v>25</v>
      </c>
      <c r="H270" s="48"/>
      <c r="I270" s="21"/>
    </row>
    <row r="271" spans="1:9" s="16" customFormat="1" x14ac:dyDescent="0.25">
      <c r="A271" s="18">
        <v>75</v>
      </c>
      <c r="B271" s="47">
        <v>45296</v>
      </c>
      <c r="C271" s="21" t="s">
        <v>485</v>
      </c>
      <c r="D271" s="16" t="s">
        <v>484</v>
      </c>
      <c r="E271" s="18" t="s">
        <v>348</v>
      </c>
      <c r="F271" s="21" t="s">
        <v>346</v>
      </c>
      <c r="G271" s="48"/>
      <c r="H271" s="48">
        <v>25</v>
      </c>
      <c r="I271" s="21"/>
    </row>
    <row r="272" spans="1:9" s="16" customFormat="1" x14ac:dyDescent="0.25">
      <c r="A272" s="18">
        <v>76</v>
      </c>
      <c r="B272" s="47">
        <v>45291</v>
      </c>
      <c r="C272" s="21" t="s">
        <v>487</v>
      </c>
      <c r="D272" s="16" t="s">
        <v>486</v>
      </c>
      <c r="E272" s="18" t="s">
        <v>348</v>
      </c>
      <c r="F272" s="21" t="s">
        <v>346</v>
      </c>
      <c r="G272" s="48">
        <v>0.01</v>
      </c>
      <c r="H272" s="48"/>
      <c r="I272" s="21"/>
    </row>
    <row r="273" spans="1:9" s="16" customFormat="1" x14ac:dyDescent="0.25">
      <c r="A273" s="18">
        <v>76</v>
      </c>
      <c r="B273" s="47">
        <v>45291</v>
      </c>
      <c r="C273" s="21" t="s">
        <v>487</v>
      </c>
      <c r="D273" s="16" t="s">
        <v>486</v>
      </c>
      <c r="E273" s="18" t="s">
        <v>415</v>
      </c>
      <c r="F273" s="21" t="s">
        <v>416</v>
      </c>
      <c r="G273" s="48"/>
      <c r="H273" s="48">
        <v>0.01</v>
      </c>
      <c r="I273" s="21"/>
    </row>
    <row r="274" spans="1:9" s="16" customFormat="1" x14ac:dyDescent="0.25">
      <c r="A274" s="18">
        <v>77</v>
      </c>
      <c r="B274" s="47">
        <v>45297</v>
      </c>
      <c r="C274" s="21" t="s">
        <v>489</v>
      </c>
      <c r="D274" s="16" t="s">
        <v>488</v>
      </c>
      <c r="E274" s="18" t="s">
        <v>348</v>
      </c>
      <c r="F274" s="21" t="s">
        <v>346</v>
      </c>
      <c r="G274" s="48">
        <v>100</v>
      </c>
      <c r="H274" s="48"/>
      <c r="I274" s="21"/>
    </row>
    <row r="275" spans="1:9" s="16" customFormat="1" x14ac:dyDescent="0.25">
      <c r="A275" s="18">
        <v>77</v>
      </c>
      <c r="B275" s="47">
        <v>45297</v>
      </c>
      <c r="C275" s="21" t="s">
        <v>489</v>
      </c>
      <c r="D275" s="16" t="s">
        <v>488</v>
      </c>
      <c r="E275" s="18" t="s">
        <v>393</v>
      </c>
      <c r="F275" s="21" t="s">
        <v>349</v>
      </c>
      <c r="G275" s="48"/>
      <c r="H275" s="48">
        <v>28</v>
      </c>
      <c r="I275" s="21"/>
    </row>
    <row r="276" spans="1:9" s="16" customFormat="1" x14ac:dyDescent="0.25">
      <c r="A276" s="18">
        <v>77</v>
      </c>
      <c r="B276" s="47">
        <v>45297</v>
      </c>
      <c r="C276" s="21" t="s">
        <v>489</v>
      </c>
      <c r="D276" s="16" t="s">
        <v>488</v>
      </c>
      <c r="E276" s="18" t="s">
        <v>415</v>
      </c>
      <c r="F276" s="21" t="s">
        <v>416</v>
      </c>
      <c r="G276" s="48"/>
      <c r="H276" s="48">
        <v>122</v>
      </c>
      <c r="I276" s="21"/>
    </row>
    <row r="277" spans="1:9" s="16" customFormat="1" x14ac:dyDescent="0.25">
      <c r="A277" s="18">
        <v>77</v>
      </c>
      <c r="B277" s="47">
        <v>45297</v>
      </c>
      <c r="C277" s="21" t="s">
        <v>489</v>
      </c>
      <c r="D277" s="16" t="s">
        <v>488</v>
      </c>
      <c r="E277" s="18" t="s">
        <v>348</v>
      </c>
      <c r="F277" s="21" t="s">
        <v>346</v>
      </c>
      <c r="G277" s="48">
        <v>50</v>
      </c>
      <c r="H277" s="48"/>
      <c r="I277" s="21"/>
    </row>
    <row r="278" spans="1:9" s="16" customFormat="1" x14ac:dyDescent="0.25">
      <c r="A278" s="18">
        <v>78</v>
      </c>
      <c r="B278" s="47">
        <v>45296</v>
      </c>
      <c r="C278" s="21" t="s">
        <v>59</v>
      </c>
      <c r="D278" s="16" t="s">
        <v>490</v>
      </c>
      <c r="E278" s="18" t="s">
        <v>348</v>
      </c>
      <c r="F278" s="21" t="s">
        <v>346</v>
      </c>
      <c r="G278" s="48">
        <v>0.01</v>
      </c>
      <c r="H278" s="48"/>
      <c r="I278" s="21"/>
    </row>
    <row r="279" spans="1:9" s="16" customFormat="1" x14ac:dyDescent="0.25">
      <c r="A279" s="18">
        <v>78</v>
      </c>
      <c r="B279" s="47">
        <v>45296</v>
      </c>
      <c r="C279" s="21" t="s">
        <v>59</v>
      </c>
      <c r="D279" s="16" t="s">
        <v>490</v>
      </c>
      <c r="E279" s="18" t="s">
        <v>415</v>
      </c>
      <c r="F279" s="21" t="s">
        <v>416</v>
      </c>
      <c r="G279" s="48"/>
      <c r="H279" s="48">
        <v>0.01</v>
      </c>
      <c r="I279" s="21"/>
    </row>
    <row r="280" spans="1:9" s="16" customFormat="1" x14ac:dyDescent="0.25">
      <c r="A280" s="18">
        <v>78</v>
      </c>
      <c r="B280" s="47">
        <v>45296</v>
      </c>
      <c r="C280" s="21" t="s">
        <v>59</v>
      </c>
      <c r="D280" s="16" t="s">
        <v>490</v>
      </c>
      <c r="E280" s="18" t="s">
        <v>348</v>
      </c>
      <c r="F280" s="21" t="s">
        <v>346</v>
      </c>
      <c r="G280" s="48"/>
      <c r="H280" s="48">
        <v>0.1</v>
      </c>
      <c r="I280" s="21"/>
    </row>
    <row r="281" spans="1:9" s="16" customFormat="1" x14ac:dyDescent="0.25">
      <c r="A281" s="18">
        <v>78</v>
      </c>
      <c r="B281" s="47">
        <v>45296</v>
      </c>
      <c r="C281" s="21" t="s">
        <v>59</v>
      </c>
      <c r="D281" s="16" t="s">
        <v>490</v>
      </c>
      <c r="E281" s="18" t="s">
        <v>415</v>
      </c>
      <c r="F281" s="21" t="s">
        <v>416</v>
      </c>
      <c r="G281" s="48">
        <v>0.1</v>
      </c>
      <c r="H281" s="48"/>
      <c r="I281" s="21"/>
    </row>
    <row r="282" spans="1:9" s="16" customFormat="1" x14ac:dyDescent="0.25">
      <c r="A282" s="18">
        <v>79</v>
      </c>
      <c r="B282" s="47">
        <v>45291</v>
      </c>
      <c r="C282" s="21" t="s">
        <v>491</v>
      </c>
      <c r="D282" s="16" t="s">
        <v>59</v>
      </c>
      <c r="E282" s="18" t="s">
        <v>348</v>
      </c>
      <c r="F282" s="21" t="s">
        <v>346</v>
      </c>
      <c r="G282" s="48">
        <v>99.95</v>
      </c>
      <c r="H282" s="48"/>
      <c r="I282" s="21"/>
    </row>
    <row r="283" spans="1:9" s="16" customFormat="1" x14ac:dyDescent="0.25">
      <c r="A283" s="18">
        <v>79</v>
      </c>
      <c r="B283" s="47">
        <v>45291</v>
      </c>
      <c r="C283" s="21" t="s">
        <v>491</v>
      </c>
      <c r="D283" s="16" t="s">
        <v>59</v>
      </c>
      <c r="E283" s="18" t="s">
        <v>492</v>
      </c>
      <c r="F283" s="21" t="s">
        <v>493</v>
      </c>
      <c r="G283" s="48"/>
      <c r="H283" s="48">
        <v>9.9499999999999993</v>
      </c>
      <c r="I283" s="21"/>
    </row>
    <row r="284" spans="1:9" s="16" customFormat="1" x14ac:dyDescent="0.25">
      <c r="A284" s="18">
        <v>79</v>
      </c>
      <c r="B284" s="47">
        <v>45291</v>
      </c>
      <c r="C284" s="21" t="s">
        <v>491</v>
      </c>
      <c r="D284" s="16" t="s">
        <v>59</v>
      </c>
      <c r="E284" s="18" t="s">
        <v>415</v>
      </c>
      <c r="F284" s="21" t="s">
        <v>416</v>
      </c>
      <c r="G284" s="48"/>
      <c r="H284" s="48">
        <v>90</v>
      </c>
      <c r="I284" s="21"/>
    </row>
    <row r="285" spans="1:9" s="16" customFormat="1" x14ac:dyDescent="0.25">
      <c r="A285" s="18">
        <v>79</v>
      </c>
      <c r="B285" s="47">
        <v>45291</v>
      </c>
      <c r="C285" s="21" t="s">
        <v>491</v>
      </c>
      <c r="D285" s="16" t="s">
        <v>59</v>
      </c>
      <c r="E285" s="18" t="s">
        <v>494</v>
      </c>
      <c r="F285" s="21" t="s">
        <v>495</v>
      </c>
      <c r="G285" s="48"/>
      <c r="H285" s="48"/>
      <c r="I285" s="21"/>
    </row>
    <row r="286" spans="1:9" s="16" customFormat="1" x14ac:dyDescent="0.25">
      <c r="A286" s="18">
        <v>80</v>
      </c>
      <c r="B286" s="47">
        <v>45298</v>
      </c>
      <c r="C286" s="21" t="s">
        <v>472</v>
      </c>
      <c r="E286" s="18" t="s">
        <v>415</v>
      </c>
      <c r="F286" s="21" t="s">
        <v>416</v>
      </c>
      <c r="G286" s="48">
        <v>29.95</v>
      </c>
      <c r="H286" s="48"/>
      <c r="I286" s="21"/>
    </row>
    <row r="287" spans="1:9" s="16" customFormat="1" x14ac:dyDescent="0.25">
      <c r="A287" s="18">
        <v>80</v>
      </c>
      <c r="B287" s="47">
        <v>45298</v>
      </c>
      <c r="C287" s="21" t="s">
        <v>472</v>
      </c>
      <c r="E287" s="18" t="s">
        <v>348</v>
      </c>
      <c r="F287" s="21" t="s">
        <v>346</v>
      </c>
      <c r="G287" s="48"/>
      <c r="H287" s="48">
        <v>29.95</v>
      </c>
      <c r="I287" s="21"/>
    </row>
    <row r="288" spans="1:9" s="16" customFormat="1" x14ac:dyDescent="0.25">
      <c r="A288" s="18">
        <v>81</v>
      </c>
      <c r="B288" s="47">
        <v>45298</v>
      </c>
      <c r="C288" s="21" t="s">
        <v>468</v>
      </c>
      <c r="E288" s="18" t="s">
        <v>460</v>
      </c>
      <c r="F288" s="21" t="s">
        <v>461</v>
      </c>
      <c r="G288" s="48">
        <v>129.94999999999999</v>
      </c>
      <c r="H288" s="48"/>
      <c r="I288" s="21"/>
    </row>
    <row r="289" spans="1:9" s="16" customFormat="1" x14ac:dyDescent="0.25">
      <c r="A289" s="18">
        <v>81</v>
      </c>
      <c r="B289" s="47">
        <v>45298</v>
      </c>
      <c r="C289" s="21" t="s">
        <v>468</v>
      </c>
      <c r="E289" s="18" t="s">
        <v>359</v>
      </c>
      <c r="F289" s="21" t="s">
        <v>360</v>
      </c>
      <c r="G289" s="48">
        <v>6.5</v>
      </c>
      <c r="H289" s="48"/>
      <c r="I289" s="21"/>
    </row>
    <row r="290" spans="1:9" s="16" customFormat="1" x14ac:dyDescent="0.25">
      <c r="A290" s="18">
        <v>81</v>
      </c>
      <c r="B290" s="47">
        <v>45298</v>
      </c>
      <c r="C290" s="21" t="s">
        <v>468</v>
      </c>
      <c r="E290" s="18" t="s">
        <v>364</v>
      </c>
      <c r="F290" s="21" t="s">
        <v>365</v>
      </c>
      <c r="G290" s="48">
        <v>12.96</v>
      </c>
      <c r="H290" s="48"/>
      <c r="I290" s="21"/>
    </row>
    <row r="291" spans="1:9" s="16" customFormat="1" x14ac:dyDescent="0.25">
      <c r="A291" s="18">
        <v>81</v>
      </c>
      <c r="B291" s="47">
        <v>45298</v>
      </c>
      <c r="C291" s="21" t="s">
        <v>468</v>
      </c>
      <c r="E291" s="18" t="s">
        <v>409</v>
      </c>
      <c r="F291" s="21" t="s">
        <v>410</v>
      </c>
      <c r="G291" s="48"/>
      <c r="H291" s="48">
        <v>149.41</v>
      </c>
      <c r="I291" s="21" t="s">
        <v>428</v>
      </c>
    </row>
    <row r="292" spans="1:9" s="16" customFormat="1" x14ac:dyDescent="0.25">
      <c r="A292" s="18">
        <v>82</v>
      </c>
      <c r="B292" s="47">
        <v>45291</v>
      </c>
      <c r="C292" s="21" t="s">
        <v>499</v>
      </c>
      <c r="D292" s="16" t="s">
        <v>498</v>
      </c>
      <c r="E292" s="18" t="s">
        <v>415</v>
      </c>
      <c r="F292" s="21" t="s">
        <v>416</v>
      </c>
      <c r="G292" s="48">
        <v>29.95</v>
      </c>
      <c r="H292" s="48"/>
      <c r="I292" s="21"/>
    </row>
    <row r="293" spans="1:9" s="16" customFormat="1" x14ac:dyDescent="0.25">
      <c r="A293" s="18">
        <v>82</v>
      </c>
      <c r="B293" s="47">
        <v>45291</v>
      </c>
      <c r="C293" s="21" t="s">
        <v>499</v>
      </c>
      <c r="D293" s="16" t="s">
        <v>498</v>
      </c>
      <c r="E293" s="18" t="s">
        <v>348</v>
      </c>
      <c r="F293" s="21" t="s">
        <v>346</v>
      </c>
      <c r="G293" s="48"/>
      <c r="H293" s="48">
        <v>29.95</v>
      </c>
      <c r="I293" s="21"/>
    </row>
    <row r="294" spans="1:9" s="16" customFormat="1" x14ac:dyDescent="0.25">
      <c r="A294" s="18">
        <v>83</v>
      </c>
      <c r="B294" s="47">
        <v>45299</v>
      </c>
      <c r="C294" s="21" t="s">
        <v>469</v>
      </c>
      <c r="E294" s="18" t="s">
        <v>500</v>
      </c>
      <c r="F294" s="21" t="s">
        <v>445</v>
      </c>
      <c r="G294" s="48">
        <v>2400</v>
      </c>
      <c r="H294" s="48"/>
      <c r="I294" s="21"/>
    </row>
    <row r="295" spans="1:9" s="16" customFormat="1" x14ac:dyDescent="0.25">
      <c r="A295" s="18">
        <v>83</v>
      </c>
      <c r="B295" s="47">
        <v>45299</v>
      </c>
      <c r="C295" s="21" t="s">
        <v>469</v>
      </c>
      <c r="E295" s="18" t="s">
        <v>359</v>
      </c>
      <c r="F295" s="21" t="s">
        <v>360</v>
      </c>
      <c r="G295" s="48">
        <v>120</v>
      </c>
      <c r="H295" s="48"/>
      <c r="I295" s="21"/>
    </row>
    <row r="296" spans="1:9" s="16" customFormat="1" x14ac:dyDescent="0.25">
      <c r="A296" s="18">
        <v>83</v>
      </c>
      <c r="B296" s="47">
        <v>45299</v>
      </c>
      <c r="C296" s="21" t="s">
        <v>469</v>
      </c>
      <c r="E296" s="18" t="s">
        <v>364</v>
      </c>
      <c r="F296" s="21" t="s">
        <v>365</v>
      </c>
      <c r="G296" s="48">
        <v>239.4</v>
      </c>
      <c r="H296" s="48"/>
      <c r="I296" s="21"/>
    </row>
    <row r="297" spans="1:9" s="16" customFormat="1" x14ac:dyDescent="0.25">
      <c r="A297" s="18">
        <v>83</v>
      </c>
      <c r="B297" s="47">
        <v>45299</v>
      </c>
      <c r="C297" s="21" t="s">
        <v>469</v>
      </c>
      <c r="E297" s="18" t="s">
        <v>348</v>
      </c>
      <c r="F297" s="21" t="s">
        <v>346</v>
      </c>
      <c r="G297" s="48"/>
      <c r="H297" s="48">
        <v>2759.4</v>
      </c>
      <c r="I297" s="21"/>
    </row>
    <row r="298" spans="1:9" s="16" customFormat="1" x14ac:dyDescent="0.25">
      <c r="A298" s="18">
        <v>84</v>
      </c>
      <c r="B298" s="47">
        <v>45299</v>
      </c>
      <c r="C298" s="21" t="s">
        <v>501</v>
      </c>
      <c r="D298" s="16" t="s">
        <v>274</v>
      </c>
      <c r="E298" s="18" t="s">
        <v>415</v>
      </c>
      <c r="F298" s="21" t="s">
        <v>416</v>
      </c>
      <c r="G298" s="48">
        <v>0.59</v>
      </c>
      <c r="H298" s="48"/>
      <c r="I298" s="21"/>
    </row>
    <row r="299" spans="1:9" s="16" customFormat="1" x14ac:dyDescent="0.25">
      <c r="A299" s="18">
        <v>84</v>
      </c>
      <c r="B299" s="47">
        <v>45299</v>
      </c>
      <c r="C299" s="21" t="s">
        <v>501</v>
      </c>
      <c r="D299" s="16" t="s">
        <v>274</v>
      </c>
      <c r="E299" s="18" t="s">
        <v>415</v>
      </c>
      <c r="F299" s="21" t="s">
        <v>416</v>
      </c>
      <c r="G299" s="48"/>
      <c r="H299" s="48">
        <v>0.59</v>
      </c>
      <c r="I299" s="21"/>
    </row>
    <row r="300" spans="1:9" s="16" customFormat="1" x14ac:dyDescent="0.25">
      <c r="A300" s="18">
        <v>85</v>
      </c>
      <c r="B300" s="47">
        <v>45299</v>
      </c>
      <c r="C300" s="21" t="s">
        <v>468</v>
      </c>
      <c r="E300" s="18" t="s">
        <v>460</v>
      </c>
      <c r="F300" s="21" t="s">
        <v>461</v>
      </c>
      <c r="G300" s="48">
        <v>129.94999999999999</v>
      </c>
      <c r="H300" s="48"/>
      <c r="I300" s="21"/>
    </row>
    <row r="301" spans="1:9" s="16" customFormat="1" x14ac:dyDescent="0.25">
      <c r="A301" s="18">
        <v>85</v>
      </c>
      <c r="B301" s="47">
        <v>45299</v>
      </c>
      <c r="C301" s="21" t="s">
        <v>468</v>
      </c>
      <c r="E301" s="18" t="s">
        <v>359</v>
      </c>
      <c r="F301" s="21" t="s">
        <v>360</v>
      </c>
      <c r="G301" s="48">
        <v>6.5</v>
      </c>
      <c r="H301" s="48"/>
      <c r="I301" s="21"/>
    </row>
    <row r="302" spans="1:9" s="16" customFormat="1" x14ac:dyDescent="0.25">
      <c r="A302" s="18">
        <v>85</v>
      </c>
      <c r="B302" s="47">
        <v>45299</v>
      </c>
      <c r="C302" s="21" t="s">
        <v>468</v>
      </c>
      <c r="E302" s="18" t="s">
        <v>364</v>
      </c>
      <c r="F302" s="21" t="s">
        <v>365</v>
      </c>
      <c r="G302" s="48">
        <v>12.96</v>
      </c>
      <c r="H302" s="48"/>
      <c r="I302" s="21"/>
    </row>
    <row r="303" spans="1:9" s="16" customFormat="1" x14ac:dyDescent="0.25">
      <c r="A303" s="18">
        <v>85</v>
      </c>
      <c r="B303" s="47">
        <v>45299</v>
      </c>
      <c r="C303" s="21" t="s">
        <v>468</v>
      </c>
      <c r="E303" s="18" t="s">
        <v>409</v>
      </c>
      <c r="F303" s="21" t="s">
        <v>410</v>
      </c>
      <c r="G303" s="48"/>
      <c r="H303" s="48">
        <v>149.41</v>
      </c>
      <c r="I303" s="21" t="s">
        <v>428</v>
      </c>
    </row>
    <row r="304" spans="1:9" s="16" customFormat="1" x14ac:dyDescent="0.25">
      <c r="A304" s="18">
        <v>86</v>
      </c>
      <c r="B304" s="47">
        <v>45299</v>
      </c>
      <c r="C304" s="21" t="s">
        <v>59</v>
      </c>
      <c r="E304" s="18" t="s">
        <v>460</v>
      </c>
      <c r="F304" s="21" t="s">
        <v>461</v>
      </c>
      <c r="G304" s="48">
        <v>0.28999999999999998</v>
      </c>
      <c r="H304" s="48"/>
      <c r="I304" s="21"/>
    </row>
    <row r="305" spans="1:9" s="16" customFormat="1" x14ac:dyDescent="0.25">
      <c r="A305" s="18">
        <v>86</v>
      </c>
      <c r="B305" s="47">
        <v>45299</v>
      </c>
      <c r="C305" s="21" t="s">
        <v>59</v>
      </c>
      <c r="E305" s="18" t="s">
        <v>415</v>
      </c>
      <c r="F305" s="21" t="s">
        <v>416</v>
      </c>
      <c r="G305" s="48"/>
      <c r="H305" s="48">
        <v>0.28999999999999998</v>
      </c>
      <c r="I305" s="21"/>
    </row>
    <row r="306" spans="1:9" s="16" customFormat="1" x14ac:dyDescent="0.25">
      <c r="A306" s="18">
        <v>87</v>
      </c>
      <c r="B306" s="47">
        <v>45299</v>
      </c>
      <c r="C306" s="21" t="s">
        <v>502</v>
      </c>
      <c r="D306" s="16" t="s">
        <v>274</v>
      </c>
      <c r="E306" s="18" t="s">
        <v>348</v>
      </c>
      <c r="F306" s="21" t="s">
        <v>346</v>
      </c>
      <c r="G306" s="48">
        <v>100000</v>
      </c>
      <c r="H306" s="48"/>
      <c r="I306" s="21"/>
    </row>
    <row r="307" spans="1:9" s="16" customFormat="1" x14ac:dyDescent="0.25">
      <c r="A307" s="18">
        <v>87</v>
      </c>
      <c r="B307" s="47">
        <v>45299</v>
      </c>
      <c r="C307" s="21" t="s">
        <v>502</v>
      </c>
      <c r="D307" s="16" t="s">
        <v>274</v>
      </c>
      <c r="E307" s="18" t="s">
        <v>348</v>
      </c>
      <c r="F307" s="21" t="s">
        <v>346</v>
      </c>
      <c r="G307" s="48"/>
      <c r="H307" s="48">
        <v>100000</v>
      </c>
      <c r="I307" s="21"/>
    </row>
    <row r="308" spans="1:9" s="16" customFormat="1" x14ac:dyDescent="0.25">
      <c r="A308" s="18">
        <v>87</v>
      </c>
      <c r="B308" s="47">
        <v>45299</v>
      </c>
      <c r="C308" s="21" t="s">
        <v>502</v>
      </c>
      <c r="D308" s="16" t="s">
        <v>274</v>
      </c>
      <c r="E308" s="18" t="s">
        <v>348</v>
      </c>
      <c r="F308" s="21" t="s">
        <v>346</v>
      </c>
      <c r="G308" s="48">
        <v>2</v>
      </c>
      <c r="H308" s="48"/>
      <c r="I308" s="21"/>
    </row>
    <row r="309" spans="1:9" s="16" customFormat="1" x14ac:dyDescent="0.25">
      <c r="A309" s="18">
        <v>87</v>
      </c>
      <c r="B309" s="47">
        <v>45299</v>
      </c>
      <c r="C309" s="21" t="s">
        <v>502</v>
      </c>
      <c r="D309" s="16" t="s">
        <v>274</v>
      </c>
      <c r="E309" s="18" t="s">
        <v>348</v>
      </c>
      <c r="F309" s="21" t="s">
        <v>346</v>
      </c>
      <c r="G309" s="48"/>
      <c r="H309" s="48">
        <v>2</v>
      </c>
      <c r="I309" s="21"/>
    </row>
    <row r="310" spans="1:9" s="16" customFormat="1" x14ac:dyDescent="0.25">
      <c r="A310" s="18">
        <v>88</v>
      </c>
      <c r="B310" s="47">
        <v>45298</v>
      </c>
      <c r="C310" s="21" t="s">
        <v>504</v>
      </c>
      <c r="D310" s="16" t="s">
        <v>503</v>
      </c>
      <c r="E310" s="18" t="s">
        <v>348</v>
      </c>
      <c r="F310" s="21" t="s">
        <v>346</v>
      </c>
      <c r="G310" s="48">
        <v>0.01</v>
      </c>
      <c r="H310" s="48"/>
      <c r="I310" s="21"/>
    </row>
    <row r="311" spans="1:9" s="16" customFormat="1" x14ac:dyDescent="0.25">
      <c r="A311" s="18">
        <v>88</v>
      </c>
      <c r="B311" s="47">
        <v>45298</v>
      </c>
      <c r="C311" s="21" t="s">
        <v>504</v>
      </c>
      <c r="D311" s="16" t="s">
        <v>503</v>
      </c>
      <c r="E311" s="18" t="s">
        <v>415</v>
      </c>
      <c r="F311" s="21" t="s">
        <v>416</v>
      </c>
      <c r="G311" s="48"/>
      <c r="H311" s="48">
        <v>0.01</v>
      </c>
      <c r="I311" s="21"/>
    </row>
    <row r="312" spans="1:9" s="16" customFormat="1" x14ac:dyDescent="0.25">
      <c r="A312" s="18">
        <v>89</v>
      </c>
      <c r="B312" s="47">
        <v>45299</v>
      </c>
      <c r="C312" s="21" t="s">
        <v>505</v>
      </c>
      <c r="D312" s="16" t="s">
        <v>59</v>
      </c>
      <c r="E312" s="18" t="s">
        <v>506</v>
      </c>
      <c r="F312" s="21" t="s">
        <v>507</v>
      </c>
      <c r="G312" s="48">
        <v>45.98</v>
      </c>
      <c r="H312" s="48"/>
      <c r="I312" s="21"/>
    </row>
    <row r="313" spans="1:9" s="16" customFormat="1" x14ac:dyDescent="0.25">
      <c r="A313" s="18">
        <v>89</v>
      </c>
      <c r="B313" s="47">
        <v>45299</v>
      </c>
      <c r="C313" s="21" t="s">
        <v>505</v>
      </c>
      <c r="D313" s="16" t="s">
        <v>59</v>
      </c>
      <c r="E313" s="18" t="s">
        <v>378</v>
      </c>
      <c r="F313" s="21" t="s">
        <v>426</v>
      </c>
      <c r="G313" s="48"/>
      <c r="H313" s="48">
        <v>45.98</v>
      </c>
      <c r="I313" s="21"/>
    </row>
    <row r="314" spans="1:9" s="16" customFormat="1" x14ac:dyDescent="0.25">
      <c r="A314" s="18">
        <v>90</v>
      </c>
      <c r="B314" s="47">
        <v>45300</v>
      </c>
      <c r="C314" s="21" t="s">
        <v>508</v>
      </c>
      <c r="E314" s="18" t="s">
        <v>509</v>
      </c>
      <c r="F314" s="21" t="s">
        <v>510</v>
      </c>
      <c r="G314" s="48">
        <v>259.95</v>
      </c>
      <c r="H314" s="48"/>
      <c r="I314" s="21"/>
    </row>
    <row r="315" spans="1:9" s="16" customFormat="1" x14ac:dyDescent="0.25">
      <c r="A315" s="18">
        <v>90</v>
      </c>
      <c r="B315" s="47">
        <v>45300</v>
      </c>
      <c r="C315" s="21" t="s">
        <v>508</v>
      </c>
      <c r="E315" s="18" t="s">
        <v>348</v>
      </c>
      <c r="F315" s="21" t="s">
        <v>346</v>
      </c>
      <c r="G315" s="48"/>
      <c r="H315" s="48">
        <v>259.95</v>
      </c>
      <c r="I315" s="21"/>
    </row>
    <row r="316" spans="1:9" s="16" customFormat="1" x14ac:dyDescent="0.25">
      <c r="A316" s="18">
        <v>91</v>
      </c>
      <c r="B316" s="47">
        <v>45301</v>
      </c>
      <c r="C316" s="21" t="s">
        <v>513</v>
      </c>
      <c r="D316" s="16" t="s">
        <v>512</v>
      </c>
      <c r="E316" s="18" t="s">
        <v>348</v>
      </c>
      <c r="F316" s="21" t="s">
        <v>346</v>
      </c>
      <c r="G316" s="51">
        <v>0.25</v>
      </c>
      <c r="H316" s="52"/>
      <c r="I316" s="21"/>
    </row>
    <row r="317" spans="1:9" s="16" customFormat="1" x14ac:dyDescent="0.25">
      <c r="A317" s="18">
        <v>91</v>
      </c>
      <c r="B317" s="47">
        <v>45301</v>
      </c>
      <c r="C317" s="21" t="s">
        <v>513</v>
      </c>
      <c r="D317" s="16" t="s">
        <v>512</v>
      </c>
      <c r="E317" s="18" t="s">
        <v>373</v>
      </c>
      <c r="F317" s="21" t="s">
        <v>374</v>
      </c>
      <c r="G317" s="52"/>
      <c r="H317" s="51">
        <v>0.25</v>
      </c>
      <c r="I317" s="21"/>
    </row>
    <row r="318" spans="1:9" s="16" customFormat="1" x14ac:dyDescent="0.25">
      <c r="A318" s="18">
        <v>92</v>
      </c>
      <c r="B318" s="47">
        <v>44931</v>
      </c>
      <c r="C318" s="21" t="s">
        <v>525</v>
      </c>
      <c r="D318" s="16" t="s">
        <v>514</v>
      </c>
      <c r="E318" s="18">
        <v>1000</v>
      </c>
      <c r="F318" s="21" t="s">
        <v>346</v>
      </c>
      <c r="G318" s="52">
        <v>5066.22</v>
      </c>
      <c r="H318" s="52"/>
      <c r="I318" s="21"/>
    </row>
    <row r="319" spans="1:9" s="16" customFormat="1" x14ac:dyDescent="0.25">
      <c r="A319" s="18">
        <v>92</v>
      </c>
      <c r="B319" s="47">
        <v>44931</v>
      </c>
      <c r="C319" s="21" t="s">
        <v>525</v>
      </c>
      <c r="D319" s="16" t="s">
        <v>514</v>
      </c>
      <c r="E319" s="18">
        <v>1100</v>
      </c>
      <c r="F319" s="21" t="s">
        <v>515</v>
      </c>
      <c r="G319" s="52"/>
      <c r="H319" s="52">
        <v>5066.22</v>
      </c>
      <c r="I319" s="21"/>
    </row>
    <row r="320" spans="1:9" s="16" customFormat="1" x14ac:dyDescent="0.25">
      <c r="A320" s="18">
        <v>93</v>
      </c>
      <c r="B320" s="47">
        <v>44931</v>
      </c>
      <c r="C320" s="21" t="s">
        <v>517</v>
      </c>
      <c r="D320" s="16" t="s">
        <v>516</v>
      </c>
      <c r="E320" s="18">
        <v>1000</v>
      </c>
      <c r="F320" s="21" t="s">
        <v>346</v>
      </c>
      <c r="G320" s="52">
        <v>5474.39</v>
      </c>
      <c r="H320" s="52"/>
      <c r="I320" s="21"/>
    </row>
    <row r="321" spans="1:9" s="16" customFormat="1" x14ac:dyDescent="0.25">
      <c r="A321" s="18">
        <v>93</v>
      </c>
      <c r="B321" s="47">
        <v>44931</v>
      </c>
      <c r="C321" s="21" t="s">
        <v>517</v>
      </c>
      <c r="D321" s="16" t="s">
        <v>516</v>
      </c>
      <c r="E321" s="18">
        <v>1100</v>
      </c>
      <c r="F321" s="21" t="s">
        <v>515</v>
      </c>
      <c r="G321" s="52"/>
      <c r="H321" s="52">
        <v>5474.39</v>
      </c>
      <c r="I321" s="21"/>
    </row>
    <row r="322" spans="1:9" s="16" customFormat="1" x14ac:dyDescent="0.25">
      <c r="A322" s="18">
        <v>94</v>
      </c>
      <c r="B322" s="47">
        <v>44931</v>
      </c>
      <c r="C322" s="21" t="s">
        <v>521</v>
      </c>
      <c r="D322" s="16" t="s">
        <v>518</v>
      </c>
      <c r="E322" s="18">
        <v>1000</v>
      </c>
      <c r="F322" s="21" t="s">
        <v>346</v>
      </c>
      <c r="G322" s="52">
        <v>346.46</v>
      </c>
      <c r="H322" s="52"/>
      <c r="I322" s="21"/>
    </row>
    <row r="323" spans="1:9" s="16" customFormat="1" x14ac:dyDescent="0.25">
      <c r="A323" s="18">
        <v>94</v>
      </c>
      <c r="B323" s="47">
        <v>44931</v>
      </c>
      <c r="C323" s="21" t="s">
        <v>521</v>
      </c>
      <c r="D323" s="16" t="s">
        <v>518</v>
      </c>
      <c r="E323" s="18">
        <v>1100</v>
      </c>
      <c r="F323" s="21" t="s">
        <v>515</v>
      </c>
      <c r="G323" s="52"/>
      <c r="H323" s="52">
        <v>346.46</v>
      </c>
      <c r="I323" s="21"/>
    </row>
    <row r="324" spans="1:9" s="16" customFormat="1" x14ac:dyDescent="0.25">
      <c r="A324" s="18">
        <v>95</v>
      </c>
      <c r="B324" s="47">
        <v>44964</v>
      </c>
      <c r="C324" s="21" t="s">
        <v>521</v>
      </c>
      <c r="D324" s="16" t="s">
        <v>519</v>
      </c>
      <c r="E324" s="18">
        <v>1000</v>
      </c>
      <c r="F324" s="21" t="s">
        <v>346</v>
      </c>
      <c r="G324" s="52">
        <v>250</v>
      </c>
      <c r="H324" s="52"/>
      <c r="I324" s="21"/>
    </row>
    <row r="325" spans="1:9" s="16" customFormat="1" x14ac:dyDescent="0.25">
      <c r="A325" s="18">
        <v>95</v>
      </c>
      <c r="B325" s="47">
        <v>44964</v>
      </c>
      <c r="C325" s="21" t="s">
        <v>521</v>
      </c>
      <c r="D325" s="16" t="s">
        <v>519</v>
      </c>
      <c r="E325" s="18">
        <v>1100</v>
      </c>
      <c r="F325" s="21" t="s">
        <v>515</v>
      </c>
      <c r="G325" s="52"/>
      <c r="H325" s="52">
        <v>250</v>
      </c>
      <c r="I325" s="21"/>
    </row>
    <row r="326" spans="1:9" s="16" customFormat="1" x14ac:dyDescent="0.25">
      <c r="A326" s="18">
        <v>96</v>
      </c>
      <c r="B326" s="47">
        <v>44964</v>
      </c>
      <c r="C326" s="21" t="s">
        <v>522</v>
      </c>
      <c r="D326" s="16" t="s">
        <v>520</v>
      </c>
      <c r="E326" s="18">
        <v>1000</v>
      </c>
      <c r="F326" s="21" t="s">
        <v>346</v>
      </c>
      <c r="G326" s="52">
        <v>750</v>
      </c>
      <c r="H326" s="52"/>
      <c r="I326" s="21"/>
    </row>
    <row r="327" spans="1:9" s="16" customFormat="1" x14ac:dyDescent="0.25">
      <c r="A327" s="18">
        <v>96</v>
      </c>
      <c r="B327" s="47">
        <v>44964</v>
      </c>
      <c r="C327" s="21" t="s">
        <v>522</v>
      </c>
      <c r="D327" s="16" t="s">
        <v>520</v>
      </c>
      <c r="E327" s="18">
        <v>1100</v>
      </c>
      <c r="F327" s="21" t="s">
        <v>515</v>
      </c>
      <c r="G327" s="52"/>
      <c r="H327" s="52">
        <v>750</v>
      </c>
      <c r="I327" s="21"/>
    </row>
    <row r="328" spans="1:9" s="16" customFormat="1" x14ac:dyDescent="0.25">
      <c r="A328" s="18">
        <v>97</v>
      </c>
      <c r="B328" s="47">
        <v>45328</v>
      </c>
      <c r="C328" s="21" t="s">
        <v>526</v>
      </c>
      <c r="D328" s="16" t="s">
        <v>523</v>
      </c>
      <c r="E328" s="18">
        <v>1000</v>
      </c>
      <c r="F328" s="21" t="s">
        <v>346</v>
      </c>
      <c r="G328" s="52">
        <v>348.08</v>
      </c>
      <c r="H328" s="52"/>
      <c r="I328" s="21"/>
    </row>
    <row r="329" spans="1:9" s="16" customFormat="1" x14ac:dyDescent="0.25">
      <c r="A329" s="18">
        <v>97</v>
      </c>
      <c r="B329" s="47">
        <v>45328</v>
      </c>
      <c r="C329" s="21" t="s">
        <v>526</v>
      </c>
      <c r="D329" s="16" t="s">
        <v>523</v>
      </c>
      <c r="E329" s="18">
        <v>1100</v>
      </c>
      <c r="F329" s="21" t="s">
        <v>515</v>
      </c>
      <c r="G329" s="52"/>
      <c r="H329" s="52">
        <v>348.08</v>
      </c>
      <c r="I329" s="21"/>
    </row>
    <row r="330" spans="1:9" s="16" customFormat="1" x14ac:dyDescent="0.25">
      <c r="A330" s="18">
        <v>98</v>
      </c>
      <c r="B330" s="47">
        <v>45329</v>
      </c>
      <c r="C330" s="21" t="s">
        <v>527</v>
      </c>
      <c r="D330" s="16" t="s">
        <v>524</v>
      </c>
      <c r="E330" s="18">
        <v>1000</v>
      </c>
      <c r="F330" s="21" t="s">
        <v>346</v>
      </c>
      <c r="G330" s="52">
        <v>500</v>
      </c>
      <c r="H330" s="52"/>
      <c r="I330" s="21"/>
    </row>
    <row r="331" spans="1:9" s="16" customFormat="1" x14ac:dyDescent="0.25">
      <c r="A331" s="18">
        <v>98</v>
      </c>
      <c r="B331" s="47">
        <v>45329</v>
      </c>
      <c r="C331" s="21" t="s">
        <v>527</v>
      </c>
      <c r="D331" s="16" t="s">
        <v>524</v>
      </c>
      <c r="E331" s="18">
        <v>1100</v>
      </c>
      <c r="F331" s="21" t="s">
        <v>515</v>
      </c>
      <c r="G331" s="52"/>
      <c r="H331" s="52">
        <v>500</v>
      </c>
      <c r="I331" s="21"/>
    </row>
    <row r="332" spans="1:9" s="16" customFormat="1" x14ac:dyDescent="0.25">
      <c r="A332" s="18">
        <v>99</v>
      </c>
      <c r="B332" s="47">
        <v>45329</v>
      </c>
      <c r="C332" s="21" t="s">
        <v>522</v>
      </c>
      <c r="D332" s="16" t="s">
        <v>528</v>
      </c>
      <c r="E332" s="18">
        <v>1000</v>
      </c>
      <c r="F332" s="21" t="s">
        <v>346</v>
      </c>
      <c r="G332" s="52">
        <v>329.99</v>
      </c>
      <c r="H332" s="52"/>
      <c r="I332" s="21"/>
    </row>
    <row r="333" spans="1:9" s="16" customFormat="1" x14ac:dyDescent="0.25">
      <c r="A333" s="18">
        <v>99</v>
      </c>
      <c r="B333" s="47">
        <v>45329</v>
      </c>
      <c r="C333" s="21" t="s">
        <v>522</v>
      </c>
      <c r="D333" s="16" t="s">
        <v>528</v>
      </c>
      <c r="E333" s="18">
        <v>1100</v>
      </c>
      <c r="F333" s="21" t="s">
        <v>515</v>
      </c>
      <c r="G333" s="52"/>
      <c r="H333" s="52">
        <v>329.99</v>
      </c>
      <c r="I333" s="21"/>
    </row>
    <row r="334" spans="1:9" s="16" customFormat="1" x14ac:dyDescent="0.25">
      <c r="A334" s="18">
        <v>100</v>
      </c>
      <c r="B334" s="47">
        <v>45329</v>
      </c>
      <c r="C334" s="21" t="s">
        <v>530</v>
      </c>
      <c r="D334" s="16" t="s">
        <v>529</v>
      </c>
      <c r="E334" s="18">
        <v>1000</v>
      </c>
      <c r="F334" s="21" t="s">
        <v>346</v>
      </c>
      <c r="G334" s="52">
        <v>1397.99</v>
      </c>
      <c r="H334" s="52"/>
      <c r="I334" s="21"/>
    </row>
    <row r="335" spans="1:9" s="16" customFormat="1" x14ac:dyDescent="0.25">
      <c r="A335" s="18">
        <v>100</v>
      </c>
      <c r="B335" s="47">
        <v>45329</v>
      </c>
      <c r="C335" s="21" t="s">
        <v>530</v>
      </c>
      <c r="D335" s="16" t="s">
        <v>529</v>
      </c>
      <c r="E335" s="18">
        <v>1100</v>
      </c>
      <c r="F335" s="21" t="s">
        <v>515</v>
      </c>
      <c r="G335" s="52"/>
      <c r="H335" s="52">
        <v>1397.99</v>
      </c>
      <c r="I335" s="21"/>
    </row>
    <row r="336" spans="1:9" s="16" customFormat="1" x14ac:dyDescent="0.25">
      <c r="A336" s="18">
        <v>101</v>
      </c>
      <c r="B336" s="47">
        <v>45329</v>
      </c>
      <c r="C336" s="21" t="s">
        <v>530</v>
      </c>
      <c r="D336" s="16" t="s">
        <v>531</v>
      </c>
      <c r="E336" s="18">
        <v>1000</v>
      </c>
      <c r="F336" s="21" t="s">
        <v>346</v>
      </c>
      <c r="G336" s="52">
        <v>500</v>
      </c>
      <c r="H336" s="52"/>
      <c r="I336" s="21"/>
    </row>
    <row r="337" spans="1:9" s="16" customFormat="1" x14ac:dyDescent="0.25">
      <c r="A337" s="18">
        <v>101</v>
      </c>
      <c r="B337" s="47">
        <v>45329</v>
      </c>
      <c r="C337" s="21" t="s">
        <v>530</v>
      </c>
      <c r="D337" s="16" t="s">
        <v>531</v>
      </c>
      <c r="E337" s="18">
        <v>1100</v>
      </c>
      <c r="F337" s="21" t="s">
        <v>515</v>
      </c>
      <c r="G337" s="52"/>
      <c r="H337" s="52">
        <v>500</v>
      </c>
      <c r="I337" s="21"/>
    </row>
    <row r="338" spans="1:9" s="16" customFormat="1" x14ac:dyDescent="0.25">
      <c r="A338" s="18">
        <v>102</v>
      </c>
      <c r="B338" s="47">
        <v>45330</v>
      </c>
      <c r="C338" s="21" t="s">
        <v>517</v>
      </c>
      <c r="D338" s="16" t="s">
        <v>532</v>
      </c>
      <c r="E338" s="18">
        <v>1000</v>
      </c>
      <c r="F338" s="21" t="s">
        <v>346</v>
      </c>
      <c r="G338" s="52">
        <v>1881.37</v>
      </c>
      <c r="H338" s="52"/>
      <c r="I338" s="21"/>
    </row>
    <row r="339" spans="1:9" s="16" customFormat="1" x14ac:dyDescent="0.25">
      <c r="A339" s="18">
        <v>102</v>
      </c>
      <c r="B339" s="47">
        <v>45330</v>
      </c>
      <c r="C339" s="21" t="s">
        <v>517</v>
      </c>
      <c r="D339" s="16" t="s">
        <v>532</v>
      </c>
      <c r="E339" s="18">
        <v>1100</v>
      </c>
      <c r="F339" s="21" t="s">
        <v>515</v>
      </c>
      <c r="G339" s="52"/>
      <c r="H339" s="52">
        <v>1881.37</v>
      </c>
      <c r="I339" s="21"/>
    </row>
    <row r="340" spans="1:9" s="16" customFormat="1" x14ac:dyDescent="0.25">
      <c r="A340" s="18">
        <v>103</v>
      </c>
      <c r="B340" s="47">
        <v>45330</v>
      </c>
      <c r="C340" s="21" t="s">
        <v>517</v>
      </c>
      <c r="D340" s="16" t="s">
        <v>533</v>
      </c>
      <c r="E340" s="18">
        <v>1000</v>
      </c>
      <c r="F340" s="21" t="s">
        <v>346</v>
      </c>
      <c r="G340" s="52">
        <v>0</v>
      </c>
      <c r="H340" s="52"/>
      <c r="I340" s="21"/>
    </row>
    <row r="341" spans="1:9" s="16" customFormat="1" x14ac:dyDescent="0.25">
      <c r="A341" s="18">
        <v>103</v>
      </c>
      <c r="B341" s="47">
        <v>45330</v>
      </c>
      <c r="C341" s="21" t="s">
        <v>517</v>
      </c>
      <c r="D341" s="16" t="s">
        <v>533</v>
      </c>
      <c r="E341" s="18">
        <v>1100</v>
      </c>
      <c r="F341" s="21" t="s">
        <v>515</v>
      </c>
      <c r="G341" s="52"/>
      <c r="H341" s="52">
        <v>0</v>
      </c>
      <c r="I341" s="21"/>
    </row>
    <row r="342" spans="1:9" s="16" customFormat="1" x14ac:dyDescent="0.25">
      <c r="A342" s="18">
        <v>104</v>
      </c>
      <c r="B342" s="47">
        <v>45330</v>
      </c>
      <c r="C342" s="21" t="s">
        <v>522</v>
      </c>
      <c r="D342" s="16" t="s">
        <v>534</v>
      </c>
      <c r="E342" s="18">
        <v>1000</v>
      </c>
      <c r="F342" s="21" t="s">
        <v>346</v>
      </c>
      <c r="G342" s="52">
        <v>250</v>
      </c>
      <c r="H342" s="52"/>
      <c r="I342" s="21"/>
    </row>
    <row r="343" spans="1:9" s="16" customFormat="1" x14ac:dyDescent="0.25">
      <c r="A343" s="18">
        <v>104</v>
      </c>
      <c r="B343" s="47">
        <v>45330</v>
      </c>
      <c r="C343" s="21" t="s">
        <v>522</v>
      </c>
      <c r="D343" s="16" t="s">
        <v>534</v>
      </c>
      <c r="E343" s="18">
        <v>1100</v>
      </c>
      <c r="F343" s="21" t="s">
        <v>515</v>
      </c>
      <c r="G343" s="52"/>
      <c r="H343" s="52">
        <v>250</v>
      </c>
      <c r="I343" s="21"/>
    </row>
    <row r="344" spans="1:9" s="16" customFormat="1" x14ac:dyDescent="0.25">
      <c r="A344" s="18">
        <v>105</v>
      </c>
      <c r="B344" s="47">
        <v>45330</v>
      </c>
      <c r="C344" s="21" t="s">
        <v>537</v>
      </c>
      <c r="D344" s="16" t="s">
        <v>535</v>
      </c>
      <c r="E344" s="18">
        <v>1000</v>
      </c>
      <c r="F344" s="21" t="s">
        <v>346</v>
      </c>
      <c r="G344" s="52">
        <v>99.99</v>
      </c>
      <c r="H344" s="52"/>
      <c r="I344" s="21"/>
    </row>
    <row r="345" spans="1:9" s="16" customFormat="1" x14ac:dyDescent="0.25">
      <c r="A345" s="18">
        <v>105</v>
      </c>
      <c r="B345" s="47">
        <v>45330</v>
      </c>
      <c r="C345" s="21" t="s">
        <v>537</v>
      </c>
      <c r="D345" s="16" t="s">
        <v>535</v>
      </c>
      <c r="E345" s="18">
        <v>1100</v>
      </c>
      <c r="F345" s="21" t="s">
        <v>515</v>
      </c>
      <c r="G345" s="52"/>
      <c r="H345" s="52">
        <v>99.99</v>
      </c>
      <c r="I345" s="21"/>
    </row>
    <row r="346" spans="1:9" s="16" customFormat="1" x14ac:dyDescent="0.25">
      <c r="A346" s="18">
        <v>106</v>
      </c>
      <c r="B346" s="47">
        <v>45330</v>
      </c>
      <c r="C346" s="21" t="s">
        <v>537</v>
      </c>
      <c r="D346" s="16" t="s">
        <v>536</v>
      </c>
      <c r="E346" s="18">
        <v>1000</v>
      </c>
      <c r="F346" s="21" t="s">
        <v>346</v>
      </c>
      <c r="G346" s="52">
        <v>200</v>
      </c>
      <c r="H346" s="52"/>
      <c r="I346" s="21"/>
    </row>
    <row r="347" spans="1:9" s="16" customFormat="1" x14ac:dyDescent="0.25">
      <c r="A347" s="18">
        <v>106</v>
      </c>
      <c r="B347" s="47">
        <v>45330</v>
      </c>
      <c r="C347" s="21" t="s">
        <v>537</v>
      </c>
      <c r="D347" s="16" t="s">
        <v>536</v>
      </c>
      <c r="E347" s="18">
        <v>1100</v>
      </c>
      <c r="F347" s="21" t="s">
        <v>515</v>
      </c>
      <c r="G347" s="52"/>
      <c r="H347" s="52">
        <v>200</v>
      </c>
      <c r="I347" s="21"/>
    </row>
    <row r="348" spans="1:9" s="16" customFormat="1" x14ac:dyDescent="0.25">
      <c r="A348" s="18">
        <v>107</v>
      </c>
      <c r="B348" s="47">
        <v>45330</v>
      </c>
      <c r="C348" s="21" t="s">
        <v>561</v>
      </c>
      <c r="D348" s="16" t="s">
        <v>274</v>
      </c>
      <c r="E348" s="23" t="s">
        <v>415</v>
      </c>
      <c r="F348" s="53" t="s">
        <v>416</v>
      </c>
      <c r="G348" s="52">
        <v>24.99</v>
      </c>
      <c r="H348" s="52"/>
      <c r="I348" s="21"/>
    </row>
    <row r="349" spans="1:9" s="16" customFormat="1" x14ac:dyDescent="0.25">
      <c r="A349" s="18">
        <v>107</v>
      </c>
      <c r="B349" s="47">
        <v>45330</v>
      </c>
      <c r="C349" s="21" t="s">
        <v>561</v>
      </c>
      <c r="D349" s="16" t="s">
        <v>274</v>
      </c>
      <c r="E349" s="23" t="s">
        <v>348</v>
      </c>
      <c r="F349" s="53" t="s">
        <v>346</v>
      </c>
      <c r="G349" s="52"/>
      <c r="H349" s="52">
        <v>24.99</v>
      </c>
      <c r="I349" s="21"/>
    </row>
    <row r="350" spans="1:9" s="16" customFormat="1" x14ac:dyDescent="0.25">
      <c r="A350" s="18">
        <v>108</v>
      </c>
      <c r="B350" s="47">
        <v>45331</v>
      </c>
      <c r="C350" s="21" t="s">
        <v>465</v>
      </c>
      <c r="E350" s="23" t="s">
        <v>393</v>
      </c>
      <c r="F350" s="24" t="s">
        <v>349</v>
      </c>
      <c r="G350" s="52">
        <v>262.44</v>
      </c>
      <c r="H350" s="52"/>
      <c r="I350" s="21"/>
    </row>
    <row r="351" spans="1:9" s="16" customFormat="1" x14ac:dyDescent="0.25">
      <c r="A351" s="18">
        <v>108</v>
      </c>
      <c r="B351" s="47">
        <v>45331</v>
      </c>
      <c r="C351" s="21" t="s">
        <v>465</v>
      </c>
      <c r="E351" s="23" t="s">
        <v>369</v>
      </c>
      <c r="F351" s="24" t="s">
        <v>370</v>
      </c>
      <c r="G351" s="52"/>
      <c r="H351" s="52">
        <v>250</v>
      </c>
      <c r="I351" s="21"/>
    </row>
    <row r="352" spans="1:9" s="16" customFormat="1" x14ac:dyDescent="0.25">
      <c r="A352" s="18">
        <v>108</v>
      </c>
      <c r="B352" s="47">
        <v>45331</v>
      </c>
      <c r="C352" s="21" t="s">
        <v>465</v>
      </c>
      <c r="E352" s="23" t="s">
        <v>356</v>
      </c>
      <c r="F352" s="24" t="s">
        <v>357</v>
      </c>
      <c r="G352" s="52"/>
      <c r="H352" s="52">
        <v>12.5</v>
      </c>
      <c r="I352" s="21"/>
    </row>
    <row r="353" spans="1:9" s="16" customFormat="1" x14ac:dyDescent="0.25">
      <c r="A353" s="18">
        <v>108</v>
      </c>
      <c r="B353" s="47">
        <v>45331</v>
      </c>
      <c r="C353" s="21" t="s">
        <v>465</v>
      </c>
      <c r="E353" s="23" t="s">
        <v>364</v>
      </c>
      <c r="F353" s="24" t="s">
        <v>365</v>
      </c>
      <c r="G353" s="52"/>
      <c r="H353" s="52">
        <v>24.94</v>
      </c>
      <c r="I353" s="21"/>
    </row>
    <row r="354" spans="1:9" s="16" customFormat="1" x14ac:dyDescent="0.25">
      <c r="A354" s="18">
        <v>108</v>
      </c>
      <c r="B354" s="47">
        <v>45331</v>
      </c>
      <c r="C354" s="21" t="s">
        <v>465</v>
      </c>
      <c r="E354" s="23" t="s">
        <v>378</v>
      </c>
      <c r="F354" s="21" t="s">
        <v>426</v>
      </c>
      <c r="G354" s="52">
        <v>25</v>
      </c>
      <c r="H354" s="52"/>
      <c r="I354" s="21"/>
    </row>
    <row r="355" spans="1:9" s="16" customFormat="1" x14ac:dyDescent="0.25">
      <c r="A355" s="18">
        <v>109</v>
      </c>
      <c r="B355" s="47">
        <v>45331</v>
      </c>
      <c r="C355" s="21" t="s">
        <v>562</v>
      </c>
      <c r="D355" s="16" t="s">
        <v>274</v>
      </c>
      <c r="E355" s="23" t="s">
        <v>348</v>
      </c>
      <c r="F355" s="24" t="s">
        <v>346</v>
      </c>
      <c r="G355" s="52">
        <v>199.99</v>
      </c>
      <c r="H355" s="52"/>
      <c r="I355" s="21"/>
    </row>
    <row r="356" spans="1:9" s="16" customFormat="1" x14ac:dyDescent="0.25">
      <c r="A356" s="18">
        <v>109</v>
      </c>
      <c r="B356" s="47">
        <v>45331</v>
      </c>
      <c r="C356" s="21" t="s">
        <v>562</v>
      </c>
      <c r="D356" s="16" t="s">
        <v>274</v>
      </c>
      <c r="E356" s="23" t="s">
        <v>415</v>
      </c>
      <c r="F356" s="24" t="s">
        <v>416</v>
      </c>
      <c r="G356" s="52"/>
      <c r="H356" s="52">
        <v>199.99</v>
      </c>
      <c r="I356" s="21"/>
    </row>
    <row r="357" spans="1:9" s="16" customFormat="1" x14ac:dyDescent="0.25">
      <c r="A357" s="18">
        <v>110</v>
      </c>
      <c r="B357" s="47">
        <v>45331</v>
      </c>
      <c r="C357" s="21" t="s">
        <v>48</v>
      </c>
      <c r="D357" s="16" t="s">
        <v>563</v>
      </c>
      <c r="E357" s="18">
        <v>1000</v>
      </c>
      <c r="F357" s="21" t="s">
        <v>346</v>
      </c>
      <c r="G357" s="52">
        <v>45.2</v>
      </c>
      <c r="H357" s="52"/>
      <c r="I357" s="21"/>
    </row>
    <row r="358" spans="1:9" s="16" customFormat="1" x14ac:dyDescent="0.25">
      <c r="A358" s="18">
        <v>110</v>
      </c>
      <c r="B358" s="47">
        <v>45331</v>
      </c>
      <c r="C358" s="21" t="s">
        <v>48</v>
      </c>
      <c r="D358" s="16" t="s">
        <v>563</v>
      </c>
      <c r="E358" s="18">
        <v>1100</v>
      </c>
      <c r="F358" s="21" t="s">
        <v>515</v>
      </c>
      <c r="G358" s="52"/>
      <c r="H358" s="52">
        <v>45.2</v>
      </c>
      <c r="I358" s="21"/>
    </row>
    <row r="359" spans="1:9" s="16" customFormat="1" x14ac:dyDescent="0.25">
      <c r="A359" s="18">
        <v>111</v>
      </c>
      <c r="B359" s="47">
        <v>45331</v>
      </c>
      <c r="C359" s="21" t="s">
        <v>48</v>
      </c>
      <c r="D359" s="16" t="s">
        <v>564</v>
      </c>
      <c r="E359" s="18">
        <v>1000</v>
      </c>
      <c r="F359" s="21" t="s">
        <v>346</v>
      </c>
      <c r="G359" s="52">
        <v>25</v>
      </c>
      <c r="H359" s="52"/>
      <c r="I359" s="21"/>
    </row>
    <row r="360" spans="1:9" s="16" customFormat="1" x14ac:dyDescent="0.25">
      <c r="A360" s="18">
        <v>111</v>
      </c>
      <c r="B360" s="47">
        <v>45331</v>
      </c>
      <c r="C360" s="21" t="s">
        <v>48</v>
      </c>
      <c r="D360" s="16" t="s">
        <v>564</v>
      </c>
      <c r="E360" s="18">
        <v>1100</v>
      </c>
      <c r="F360" s="21" t="s">
        <v>515</v>
      </c>
      <c r="G360" s="52"/>
      <c r="H360" s="52">
        <v>25</v>
      </c>
      <c r="I360" s="21"/>
    </row>
    <row r="361" spans="1:9" s="16" customFormat="1" x14ac:dyDescent="0.25">
      <c r="A361" s="18">
        <v>112</v>
      </c>
      <c r="B361" s="47">
        <v>45331</v>
      </c>
      <c r="C361" s="21" t="s">
        <v>48</v>
      </c>
      <c r="D361" s="16" t="s">
        <v>565</v>
      </c>
      <c r="E361" s="23" t="s">
        <v>348</v>
      </c>
      <c r="F361" s="24" t="s">
        <v>346</v>
      </c>
      <c r="G361" s="52">
        <v>25</v>
      </c>
      <c r="H361" s="52"/>
      <c r="I361" s="24" t="s">
        <v>566</v>
      </c>
    </row>
    <row r="362" spans="1:9" s="16" customFormat="1" x14ac:dyDescent="0.25">
      <c r="A362" s="18">
        <v>112</v>
      </c>
      <c r="B362" s="47">
        <v>45331</v>
      </c>
      <c r="C362" s="21" t="s">
        <v>48</v>
      </c>
      <c r="D362" s="16" t="s">
        <v>565</v>
      </c>
      <c r="E362" s="23" t="s">
        <v>393</v>
      </c>
      <c r="F362" s="24" t="s">
        <v>515</v>
      </c>
      <c r="G362" s="52"/>
      <c r="H362" s="52">
        <v>25</v>
      </c>
      <c r="I362" s="24" t="s">
        <v>566</v>
      </c>
    </row>
    <row r="363" spans="1:9" s="16" customFormat="1" x14ac:dyDescent="0.25">
      <c r="A363" s="18">
        <v>113</v>
      </c>
      <c r="B363" s="47">
        <v>45331</v>
      </c>
      <c r="C363" s="21" t="s">
        <v>568</v>
      </c>
      <c r="E363" s="23" t="s">
        <v>415</v>
      </c>
      <c r="F363" s="24" t="s">
        <v>416</v>
      </c>
      <c r="G363" s="52">
        <v>29.95</v>
      </c>
      <c r="H363" s="52"/>
      <c r="I363" s="21"/>
    </row>
    <row r="364" spans="1:9" s="16" customFormat="1" x14ac:dyDescent="0.25">
      <c r="A364" s="18">
        <v>113</v>
      </c>
      <c r="B364" s="47">
        <v>45331</v>
      </c>
      <c r="C364" s="21" t="s">
        <v>568</v>
      </c>
      <c r="E364" s="23" t="s">
        <v>348</v>
      </c>
      <c r="F364" s="24" t="s">
        <v>346</v>
      </c>
      <c r="G364" s="52"/>
      <c r="H364" s="52">
        <v>29.95</v>
      </c>
      <c r="I364" s="21"/>
    </row>
    <row r="365" spans="1:9" s="16" customFormat="1" x14ac:dyDescent="0.25">
      <c r="A365" s="18">
        <v>114</v>
      </c>
      <c r="B365" s="47">
        <v>45331</v>
      </c>
      <c r="C365" s="21" t="s">
        <v>570</v>
      </c>
      <c r="D365" s="16" t="s">
        <v>569</v>
      </c>
      <c r="E365" s="23" t="s">
        <v>571</v>
      </c>
      <c r="F365" s="24" t="s">
        <v>572</v>
      </c>
      <c r="G365" s="52">
        <v>195.95</v>
      </c>
      <c r="H365" s="52"/>
      <c r="I365" s="21"/>
    </row>
    <row r="366" spans="1:9" s="16" customFormat="1" x14ac:dyDescent="0.25">
      <c r="A366" s="18">
        <v>114</v>
      </c>
      <c r="B366" s="47">
        <v>45331</v>
      </c>
      <c r="C366" s="21" t="s">
        <v>570</v>
      </c>
      <c r="D366" s="16" t="s">
        <v>569</v>
      </c>
      <c r="E366" s="23" t="s">
        <v>378</v>
      </c>
      <c r="F366" s="21" t="s">
        <v>426</v>
      </c>
      <c r="G366" s="52"/>
      <c r="H366" s="52">
        <v>195.95</v>
      </c>
      <c r="I366" s="21"/>
    </row>
    <row r="367" spans="1:9" s="16" customFormat="1" x14ac:dyDescent="0.25">
      <c r="A367" s="18">
        <v>115</v>
      </c>
      <c r="B367" s="47">
        <v>45331</v>
      </c>
      <c r="C367" s="21" t="s">
        <v>48</v>
      </c>
      <c r="D367" s="16" t="s">
        <v>573</v>
      </c>
      <c r="E367" s="23" t="s">
        <v>348</v>
      </c>
      <c r="F367" s="24" t="s">
        <v>346</v>
      </c>
      <c r="G367" s="52">
        <v>100</v>
      </c>
      <c r="H367" s="52"/>
      <c r="I367" s="24" t="s">
        <v>574</v>
      </c>
    </row>
    <row r="368" spans="1:9" s="16" customFormat="1" x14ac:dyDescent="0.25">
      <c r="A368" s="18">
        <v>115</v>
      </c>
      <c r="B368" s="47">
        <v>45331</v>
      </c>
      <c r="C368" s="21" t="s">
        <v>48</v>
      </c>
      <c r="D368" s="16" t="s">
        <v>573</v>
      </c>
      <c r="E368" s="23" t="s">
        <v>393</v>
      </c>
      <c r="F368" s="24" t="s">
        <v>515</v>
      </c>
      <c r="G368" s="52"/>
      <c r="H368" s="52">
        <v>100</v>
      </c>
      <c r="I368" s="24" t="s">
        <v>574</v>
      </c>
    </row>
    <row r="369" spans="1:9" s="16" customFormat="1" x14ac:dyDescent="0.25">
      <c r="A369" s="18">
        <v>116</v>
      </c>
      <c r="B369" s="47">
        <v>45336</v>
      </c>
      <c r="C369" s="21" t="s">
        <v>106</v>
      </c>
      <c r="D369" s="16" t="s">
        <v>591</v>
      </c>
      <c r="E369" s="23" t="s">
        <v>348</v>
      </c>
      <c r="F369" s="24" t="s">
        <v>346</v>
      </c>
      <c r="G369" s="52">
        <v>63.52</v>
      </c>
      <c r="H369" s="52"/>
      <c r="I369" s="24"/>
    </row>
    <row r="370" spans="1:9" s="16" customFormat="1" x14ac:dyDescent="0.25">
      <c r="A370" s="18">
        <v>116</v>
      </c>
      <c r="B370" s="47">
        <v>45336</v>
      </c>
      <c r="C370" s="21" t="s">
        <v>106</v>
      </c>
      <c r="D370" s="16" t="s">
        <v>591</v>
      </c>
      <c r="E370" s="23" t="s">
        <v>393</v>
      </c>
      <c r="F370" s="24" t="s">
        <v>515</v>
      </c>
      <c r="G370" s="52"/>
      <c r="H370" s="52">
        <v>63.52</v>
      </c>
      <c r="I370" s="24"/>
    </row>
    <row r="371" spans="1:9" s="16" customFormat="1" x14ac:dyDescent="0.25">
      <c r="A371" s="18">
        <v>117</v>
      </c>
      <c r="B371" s="47">
        <v>45337</v>
      </c>
      <c r="C371" s="21" t="s">
        <v>235</v>
      </c>
      <c r="D371" s="16" t="s">
        <v>592</v>
      </c>
      <c r="E371" s="23" t="s">
        <v>348</v>
      </c>
      <c r="F371" s="24" t="s">
        <v>346</v>
      </c>
      <c r="G371" s="52">
        <v>188.86</v>
      </c>
      <c r="H371" s="52"/>
      <c r="I371" s="24"/>
    </row>
    <row r="372" spans="1:9" s="16" customFormat="1" x14ac:dyDescent="0.25">
      <c r="A372" s="18">
        <v>117</v>
      </c>
      <c r="B372" s="47">
        <v>45331</v>
      </c>
      <c r="C372" s="21" t="s">
        <v>48</v>
      </c>
      <c r="D372" s="16" t="s">
        <v>592</v>
      </c>
      <c r="E372" s="23" t="s">
        <v>393</v>
      </c>
      <c r="F372" s="24" t="s">
        <v>515</v>
      </c>
      <c r="G372" s="52"/>
      <c r="H372" s="52">
        <v>188.86</v>
      </c>
      <c r="I372" s="24"/>
    </row>
    <row r="373" spans="1:9" s="16" customFormat="1" x14ac:dyDescent="0.25">
      <c r="A373" s="18">
        <v>118</v>
      </c>
      <c r="B373" s="47">
        <v>45337</v>
      </c>
      <c r="C373" s="21" t="s">
        <v>593</v>
      </c>
      <c r="D373" s="16" t="s">
        <v>594</v>
      </c>
      <c r="E373" s="23" t="s">
        <v>415</v>
      </c>
      <c r="F373" s="24" t="s">
        <v>416</v>
      </c>
      <c r="G373" s="52">
        <v>0.1</v>
      </c>
      <c r="H373" s="52"/>
      <c r="I373" s="21"/>
    </row>
    <row r="374" spans="1:9" s="16" customFormat="1" x14ac:dyDescent="0.25">
      <c r="A374" s="18">
        <v>118</v>
      </c>
      <c r="B374" s="47">
        <v>45337</v>
      </c>
      <c r="C374" s="21" t="s">
        <v>593</v>
      </c>
      <c r="D374" s="16" t="s">
        <v>594</v>
      </c>
      <c r="E374" s="23" t="s">
        <v>348</v>
      </c>
      <c r="F374" s="24" t="s">
        <v>346</v>
      </c>
      <c r="G374" s="52"/>
      <c r="H374" s="52">
        <v>0.1</v>
      </c>
      <c r="I374" s="21"/>
    </row>
    <row r="375" spans="1:9" s="16" customFormat="1" x14ac:dyDescent="0.25">
      <c r="A375" s="18">
        <v>119</v>
      </c>
      <c r="B375" s="47">
        <v>45337</v>
      </c>
      <c r="C375" s="21"/>
      <c r="D375" s="16" t="s">
        <v>595</v>
      </c>
      <c r="E375" s="23" t="s">
        <v>415</v>
      </c>
      <c r="F375" s="24" t="s">
        <v>416</v>
      </c>
      <c r="G375" s="52">
        <v>0.2</v>
      </c>
      <c r="H375" s="52"/>
      <c r="I375" s="21"/>
    </row>
    <row r="376" spans="1:9" s="16" customFormat="1" x14ac:dyDescent="0.25">
      <c r="A376" s="18">
        <v>119</v>
      </c>
      <c r="B376" s="47">
        <v>45337</v>
      </c>
      <c r="C376" s="21"/>
      <c r="D376" s="16" t="s">
        <v>595</v>
      </c>
      <c r="E376" s="23" t="s">
        <v>348</v>
      </c>
      <c r="F376" s="24" t="s">
        <v>346</v>
      </c>
      <c r="G376" s="52"/>
      <c r="H376" s="52">
        <v>0.2</v>
      </c>
      <c r="I376" s="21"/>
    </row>
    <row r="377" spans="1:9" s="16" customFormat="1" x14ac:dyDescent="0.25">
      <c r="A377" s="18">
        <v>120</v>
      </c>
      <c r="B377" s="47">
        <v>45337</v>
      </c>
      <c r="C377" s="21" t="s">
        <v>596</v>
      </c>
      <c r="D377" s="16" t="s">
        <v>486</v>
      </c>
      <c r="E377" s="23" t="s">
        <v>415</v>
      </c>
      <c r="F377" s="24" t="s">
        <v>416</v>
      </c>
      <c r="G377" s="52">
        <v>0.3</v>
      </c>
      <c r="H377" s="52"/>
      <c r="I377" s="21"/>
    </row>
    <row r="378" spans="1:9" s="16" customFormat="1" x14ac:dyDescent="0.25">
      <c r="A378" s="18">
        <v>120</v>
      </c>
      <c r="B378" s="47">
        <v>45337</v>
      </c>
      <c r="C378" s="21" t="s">
        <v>596</v>
      </c>
      <c r="D378" s="16" t="s">
        <v>486</v>
      </c>
      <c r="E378" s="23">
        <v>1000</v>
      </c>
      <c r="F378" s="24" t="s">
        <v>346</v>
      </c>
      <c r="G378" s="52"/>
      <c r="H378" s="52">
        <v>0.3</v>
      </c>
      <c r="I378" s="21"/>
    </row>
    <row r="379" spans="1:9" s="16" customFormat="1" x14ac:dyDescent="0.25">
      <c r="A379" s="18">
        <v>121</v>
      </c>
      <c r="B379" s="47">
        <v>45337</v>
      </c>
      <c r="C379" s="21" t="s">
        <v>597</v>
      </c>
      <c r="D379" s="16" t="s">
        <v>234</v>
      </c>
      <c r="E379" s="23" t="s">
        <v>415</v>
      </c>
      <c r="F379" s="53" t="s">
        <v>416</v>
      </c>
      <c r="G379" s="52">
        <v>0.4</v>
      </c>
      <c r="H379" s="52"/>
      <c r="I379" s="21"/>
    </row>
    <row r="380" spans="1:9" s="16" customFormat="1" x14ac:dyDescent="0.25">
      <c r="A380" s="18">
        <v>121</v>
      </c>
      <c r="B380" s="47">
        <v>45337</v>
      </c>
      <c r="C380" s="21" t="s">
        <v>597</v>
      </c>
      <c r="D380" s="16" t="s">
        <v>234</v>
      </c>
      <c r="E380" s="23" t="s">
        <v>348</v>
      </c>
      <c r="F380" s="53" t="s">
        <v>346</v>
      </c>
      <c r="G380" s="52"/>
      <c r="H380" s="52">
        <v>0.4</v>
      </c>
      <c r="I380" s="21"/>
    </row>
    <row r="381" spans="1:9" s="16" customFormat="1" x14ac:dyDescent="0.25">
      <c r="A381" s="18">
        <v>122</v>
      </c>
      <c r="B381" s="47">
        <v>45337</v>
      </c>
      <c r="C381" s="21" t="s">
        <v>598</v>
      </c>
      <c r="D381" s="16" t="s">
        <v>599</v>
      </c>
      <c r="E381" s="23" t="s">
        <v>415</v>
      </c>
      <c r="F381" s="24" t="s">
        <v>416</v>
      </c>
      <c r="G381" s="52">
        <v>0.4</v>
      </c>
      <c r="H381" s="52"/>
      <c r="I381" s="21"/>
    </row>
    <row r="382" spans="1:9" s="16" customFormat="1" x14ac:dyDescent="0.25">
      <c r="A382" s="18">
        <v>122</v>
      </c>
      <c r="B382" s="47">
        <v>45337</v>
      </c>
      <c r="C382" s="21" t="s">
        <v>598</v>
      </c>
      <c r="D382" s="16" t="s">
        <v>599</v>
      </c>
      <c r="E382" s="23" t="s">
        <v>348</v>
      </c>
      <c r="F382" s="24" t="s">
        <v>346</v>
      </c>
      <c r="G382" s="52"/>
      <c r="H382" s="52">
        <v>0.4</v>
      </c>
      <c r="I382" s="21"/>
    </row>
    <row r="383" spans="1:9" s="16" customFormat="1" x14ac:dyDescent="0.25">
      <c r="A383" s="18">
        <v>123</v>
      </c>
      <c r="B383" s="47">
        <v>45337</v>
      </c>
      <c r="C383" s="21" t="s">
        <v>155</v>
      </c>
      <c r="D383" s="16" t="s">
        <v>602</v>
      </c>
      <c r="E383" s="23" t="s">
        <v>348</v>
      </c>
      <c r="F383" s="53" t="s">
        <v>346</v>
      </c>
      <c r="G383" s="52">
        <v>44.93</v>
      </c>
      <c r="H383" s="52"/>
      <c r="I383" s="21"/>
    </row>
    <row r="384" spans="1:9" s="16" customFormat="1" x14ac:dyDescent="0.25">
      <c r="A384" s="18">
        <v>123</v>
      </c>
      <c r="B384" s="47">
        <v>45337</v>
      </c>
      <c r="C384" s="21" t="s">
        <v>155</v>
      </c>
      <c r="D384" s="16" t="s">
        <v>602</v>
      </c>
      <c r="E384" s="23" t="s">
        <v>393</v>
      </c>
      <c r="F384" s="53" t="s">
        <v>515</v>
      </c>
      <c r="G384" s="52"/>
      <c r="H384" s="52">
        <v>44.93</v>
      </c>
      <c r="I384" s="21"/>
    </row>
    <row r="385" spans="1:9" s="16" customFormat="1" x14ac:dyDescent="0.25">
      <c r="A385" s="18">
        <v>124</v>
      </c>
      <c r="B385" s="47">
        <v>45337</v>
      </c>
      <c r="C385" s="21" t="s">
        <v>155</v>
      </c>
      <c r="D385" s="16" t="s">
        <v>603</v>
      </c>
      <c r="E385" s="23" t="s">
        <v>348</v>
      </c>
      <c r="F385" s="24" t="s">
        <v>346</v>
      </c>
      <c r="G385" s="52">
        <v>50</v>
      </c>
      <c r="H385" s="52"/>
      <c r="I385" s="21"/>
    </row>
    <row r="386" spans="1:9" s="16" customFormat="1" x14ac:dyDescent="0.25">
      <c r="A386" s="18">
        <v>124</v>
      </c>
      <c r="B386" s="47">
        <v>45337</v>
      </c>
      <c r="C386" s="21" t="s">
        <v>155</v>
      </c>
      <c r="D386" s="16" t="s">
        <v>603</v>
      </c>
      <c r="E386" s="23" t="s">
        <v>393</v>
      </c>
      <c r="F386" s="24" t="s">
        <v>515</v>
      </c>
      <c r="G386" s="52"/>
      <c r="H386" s="52">
        <v>50</v>
      </c>
      <c r="I386" s="21"/>
    </row>
    <row r="387" spans="1:9" s="16" customFormat="1" x14ac:dyDescent="0.25">
      <c r="A387" s="18">
        <v>125</v>
      </c>
      <c r="B387" s="47">
        <v>45337</v>
      </c>
      <c r="C387" s="21" t="s">
        <v>155</v>
      </c>
      <c r="D387" s="16" t="s">
        <v>604</v>
      </c>
      <c r="E387" s="23" t="s">
        <v>348</v>
      </c>
      <c r="F387" s="24" t="s">
        <v>346</v>
      </c>
      <c r="G387" s="52">
        <v>30</v>
      </c>
      <c r="H387" s="52"/>
      <c r="I387" s="21"/>
    </row>
    <row r="388" spans="1:9" s="16" customFormat="1" x14ac:dyDescent="0.25">
      <c r="A388" s="18">
        <v>125</v>
      </c>
      <c r="B388" s="47">
        <v>45337</v>
      </c>
      <c r="C388" s="21" t="s">
        <v>155</v>
      </c>
      <c r="D388" s="16" t="s">
        <v>604</v>
      </c>
      <c r="E388" s="23" t="s">
        <v>393</v>
      </c>
      <c r="F388" s="24" t="s">
        <v>515</v>
      </c>
      <c r="G388" s="52"/>
      <c r="H388" s="52">
        <v>30</v>
      </c>
      <c r="I388" s="21"/>
    </row>
    <row r="389" spans="1:9" s="16" customFormat="1" x14ac:dyDescent="0.25">
      <c r="A389" s="18">
        <v>126</v>
      </c>
      <c r="B389" s="47">
        <v>45337</v>
      </c>
      <c r="C389" s="21" t="s">
        <v>155</v>
      </c>
      <c r="D389" s="16" t="s">
        <v>605</v>
      </c>
      <c r="E389" s="23" t="s">
        <v>348</v>
      </c>
      <c r="F389" s="24" t="s">
        <v>346</v>
      </c>
      <c r="G389" s="52">
        <v>20</v>
      </c>
      <c r="H389" s="52"/>
      <c r="I389" s="21"/>
    </row>
    <row r="390" spans="1:9" s="16" customFormat="1" x14ac:dyDescent="0.25">
      <c r="A390" s="18">
        <v>126</v>
      </c>
      <c r="B390" s="47">
        <v>45337</v>
      </c>
      <c r="C390" s="21" t="s">
        <v>155</v>
      </c>
      <c r="D390" s="16" t="s">
        <v>605</v>
      </c>
      <c r="E390" s="23" t="s">
        <v>393</v>
      </c>
      <c r="F390" s="24" t="s">
        <v>515</v>
      </c>
      <c r="G390" s="52"/>
      <c r="H390" s="52">
        <v>20</v>
      </c>
      <c r="I390" s="21"/>
    </row>
    <row r="391" spans="1:9" s="16" customFormat="1" x14ac:dyDescent="0.25">
      <c r="A391" s="18">
        <v>127</v>
      </c>
      <c r="B391" s="47">
        <v>45342</v>
      </c>
      <c r="C391" s="21" t="s">
        <v>517</v>
      </c>
      <c r="D391" s="16" t="s">
        <v>617</v>
      </c>
      <c r="E391" s="23" t="s">
        <v>348</v>
      </c>
      <c r="F391" s="24" t="s">
        <v>346</v>
      </c>
      <c r="G391" s="52">
        <v>646.66</v>
      </c>
      <c r="H391" s="52"/>
      <c r="I391" s="21"/>
    </row>
    <row r="392" spans="1:9" s="16" customFormat="1" x14ac:dyDescent="0.25">
      <c r="A392" s="18">
        <v>127</v>
      </c>
      <c r="B392" s="47">
        <v>45342</v>
      </c>
      <c r="C392" s="21" t="s">
        <v>517</v>
      </c>
      <c r="D392" s="16" t="s">
        <v>617</v>
      </c>
      <c r="E392" s="23" t="s">
        <v>393</v>
      </c>
      <c r="F392" s="24" t="s">
        <v>515</v>
      </c>
      <c r="G392" s="52"/>
      <c r="H392" s="52">
        <v>646.66</v>
      </c>
      <c r="I392" s="21"/>
    </row>
    <row r="393" spans="1:9" s="16" customFormat="1" x14ac:dyDescent="0.25">
      <c r="A393" s="18">
        <v>128</v>
      </c>
      <c r="B393" s="47">
        <v>45342</v>
      </c>
      <c r="C393" s="21" t="s">
        <v>548</v>
      </c>
      <c r="D393" s="16" t="s">
        <v>619</v>
      </c>
      <c r="E393" s="23" t="s">
        <v>348</v>
      </c>
      <c r="F393" s="24" t="s">
        <v>346</v>
      </c>
      <c r="G393" s="52">
        <v>62.5</v>
      </c>
      <c r="H393" s="52"/>
      <c r="I393" s="21"/>
    </row>
    <row r="394" spans="1:9" s="16" customFormat="1" x14ac:dyDescent="0.25">
      <c r="A394" s="18">
        <v>128</v>
      </c>
      <c r="B394" s="47">
        <v>45342</v>
      </c>
      <c r="C394" s="21" t="s">
        <v>548</v>
      </c>
      <c r="D394" s="16" t="s">
        <v>619</v>
      </c>
      <c r="E394" s="23" t="s">
        <v>393</v>
      </c>
      <c r="F394" s="24" t="s">
        <v>515</v>
      </c>
      <c r="G394" s="52"/>
      <c r="H394" s="52">
        <v>62.5</v>
      </c>
      <c r="I394" s="21"/>
    </row>
    <row r="395" spans="1:9" s="16" customFormat="1" x14ac:dyDescent="0.25">
      <c r="A395" s="18">
        <v>129</v>
      </c>
      <c r="B395" s="47">
        <v>45342</v>
      </c>
      <c r="C395" s="21" t="s">
        <v>544</v>
      </c>
      <c r="D395" s="16" t="s">
        <v>620</v>
      </c>
      <c r="E395" s="23" t="s">
        <v>348</v>
      </c>
      <c r="F395" s="24" t="s">
        <v>346</v>
      </c>
      <c r="G395" s="52">
        <v>45.2</v>
      </c>
      <c r="H395" s="52"/>
      <c r="I395" s="21"/>
    </row>
    <row r="396" spans="1:9" s="16" customFormat="1" x14ac:dyDescent="0.25">
      <c r="A396" s="18">
        <v>129</v>
      </c>
      <c r="B396" s="47">
        <v>45342</v>
      </c>
      <c r="C396" s="21" t="s">
        <v>544</v>
      </c>
      <c r="D396" s="16" t="s">
        <v>620</v>
      </c>
      <c r="E396" s="23" t="s">
        <v>393</v>
      </c>
      <c r="F396" s="24" t="s">
        <v>515</v>
      </c>
      <c r="G396" s="52"/>
      <c r="H396" s="52">
        <v>45.2</v>
      </c>
      <c r="I396" s="21"/>
    </row>
    <row r="397" spans="1:9" s="16" customFormat="1" x14ac:dyDescent="0.25">
      <c r="A397" s="18">
        <v>130</v>
      </c>
      <c r="B397" s="47">
        <v>45342</v>
      </c>
      <c r="C397" s="21" t="s">
        <v>522</v>
      </c>
      <c r="D397" s="16" t="s">
        <v>621</v>
      </c>
      <c r="E397" s="23" t="s">
        <v>348</v>
      </c>
      <c r="F397" s="24" t="s">
        <v>346</v>
      </c>
      <c r="G397" s="52">
        <v>20.010000000000002</v>
      </c>
      <c r="H397" s="52"/>
      <c r="I397" s="21"/>
    </row>
    <row r="398" spans="1:9" s="16" customFormat="1" x14ac:dyDescent="0.25">
      <c r="A398" s="18">
        <v>130</v>
      </c>
      <c r="B398" s="47">
        <v>45342</v>
      </c>
      <c r="C398" s="21" t="s">
        <v>522</v>
      </c>
      <c r="D398" s="16" t="s">
        <v>621</v>
      </c>
      <c r="E398" s="23" t="s">
        <v>393</v>
      </c>
      <c r="F398" s="24" t="s">
        <v>515</v>
      </c>
      <c r="G398" s="52"/>
      <c r="H398" s="52">
        <v>20.010000000000002</v>
      </c>
      <c r="I398" s="21"/>
    </row>
    <row r="399" spans="1:9" s="16" customFormat="1" x14ac:dyDescent="0.25">
      <c r="A399" s="18">
        <v>131</v>
      </c>
      <c r="B399" s="47">
        <v>45342</v>
      </c>
      <c r="C399" s="21" t="s">
        <v>530</v>
      </c>
      <c r="D399" s="16" t="s">
        <v>625</v>
      </c>
      <c r="E399" s="23" t="s">
        <v>348</v>
      </c>
      <c r="F399" s="24" t="s">
        <v>346</v>
      </c>
      <c r="G399" s="52">
        <v>76.02</v>
      </c>
      <c r="H399" s="52"/>
      <c r="I399" s="21"/>
    </row>
    <row r="400" spans="1:9" s="16" customFormat="1" x14ac:dyDescent="0.25">
      <c r="A400" s="18">
        <v>131</v>
      </c>
      <c r="B400" s="47">
        <v>45342</v>
      </c>
      <c r="C400" s="21" t="s">
        <v>530</v>
      </c>
      <c r="D400" s="16" t="s">
        <v>625</v>
      </c>
      <c r="E400" s="23" t="s">
        <v>393</v>
      </c>
      <c r="F400" s="24" t="s">
        <v>515</v>
      </c>
      <c r="G400" s="52"/>
      <c r="H400" s="52">
        <v>76.02</v>
      </c>
      <c r="I400" s="21"/>
    </row>
    <row r="401" spans="1:9" s="16" customFormat="1" x14ac:dyDescent="0.25">
      <c r="A401" s="18">
        <v>132</v>
      </c>
      <c r="B401" s="47">
        <v>45342</v>
      </c>
      <c r="C401" s="21" t="s">
        <v>550</v>
      </c>
      <c r="D401" s="16" t="s">
        <v>626</v>
      </c>
      <c r="E401" s="23" t="s">
        <v>348</v>
      </c>
      <c r="F401" s="24" t="s">
        <v>346</v>
      </c>
      <c r="G401" s="52">
        <v>49.01</v>
      </c>
      <c r="H401" s="52"/>
      <c r="I401" s="21"/>
    </row>
    <row r="402" spans="1:9" s="16" customFormat="1" x14ac:dyDescent="0.25">
      <c r="A402" s="18">
        <v>132</v>
      </c>
      <c r="B402" s="47">
        <v>45342</v>
      </c>
      <c r="C402" s="21" t="s">
        <v>550</v>
      </c>
      <c r="D402" s="16" t="s">
        <v>626</v>
      </c>
      <c r="E402" s="23" t="s">
        <v>393</v>
      </c>
      <c r="F402" s="24" t="s">
        <v>515</v>
      </c>
      <c r="G402" s="52"/>
      <c r="H402" s="52">
        <v>49.01</v>
      </c>
      <c r="I402" s="21"/>
    </row>
    <row r="403" spans="1:9" s="16" customFormat="1" x14ac:dyDescent="0.25">
      <c r="A403" s="18">
        <v>133</v>
      </c>
      <c r="B403" s="47">
        <v>45342</v>
      </c>
      <c r="C403" s="21" t="s">
        <v>549</v>
      </c>
      <c r="D403" s="16" t="s">
        <v>627</v>
      </c>
      <c r="E403" s="23" t="s">
        <v>348</v>
      </c>
      <c r="F403" s="24" t="s">
        <v>346</v>
      </c>
      <c r="G403" s="52">
        <v>49.01</v>
      </c>
      <c r="H403" s="52"/>
      <c r="I403" s="21"/>
    </row>
    <row r="404" spans="1:9" s="16" customFormat="1" x14ac:dyDescent="0.25">
      <c r="A404" s="18">
        <v>133</v>
      </c>
      <c r="B404" s="47">
        <v>45342</v>
      </c>
      <c r="C404" s="21" t="s">
        <v>549</v>
      </c>
      <c r="D404" s="16" t="s">
        <v>627</v>
      </c>
      <c r="E404" s="23" t="s">
        <v>393</v>
      </c>
      <c r="F404" s="24" t="s">
        <v>515</v>
      </c>
      <c r="G404" s="52"/>
      <c r="H404" s="52">
        <v>49.01</v>
      </c>
      <c r="I404" s="21"/>
    </row>
    <row r="405" spans="1:9" s="16" customFormat="1" x14ac:dyDescent="0.25">
      <c r="A405" s="18">
        <v>134</v>
      </c>
      <c r="B405" s="47">
        <v>45342</v>
      </c>
      <c r="C405" s="21" t="s">
        <v>550</v>
      </c>
      <c r="D405" s="16" t="s">
        <v>629</v>
      </c>
      <c r="E405" s="23" t="s">
        <v>348</v>
      </c>
      <c r="F405" s="24" t="s">
        <v>346</v>
      </c>
      <c r="G405" s="52">
        <v>300</v>
      </c>
      <c r="H405" s="52"/>
      <c r="I405" s="21"/>
    </row>
    <row r="406" spans="1:9" s="16" customFormat="1" x14ac:dyDescent="0.25">
      <c r="A406" s="18">
        <v>134</v>
      </c>
      <c r="B406" s="47">
        <v>45342</v>
      </c>
      <c r="C406" s="21" t="s">
        <v>550</v>
      </c>
      <c r="D406" s="16" t="s">
        <v>629</v>
      </c>
      <c r="E406" s="23" t="s">
        <v>393</v>
      </c>
      <c r="F406" s="24" t="s">
        <v>515</v>
      </c>
      <c r="G406" s="52"/>
      <c r="H406" s="52">
        <v>300</v>
      </c>
      <c r="I406" s="21"/>
    </row>
    <row r="407" spans="1:9" s="16" customFormat="1" x14ac:dyDescent="0.25">
      <c r="A407" s="18">
        <v>135</v>
      </c>
      <c r="B407" s="47">
        <v>45342</v>
      </c>
      <c r="C407" s="21" t="s">
        <v>517</v>
      </c>
      <c r="D407" s="16" t="s">
        <v>630</v>
      </c>
      <c r="E407" s="23" t="s">
        <v>348</v>
      </c>
      <c r="F407" s="24" t="s">
        <v>346</v>
      </c>
      <c r="G407" s="52">
        <v>226.67</v>
      </c>
      <c r="H407" s="52"/>
      <c r="I407" s="21"/>
    </row>
    <row r="408" spans="1:9" s="16" customFormat="1" x14ac:dyDescent="0.25">
      <c r="A408" s="18">
        <v>135</v>
      </c>
      <c r="B408" s="47">
        <v>45342</v>
      </c>
      <c r="C408" s="21" t="s">
        <v>517</v>
      </c>
      <c r="D408" s="16" t="s">
        <v>630</v>
      </c>
      <c r="E408" s="23" t="s">
        <v>393</v>
      </c>
      <c r="F408" s="24" t="s">
        <v>515</v>
      </c>
      <c r="G408" s="52"/>
      <c r="H408" s="52">
        <v>226.67</v>
      </c>
      <c r="I408" s="21"/>
    </row>
    <row r="409" spans="1:9" s="16" customFormat="1" x14ac:dyDescent="0.25">
      <c r="A409" s="18">
        <v>136</v>
      </c>
      <c r="B409" s="47">
        <v>45342</v>
      </c>
      <c r="C409" s="21" t="s">
        <v>550</v>
      </c>
      <c r="D409" s="16" t="s">
        <v>631</v>
      </c>
      <c r="E409" s="23" t="s">
        <v>348</v>
      </c>
      <c r="F409" s="24" t="s">
        <v>346</v>
      </c>
      <c r="G409" s="52">
        <v>200</v>
      </c>
      <c r="H409" s="52"/>
      <c r="I409" s="21"/>
    </row>
    <row r="410" spans="1:9" s="16" customFormat="1" x14ac:dyDescent="0.25">
      <c r="A410" s="18">
        <v>136</v>
      </c>
      <c r="B410" s="47">
        <v>45342</v>
      </c>
      <c r="C410" s="21" t="s">
        <v>550</v>
      </c>
      <c r="D410" s="16" t="s">
        <v>631</v>
      </c>
      <c r="E410" s="23" t="s">
        <v>393</v>
      </c>
      <c r="F410" s="24" t="s">
        <v>515</v>
      </c>
      <c r="G410" s="52"/>
      <c r="H410" s="52">
        <v>200</v>
      </c>
      <c r="I410" s="21"/>
    </row>
    <row r="411" spans="1:9" s="16" customFormat="1" x14ac:dyDescent="0.25">
      <c r="A411" s="18">
        <v>137</v>
      </c>
      <c r="B411" s="47">
        <v>45342</v>
      </c>
      <c r="C411" s="21" t="s">
        <v>537</v>
      </c>
      <c r="D411" s="16" t="s">
        <v>632</v>
      </c>
      <c r="E411" s="23" t="s">
        <v>348</v>
      </c>
      <c r="F411" s="24" t="s">
        <v>346</v>
      </c>
      <c r="G411" s="52">
        <v>7700.01</v>
      </c>
      <c r="H411" s="52"/>
      <c r="I411" s="21"/>
    </row>
    <row r="412" spans="1:9" s="16" customFormat="1" x14ac:dyDescent="0.25">
      <c r="A412" s="18">
        <v>137</v>
      </c>
      <c r="B412" s="47">
        <v>45342</v>
      </c>
      <c r="C412" s="21" t="s">
        <v>537</v>
      </c>
      <c r="D412" s="16" t="s">
        <v>632</v>
      </c>
      <c r="E412" s="23" t="s">
        <v>393</v>
      </c>
      <c r="F412" s="24" t="s">
        <v>515</v>
      </c>
      <c r="G412" s="52"/>
      <c r="H412" s="52">
        <v>7700.01</v>
      </c>
      <c r="I412" s="21"/>
    </row>
    <row r="413" spans="1:9" s="16" customFormat="1" x14ac:dyDescent="0.25">
      <c r="A413" s="18">
        <v>138</v>
      </c>
      <c r="B413" s="47">
        <v>45342</v>
      </c>
      <c r="C413" s="21" t="s">
        <v>530</v>
      </c>
      <c r="D413" s="16" t="s">
        <v>633</v>
      </c>
      <c r="E413" s="23" t="s">
        <v>348</v>
      </c>
      <c r="F413" s="24" t="s">
        <v>346</v>
      </c>
      <c r="G413" s="52">
        <v>888.89</v>
      </c>
      <c r="H413" s="52"/>
      <c r="I413" s="21"/>
    </row>
    <row r="414" spans="1:9" s="16" customFormat="1" x14ac:dyDescent="0.25">
      <c r="A414" s="18">
        <v>138</v>
      </c>
      <c r="B414" s="47">
        <v>45342</v>
      </c>
      <c r="C414" s="21" t="s">
        <v>530</v>
      </c>
      <c r="D414" s="16" t="s">
        <v>633</v>
      </c>
      <c r="E414" s="23" t="s">
        <v>393</v>
      </c>
      <c r="F414" s="24" t="s">
        <v>515</v>
      </c>
      <c r="G414" s="52"/>
      <c r="H414" s="52">
        <v>888.89</v>
      </c>
      <c r="I414" s="21"/>
    </row>
    <row r="415" spans="1:9" s="16" customFormat="1" x14ac:dyDescent="0.25">
      <c r="A415" s="18">
        <v>139</v>
      </c>
      <c r="B415" s="47">
        <v>45342</v>
      </c>
      <c r="C415" s="21" t="s">
        <v>106</v>
      </c>
      <c r="D415" s="16" t="s">
        <v>634</v>
      </c>
      <c r="E415" s="23" t="s">
        <v>348</v>
      </c>
      <c r="F415" s="24" t="s">
        <v>346</v>
      </c>
      <c r="G415" s="52">
        <v>207.25</v>
      </c>
      <c r="H415" s="52"/>
      <c r="I415" s="21"/>
    </row>
    <row r="416" spans="1:9" s="16" customFormat="1" x14ac:dyDescent="0.25">
      <c r="A416" s="18">
        <v>139</v>
      </c>
      <c r="B416" s="47">
        <v>45342</v>
      </c>
      <c r="C416" s="21" t="s">
        <v>106</v>
      </c>
      <c r="D416" s="16" t="s">
        <v>634</v>
      </c>
      <c r="E416" s="23" t="s">
        <v>393</v>
      </c>
      <c r="F416" s="24" t="s">
        <v>515</v>
      </c>
      <c r="G416" s="52"/>
      <c r="H416" s="52">
        <v>207.25</v>
      </c>
      <c r="I416" s="21"/>
    </row>
    <row r="417" spans="1:9" s="16" customFormat="1" x14ac:dyDescent="0.25">
      <c r="A417" s="18">
        <v>140</v>
      </c>
      <c r="B417" s="47">
        <v>45342</v>
      </c>
      <c r="C417" s="21" t="s">
        <v>30</v>
      </c>
      <c r="D417" s="16" t="s">
        <v>635</v>
      </c>
      <c r="E417" s="23" t="s">
        <v>348</v>
      </c>
      <c r="F417" s="24" t="s">
        <v>346</v>
      </c>
      <c r="G417" s="52">
        <v>546.74</v>
      </c>
      <c r="H417" s="52"/>
      <c r="I417" s="21"/>
    </row>
    <row r="418" spans="1:9" s="16" customFormat="1" x14ac:dyDescent="0.25">
      <c r="A418" s="18">
        <v>140</v>
      </c>
      <c r="B418" s="47">
        <v>45342</v>
      </c>
      <c r="C418" s="21" t="s">
        <v>30</v>
      </c>
      <c r="D418" s="16" t="s">
        <v>635</v>
      </c>
      <c r="E418" s="23" t="s">
        <v>393</v>
      </c>
      <c r="F418" s="24" t="s">
        <v>515</v>
      </c>
      <c r="G418" s="52"/>
      <c r="H418" s="52">
        <v>546.74</v>
      </c>
      <c r="I418" s="21"/>
    </row>
    <row r="419" spans="1:9" s="16" customFormat="1" x14ac:dyDescent="0.25">
      <c r="A419" s="18">
        <v>141</v>
      </c>
      <c r="B419" s="47">
        <v>45342</v>
      </c>
      <c r="C419" s="21" t="s">
        <v>30</v>
      </c>
      <c r="D419" s="16" t="s">
        <v>636</v>
      </c>
      <c r="E419" s="23" t="s">
        <v>348</v>
      </c>
      <c r="F419" s="24" t="s">
        <v>346</v>
      </c>
      <c r="G419" s="52">
        <v>4000</v>
      </c>
      <c r="H419" s="52"/>
      <c r="I419" s="21"/>
    </row>
    <row r="420" spans="1:9" s="16" customFormat="1" x14ac:dyDescent="0.25">
      <c r="A420" s="18">
        <v>141</v>
      </c>
      <c r="B420" s="47">
        <v>45342</v>
      </c>
      <c r="C420" s="21" t="s">
        <v>30</v>
      </c>
      <c r="D420" s="16" t="s">
        <v>636</v>
      </c>
      <c r="E420" s="23" t="s">
        <v>393</v>
      </c>
      <c r="F420" s="24" t="s">
        <v>515</v>
      </c>
      <c r="G420" s="52"/>
      <c r="H420" s="52">
        <v>4000</v>
      </c>
      <c r="I420" s="21"/>
    </row>
    <row r="421" spans="1:9" s="16" customFormat="1" x14ac:dyDescent="0.25">
      <c r="A421" s="18">
        <v>142</v>
      </c>
      <c r="B421" s="47">
        <v>45342</v>
      </c>
      <c r="C421" s="21" t="s">
        <v>254</v>
      </c>
      <c r="D421" s="16" t="s">
        <v>637</v>
      </c>
      <c r="E421" s="23" t="s">
        <v>348</v>
      </c>
      <c r="F421" s="24" t="s">
        <v>346</v>
      </c>
      <c r="G421" s="52">
        <v>118.59</v>
      </c>
      <c r="H421" s="52"/>
      <c r="I421" s="21"/>
    </row>
    <row r="422" spans="1:9" s="16" customFormat="1" x14ac:dyDescent="0.25">
      <c r="A422" s="18">
        <v>142</v>
      </c>
      <c r="B422" s="47">
        <v>45342</v>
      </c>
      <c r="C422" s="21" t="s">
        <v>254</v>
      </c>
      <c r="D422" s="16" t="s">
        <v>637</v>
      </c>
      <c r="E422" s="23" t="s">
        <v>393</v>
      </c>
      <c r="F422" s="24" t="s">
        <v>515</v>
      </c>
      <c r="G422" s="52"/>
      <c r="H422" s="52">
        <v>118.59</v>
      </c>
      <c r="I422" s="21"/>
    </row>
    <row r="423" spans="1:9" s="16" customFormat="1" x14ac:dyDescent="0.25">
      <c r="A423" s="18">
        <v>143</v>
      </c>
      <c r="B423" s="47">
        <v>45343</v>
      </c>
      <c r="C423" s="21" t="s">
        <v>48</v>
      </c>
      <c r="D423" s="16" t="s">
        <v>644</v>
      </c>
      <c r="E423" s="23">
        <v>1100</v>
      </c>
      <c r="F423" s="24" t="s">
        <v>349</v>
      </c>
      <c r="G423" s="52">
        <v>1241.73</v>
      </c>
      <c r="H423" s="51"/>
      <c r="I423" s="89"/>
    </row>
    <row r="424" spans="1:9" s="16" customFormat="1" x14ac:dyDescent="0.25">
      <c r="A424" s="18">
        <v>143</v>
      </c>
      <c r="B424" s="47">
        <v>45343</v>
      </c>
      <c r="C424" s="21" t="s">
        <v>48</v>
      </c>
      <c r="D424" s="16" t="s">
        <v>644</v>
      </c>
      <c r="E424" s="23">
        <v>4000</v>
      </c>
      <c r="F424" s="24" t="s">
        <v>436</v>
      </c>
      <c r="G424" s="49"/>
      <c r="H424" s="52">
        <v>1050</v>
      </c>
      <c r="I424" s="89"/>
    </row>
    <row r="425" spans="1:9" s="16" customFormat="1" x14ac:dyDescent="0.25">
      <c r="A425" s="18">
        <v>143</v>
      </c>
      <c r="B425" s="47">
        <v>45343</v>
      </c>
      <c r="C425" s="21" t="s">
        <v>48</v>
      </c>
      <c r="D425" s="16" t="s">
        <v>644</v>
      </c>
      <c r="E425" s="23">
        <v>5009</v>
      </c>
      <c r="F425" s="24" t="s">
        <v>452</v>
      </c>
      <c r="G425" s="49"/>
      <c r="H425" s="52">
        <v>5</v>
      </c>
      <c r="I425" s="89"/>
    </row>
    <row r="426" spans="1:9" s="16" customFormat="1" x14ac:dyDescent="0.25">
      <c r="A426" s="18">
        <v>143</v>
      </c>
      <c r="B426" s="47">
        <v>45343</v>
      </c>
      <c r="C426" s="21" t="s">
        <v>48</v>
      </c>
      <c r="D426" s="16" t="s">
        <v>644</v>
      </c>
      <c r="E426" s="23">
        <v>5008</v>
      </c>
      <c r="F426" s="24" t="s">
        <v>449</v>
      </c>
      <c r="G426" s="49"/>
      <c r="H426" s="52">
        <v>10</v>
      </c>
      <c r="I426" s="89"/>
    </row>
    <row r="427" spans="1:9" s="16" customFormat="1" x14ac:dyDescent="0.25">
      <c r="A427" s="18">
        <v>143</v>
      </c>
      <c r="B427" s="47">
        <v>45343</v>
      </c>
      <c r="C427" s="21" t="s">
        <v>48</v>
      </c>
      <c r="D427" s="16" t="s">
        <v>644</v>
      </c>
      <c r="E427" s="23">
        <v>5002</v>
      </c>
      <c r="F427" s="24" t="s">
        <v>442</v>
      </c>
      <c r="G427" s="49"/>
      <c r="H427" s="52">
        <v>15</v>
      </c>
      <c r="I427" s="89"/>
    </row>
    <row r="428" spans="1:9" s="16" customFormat="1" x14ac:dyDescent="0.25">
      <c r="A428" s="18">
        <v>143</v>
      </c>
      <c r="B428" s="47">
        <v>45343</v>
      </c>
      <c r="C428" s="21" t="s">
        <v>48</v>
      </c>
      <c r="D428" s="16" t="s">
        <v>644</v>
      </c>
      <c r="E428" s="23">
        <v>2200</v>
      </c>
      <c r="F428" s="24" t="s">
        <v>434</v>
      </c>
      <c r="G428" s="49"/>
      <c r="H428" s="52">
        <v>54</v>
      </c>
      <c r="I428" s="89"/>
    </row>
    <row r="429" spans="1:9" s="16" customFormat="1" x14ac:dyDescent="0.25">
      <c r="A429" s="18">
        <v>143</v>
      </c>
      <c r="B429" s="47">
        <v>45343</v>
      </c>
      <c r="C429" s="21" t="s">
        <v>48</v>
      </c>
      <c r="D429" s="16" t="s">
        <v>644</v>
      </c>
      <c r="E429" s="23">
        <v>2201</v>
      </c>
      <c r="F429" s="24" t="s">
        <v>435</v>
      </c>
      <c r="G429" s="49"/>
      <c r="H429" s="52">
        <v>107.73</v>
      </c>
      <c r="I429" s="89"/>
    </row>
    <row r="430" spans="1:9" s="16" customFormat="1" x14ac:dyDescent="0.25">
      <c r="A430" s="18">
        <v>144</v>
      </c>
      <c r="B430" s="47">
        <v>45342</v>
      </c>
      <c r="C430" s="21" t="s">
        <v>106</v>
      </c>
      <c r="D430" s="16" t="s">
        <v>649</v>
      </c>
      <c r="E430" s="23">
        <v>1100</v>
      </c>
      <c r="F430" s="24" t="s">
        <v>349</v>
      </c>
      <c r="G430" s="52">
        <v>791.67</v>
      </c>
      <c r="H430" s="51"/>
      <c r="I430" s="89"/>
    </row>
    <row r="431" spans="1:9" s="16" customFormat="1" x14ac:dyDescent="0.25">
      <c r="A431" s="18">
        <v>144</v>
      </c>
      <c r="B431" s="47">
        <v>45342</v>
      </c>
      <c r="C431" s="21" t="s">
        <v>106</v>
      </c>
      <c r="D431" s="16" t="s">
        <v>649</v>
      </c>
      <c r="E431" s="23">
        <v>4000</v>
      </c>
      <c r="F431" s="24" t="s">
        <v>436</v>
      </c>
      <c r="G431" s="49"/>
      <c r="H431" s="52">
        <v>900</v>
      </c>
      <c r="I431" s="89"/>
    </row>
    <row r="432" spans="1:9" s="16" customFormat="1" x14ac:dyDescent="0.25">
      <c r="A432" s="18">
        <v>144</v>
      </c>
      <c r="B432" s="47">
        <v>45342</v>
      </c>
      <c r="C432" s="21" t="s">
        <v>106</v>
      </c>
      <c r="D432" s="16" t="s">
        <v>649</v>
      </c>
      <c r="E432" s="23">
        <v>5009</v>
      </c>
      <c r="F432" s="24" t="s">
        <v>452</v>
      </c>
      <c r="G432" s="49"/>
      <c r="H432" s="52">
        <v>1</v>
      </c>
      <c r="I432" s="89"/>
    </row>
    <row r="433" spans="1:9" s="16" customFormat="1" x14ac:dyDescent="0.25">
      <c r="A433" s="18">
        <v>144</v>
      </c>
      <c r="B433" s="47">
        <v>45342</v>
      </c>
      <c r="C433" s="21" t="s">
        <v>106</v>
      </c>
      <c r="D433" s="16" t="s">
        <v>649</v>
      </c>
      <c r="E433" s="23">
        <v>5008</v>
      </c>
      <c r="F433" s="24" t="s">
        <v>449</v>
      </c>
      <c r="G433" s="49"/>
      <c r="H433" s="52">
        <v>2</v>
      </c>
      <c r="I433" s="89"/>
    </row>
    <row r="434" spans="1:9" s="16" customFormat="1" x14ac:dyDescent="0.25">
      <c r="A434" s="18">
        <v>144</v>
      </c>
      <c r="B434" s="47">
        <v>45342</v>
      </c>
      <c r="C434" s="21" t="s">
        <v>106</v>
      </c>
      <c r="D434" s="16" t="s">
        <v>649</v>
      </c>
      <c r="E434" s="23">
        <v>5002</v>
      </c>
      <c r="F434" s="24" t="s">
        <v>442</v>
      </c>
      <c r="G434" s="49"/>
      <c r="H434" s="52">
        <v>3</v>
      </c>
      <c r="I434" s="89"/>
    </row>
    <row r="435" spans="1:9" s="16" customFormat="1" x14ac:dyDescent="0.25">
      <c r="A435" s="18">
        <v>144</v>
      </c>
      <c r="B435" s="47">
        <v>45342</v>
      </c>
      <c r="C435" s="21" t="s">
        <v>106</v>
      </c>
      <c r="D435" s="16" t="s">
        <v>649</v>
      </c>
      <c r="E435" s="23">
        <v>2200</v>
      </c>
      <c r="F435" s="24" t="s">
        <v>434</v>
      </c>
      <c r="G435" s="49"/>
      <c r="H435" s="52">
        <v>45.3</v>
      </c>
      <c r="I435" s="89"/>
    </row>
    <row r="436" spans="1:9" s="16" customFormat="1" x14ac:dyDescent="0.25">
      <c r="A436" s="18">
        <v>144</v>
      </c>
      <c r="B436" s="47">
        <v>45342</v>
      </c>
      <c r="C436" s="21" t="s">
        <v>106</v>
      </c>
      <c r="D436" s="16" t="s">
        <v>649</v>
      </c>
      <c r="E436" s="23">
        <v>2201</v>
      </c>
      <c r="F436" s="24" t="s">
        <v>435</v>
      </c>
      <c r="G436" s="49"/>
      <c r="H436" s="52">
        <v>90.37</v>
      </c>
      <c r="I436" s="89"/>
    </row>
    <row r="437" spans="1:9" s="16" customFormat="1" x14ac:dyDescent="0.25">
      <c r="A437" s="18">
        <v>144</v>
      </c>
      <c r="B437" s="47">
        <v>45342</v>
      </c>
      <c r="C437" s="21" t="s">
        <v>106</v>
      </c>
      <c r="D437" s="16" t="s">
        <v>649</v>
      </c>
      <c r="E437" s="22" t="s">
        <v>378</v>
      </c>
      <c r="F437" s="21" t="s">
        <v>426</v>
      </c>
      <c r="G437" s="52">
        <v>250</v>
      </c>
      <c r="H437" s="52"/>
      <c r="I437" s="89"/>
    </row>
    <row r="438" spans="1:9" s="16" customFormat="1" x14ac:dyDescent="0.25">
      <c r="A438" s="18">
        <v>145</v>
      </c>
      <c r="B438" s="47">
        <v>45343</v>
      </c>
      <c r="C438" s="21" t="s">
        <v>272</v>
      </c>
      <c r="D438" s="16" t="s">
        <v>704</v>
      </c>
      <c r="E438" s="23" t="s">
        <v>393</v>
      </c>
      <c r="F438" s="24" t="s">
        <v>349</v>
      </c>
      <c r="G438" s="52">
        <v>548.57000000000005</v>
      </c>
      <c r="H438" s="51"/>
      <c r="I438" s="89"/>
    </row>
    <row r="439" spans="1:9" s="16" customFormat="1" x14ac:dyDescent="0.25">
      <c r="A439" s="18">
        <v>145</v>
      </c>
      <c r="B439" s="47">
        <v>45343</v>
      </c>
      <c r="C439" s="21" t="s">
        <v>272</v>
      </c>
      <c r="D439" s="16" t="s">
        <v>704</v>
      </c>
      <c r="E439" s="23" t="s">
        <v>369</v>
      </c>
      <c r="F439" s="24" t="s">
        <v>436</v>
      </c>
      <c r="G439" s="49"/>
      <c r="H439" s="52">
        <v>900</v>
      </c>
      <c r="I439" s="89"/>
    </row>
    <row r="440" spans="1:9" s="16" customFormat="1" x14ac:dyDescent="0.25">
      <c r="A440" s="18">
        <v>145</v>
      </c>
      <c r="B440" s="47">
        <v>45343</v>
      </c>
      <c r="C440" s="21" t="s">
        <v>272</v>
      </c>
      <c r="D440" s="16" t="s">
        <v>704</v>
      </c>
      <c r="E440" s="23" t="s">
        <v>371</v>
      </c>
      <c r="F440" s="24" t="s">
        <v>452</v>
      </c>
      <c r="G440" s="49"/>
      <c r="H440" s="52">
        <v>2</v>
      </c>
      <c r="I440" s="89"/>
    </row>
    <row r="441" spans="1:9" s="16" customFormat="1" x14ac:dyDescent="0.25">
      <c r="A441" s="18">
        <v>145</v>
      </c>
      <c r="B441" s="47">
        <v>45343</v>
      </c>
      <c r="C441" s="21" t="s">
        <v>272</v>
      </c>
      <c r="D441" s="16" t="s">
        <v>704</v>
      </c>
      <c r="E441" s="23" t="s">
        <v>373</v>
      </c>
      <c r="F441" s="24" t="s">
        <v>449</v>
      </c>
      <c r="G441" s="49"/>
      <c r="H441" s="52">
        <v>4</v>
      </c>
      <c r="I441" s="89"/>
    </row>
    <row r="442" spans="1:9" s="16" customFormat="1" x14ac:dyDescent="0.25">
      <c r="A442" s="18">
        <v>145</v>
      </c>
      <c r="B442" s="47">
        <v>45343</v>
      </c>
      <c r="C442" s="21" t="s">
        <v>272</v>
      </c>
      <c r="D442" s="16" t="s">
        <v>704</v>
      </c>
      <c r="E442" s="23" t="s">
        <v>705</v>
      </c>
      <c r="F442" s="24" t="s">
        <v>442</v>
      </c>
      <c r="G442" s="49"/>
      <c r="H442" s="52">
        <v>6</v>
      </c>
      <c r="I442" s="89"/>
    </row>
    <row r="443" spans="1:9" s="16" customFormat="1" x14ac:dyDescent="0.25">
      <c r="A443" s="18">
        <v>145</v>
      </c>
      <c r="B443" s="47">
        <v>45343</v>
      </c>
      <c r="C443" s="21" t="s">
        <v>272</v>
      </c>
      <c r="D443" s="16" t="s">
        <v>704</v>
      </c>
      <c r="E443" s="23" t="s">
        <v>706</v>
      </c>
      <c r="F443" s="24" t="s">
        <v>434</v>
      </c>
      <c r="G443" s="49"/>
      <c r="H443" s="52">
        <v>45.6</v>
      </c>
      <c r="I443" s="89"/>
    </row>
    <row r="444" spans="1:9" s="16" customFormat="1" x14ac:dyDescent="0.25">
      <c r="A444" s="18">
        <v>145</v>
      </c>
      <c r="B444" s="47">
        <v>45343</v>
      </c>
      <c r="C444" s="21" t="s">
        <v>272</v>
      </c>
      <c r="D444" s="16" t="s">
        <v>704</v>
      </c>
      <c r="E444" s="23" t="s">
        <v>707</v>
      </c>
      <c r="F444" s="24" t="s">
        <v>435</v>
      </c>
      <c r="G444" s="49"/>
      <c r="H444" s="52">
        <v>90.97</v>
      </c>
      <c r="I444" s="89"/>
    </row>
    <row r="445" spans="1:9" s="16" customFormat="1" x14ac:dyDescent="0.25">
      <c r="A445" s="18">
        <v>145</v>
      </c>
      <c r="B445" s="47">
        <v>45343</v>
      </c>
      <c r="C445" s="21" t="s">
        <v>272</v>
      </c>
      <c r="D445" s="16" t="s">
        <v>704</v>
      </c>
      <c r="E445" s="22" t="s">
        <v>378</v>
      </c>
      <c r="F445" s="21" t="s">
        <v>426</v>
      </c>
      <c r="G445" s="52">
        <v>500</v>
      </c>
      <c r="H445" s="51"/>
      <c r="I445" s="89"/>
    </row>
    <row r="446" spans="1:9" s="16" customFormat="1" x14ac:dyDescent="0.25">
      <c r="A446" s="18">
        <v>146</v>
      </c>
      <c r="B446" s="47">
        <v>45343</v>
      </c>
      <c r="C446" s="21" t="s">
        <v>155</v>
      </c>
      <c r="D446" s="16" t="s">
        <v>709</v>
      </c>
      <c r="E446" s="22" t="s">
        <v>393</v>
      </c>
      <c r="F446" s="21" t="s">
        <v>349</v>
      </c>
      <c r="G446" s="52">
        <v>1580.04</v>
      </c>
      <c r="H446" s="51"/>
      <c r="I446" s="89"/>
    </row>
    <row r="447" spans="1:9" s="16" customFormat="1" x14ac:dyDescent="0.25">
      <c r="A447" s="18">
        <v>146</v>
      </c>
      <c r="B447" s="47">
        <v>45343</v>
      </c>
      <c r="C447" s="21" t="s">
        <v>155</v>
      </c>
      <c r="D447" s="16" t="s">
        <v>709</v>
      </c>
      <c r="E447" s="22" t="s">
        <v>369</v>
      </c>
      <c r="F447" s="21" t="s">
        <v>436</v>
      </c>
      <c r="G447" s="52"/>
      <c r="H447" s="52">
        <v>2190</v>
      </c>
      <c r="I447" s="89"/>
    </row>
    <row r="448" spans="1:9" s="16" customFormat="1" x14ac:dyDescent="0.25">
      <c r="A448" s="18">
        <v>146</v>
      </c>
      <c r="B448" s="47">
        <v>45343</v>
      </c>
      <c r="C448" s="21" t="s">
        <v>155</v>
      </c>
      <c r="D448" s="16" t="s">
        <v>709</v>
      </c>
      <c r="E448" s="22" t="s">
        <v>371</v>
      </c>
      <c r="F448" s="21" t="s">
        <v>452</v>
      </c>
      <c r="G448" s="52"/>
      <c r="H448" s="52">
        <v>39</v>
      </c>
      <c r="I448" s="89"/>
    </row>
    <row r="449" spans="1:9" s="16" customFormat="1" x14ac:dyDescent="0.25">
      <c r="A449" s="18">
        <v>146</v>
      </c>
      <c r="B449" s="47">
        <v>45343</v>
      </c>
      <c r="C449" s="21" t="s">
        <v>155</v>
      </c>
      <c r="D449" s="16" t="s">
        <v>709</v>
      </c>
      <c r="E449" s="22" t="s">
        <v>705</v>
      </c>
      <c r="F449" s="21" t="s">
        <v>442</v>
      </c>
      <c r="G449" s="52"/>
      <c r="H449" s="52">
        <v>15</v>
      </c>
      <c r="I449" s="89"/>
    </row>
    <row r="450" spans="1:9" s="16" customFormat="1" x14ac:dyDescent="0.25">
      <c r="A450" s="18">
        <v>146</v>
      </c>
      <c r="B450" s="47">
        <v>45343</v>
      </c>
      <c r="C450" s="21" t="s">
        <v>155</v>
      </c>
      <c r="D450" s="16" t="s">
        <v>709</v>
      </c>
      <c r="E450" s="22" t="s">
        <v>706</v>
      </c>
      <c r="F450" s="21" t="s">
        <v>434</v>
      </c>
      <c r="G450" s="52"/>
      <c r="H450" s="52">
        <v>112.2</v>
      </c>
      <c r="I450" s="89"/>
    </row>
    <row r="451" spans="1:9" s="16" customFormat="1" x14ac:dyDescent="0.25">
      <c r="A451" s="18">
        <v>146</v>
      </c>
      <c r="B451" s="47">
        <v>45343</v>
      </c>
      <c r="C451" s="21" t="s">
        <v>155</v>
      </c>
      <c r="D451" s="16" t="s">
        <v>709</v>
      </c>
      <c r="E451" s="22" t="s">
        <v>707</v>
      </c>
      <c r="F451" s="21" t="s">
        <v>435</v>
      </c>
      <c r="G451" s="52"/>
      <c r="H451" s="52">
        <v>223.84</v>
      </c>
      <c r="I451" s="89"/>
    </row>
    <row r="452" spans="1:9" s="16" customFormat="1" x14ac:dyDescent="0.25">
      <c r="A452" s="18">
        <v>146</v>
      </c>
      <c r="B452" s="47">
        <v>45343</v>
      </c>
      <c r="C452" s="21" t="s">
        <v>155</v>
      </c>
      <c r="D452" s="16" t="s">
        <v>709</v>
      </c>
      <c r="E452" s="22" t="s">
        <v>378</v>
      </c>
      <c r="F452" s="21" t="s">
        <v>426</v>
      </c>
      <c r="G452" s="52">
        <v>1000</v>
      </c>
      <c r="H452" s="51"/>
      <c r="I452" s="89"/>
    </row>
    <row r="453" spans="1:9" s="16" customFormat="1" x14ac:dyDescent="0.25">
      <c r="A453" s="18">
        <v>147</v>
      </c>
      <c r="B453" s="47">
        <v>45341</v>
      </c>
      <c r="C453" s="21" t="s">
        <v>156</v>
      </c>
      <c r="D453" s="16" t="s">
        <v>716</v>
      </c>
      <c r="E453" s="22" t="s">
        <v>393</v>
      </c>
      <c r="F453" s="21" t="s">
        <v>349</v>
      </c>
      <c r="G453" s="52">
        <v>3656.49</v>
      </c>
      <c r="H453" s="51"/>
      <c r="I453" s="21"/>
    </row>
    <row r="454" spans="1:9" s="16" customFormat="1" x14ac:dyDescent="0.25">
      <c r="A454" s="18">
        <v>147</v>
      </c>
      <c r="B454" s="47">
        <v>45341</v>
      </c>
      <c r="C454" s="21" t="s">
        <v>156</v>
      </c>
      <c r="D454" s="16" t="s">
        <v>716</v>
      </c>
      <c r="E454" s="22" t="s">
        <v>369</v>
      </c>
      <c r="F454" s="21" t="s">
        <v>436</v>
      </c>
      <c r="G454" s="52"/>
      <c r="H454" s="52">
        <v>3900</v>
      </c>
      <c r="I454" s="21"/>
    </row>
    <row r="455" spans="1:9" s="16" customFormat="1" x14ac:dyDescent="0.25">
      <c r="A455" s="18">
        <v>147</v>
      </c>
      <c r="B455" s="47">
        <v>45341</v>
      </c>
      <c r="C455" s="21" t="s">
        <v>156</v>
      </c>
      <c r="D455" s="16" t="s">
        <v>716</v>
      </c>
      <c r="E455" s="22" t="s">
        <v>371</v>
      </c>
      <c r="F455" s="21" t="s">
        <v>452</v>
      </c>
      <c r="G455" s="52"/>
      <c r="H455" s="52">
        <v>25</v>
      </c>
      <c r="I455" s="21"/>
    </row>
    <row r="456" spans="1:9" s="16" customFormat="1" x14ac:dyDescent="0.25">
      <c r="A456" s="18">
        <v>147</v>
      </c>
      <c r="B456" s="47">
        <v>45341</v>
      </c>
      <c r="C456" s="21" t="s">
        <v>156</v>
      </c>
      <c r="D456" s="16" t="s">
        <v>716</v>
      </c>
      <c r="E456" s="22" t="s">
        <v>373</v>
      </c>
      <c r="F456" s="21" t="s">
        <v>449</v>
      </c>
      <c r="G456" s="52"/>
      <c r="H456" s="52">
        <v>50</v>
      </c>
      <c r="I456" s="21"/>
    </row>
    <row r="457" spans="1:9" s="16" customFormat="1" x14ac:dyDescent="0.25">
      <c r="A457" s="18">
        <v>147</v>
      </c>
      <c r="B457" s="47">
        <v>45341</v>
      </c>
      <c r="C457" s="21" t="s">
        <v>156</v>
      </c>
      <c r="D457" s="16" t="s">
        <v>716</v>
      </c>
      <c r="E457" s="22" t="s">
        <v>705</v>
      </c>
      <c r="F457" s="21" t="s">
        <v>442</v>
      </c>
      <c r="G457" s="52"/>
      <c r="H457" s="52">
        <v>75</v>
      </c>
      <c r="I457" s="21"/>
    </row>
    <row r="458" spans="1:9" s="16" customFormat="1" x14ac:dyDescent="0.25">
      <c r="A458" s="18">
        <v>147</v>
      </c>
      <c r="B458" s="47">
        <v>45341</v>
      </c>
      <c r="C458" s="21" t="s">
        <v>156</v>
      </c>
      <c r="D458" s="16" t="s">
        <v>716</v>
      </c>
      <c r="E458" s="22" t="s">
        <v>706</v>
      </c>
      <c r="F458" s="21" t="s">
        <v>434</v>
      </c>
      <c r="G458" s="52"/>
      <c r="H458" s="52">
        <v>202.5</v>
      </c>
      <c r="I458" s="21"/>
    </row>
    <row r="459" spans="1:9" s="16" customFormat="1" x14ac:dyDescent="0.25">
      <c r="A459" s="18">
        <v>147</v>
      </c>
      <c r="B459" s="47">
        <v>45341</v>
      </c>
      <c r="C459" s="21" t="s">
        <v>156</v>
      </c>
      <c r="D459" s="16" t="s">
        <v>716</v>
      </c>
      <c r="E459" s="22" t="s">
        <v>707</v>
      </c>
      <c r="F459" s="21" t="s">
        <v>435</v>
      </c>
      <c r="G459" s="52"/>
      <c r="H459" s="52">
        <v>403.99</v>
      </c>
      <c r="I459" s="21"/>
    </row>
    <row r="460" spans="1:9" s="16" customFormat="1" x14ac:dyDescent="0.25">
      <c r="A460" s="18">
        <v>147</v>
      </c>
      <c r="B460" s="47">
        <v>45341</v>
      </c>
      <c r="C460" s="21" t="s">
        <v>156</v>
      </c>
      <c r="D460" s="16" t="s">
        <v>716</v>
      </c>
      <c r="E460" s="22" t="s">
        <v>378</v>
      </c>
      <c r="F460" s="21" t="s">
        <v>426</v>
      </c>
      <c r="G460" s="52">
        <v>1000</v>
      </c>
      <c r="H460" s="51"/>
      <c r="I460" s="21"/>
    </row>
    <row r="461" spans="1:9" s="16" customFormat="1" x14ac:dyDescent="0.25">
      <c r="A461" s="18">
        <v>148</v>
      </c>
      <c r="B461" s="47">
        <v>45344</v>
      </c>
      <c r="C461" s="21" t="s">
        <v>26</v>
      </c>
      <c r="D461" s="16" t="s">
        <v>721</v>
      </c>
      <c r="E461" s="22" t="s">
        <v>393</v>
      </c>
      <c r="F461" s="21" t="s">
        <v>349</v>
      </c>
      <c r="G461" s="52">
        <v>862.31</v>
      </c>
      <c r="H461" s="51"/>
      <c r="I461" s="21"/>
    </row>
    <row r="462" spans="1:9" s="16" customFormat="1" x14ac:dyDescent="0.25">
      <c r="A462" s="18">
        <v>148</v>
      </c>
      <c r="B462" s="47">
        <v>45344</v>
      </c>
      <c r="C462" s="21" t="s">
        <v>26</v>
      </c>
      <c r="D462" s="16" t="s">
        <v>721</v>
      </c>
      <c r="E462" s="22" t="s">
        <v>369</v>
      </c>
      <c r="F462" s="21" t="s">
        <v>436</v>
      </c>
      <c r="G462" s="52"/>
      <c r="H462" s="48">
        <v>750</v>
      </c>
      <c r="I462" s="21"/>
    </row>
    <row r="463" spans="1:9" s="16" customFormat="1" x14ac:dyDescent="0.25">
      <c r="A463" s="18">
        <v>148</v>
      </c>
      <c r="B463" s="47">
        <v>45344</v>
      </c>
      <c r="C463" s="21" t="s">
        <v>26</v>
      </c>
      <c r="D463" s="16" t="s">
        <v>721</v>
      </c>
      <c r="E463" s="22" t="s">
        <v>706</v>
      </c>
      <c r="F463" s="21" t="s">
        <v>434</v>
      </c>
      <c r="G463" s="52"/>
      <c r="H463" s="48">
        <v>37.5</v>
      </c>
      <c r="I463" s="21"/>
    </row>
    <row r="464" spans="1:9" s="16" customFormat="1" x14ac:dyDescent="0.25">
      <c r="A464" s="18">
        <v>148</v>
      </c>
      <c r="B464" s="47">
        <v>45344</v>
      </c>
      <c r="C464" s="21" t="s">
        <v>26</v>
      </c>
      <c r="D464" s="16" t="s">
        <v>721</v>
      </c>
      <c r="E464" s="22" t="s">
        <v>707</v>
      </c>
      <c r="F464" s="21" t="s">
        <v>435</v>
      </c>
      <c r="G464" s="52"/>
      <c r="H464" s="48">
        <v>74.81</v>
      </c>
      <c r="I464" s="21"/>
    </row>
    <row r="465" spans="1:9" s="16" customFormat="1" x14ac:dyDescent="0.25">
      <c r="A465" s="18">
        <v>149</v>
      </c>
      <c r="B465" s="47">
        <v>45344</v>
      </c>
      <c r="C465" s="21" t="s">
        <v>113</v>
      </c>
      <c r="D465" s="16" t="s">
        <v>723</v>
      </c>
      <c r="E465" s="22" t="s">
        <v>393</v>
      </c>
      <c r="F465" s="21" t="s">
        <v>349</v>
      </c>
      <c r="G465" s="52">
        <v>1474.63</v>
      </c>
      <c r="H465" s="48"/>
      <c r="I465" s="21"/>
    </row>
    <row r="466" spans="1:9" s="16" customFormat="1" x14ac:dyDescent="0.25">
      <c r="A466" s="18">
        <v>149</v>
      </c>
      <c r="B466" s="47">
        <v>45344</v>
      </c>
      <c r="C466" s="21" t="s">
        <v>113</v>
      </c>
      <c r="D466" s="16" t="s">
        <v>723</v>
      </c>
      <c r="E466" s="22" t="s">
        <v>369</v>
      </c>
      <c r="F466" s="21" t="s">
        <v>436</v>
      </c>
      <c r="G466" s="52"/>
      <c r="H466" s="48">
        <v>1500</v>
      </c>
      <c r="I466" s="21"/>
    </row>
    <row r="467" spans="1:9" s="16" customFormat="1" x14ac:dyDescent="0.25">
      <c r="A467" s="18">
        <v>149</v>
      </c>
      <c r="B467" s="47">
        <v>45344</v>
      </c>
      <c r="C467" s="21" t="s">
        <v>113</v>
      </c>
      <c r="D467" s="16" t="s">
        <v>723</v>
      </c>
      <c r="E467" s="22" t="s">
        <v>706</v>
      </c>
      <c r="F467" s="21" t="s">
        <v>434</v>
      </c>
      <c r="G467" s="52"/>
      <c r="H467" s="48">
        <v>75</v>
      </c>
      <c r="I467" s="21"/>
    </row>
    <row r="468" spans="1:9" s="16" customFormat="1" x14ac:dyDescent="0.25">
      <c r="A468" s="18">
        <v>149</v>
      </c>
      <c r="B468" s="47">
        <v>45344</v>
      </c>
      <c r="C468" s="21" t="s">
        <v>113</v>
      </c>
      <c r="D468" s="16" t="s">
        <v>723</v>
      </c>
      <c r="E468" s="22" t="s">
        <v>707</v>
      </c>
      <c r="F468" s="21" t="s">
        <v>435</v>
      </c>
      <c r="G468" s="52"/>
      <c r="H468" s="48">
        <v>149.63</v>
      </c>
      <c r="I468" s="21"/>
    </row>
    <row r="469" spans="1:9" s="16" customFormat="1" x14ac:dyDescent="0.25">
      <c r="A469" s="18">
        <v>149</v>
      </c>
      <c r="B469" s="47">
        <v>45344</v>
      </c>
      <c r="C469" s="21" t="s">
        <v>113</v>
      </c>
      <c r="D469" s="16" t="s">
        <v>723</v>
      </c>
      <c r="E469" s="22" t="s">
        <v>378</v>
      </c>
      <c r="F469" s="21" t="s">
        <v>426</v>
      </c>
      <c r="G469" s="52">
        <v>250</v>
      </c>
      <c r="H469" s="48"/>
      <c r="I469" s="21"/>
    </row>
    <row r="470" spans="1:9" s="16" customFormat="1" x14ac:dyDescent="0.25">
      <c r="A470" s="18">
        <v>150</v>
      </c>
      <c r="B470" s="47">
        <v>45344</v>
      </c>
      <c r="C470" s="21" t="s">
        <v>256</v>
      </c>
      <c r="D470" s="16" t="s">
        <v>728</v>
      </c>
      <c r="E470" s="22" t="s">
        <v>393</v>
      </c>
      <c r="F470" s="21" t="s">
        <v>349</v>
      </c>
      <c r="G470" s="52">
        <v>474.34</v>
      </c>
      <c r="H470" s="48"/>
      <c r="I470" s="21"/>
    </row>
    <row r="471" spans="1:9" s="16" customFormat="1" x14ac:dyDescent="0.25">
      <c r="A471" s="18">
        <v>150</v>
      </c>
      <c r="B471" s="47">
        <v>45344</v>
      </c>
      <c r="C471" s="21" t="s">
        <v>256</v>
      </c>
      <c r="D471" s="16" t="s">
        <v>728</v>
      </c>
      <c r="E471" s="22" t="s">
        <v>369</v>
      </c>
      <c r="F471" s="21" t="s">
        <v>436</v>
      </c>
      <c r="G471" s="52"/>
      <c r="H471" s="48">
        <v>600</v>
      </c>
      <c r="I471" s="21"/>
    </row>
    <row r="472" spans="1:9" s="16" customFormat="1" x14ac:dyDescent="0.25">
      <c r="A472" s="18">
        <v>150</v>
      </c>
      <c r="B472" s="47">
        <v>45344</v>
      </c>
      <c r="C472" s="21" t="s">
        <v>256</v>
      </c>
      <c r="D472" s="16" t="s">
        <v>728</v>
      </c>
      <c r="E472" s="22" t="s">
        <v>371</v>
      </c>
      <c r="F472" s="21" t="s">
        <v>452</v>
      </c>
      <c r="G472" s="52"/>
      <c r="H472" s="48">
        <v>5</v>
      </c>
      <c r="I472" s="21"/>
    </row>
    <row r="473" spans="1:9" s="16" customFormat="1" x14ac:dyDescent="0.25">
      <c r="A473" s="18">
        <v>150</v>
      </c>
      <c r="B473" s="47">
        <v>45344</v>
      </c>
      <c r="C473" s="21" t="s">
        <v>256</v>
      </c>
      <c r="D473" s="16" t="s">
        <v>728</v>
      </c>
      <c r="E473" s="22" t="s">
        <v>373</v>
      </c>
      <c r="F473" s="21" t="s">
        <v>449</v>
      </c>
      <c r="G473" s="52"/>
      <c r="H473" s="48">
        <v>10</v>
      </c>
      <c r="I473" s="21"/>
    </row>
    <row r="474" spans="1:9" s="16" customFormat="1" x14ac:dyDescent="0.25">
      <c r="A474" s="18">
        <v>150</v>
      </c>
      <c r="B474" s="47">
        <v>45344</v>
      </c>
      <c r="C474" s="21" t="s">
        <v>256</v>
      </c>
      <c r="D474" s="16" t="s">
        <v>728</v>
      </c>
      <c r="E474" s="22" t="s">
        <v>705</v>
      </c>
      <c r="F474" s="21" t="s">
        <v>442</v>
      </c>
      <c r="G474" s="52"/>
      <c r="H474" s="48">
        <v>15</v>
      </c>
      <c r="I474" s="21"/>
    </row>
    <row r="475" spans="1:9" s="16" customFormat="1" x14ac:dyDescent="0.25">
      <c r="A475" s="18">
        <v>150</v>
      </c>
      <c r="B475" s="47">
        <v>45344</v>
      </c>
      <c r="C475" s="21" t="s">
        <v>256</v>
      </c>
      <c r="D475" s="16" t="s">
        <v>728</v>
      </c>
      <c r="E475" s="22" t="s">
        <v>706</v>
      </c>
      <c r="F475" s="21" t="s">
        <v>434</v>
      </c>
      <c r="G475" s="52"/>
      <c r="H475" s="48">
        <v>31.5</v>
      </c>
      <c r="I475" s="21"/>
    </row>
    <row r="476" spans="1:9" s="16" customFormat="1" x14ac:dyDescent="0.25">
      <c r="A476" s="18">
        <v>150</v>
      </c>
      <c r="B476" s="47">
        <v>45344</v>
      </c>
      <c r="C476" s="21" t="s">
        <v>256</v>
      </c>
      <c r="D476" s="16" t="s">
        <v>728</v>
      </c>
      <c r="E476" s="22" t="s">
        <v>707</v>
      </c>
      <c r="F476" s="21" t="s">
        <v>435</v>
      </c>
      <c r="G476" s="52"/>
      <c r="H476" s="48">
        <v>62.84</v>
      </c>
      <c r="I476" s="21"/>
    </row>
    <row r="477" spans="1:9" s="16" customFormat="1" x14ac:dyDescent="0.25">
      <c r="A477" s="18">
        <v>150</v>
      </c>
      <c r="B477" s="47">
        <v>45344</v>
      </c>
      <c r="C477" s="21" t="s">
        <v>256</v>
      </c>
      <c r="D477" s="16" t="s">
        <v>728</v>
      </c>
      <c r="E477" s="22" t="s">
        <v>378</v>
      </c>
      <c r="F477" s="21" t="s">
        <v>426</v>
      </c>
      <c r="G477" s="52">
        <v>250</v>
      </c>
      <c r="H477" s="48"/>
      <c r="I477" s="21"/>
    </row>
    <row r="478" spans="1:9" s="16" customFormat="1" x14ac:dyDescent="0.25">
      <c r="A478" s="18">
        <v>151</v>
      </c>
      <c r="B478" s="47">
        <v>45344</v>
      </c>
      <c r="C478" s="21" t="s">
        <v>256</v>
      </c>
      <c r="D478" s="16" t="s">
        <v>729</v>
      </c>
      <c r="E478" s="22" t="s">
        <v>393</v>
      </c>
      <c r="F478" s="21" t="s">
        <v>349</v>
      </c>
      <c r="G478" s="52">
        <v>526.14</v>
      </c>
      <c r="H478" s="48"/>
      <c r="I478" s="21"/>
    </row>
    <row r="479" spans="1:9" s="16" customFormat="1" x14ac:dyDescent="0.25">
      <c r="A479" s="18">
        <v>151</v>
      </c>
      <c r="B479" s="47">
        <v>45344</v>
      </c>
      <c r="C479" s="21" t="s">
        <v>256</v>
      </c>
      <c r="D479" s="16" t="s">
        <v>729</v>
      </c>
      <c r="E479" s="22" t="s">
        <v>369</v>
      </c>
      <c r="F479" s="21" t="s">
        <v>436</v>
      </c>
      <c r="G479" s="52"/>
      <c r="H479" s="48">
        <v>840</v>
      </c>
      <c r="I479" s="21"/>
    </row>
    <row r="480" spans="1:9" s="16" customFormat="1" x14ac:dyDescent="0.25">
      <c r="A480" s="18">
        <v>151</v>
      </c>
      <c r="B480" s="47">
        <v>45344</v>
      </c>
      <c r="C480" s="21" t="s">
        <v>256</v>
      </c>
      <c r="D480" s="16" t="s">
        <v>729</v>
      </c>
      <c r="E480" s="22" t="s">
        <v>371</v>
      </c>
      <c r="F480" s="21" t="s">
        <v>452</v>
      </c>
      <c r="G480" s="52"/>
      <c r="H480" s="48">
        <v>2</v>
      </c>
      <c r="I480" s="21"/>
    </row>
    <row r="481" spans="1:9" s="16" customFormat="1" x14ac:dyDescent="0.25">
      <c r="A481" s="18">
        <v>151</v>
      </c>
      <c r="B481" s="47">
        <v>45344</v>
      </c>
      <c r="C481" s="21" t="s">
        <v>256</v>
      </c>
      <c r="D481" s="16" t="s">
        <v>729</v>
      </c>
      <c r="E481" s="22" t="s">
        <v>373</v>
      </c>
      <c r="F481" s="21" t="s">
        <v>449</v>
      </c>
      <c r="G481" s="52"/>
      <c r="H481" s="48">
        <v>3</v>
      </c>
      <c r="I481" s="21"/>
    </row>
    <row r="482" spans="1:9" s="16" customFormat="1" x14ac:dyDescent="0.25">
      <c r="A482" s="18">
        <v>151</v>
      </c>
      <c r="B482" s="47">
        <v>45344</v>
      </c>
      <c r="C482" s="21" t="s">
        <v>256</v>
      </c>
      <c r="D482" s="16" t="s">
        <v>729</v>
      </c>
      <c r="E482" s="22" t="s">
        <v>705</v>
      </c>
      <c r="F482" s="21" t="s">
        <v>442</v>
      </c>
      <c r="G482" s="52"/>
      <c r="H482" s="48">
        <v>4</v>
      </c>
      <c r="I482" s="21"/>
    </row>
    <row r="483" spans="1:9" s="16" customFormat="1" x14ac:dyDescent="0.25">
      <c r="A483" s="18">
        <v>151</v>
      </c>
      <c r="B483" s="47">
        <v>45344</v>
      </c>
      <c r="C483" s="21" t="s">
        <v>256</v>
      </c>
      <c r="D483" s="16" t="s">
        <v>729</v>
      </c>
      <c r="E483" s="22" t="s">
        <v>706</v>
      </c>
      <c r="F483" s="21" t="s">
        <v>434</v>
      </c>
      <c r="G483" s="52"/>
      <c r="H483" s="48">
        <v>42.45</v>
      </c>
      <c r="I483" s="21"/>
    </row>
    <row r="484" spans="1:9" s="16" customFormat="1" x14ac:dyDescent="0.25">
      <c r="A484" s="18">
        <v>151</v>
      </c>
      <c r="B484" s="47">
        <v>45344</v>
      </c>
      <c r="C484" s="21" t="s">
        <v>256</v>
      </c>
      <c r="D484" s="16" t="s">
        <v>729</v>
      </c>
      <c r="E484" s="22" t="s">
        <v>707</v>
      </c>
      <c r="F484" s="21" t="s">
        <v>435</v>
      </c>
      <c r="G484" s="52"/>
      <c r="H484" s="48">
        <v>84.69</v>
      </c>
      <c r="I484" s="21"/>
    </row>
    <row r="485" spans="1:9" s="16" customFormat="1" x14ac:dyDescent="0.25">
      <c r="A485" s="18">
        <v>151</v>
      </c>
      <c r="B485" s="47">
        <v>45344</v>
      </c>
      <c r="C485" s="21" t="s">
        <v>256</v>
      </c>
      <c r="D485" s="16" t="s">
        <v>729</v>
      </c>
      <c r="E485" s="22" t="s">
        <v>378</v>
      </c>
      <c r="F485" s="21" t="s">
        <v>426</v>
      </c>
      <c r="G485" s="52">
        <v>450</v>
      </c>
      <c r="H485" s="48"/>
      <c r="I485" s="21"/>
    </row>
    <row r="486" spans="1:9" s="16" customFormat="1" x14ac:dyDescent="0.25">
      <c r="A486" s="18">
        <v>152</v>
      </c>
      <c r="B486" s="47">
        <v>45345</v>
      </c>
      <c r="C486" s="21" t="s">
        <v>39</v>
      </c>
      <c r="D486" s="16" t="s">
        <v>732</v>
      </c>
      <c r="E486" s="22" t="s">
        <v>393</v>
      </c>
      <c r="F486" s="21" t="s">
        <v>349</v>
      </c>
      <c r="G486" s="52">
        <v>1050.51</v>
      </c>
      <c r="H486" s="48"/>
      <c r="I486" s="21"/>
    </row>
    <row r="487" spans="1:9" s="16" customFormat="1" x14ac:dyDescent="0.25">
      <c r="A487" s="18">
        <v>152</v>
      </c>
      <c r="B487" s="47">
        <v>45345</v>
      </c>
      <c r="C487" s="21" t="s">
        <v>39</v>
      </c>
      <c r="D487" s="16" t="s">
        <v>732</v>
      </c>
      <c r="E487" s="22" t="s">
        <v>369</v>
      </c>
      <c r="F487" s="21" t="s">
        <v>436</v>
      </c>
      <c r="G487" s="52"/>
      <c r="H487" s="48">
        <v>1500</v>
      </c>
      <c r="I487" s="21"/>
    </row>
    <row r="488" spans="1:9" s="16" customFormat="1" x14ac:dyDescent="0.25">
      <c r="A488" s="18">
        <v>152</v>
      </c>
      <c r="B488" s="47">
        <v>45345</v>
      </c>
      <c r="C488" s="21" t="s">
        <v>39</v>
      </c>
      <c r="D488" s="16" t="s">
        <v>732</v>
      </c>
      <c r="E488" s="22" t="s">
        <v>371</v>
      </c>
      <c r="F488" s="21" t="s">
        <v>452</v>
      </c>
      <c r="G488" s="52"/>
      <c r="H488" s="48">
        <v>11</v>
      </c>
      <c r="I488" s="21"/>
    </row>
    <row r="489" spans="1:9" s="16" customFormat="1" x14ac:dyDescent="0.25">
      <c r="A489" s="18">
        <v>152</v>
      </c>
      <c r="B489" s="47">
        <v>45345</v>
      </c>
      <c r="C489" s="21" t="s">
        <v>39</v>
      </c>
      <c r="D489" s="16" t="s">
        <v>732</v>
      </c>
      <c r="E489" s="22" t="s">
        <v>373</v>
      </c>
      <c r="F489" s="21" t="s">
        <v>449</v>
      </c>
      <c r="G489" s="52"/>
      <c r="H489" s="48">
        <v>22</v>
      </c>
      <c r="I489" s="21"/>
    </row>
    <row r="490" spans="1:9" s="16" customFormat="1" x14ac:dyDescent="0.25">
      <c r="A490" s="18">
        <v>152</v>
      </c>
      <c r="B490" s="47">
        <v>45345</v>
      </c>
      <c r="C490" s="21" t="s">
        <v>39</v>
      </c>
      <c r="D490" s="16" t="s">
        <v>732</v>
      </c>
      <c r="E490" s="22" t="s">
        <v>705</v>
      </c>
      <c r="F490" s="21" t="s">
        <v>442</v>
      </c>
      <c r="G490" s="52"/>
      <c r="H490" s="48">
        <v>33</v>
      </c>
      <c r="I490" s="21"/>
    </row>
    <row r="491" spans="1:9" s="16" customFormat="1" x14ac:dyDescent="0.25">
      <c r="A491" s="18">
        <v>152</v>
      </c>
      <c r="B491" s="47">
        <v>45345</v>
      </c>
      <c r="C491" s="21" t="s">
        <v>39</v>
      </c>
      <c r="D491" s="16" t="s">
        <v>732</v>
      </c>
      <c r="E491" s="22" t="s">
        <v>706</v>
      </c>
      <c r="F491" s="21" t="s">
        <v>434</v>
      </c>
      <c r="G491" s="52"/>
      <c r="H491" s="48">
        <v>78.3</v>
      </c>
      <c r="I491" s="21"/>
    </row>
    <row r="492" spans="1:9" s="16" customFormat="1" x14ac:dyDescent="0.25">
      <c r="A492" s="18">
        <v>152</v>
      </c>
      <c r="B492" s="47">
        <v>45345</v>
      </c>
      <c r="C492" s="21" t="s">
        <v>39</v>
      </c>
      <c r="D492" s="16" t="s">
        <v>732</v>
      </c>
      <c r="E492" s="22" t="s">
        <v>707</v>
      </c>
      <c r="F492" s="21" t="s">
        <v>435</v>
      </c>
      <c r="G492" s="52"/>
      <c r="H492" s="48">
        <v>156.21</v>
      </c>
      <c r="I492" s="21"/>
    </row>
    <row r="493" spans="1:9" s="16" customFormat="1" x14ac:dyDescent="0.25">
      <c r="A493" s="18">
        <v>152</v>
      </c>
      <c r="B493" s="47">
        <v>45345</v>
      </c>
      <c r="C493" s="21" t="s">
        <v>39</v>
      </c>
      <c r="D493" s="16" t="s">
        <v>732</v>
      </c>
      <c r="E493" s="22" t="s">
        <v>378</v>
      </c>
      <c r="F493" s="21" t="s">
        <v>426</v>
      </c>
      <c r="G493" s="52">
        <v>750</v>
      </c>
      <c r="H493" s="48"/>
      <c r="I493" s="21"/>
    </row>
    <row r="494" spans="1:9" s="16" customFormat="1" x14ac:dyDescent="0.25">
      <c r="A494" s="18">
        <v>153</v>
      </c>
      <c r="B494" s="47">
        <v>45354</v>
      </c>
      <c r="C494" s="21" t="s">
        <v>59</v>
      </c>
      <c r="D494" s="16" t="s">
        <v>794</v>
      </c>
      <c r="E494" s="22" t="s">
        <v>348</v>
      </c>
      <c r="F494" s="21" t="s">
        <v>346</v>
      </c>
      <c r="G494" s="52">
        <v>99</v>
      </c>
      <c r="H494" s="48"/>
      <c r="I494" s="21"/>
    </row>
    <row r="495" spans="1:9" s="16" customFormat="1" x14ac:dyDescent="0.25">
      <c r="A495" s="18">
        <v>153</v>
      </c>
      <c r="B495" s="47">
        <v>45354</v>
      </c>
      <c r="C495" s="21" t="s">
        <v>59</v>
      </c>
      <c r="D495" s="16" t="s">
        <v>794</v>
      </c>
      <c r="E495" s="22" t="s">
        <v>415</v>
      </c>
      <c r="F495" s="21" t="s">
        <v>416</v>
      </c>
      <c r="G495" s="52"/>
      <c r="H495" s="48">
        <v>99</v>
      </c>
      <c r="I495" s="21"/>
    </row>
    <row r="496" spans="1:9" s="16" customFormat="1" x14ac:dyDescent="0.25">
      <c r="A496" s="18">
        <v>153</v>
      </c>
      <c r="B496" s="47">
        <v>45354</v>
      </c>
      <c r="C496" s="21" t="s">
        <v>59</v>
      </c>
      <c r="D496" s="16" t="s">
        <v>794</v>
      </c>
      <c r="E496" s="22" t="s">
        <v>359</v>
      </c>
      <c r="F496" s="21" t="s">
        <v>360</v>
      </c>
      <c r="G496" s="52">
        <v>0.01</v>
      </c>
      <c r="H496" s="48"/>
      <c r="I496" s="21"/>
    </row>
    <row r="497" spans="1:9" s="16" customFormat="1" x14ac:dyDescent="0.25">
      <c r="A497" s="18">
        <v>153</v>
      </c>
      <c r="B497" s="47">
        <v>45354</v>
      </c>
      <c r="C497" s="21" t="s">
        <v>59</v>
      </c>
      <c r="D497" s="16" t="s">
        <v>794</v>
      </c>
      <c r="E497" s="22" t="s">
        <v>359</v>
      </c>
      <c r="F497" s="21" t="s">
        <v>360</v>
      </c>
      <c r="G497" s="52"/>
      <c r="H497" s="48">
        <v>0.01</v>
      </c>
      <c r="I497" s="21"/>
    </row>
    <row r="498" spans="1:9" s="16" customFormat="1" x14ac:dyDescent="0.25">
      <c r="A498" s="18">
        <v>154</v>
      </c>
      <c r="B498" s="47">
        <v>45354</v>
      </c>
      <c r="C498" s="21" t="s">
        <v>168</v>
      </c>
      <c r="D498" s="16" t="s">
        <v>795</v>
      </c>
      <c r="E498" s="22" t="s">
        <v>415</v>
      </c>
      <c r="F498" s="21" t="s">
        <v>416</v>
      </c>
      <c r="G498" s="52">
        <v>29.95</v>
      </c>
      <c r="H498" s="48"/>
      <c r="I498" s="21"/>
    </row>
    <row r="499" spans="1:9" s="16" customFormat="1" x14ac:dyDescent="0.25">
      <c r="A499" s="18">
        <v>154</v>
      </c>
      <c r="B499" s="47">
        <v>45354</v>
      </c>
      <c r="C499" s="21" t="s">
        <v>168</v>
      </c>
      <c r="D499" s="16" t="s">
        <v>795</v>
      </c>
      <c r="E499" s="22" t="s">
        <v>348</v>
      </c>
      <c r="F499" s="21" t="s">
        <v>346</v>
      </c>
      <c r="G499" s="52"/>
      <c r="H499" s="48">
        <v>29.95</v>
      </c>
      <c r="I499" s="21"/>
    </row>
    <row r="500" spans="1:9" s="16" customFormat="1" x14ac:dyDescent="0.25">
      <c r="A500" s="18">
        <v>155</v>
      </c>
      <c r="B500" s="47">
        <v>45354</v>
      </c>
      <c r="C500" s="21" t="s">
        <v>796</v>
      </c>
      <c r="D500" s="16" t="s">
        <v>797</v>
      </c>
      <c r="E500" s="22" t="s">
        <v>351</v>
      </c>
      <c r="F500" s="21" t="s">
        <v>352</v>
      </c>
      <c r="G500" s="52">
        <v>50</v>
      </c>
      <c r="H500" s="48"/>
      <c r="I500" s="21" t="s">
        <v>798</v>
      </c>
    </row>
    <row r="501" spans="1:9" s="16" customFormat="1" x14ac:dyDescent="0.25">
      <c r="A501" s="18">
        <v>155</v>
      </c>
      <c r="B501" s="47">
        <v>45354</v>
      </c>
      <c r="C501" s="21" t="s">
        <v>796</v>
      </c>
      <c r="D501" s="16" t="s">
        <v>797</v>
      </c>
      <c r="E501" s="22" t="s">
        <v>348</v>
      </c>
      <c r="F501" s="21" t="s">
        <v>346</v>
      </c>
      <c r="G501" s="52"/>
      <c r="H501" s="48">
        <v>50</v>
      </c>
      <c r="I501" s="21"/>
    </row>
    <row r="502" spans="1:9" s="16" customFormat="1" x14ac:dyDescent="0.25">
      <c r="A502" s="18">
        <v>156</v>
      </c>
      <c r="B502" s="47">
        <v>45354</v>
      </c>
      <c r="C502" s="21" t="s">
        <v>799</v>
      </c>
      <c r="D502" s="16" t="s">
        <v>800</v>
      </c>
      <c r="E502" s="22" t="s">
        <v>415</v>
      </c>
      <c r="F502" s="21" t="s">
        <v>416</v>
      </c>
      <c r="G502" s="52">
        <v>29.95</v>
      </c>
      <c r="H502" s="48"/>
      <c r="I502" s="21" t="s">
        <v>801</v>
      </c>
    </row>
    <row r="503" spans="1:9" s="16" customFormat="1" x14ac:dyDescent="0.25">
      <c r="A503" s="18">
        <v>156</v>
      </c>
      <c r="B503" s="47">
        <v>45354</v>
      </c>
      <c r="C503" s="21" t="s">
        <v>799</v>
      </c>
      <c r="D503" s="16" t="s">
        <v>800</v>
      </c>
      <c r="E503" s="22" t="s">
        <v>348</v>
      </c>
      <c r="F503" s="21" t="s">
        <v>346</v>
      </c>
      <c r="G503" s="52"/>
      <c r="H503" s="48">
        <v>29.95</v>
      </c>
      <c r="I503" s="21" t="s">
        <v>801</v>
      </c>
    </row>
    <row r="504" spans="1:9" s="16" customFormat="1" x14ac:dyDescent="0.25">
      <c r="A504" s="18">
        <v>157</v>
      </c>
      <c r="B504" s="47">
        <v>45354</v>
      </c>
      <c r="C504" s="21" t="s">
        <v>802</v>
      </c>
      <c r="D504" s="16" t="s">
        <v>803</v>
      </c>
      <c r="E504" s="22" t="s">
        <v>415</v>
      </c>
      <c r="F504" s="21" t="s">
        <v>416</v>
      </c>
      <c r="G504" s="52">
        <v>29.95</v>
      </c>
      <c r="H504" s="48"/>
      <c r="I504" s="21" t="s">
        <v>801</v>
      </c>
    </row>
    <row r="505" spans="1:9" s="16" customFormat="1" x14ac:dyDescent="0.25">
      <c r="A505" s="18">
        <v>157</v>
      </c>
      <c r="B505" s="47">
        <v>45354</v>
      </c>
      <c r="C505" s="21" t="s">
        <v>802</v>
      </c>
      <c r="D505" s="16" t="s">
        <v>803</v>
      </c>
      <c r="E505" s="22" t="s">
        <v>348</v>
      </c>
      <c r="F505" s="21" t="s">
        <v>346</v>
      </c>
      <c r="G505" s="52"/>
      <c r="H505" s="48">
        <v>29.95</v>
      </c>
      <c r="I505" s="21" t="s">
        <v>801</v>
      </c>
    </row>
    <row r="506" spans="1:9" s="16" customFormat="1" x14ac:dyDescent="0.25">
      <c r="A506" s="18">
        <v>158</v>
      </c>
      <c r="B506" s="47">
        <v>45355</v>
      </c>
      <c r="C506" s="21" t="s">
        <v>59</v>
      </c>
      <c r="D506" s="16" t="s">
        <v>805</v>
      </c>
      <c r="E506" s="22" t="s">
        <v>415</v>
      </c>
      <c r="F506" s="21" t="s">
        <v>416</v>
      </c>
      <c r="G506" s="52">
        <v>29.95</v>
      </c>
      <c r="H506" s="48"/>
      <c r="I506" s="21"/>
    </row>
    <row r="507" spans="1:9" s="16" customFormat="1" x14ac:dyDescent="0.25">
      <c r="A507" s="18">
        <v>158</v>
      </c>
      <c r="B507" s="47">
        <v>45355</v>
      </c>
      <c r="C507" s="21" t="s">
        <v>59</v>
      </c>
      <c r="D507" s="16" t="s">
        <v>805</v>
      </c>
      <c r="E507" s="22" t="s">
        <v>348</v>
      </c>
      <c r="F507" s="21" t="s">
        <v>346</v>
      </c>
      <c r="G507" s="52"/>
      <c r="H507" s="48">
        <v>29.95</v>
      </c>
      <c r="I507" s="21"/>
    </row>
    <row r="508" spans="1:9" s="16" customFormat="1" x14ac:dyDescent="0.25">
      <c r="A508" s="18">
        <v>159</v>
      </c>
      <c r="B508" s="47">
        <v>45355</v>
      </c>
      <c r="C508" s="21" t="s">
        <v>806</v>
      </c>
      <c r="D508" s="16" t="s">
        <v>807</v>
      </c>
      <c r="E508" s="22" t="s">
        <v>415</v>
      </c>
      <c r="F508" s="21" t="s">
        <v>416</v>
      </c>
      <c r="G508" s="52">
        <v>9.9499999999999993</v>
      </c>
      <c r="H508" s="48"/>
      <c r="I508" s="21"/>
    </row>
    <row r="509" spans="1:9" s="16" customFormat="1" x14ac:dyDescent="0.25">
      <c r="A509" s="18">
        <v>159</v>
      </c>
      <c r="B509" s="47">
        <v>45355</v>
      </c>
      <c r="C509" s="21" t="s">
        <v>806</v>
      </c>
      <c r="D509" s="16" t="s">
        <v>807</v>
      </c>
      <c r="E509" s="22" t="s">
        <v>348</v>
      </c>
      <c r="F509" s="21" t="s">
        <v>346</v>
      </c>
      <c r="G509" s="52"/>
      <c r="H509" s="48">
        <v>9.9499999999999993</v>
      </c>
      <c r="I509" s="21"/>
    </row>
    <row r="510" spans="1:9" s="16" customFormat="1" x14ac:dyDescent="0.25">
      <c r="A510" s="18">
        <v>160</v>
      </c>
      <c r="B510" s="47">
        <v>45351</v>
      </c>
      <c r="C510" s="21" t="s">
        <v>808</v>
      </c>
      <c r="D510" s="16" t="s">
        <v>809</v>
      </c>
      <c r="E510" s="22" t="s">
        <v>415</v>
      </c>
      <c r="F510" s="21" t="s">
        <v>416</v>
      </c>
      <c r="G510" s="52">
        <v>0.99</v>
      </c>
      <c r="H510" s="48"/>
      <c r="I510" s="21"/>
    </row>
    <row r="511" spans="1:9" s="16" customFormat="1" x14ac:dyDescent="0.25">
      <c r="A511" s="18">
        <v>160</v>
      </c>
      <c r="B511" s="47">
        <v>45351</v>
      </c>
      <c r="C511" s="21" t="s">
        <v>808</v>
      </c>
      <c r="D511" s="16" t="s">
        <v>809</v>
      </c>
      <c r="E511" s="22" t="s">
        <v>348</v>
      </c>
      <c r="F511" s="21" t="s">
        <v>346</v>
      </c>
      <c r="G511" s="52"/>
      <c r="H511" s="48">
        <v>0.99</v>
      </c>
      <c r="I511" s="21"/>
    </row>
    <row r="512" spans="1:9" s="16" customFormat="1" x14ac:dyDescent="0.25">
      <c r="A512" s="18">
        <v>161</v>
      </c>
      <c r="B512" s="47">
        <v>45355</v>
      </c>
      <c r="C512" s="21" t="s">
        <v>810</v>
      </c>
      <c r="D512" s="16" t="s">
        <v>811</v>
      </c>
      <c r="E512" s="22" t="s">
        <v>359</v>
      </c>
      <c r="F512" s="21" t="s">
        <v>360</v>
      </c>
      <c r="G512" s="52">
        <v>0.01</v>
      </c>
      <c r="H512" s="48"/>
      <c r="I512" s="21"/>
    </row>
    <row r="513" spans="1:9" s="16" customFormat="1" x14ac:dyDescent="0.25">
      <c r="A513" s="18">
        <v>161</v>
      </c>
      <c r="B513" s="47">
        <v>45355</v>
      </c>
      <c r="C513" s="21" t="s">
        <v>810</v>
      </c>
      <c r="D513" s="16" t="s">
        <v>811</v>
      </c>
      <c r="E513" s="22" t="s">
        <v>359</v>
      </c>
      <c r="F513" s="21" t="s">
        <v>360</v>
      </c>
      <c r="G513" s="52"/>
      <c r="H513" s="48">
        <v>0.01</v>
      </c>
      <c r="I513" s="21"/>
    </row>
    <row r="514" spans="1:9" s="16" customFormat="1" x14ac:dyDescent="0.25">
      <c r="A514" s="18">
        <v>162</v>
      </c>
      <c r="B514" s="47">
        <v>45355</v>
      </c>
      <c r="C514" s="21" t="s">
        <v>812</v>
      </c>
      <c r="D514" s="16" t="s">
        <v>274</v>
      </c>
      <c r="E514" s="22" t="s">
        <v>429</v>
      </c>
      <c r="F514" s="21" t="s">
        <v>430</v>
      </c>
      <c r="G514" s="52">
        <v>2000</v>
      </c>
      <c r="H514" s="48"/>
      <c r="I514" s="21"/>
    </row>
    <row r="515" spans="1:9" s="16" customFormat="1" x14ac:dyDescent="0.25">
      <c r="A515" s="18">
        <v>162</v>
      </c>
      <c r="B515" s="47">
        <v>45355</v>
      </c>
      <c r="C515" s="21" t="s">
        <v>812</v>
      </c>
      <c r="D515" s="16" t="s">
        <v>274</v>
      </c>
      <c r="E515" s="22" t="s">
        <v>348</v>
      </c>
      <c r="F515" s="21" t="s">
        <v>346</v>
      </c>
      <c r="G515" s="52"/>
      <c r="H515" s="48">
        <v>2000</v>
      </c>
      <c r="I515" s="21"/>
    </row>
    <row r="516" spans="1:9" s="16" customFormat="1" x14ac:dyDescent="0.25">
      <c r="A516" s="18">
        <v>163</v>
      </c>
      <c r="B516" s="47">
        <v>45354</v>
      </c>
      <c r="C516" s="21" t="s">
        <v>813</v>
      </c>
      <c r="D516" s="16" t="s">
        <v>814</v>
      </c>
      <c r="E516" s="22" t="s">
        <v>351</v>
      </c>
      <c r="F516" s="21" t="s">
        <v>352</v>
      </c>
      <c r="G516" s="52">
        <v>159</v>
      </c>
      <c r="H516" s="48"/>
      <c r="I516" s="21"/>
    </row>
    <row r="517" spans="1:9" s="16" customFormat="1" x14ac:dyDescent="0.25">
      <c r="A517" s="18">
        <v>163</v>
      </c>
      <c r="B517" s="47">
        <v>45354</v>
      </c>
      <c r="C517" s="21" t="s">
        <v>813</v>
      </c>
      <c r="D517" s="16" t="s">
        <v>814</v>
      </c>
      <c r="E517" s="22" t="s">
        <v>348</v>
      </c>
      <c r="F517" s="21" t="s">
        <v>346</v>
      </c>
      <c r="G517" s="52"/>
      <c r="H517" s="48">
        <v>159</v>
      </c>
      <c r="I517" s="21"/>
    </row>
    <row r="518" spans="1:9" s="16" customFormat="1" x14ac:dyDescent="0.25">
      <c r="A518" s="18">
        <v>164</v>
      </c>
      <c r="B518" s="47">
        <v>45354</v>
      </c>
      <c r="C518" s="21" t="s">
        <v>815</v>
      </c>
      <c r="D518" s="16" t="s">
        <v>816</v>
      </c>
      <c r="E518" s="22" t="s">
        <v>817</v>
      </c>
      <c r="F518" s="21" t="s">
        <v>818</v>
      </c>
      <c r="G518" s="52">
        <v>3956</v>
      </c>
      <c r="H518" s="48"/>
      <c r="I518" s="21"/>
    </row>
    <row r="519" spans="1:9" s="16" customFormat="1" x14ac:dyDescent="0.25">
      <c r="A519" s="18">
        <v>164</v>
      </c>
      <c r="B519" s="47">
        <v>45354</v>
      </c>
      <c r="C519" s="21" t="s">
        <v>815</v>
      </c>
      <c r="D519" s="16" t="s">
        <v>816</v>
      </c>
      <c r="E519" s="22" t="s">
        <v>348</v>
      </c>
      <c r="F519" s="21" t="s">
        <v>346</v>
      </c>
      <c r="G519" s="52"/>
      <c r="H519" s="48">
        <v>3956</v>
      </c>
      <c r="I519" s="21"/>
    </row>
    <row r="520" spans="1:9" s="16" customFormat="1" x14ac:dyDescent="0.25">
      <c r="A520" s="18">
        <v>165</v>
      </c>
      <c r="B520" s="47">
        <v>45355</v>
      </c>
      <c r="C520" s="21" t="s">
        <v>59</v>
      </c>
      <c r="D520" s="16" t="s">
        <v>86</v>
      </c>
      <c r="E520" s="22" t="s">
        <v>817</v>
      </c>
      <c r="F520" s="21" t="s">
        <v>818</v>
      </c>
      <c r="G520" s="52">
        <v>1</v>
      </c>
      <c r="H520" s="48"/>
      <c r="I520" s="21"/>
    </row>
    <row r="521" spans="1:9" s="16" customFormat="1" x14ac:dyDescent="0.25">
      <c r="A521" s="18">
        <v>165</v>
      </c>
      <c r="B521" s="47">
        <v>45355</v>
      </c>
      <c r="C521" s="21" t="s">
        <v>59</v>
      </c>
      <c r="D521" s="16" t="s">
        <v>86</v>
      </c>
      <c r="E521" s="22" t="s">
        <v>348</v>
      </c>
      <c r="F521" s="21" t="s">
        <v>346</v>
      </c>
      <c r="G521" s="52"/>
      <c r="H521" s="48">
        <v>1</v>
      </c>
      <c r="I521" s="21"/>
    </row>
    <row r="522" spans="1:9" s="16" customFormat="1" x14ac:dyDescent="0.25">
      <c r="A522" s="18">
        <v>166</v>
      </c>
      <c r="B522" s="47">
        <v>45356</v>
      </c>
      <c r="C522" s="21" t="s">
        <v>59</v>
      </c>
      <c r="D522" s="16" t="s">
        <v>160</v>
      </c>
      <c r="E522" s="22" t="s">
        <v>817</v>
      </c>
      <c r="F522" s="21" t="s">
        <v>818</v>
      </c>
      <c r="G522" s="52">
        <v>2</v>
      </c>
      <c r="H522" s="48"/>
      <c r="I522" s="21"/>
    </row>
    <row r="523" spans="1:9" s="16" customFormat="1" x14ac:dyDescent="0.25">
      <c r="A523" s="18">
        <v>166</v>
      </c>
      <c r="B523" s="47">
        <v>45356</v>
      </c>
      <c r="C523" s="21" t="s">
        <v>59</v>
      </c>
      <c r="D523" s="16" t="s">
        <v>160</v>
      </c>
      <c r="E523" s="22" t="s">
        <v>348</v>
      </c>
      <c r="F523" s="21" t="s">
        <v>346</v>
      </c>
      <c r="G523" s="52"/>
      <c r="H523" s="48">
        <v>2</v>
      </c>
      <c r="I523" s="21"/>
    </row>
    <row r="524" spans="1:9" s="16" customFormat="1" x14ac:dyDescent="0.25">
      <c r="A524" s="18">
        <v>167</v>
      </c>
      <c r="B524" s="47">
        <v>45356</v>
      </c>
      <c r="C524" s="21" t="s">
        <v>224</v>
      </c>
      <c r="D524" s="16" t="s">
        <v>224</v>
      </c>
      <c r="E524" s="22" t="s">
        <v>348</v>
      </c>
      <c r="F524" s="21" t="s">
        <v>346</v>
      </c>
      <c r="G524" s="52">
        <v>2</v>
      </c>
      <c r="H524" s="48"/>
      <c r="I524" s="21"/>
    </row>
    <row r="525" spans="1:9" s="16" customFormat="1" x14ac:dyDescent="0.25">
      <c r="A525" s="18">
        <v>167</v>
      </c>
      <c r="B525" s="47">
        <v>45356</v>
      </c>
      <c r="C525" s="21" t="s">
        <v>224</v>
      </c>
      <c r="D525" s="16" t="s">
        <v>224</v>
      </c>
      <c r="E525" s="22" t="s">
        <v>817</v>
      </c>
      <c r="F525" s="21" t="s">
        <v>818</v>
      </c>
      <c r="G525" s="52"/>
      <c r="H525" s="48">
        <v>2</v>
      </c>
      <c r="I525" s="21"/>
    </row>
    <row r="526" spans="1:9" s="16" customFormat="1" x14ac:dyDescent="0.25">
      <c r="A526" s="18">
        <v>168</v>
      </c>
      <c r="B526" s="47">
        <v>45356</v>
      </c>
      <c r="C526" s="21" t="s">
        <v>819</v>
      </c>
      <c r="D526" s="16" t="s">
        <v>59</v>
      </c>
      <c r="E526" s="22" t="s">
        <v>817</v>
      </c>
      <c r="F526" s="21" t="s">
        <v>818</v>
      </c>
      <c r="G526" s="52">
        <v>2</v>
      </c>
      <c r="H526" s="48"/>
      <c r="I526" s="21"/>
    </row>
    <row r="527" spans="1:9" s="16" customFormat="1" x14ac:dyDescent="0.25">
      <c r="A527" s="18">
        <v>168</v>
      </c>
      <c r="B527" s="47">
        <v>45356</v>
      </c>
      <c r="C527" s="21" t="s">
        <v>819</v>
      </c>
      <c r="D527" s="16" t="s">
        <v>59</v>
      </c>
      <c r="E527" s="22" t="s">
        <v>348</v>
      </c>
      <c r="F527" s="21" t="s">
        <v>346</v>
      </c>
      <c r="G527" s="52"/>
      <c r="H527" s="48">
        <v>2</v>
      </c>
      <c r="I527" s="21"/>
    </row>
    <row r="528" spans="1:9" s="16" customFormat="1" x14ac:dyDescent="0.25">
      <c r="A528" s="18">
        <v>169</v>
      </c>
      <c r="B528" s="47">
        <v>45356</v>
      </c>
      <c r="C528" s="21" t="s">
        <v>820</v>
      </c>
      <c r="D528" s="16" t="s">
        <v>274</v>
      </c>
      <c r="E528" s="22" t="s">
        <v>817</v>
      </c>
      <c r="F528" s="21" t="s">
        <v>818</v>
      </c>
      <c r="G528" s="52">
        <v>3</v>
      </c>
      <c r="H528" s="48"/>
      <c r="I528" s="21"/>
    </row>
    <row r="529" spans="1:10" s="16" customFormat="1" x14ac:dyDescent="0.25">
      <c r="A529" s="18">
        <v>169</v>
      </c>
      <c r="B529" s="47">
        <v>45356</v>
      </c>
      <c r="C529" s="21" t="s">
        <v>820</v>
      </c>
      <c r="D529" s="16" t="s">
        <v>274</v>
      </c>
      <c r="E529" s="22" t="s">
        <v>348</v>
      </c>
      <c r="F529" s="21" t="s">
        <v>346</v>
      </c>
      <c r="G529" s="52"/>
      <c r="H529" s="48">
        <v>3</v>
      </c>
      <c r="I529" s="21"/>
    </row>
    <row r="530" spans="1:10" s="16" customFormat="1" x14ac:dyDescent="0.25">
      <c r="A530" s="18">
        <v>170</v>
      </c>
      <c r="B530" s="47">
        <v>45356</v>
      </c>
      <c r="C530" s="21" t="s">
        <v>821</v>
      </c>
      <c r="D530" s="16" t="s">
        <v>340</v>
      </c>
      <c r="E530" s="22" t="s">
        <v>415</v>
      </c>
      <c r="F530" s="21" t="s">
        <v>416</v>
      </c>
      <c r="G530" s="52">
        <v>9.99</v>
      </c>
      <c r="H530" s="48"/>
      <c r="I530" s="21"/>
    </row>
    <row r="531" spans="1:10" s="16" customFormat="1" x14ac:dyDescent="0.25">
      <c r="A531" s="18">
        <v>170</v>
      </c>
      <c r="B531" s="47">
        <v>45356</v>
      </c>
      <c r="C531" s="21" t="s">
        <v>821</v>
      </c>
      <c r="D531" s="16" t="s">
        <v>340</v>
      </c>
      <c r="E531" s="22" t="s">
        <v>348</v>
      </c>
      <c r="F531" s="21" t="s">
        <v>346</v>
      </c>
      <c r="G531" s="52"/>
      <c r="H531" s="48">
        <v>9.99</v>
      </c>
      <c r="I531" s="21"/>
    </row>
    <row r="532" spans="1:10" s="16" customFormat="1" x14ac:dyDescent="0.25">
      <c r="A532" s="18">
        <v>171</v>
      </c>
      <c r="B532" s="47">
        <v>45356</v>
      </c>
      <c r="C532" s="21" t="s">
        <v>822</v>
      </c>
      <c r="D532" s="16" t="s">
        <v>797</v>
      </c>
      <c r="E532" s="22" t="s">
        <v>364</v>
      </c>
      <c r="F532" s="21" t="s">
        <v>365</v>
      </c>
      <c r="G532" s="52">
        <v>1</v>
      </c>
      <c r="H532" s="48"/>
      <c r="I532" s="21"/>
    </row>
    <row r="533" spans="1:10" s="16" customFormat="1" x14ac:dyDescent="0.25">
      <c r="A533" s="18">
        <v>171</v>
      </c>
      <c r="B533" s="47">
        <v>45356</v>
      </c>
      <c r="C533" s="21" t="s">
        <v>822</v>
      </c>
      <c r="D533" s="16" t="s">
        <v>797</v>
      </c>
      <c r="E533" s="22" t="s">
        <v>364</v>
      </c>
      <c r="F533" s="21" t="s">
        <v>365</v>
      </c>
      <c r="G533" s="52"/>
      <c r="H533" s="48">
        <v>1</v>
      </c>
      <c r="I533" s="21"/>
    </row>
    <row r="534" spans="1:10" s="16" customFormat="1" x14ac:dyDescent="0.25">
      <c r="A534" s="18">
        <v>172</v>
      </c>
      <c r="B534" s="47">
        <v>45351</v>
      </c>
      <c r="C534" s="21" t="s">
        <v>59</v>
      </c>
      <c r="D534" s="16" t="s">
        <v>59</v>
      </c>
      <c r="E534" s="22" t="s">
        <v>823</v>
      </c>
      <c r="F534" s="21" t="s">
        <v>824</v>
      </c>
      <c r="G534" s="52">
        <v>499.95</v>
      </c>
      <c r="H534" s="48"/>
      <c r="I534" s="21" t="s">
        <v>825</v>
      </c>
    </row>
    <row r="535" spans="1:10" s="16" customFormat="1" x14ac:dyDescent="0.25">
      <c r="A535" s="18">
        <v>172</v>
      </c>
      <c r="B535" s="47">
        <v>45351</v>
      </c>
      <c r="C535" s="21" t="s">
        <v>59</v>
      </c>
      <c r="D535" s="16" t="s">
        <v>59</v>
      </c>
      <c r="E535" s="22" t="s">
        <v>348</v>
      </c>
      <c r="F535" s="21" t="s">
        <v>346</v>
      </c>
      <c r="G535" s="52"/>
      <c r="H535" s="48">
        <v>499.95</v>
      </c>
      <c r="I535" s="21"/>
    </row>
    <row r="536" spans="1:10" s="16" customFormat="1" x14ac:dyDescent="0.25">
      <c r="A536" s="18">
        <v>173</v>
      </c>
      <c r="B536" s="47">
        <v>45351</v>
      </c>
      <c r="C536" s="21" t="s">
        <v>826</v>
      </c>
      <c r="D536" s="16" t="s">
        <v>827</v>
      </c>
      <c r="E536" s="22" t="s">
        <v>823</v>
      </c>
      <c r="F536" s="21" t="s">
        <v>824</v>
      </c>
      <c r="G536" s="52">
        <v>499</v>
      </c>
      <c r="H536" s="48"/>
      <c r="I536" s="21"/>
    </row>
    <row r="537" spans="1:10" s="16" customFormat="1" x14ac:dyDescent="0.25">
      <c r="A537" s="18">
        <v>173</v>
      </c>
      <c r="B537" s="47">
        <v>45351</v>
      </c>
      <c r="C537" s="21" t="s">
        <v>826</v>
      </c>
      <c r="D537" s="16" t="s">
        <v>827</v>
      </c>
      <c r="E537" s="22" t="s">
        <v>348</v>
      </c>
      <c r="F537" s="21" t="s">
        <v>346</v>
      </c>
      <c r="G537" s="52"/>
      <c r="H537" s="48">
        <v>499</v>
      </c>
      <c r="I537" s="21"/>
    </row>
    <row r="538" spans="1:10" s="16" customFormat="1" x14ac:dyDescent="0.25">
      <c r="A538" s="18">
        <v>174</v>
      </c>
      <c r="B538" s="47">
        <v>45356</v>
      </c>
      <c r="C538" s="21" t="s">
        <v>829</v>
      </c>
      <c r="D538" s="16" t="s">
        <v>828</v>
      </c>
      <c r="E538" s="22" t="s">
        <v>492</v>
      </c>
      <c r="F538" s="21" t="s">
        <v>493</v>
      </c>
      <c r="G538" s="52"/>
      <c r="H538" s="48">
        <v>25000</v>
      </c>
      <c r="I538" s="21"/>
      <c r="J538" s="16" t="s">
        <v>830</v>
      </c>
    </row>
    <row r="539" spans="1:10" s="16" customFormat="1" x14ac:dyDescent="0.25">
      <c r="A539" s="18">
        <v>174</v>
      </c>
      <c r="B539" s="47">
        <v>45356</v>
      </c>
      <c r="C539" s="21" t="s">
        <v>829</v>
      </c>
      <c r="D539" s="16" t="s">
        <v>828</v>
      </c>
      <c r="E539" s="22" t="s">
        <v>348</v>
      </c>
      <c r="F539" s="21" t="s">
        <v>346</v>
      </c>
      <c r="G539" s="52">
        <v>25000</v>
      </c>
      <c r="H539" s="48"/>
      <c r="I539" s="21"/>
      <c r="J539" s="16" t="s">
        <v>830</v>
      </c>
    </row>
    <row r="540" spans="1:10" s="16" customFormat="1" x14ac:dyDescent="0.25">
      <c r="A540" s="18">
        <v>175</v>
      </c>
      <c r="B540" s="47">
        <v>45356</v>
      </c>
      <c r="C540" s="21" t="s">
        <v>831</v>
      </c>
      <c r="D540" s="16" t="s">
        <v>308</v>
      </c>
      <c r="E540" s="22" t="s">
        <v>832</v>
      </c>
      <c r="F540" s="21" t="s">
        <v>833</v>
      </c>
      <c r="G540" s="52">
        <v>2000</v>
      </c>
      <c r="H540" s="48"/>
      <c r="I540" s="21"/>
      <c r="J540" s="16" t="s">
        <v>834</v>
      </c>
    </row>
    <row r="541" spans="1:10" s="16" customFormat="1" x14ac:dyDescent="0.25">
      <c r="A541" s="18">
        <v>175</v>
      </c>
      <c r="B541" s="47">
        <v>45356</v>
      </c>
      <c r="C541" s="21" t="s">
        <v>831</v>
      </c>
      <c r="D541" s="16" t="s">
        <v>308</v>
      </c>
      <c r="E541" s="22" t="s">
        <v>348</v>
      </c>
      <c r="F541" s="21" t="s">
        <v>346</v>
      </c>
      <c r="G541" s="52"/>
      <c r="H541" s="48">
        <v>2000</v>
      </c>
      <c r="I541" s="21"/>
      <c r="J541" s="16" t="s">
        <v>834</v>
      </c>
    </row>
    <row r="542" spans="1:10" s="16" customFormat="1" x14ac:dyDescent="0.25">
      <c r="A542" s="18">
        <v>176</v>
      </c>
      <c r="B542" s="47">
        <v>45352</v>
      </c>
      <c r="C542" s="21" t="s">
        <v>835</v>
      </c>
      <c r="E542" s="22" t="s">
        <v>500</v>
      </c>
      <c r="F542" s="21" t="s">
        <v>445</v>
      </c>
      <c r="G542" s="52">
        <v>2400</v>
      </c>
      <c r="H542" s="48"/>
      <c r="I542" s="21"/>
      <c r="J542" s="16" t="s">
        <v>836</v>
      </c>
    </row>
    <row r="543" spans="1:10" s="16" customFormat="1" x14ac:dyDescent="0.25">
      <c r="A543" s="18">
        <v>176</v>
      </c>
      <c r="B543" s="47">
        <v>45352</v>
      </c>
      <c r="C543" s="21" t="s">
        <v>835</v>
      </c>
      <c r="E543" s="22" t="s">
        <v>359</v>
      </c>
      <c r="F543" s="21" t="s">
        <v>360</v>
      </c>
      <c r="G543" s="52">
        <v>120</v>
      </c>
      <c r="H543" s="48"/>
      <c r="I543" s="21"/>
      <c r="J543" s="16" t="s">
        <v>836</v>
      </c>
    </row>
    <row r="544" spans="1:10" s="16" customFormat="1" x14ac:dyDescent="0.25">
      <c r="A544" s="18">
        <v>176</v>
      </c>
      <c r="B544" s="47">
        <v>45352</v>
      </c>
      <c r="C544" s="21" t="s">
        <v>835</v>
      </c>
      <c r="E544" s="22" t="s">
        <v>364</v>
      </c>
      <c r="F544" s="21" t="s">
        <v>365</v>
      </c>
      <c r="G544" s="52">
        <v>239.4</v>
      </c>
      <c r="H544" s="48"/>
      <c r="I544" s="21"/>
      <c r="J544" s="16" t="s">
        <v>836</v>
      </c>
    </row>
    <row r="545" spans="1:10" s="16" customFormat="1" x14ac:dyDescent="0.25">
      <c r="A545" s="18">
        <v>176</v>
      </c>
      <c r="B545" s="47">
        <v>45352</v>
      </c>
      <c r="C545" s="21" t="s">
        <v>835</v>
      </c>
      <c r="E545" s="22" t="s">
        <v>348</v>
      </c>
      <c r="F545" s="21" t="s">
        <v>346</v>
      </c>
      <c r="G545" s="52"/>
      <c r="H545" s="48">
        <v>2759.4</v>
      </c>
      <c r="I545" s="21"/>
      <c r="J545" s="16" t="s">
        <v>836</v>
      </c>
    </row>
    <row r="546" spans="1:10" s="16" customFormat="1" x14ac:dyDescent="0.25">
      <c r="A546" s="18">
        <v>177</v>
      </c>
      <c r="B546" s="47">
        <v>45352</v>
      </c>
      <c r="C546" s="21" t="s">
        <v>837</v>
      </c>
      <c r="E546" s="22" t="s">
        <v>415</v>
      </c>
      <c r="F546" s="21" t="s">
        <v>416</v>
      </c>
      <c r="G546" s="52">
        <v>9.9499999999999993</v>
      </c>
      <c r="H546" s="48"/>
      <c r="I546" s="21"/>
      <c r="J546" s="16" t="s">
        <v>838</v>
      </c>
    </row>
    <row r="547" spans="1:10" s="16" customFormat="1" x14ac:dyDescent="0.25">
      <c r="A547" s="18">
        <v>177</v>
      </c>
      <c r="B547" s="47">
        <v>45352</v>
      </c>
      <c r="C547" s="21" t="s">
        <v>837</v>
      </c>
      <c r="E547" s="22" t="s">
        <v>348</v>
      </c>
      <c r="F547" s="21" t="s">
        <v>346</v>
      </c>
      <c r="G547" s="52"/>
      <c r="H547" s="48">
        <v>9.9499999999999993</v>
      </c>
      <c r="I547" s="21"/>
      <c r="J547" s="16" t="s">
        <v>838</v>
      </c>
    </row>
    <row r="548" spans="1:10" s="16" customFormat="1" x14ac:dyDescent="0.25">
      <c r="A548" s="18">
        <v>178</v>
      </c>
      <c r="B548" s="47">
        <v>45352</v>
      </c>
      <c r="C548" s="21" t="s">
        <v>839</v>
      </c>
      <c r="E548" s="22" t="s">
        <v>571</v>
      </c>
      <c r="F548" s="21" t="s">
        <v>458</v>
      </c>
      <c r="G548" s="52">
        <v>650</v>
      </c>
      <c r="H548" s="48"/>
      <c r="I548" s="21"/>
      <c r="J548" s="16" t="s">
        <v>840</v>
      </c>
    </row>
    <row r="549" spans="1:10" s="16" customFormat="1" x14ac:dyDescent="0.25">
      <c r="A549" s="18">
        <v>178</v>
      </c>
      <c r="B549" s="47">
        <v>45352</v>
      </c>
      <c r="C549" s="21" t="s">
        <v>839</v>
      </c>
      <c r="E549" s="22" t="s">
        <v>359</v>
      </c>
      <c r="F549" s="21" t="s">
        <v>360</v>
      </c>
      <c r="G549" s="52">
        <v>32.5</v>
      </c>
      <c r="H549" s="48"/>
      <c r="I549" s="21"/>
      <c r="J549" s="16" t="s">
        <v>840</v>
      </c>
    </row>
    <row r="550" spans="1:10" s="16" customFormat="1" x14ac:dyDescent="0.25">
      <c r="A550" s="18">
        <v>178</v>
      </c>
      <c r="B550" s="47">
        <v>45352</v>
      </c>
      <c r="C550" s="21" t="s">
        <v>839</v>
      </c>
      <c r="E550" s="22" t="s">
        <v>364</v>
      </c>
      <c r="F550" s="21" t="s">
        <v>365</v>
      </c>
      <c r="G550" s="52">
        <v>64.84</v>
      </c>
      <c r="H550" s="48"/>
      <c r="I550" s="21"/>
      <c r="J550" s="16" t="s">
        <v>840</v>
      </c>
    </row>
    <row r="551" spans="1:10" s="16" customFormat="1" x14ac:dyDescent="0.25">
      <c r="A551" s="18">
        <v>178</v>
      </c>
      <c r="B551" s="47">
        <v>45352</v>
      </c>
      <c r="C551" s="21" t="s">
        <v>839</v>
      </c>
      <c r="E551" s="22" t="s">
        <v>348</v>
      </c>
      <c r="F551" s="21" t="s">
        <v>346</v>
      </c>
      <c r="G551" s="52"/>
      <c r="H551" s="48">
        <v>747.34</v>
      </c>
      <c r="I551" s="21"/>
      <c r="J551" s="16" t="s">
        <v>840</v>
      </c>
    </row>
    <row r="552" spans="1:10" s="16" customFormat="1" x14ac:dyDescent="0.25">
      <c r="A552" s="18">
        <v>179</v>
      </c>
      <c r="B552" s="47">
        <v>45352</v>
      </c>
      <c r="C552" s="21" t="s">
        <v>841</v>
      </c>
      <c r="E552" s="22" t="s">
        <v>415</v>
      </c>
      <c r="F552" s="21" t="s">
        <v>416</v>
      </c>
      <c r="G552" s="52">
        <v>29.95</v>
      </c>
      <c r="H552" s="48"/>
      <c r="I552" s="21"/>
      <c r="J552" s="16" t="s">
        <v>842</v>
      </c>
    </row>
    <row r="553" spans="1:10" s="16" customFormat="1" x14ac:dyDescent="0.25">
      <c r="A553" s="18">
        <v>179</v>
      </c>
      <c r="B553" s="47">
        <v>45352</v>
      </c>
      <c r="C553" s="21" t="s">
        <v>841</v>
      </c>
      <c r="E553" s="22" t="s">
        <v>348</v>
      </c>
      <c r="F553" s="21" t="s">
        <v>346</v>
      </c>
      <c r="G553" s="52"/>
      <c r="H553" s="48">
        <v>29.95</v>
      </c>
      <c r="I553" s="21"/>
      <c r="J553" s="16" t="s">
        <v>842</v>
      </c>
    </row>
    <row r="554" spans="1:10" s="16" customFormat="1" x14ac:dyDescent="0.25">
      <c r="A554" s="18">
        <v>180</v>
      </c>
      <c r="B554" s="47">
        <v>45336</v>
      </c>
      <c r="C554" s="21" t="s">
        <v>843</v>
      </c>
      <c r="E554" s="22" t="s">
        <v>460</v>
      </c>
      <c r="F554" s="21" t="s">
        <v>461</v>
      </c>
      <c r="G554" s="52">
        <v>129.94999999999999</v>
      </c>
      <c r="H554" s="48"/>
      <c r="I554" s="21"/>
      <c r="J554" s="16" t="s">
        <v>844</v>
      </c>
    </row>
    <row r="555" spans="1:10" s="16" customFormat="1" x14ac:dyDescent="0.25">
      <c r="A555" s="18">
        <v>180</v>
      </c>
      <c r="B555" s="47">
        <v>45336</v>
      </c>
      <c r="C555" s="21" t="s">
        <v>843</v>
      </c>
      <c r="E555" s="22" t="s">
        <v>359</v>
      </c>
      <c r="F555" s="21" t="s">
        <v>360</v>
      </c>
      <c r="G555" s="52">
        <v>6.5</v>
      </c>
      <c r="H555" s="48"/>
      <c r="I555" s="21"/>
      <c r="J555" s="16" t="s">
        <v>844</v>
      </c>
    </row>
    <row r="556" spans="1:10" s="16" customFormat="1" x14ac:dyDescent="0.25">
      <c r="A556" s="18">
        <v>180</v>
      </c>
      <c r="B556" s="47">
        <v>45336</v>
      </c>
      <c r="C556" s="21" t="s">
        <v>843</v>
      </c>
      <c r="E556" s="22" t="s">
        <v>364</v>
      </c>
      <c r="F556" s="21" t="s">
        <v>365</v>
      </c>
      <c r="G556" s="52">
        <v>12.96</v>
      </c>
      <c r="H556" s="48"/>
      <c r="I556" s="21"/>
      <c r="J556" s="16" t="s">
        <v>844</v>
      </c>
    </row>
    <row r="557" spans="1:10" s="16" customFormat="1" x14ac:dyDescent="0.25">
      <c r="A557" s="18">
        <v>180</v>
      </c>
      <c r="B557" s="47">
        <v>45336</v>
      </c>
      <c r="C557" s="21" t="s">
        <v>843</v>
      </c>
      <c r="E557" s="22" t="s">
        <v>409</v>
      </c>
      <c r="F557" s="21" t="s">
        <v>410</v>
      </c>
      <c r="G557" s="52"/>
      <c r="H557" s="48">
        <v>149.41</v>
      </c>
      <c r="I557" s="21" t="s">
        <v>428</v>
      </c>
      <c r="J557" s="16" t="s">
        <v>844</v>
      </c>
    </row>
    <row r="558" spans="1:10" s="16" customFormat="1" x14ac:dyDescent="0.25">
      <c r="A558" s="18">
        <v>181</v>
      </c>
      <c r="B558" s="47">
        <v>45351</v>
      </c>
      <c r="C558" s="21" t="s">
        <v>845</v>
      </c>
      <c r="E558" s="22" t="s">
        <v>415</v>
      </c>
      <c r="F558" s="21" t="s">
        <v>367</v>
      </c>
      <c r="G558" s="52">
        <v>49.95</v>
      </c>
      <c r="H558" s="48"/>
      <c r="I558" s="21" t="s">
        <v>846</v>
      </c>
      <c r="J558" s="16" t="s">
        <v>847</v>
      </c>
    </row>
    <row r="559" spans="1:10" s="16" customFormat="1" x14ac:dyDescent="0.25">
      <c r="A559" s="18">
        <v>181</v>
      </c>
      <c r="B559" s="47">
        <v>45351</v>
      </c>
      <c r="C559" s="21" t="s">
        <v>845</v>
      </c>
      <c r="E559" s="22" t="s">
        <v>348</v>
      </c>
      <c r="F559" s="21" t="s">
        <v>346</v>
      </c>
      <c r="G559" s="52"/>
      <c r="H559" s="48">
        <v>49.95</v>
      </c>
      <c r="I559" s="21" t="s">
        <v>846</v>
      </c>
      <c r="J559" s="16" t="s">
        <v>847</v>
      </c>
    </row>
    <row r="560" spans="1:10" s="16" customFormat="1" x14ac:dyDescent="0.25">
      <c r="A560" s="18">
        <v>182</v>
      </c>
      <c r="B560" s="47">
        <v>45357</v>
      </c>
      <c r="C560" s="21" t="s">
        <v>848</v>
      </c>
      <c r="D560" s="16" t="s">
        <v>849</v>
      </c>
      <c r="E560" s="22" t="s">
        <v>348</v>
      </c>
      <c r="F560" s="21" t="s">
        <v>346</v>
      </c>
      <c r="G560" s="52">
        <v>1</v>
      </c>
      <c r="H560" s="48"/>
      <c r="I560" s="21"/>
      <c r="J560" s="16" t="s">
        <v>850</v>
      </c>
    </row>
    <row r="561" spans="1:10" s="16" customFormat="1" x14ac:dyDescent="0.25">
      <c r="A561" s="18">
        <v>182</v>
      </c>
      <c r="B561" s="47">
        <v>45357</v>
      </c>
      <c r="C561" s="21" t="s">
        <v>848</v>
      </c>
      <c r="D561" s="16" t="s">
        <v>849</v>
      </c>
      <c r="E561" s="22" t="s">
        <v>415</v>
      </c>
      <c r="F561" s="21" t="s">
        <v>416</v>
      </c>
      <c r="G561" s="52"/>
      <c r="H561" s="48">
        <v>1</v>
      </c>
      <c r="I561" s="21" t="s">
        <v>851</v>
      </c>
      <c r="J561" s="16" t="s">
        <v>850</v>
      </c>
    </row>
    <row r="562" spans="1:10" s="16" customFormat="1" x14ac:dyDescent="0.25">
      <c r="A562" s="18">
        <v>183</v>
      </c>
      <c r="B562" s="47">
        <v>45357</v>
      </c>
      <c r="C562" s="21" t="s">
        <v>852</v>
      </c>
      <c r="D562" s="16" t="s">
        <v>853</v>
      </c>
      <c r="E562" s="22" t="s">
        <v>348</v>
      </c>
      <c r="F562" s="21" t="s">
        <v>346</v>
      </c>
      <c r="G562" s="52">
        <v>9999999.9900000002</v>
      </c>
      <c r="H562" s="48"/>
      <c r="I562" s="21"/>
      <c r="J562" s="16" t="s">
        <v>854</v>
      </c>
    </row>
    <row r="563" spans="1:10" s="16" customFormat="1" x14ac:dyDescent="0.25">
      <c r="A563" s="18">
        <v>183</v>
      </c>
      <c r="B563" s="47">
        <v>45357</v>
      </c>
      <c r="C563" s="21" t="s">
        <v>852</v>
      </c>
      <c r="D563" s="16" t="s">
        <v>853</v>
      </c>
      <c r="E563" s="22" t="s">
        <v>348</v>
      </c>
      <c r="F563" s="21" t="s">
        <v>346</v>
      </c>
      <c r="G563" s="52"/>
      <c r="H563" s="48">
        <v>9999999.9900000002</v>
      </c>
      <c r="I563" s="21"/>
      <c r="J563" s="16" t="s">
        <v>854</v>
      </c>
    </row>
    <row r="564" spans="1:10" s="16" customFormat="1" x14ac:dyDescent="0.25">
      <c r="A564" s="18">
        <v>184</v>
      </c>
      <c r="B564" s="47">
        <v>45357</v>
      </c>
      <c r="C564" s="21" t="s">
        <v>855</v>
      </c>
      <c r="D564" s="16" t="s">
        <v>856</v>
      </c>
      <c r="E564" s="22" t="s">
        <v>348</v>
      </c>
      <c r="F564" s="21" t="s">
        <v>346</v>
      </c>
      <c r="G564" s="52">
        <v>99999999.989999995</v>
      </c>
      <c r="H564" s="48"/>
      <c r="I564" s="21"/>
      <c r="J564" s="16" t="s">
        <v>857</v>
      </c>
    </row>
    <row r="565" spans="1:10" s="16" customFormat="1" x14ac:dyDescent="0.25">
      <c r="A565" s="18">
        <v>184</v>
      </c>
      <c r="B565" s="47">
        <v>45357</v>
      </c>
      <c r="C565" s="21" t="s">
        <v>855</v>
      </c>
      <c r="D565" s="16" t="s">
        <v>856</v>
      </c>
      <c r="E565" s="22" t="s">
        <v>348</v>
      </c>
      <c r="F565" s="21" t="s">
        <v>346</v>
      </c>
      <c r="G565" s="52"/>
      <c r="H565" s="48">
        <v>99999999.989999995</v>
      </c>
      <c r="I565" s="21"/>
      <c r="J565" s="16" t="s">
        <v>857</v>
      </c>
    </row>
    <row r="566" spans="1:10" s="16" customFormat="1" x14ac:dyDescent="0.25">
      <c r="A566" s="18">
        <v>185</v>
      </c>
      <c r="B566" s="47">
        <v>45358</v>
      </c>
      <c r="C566" s="21" t="s">
        <v>165</v>
      </c>
      <c r="D566" s="16" t="s">
        <v>878</v>
      </c>
      <c r="E566" s="22" t="s">
        <v>393</v>
      </c>
      <c r="F566" s="21" t="s">
        <v>349</v>
      </c>
      <c r="G566" s="52">
        <v>14660.73</v>
      </c>
      <c r="H566" s="48"/>
      <c r="I566" s="21"/>
    </row>
    <row r="567" spans="1:10" s="16" customFormat="1" x14ac:dyDescent="0.25">
      <c r="A567" s="18">
        <v>185</v>
      </c>
      <c r="B567" s="47">
        <v>45358</v>
      </c>
      <c r="C567" s="21" t="s">
        <v>165</v>
      </c>
      <c r="D567" s="16" t="s">
        <v>878</v>
      </c>
      <c r="E567" s="22" t="s">
        <v>369</v>
      </c>
      <c r="F567" s="21" t="s">
        <v>436</v>
      </c>
      <c r="G567" s="52"/>
      <c r="H567" s="48">
        <v>16500</v>
      </c>
      <c r="I567" s="21"/>
    </row>
    <row r="568" spans="1:10" s="16" customFormat="1" x14ac:dyDescent="0.25">
      <c r="A568" s="18">
        <v>185</v>
      </c>
      <c r="B568" s="47">
        <v>45358</v>
      </c>
      <c r="C568" s="21" t="s">
        <v>165</v>
      </c>
      <c r="D568" s="16" t="s">
        <v>878</v>
      </c>
      <c r="E568" s="22" t="s">
        <v>371</v>
      </c>
      <c r="F568" s="21" t="s">
        <v>452</v>
      </c>
      <c r="G568" s="52"/>
      <c r="H568" s="48">
        <v>100</v>
      </c>
      <c r="I568" s="21"/>
    </row>
    <row r="569" spans="1:10" s="16" customFormat="1" x14ac:dyDescent="0.25">
      <c r="A569" s="18">
        <v>185</v>
      </c>
      <c r="B569" s="47">
        <v>45358</v>
      </c>
      <c r="C569" s="21" t="s">
        <v>165</v>
      </c>
      <c r="D569" s="16" t="s">
        <v>878</v>
      </c>
      <c r="E569" s="22" t="s">
        <v>373</v>
      </c>
      <c r="F569" s="21" t="s">
        <v>449</v>
      </c>
      <c r="G569" s="52"/>
      <c r="H569" s="48">
        <v>200</v>
      </c>
      <c r="I569" s="21"/>
    </row>
    <row r="570" spans="1:10" s="16" customFormat="1" x14ac:dyDescent="0.25">
      <c r="A570" s="18">
        <v>185</v>
      </c>
      <c r="B570" s="47">
        <v>45358</v>
      </c>
      <c r="C570" s="21" t="s">
        <v>165</v>
      </c>
      <c r="D570" s="16" t="s">
        <v>878</v>
      </c>
      <c r="E570" s="22" t="s">
        <v>705</v>
      </c>
      <c r="F570" s="21" t="s">
        <v>442</v>
      </c>
      <c r="G570" s="52"/>
      <c r="H570" s="48">
        <v>300</v>
      </c>
      <c r="I570" s="21"/>
    </row>
    <row r="571" spans="1:10" s="16" customFormat="1" x14ac:dyDescent="0.25">
      <c r="A571" s="18">
        <v>185</v>
      </c>
      <c r="B571" s="47">
        <v>45358</v>
      </c>
      <c r="C571" s="21" t="s">
        <v>165</v>
      </c>
      <c r="D571" s="16" t="s">
        <v>878</v>
      </c>
      <c r="E571" s="22" t="s">
        <v>706</v>
      </c>
      <c r="F571" s="21" t="s">
        <v>434</v>
      </c>
      <c r="G571" s="52"/>
      <c r="H571" s="48">
        <v>855</v>
      </c>
      <c r="I571" s="21"/>
    </row>
    <row r="572" spans="1:10" s="16" customFormat="1" x14ac:dyDescent="0.25">
      <c r="A572" s="18">
        <v>185</v>
      </c>
      <c r="B572" s="47">
        <v>45358</v>
      </c>
      <c r="C572" s="21" t="s">
        <v>165</v>
      </c>
      <c r="D572" s="16" t="s">
        <v>878</v>
      </c>
      <c r="E572" s="22" t="s">
        <v>707</v>
      </c>
      <c r="F572" s="21" t="s">
        <v>435</v>
      </c>
      <c r="G572" s="52"/>
      <c r="H572" s="48">
        <v>1705.73</v>
      </c>
      <c r="I572" s="21"/>
    </row>
    <row r="573" spans="1:10" s="16" customFormat="1" x14ac:dyDescent="0.25">
      <c r="A573" s="18">
        <v>185</v>
      </c>
      <c r="B573" s="47">
        <v>45358</v>
      </c>
      <c r="C573" s="21" t="s">
        <v>165</v>
      </c>
      <c r="D573" s="16" t="s">
        <v>878</v>
      </c>
      <c r="E573" s="22" t="s">
        <v>378</v>
      </c>
      <c r="F573" s="21" t="s">
        <v>426</v>
      </c>
      <c r="G573" s="52">
        <v>5000</v>
      </c>
      <c r="H573" s="48"/>
      <c r="I573" s="21"/>
    </row>
    <row r="574" spans="1:10" s="16" customFormat="1" x14ac:dyDescent="0.25">
      <c r="A574" s="18">
        <v>186</v>
      </c>
      <c r="B574" s="47">
        <v>45351</v>
      </c>
      <c r="C574" s="21" t="s">
        <v>174</v>
      </c>
      <c r="D574" s="16" t="s">
        <v>880</v>
      </c>
      <c r="E574" s="22" t="s">
        <v>393</v>
      </c>
      <c r="F574" s="21" t="s">
        <v>349</v>
      </c>
      <c r="G574" s="52">
        <v>3111.22</v>
      </c>
      <c r="H574" s="48"/>
      <c r="I574" s="21"/>
    </row>
    <row r="575" spans="1:10" s="16" customFormat="1" x14ac:dyDescent="0.25">
      <c r="A575" s="18">
        <v>186</v>
      </c>
      <c r="B575" s="47">
        <v>45351</v>
      </c>
      <c r="C575" s="21" t="s">
        <v>174</v>
      </c>
      <c r="D575" s="16" t="s">
        <v>880</v>
      </c>
      <c r="E575" s="22" t="s">
        <v>369</v>
      </c>
      <c r="F575" s="21" t="s">
        <v>436</v>
      </c>
      <c r="G575" s="52"/>
      <c r="H575" s="48">
        <v>2700</v>
      </c>
      <c r="I575" s="21"/>
    </row>
    <row r="576" spans="1:10" s="16" customFormat="1" x14ac:dyDescent="0.25">
      <c r="A576" s="18">
        <v>186</v>
      </c>
      <c r="B576" s="47">
        <v>45351</v>
      </c>
      <c r="C576" s="21" t="s">
        <v>174</v>
      </c>
      <c r="D576" s="16" t="s">
        <v>880</v>
      </c>
      <c r="E576" s="22" t="s">
        <v>371</v>
      </c>
      <c r="F576" s="21" t="s">
        <v>452</v>
      </c>
      <c r="G576" s="52"/>
      <c r="H576" s="48">
        <v>1</v>
      </c>
      <c r="I576" s="21"/>
    </row>
    <row r="577" spans="1:9" s="16" customFormat="1" x14ac:dyDescent="0.25">
      <c r="A577" s="18">
        <v>186</v>
      </c>
      <c r="B577" s="47">
        <v>45351</v>
      </c>
      <c r="C577" s="21" t="s">
        <v>174</v>
      </c>
      <c r="D577" s="16" t="s">
        <v>880</v>
      </c>
      <c r="E577" s="22" t="s">
        <v>373</v>
      </c>
      <c r="F577" s="21" t="s">
        <v>449</v>
      </c>
      <c r="G577" s="52"/>
      <c r="H577" s="48">
        <v>2</v>
      </c>
      <c r="I577" s="21"/>
    </row>
    <row r="578" spans="1:9" s="16" customFormat="1" x14ac:dyDescent="0.25">
      <c r="A578" s="18">
        <v>186</v>
      </c>
      <c r="B578" s="47">
        <v>45351</v>
      </c>
      <c r="C578" s="21" t="s">
        <v>174</v>
      </c>
      <c r="D578" s="16" t="s">
        <v>880</v>
      </c>
      <c r="E578" s="22" t="s">
        <v>705</v>
      </c>
      <c r="F578" s="21" t="s">
        <v>442</v>
      </c>
      <c r="G578" s="52"/>
      <c r="H578" s="48">
        <v>3</v>
      </c>
      <c r="I578" s="21"/>
    </row>
    <row r="579" spans="1:9" s="16" customFormat="1" x14ac:dyDescent="0.25">
      <c r="A579" s="18">
        <v>186</v>
      </c>
      <c r="B579" s="47">
        <v>45351</v>
      </c>
      <c r="C579" s="21" t="s">
        <v>174</v>
      </c>
      <c r="D579" s="16" t="s">
        <v>880</v>
      </c>
      <c r="E579" s="22" t="s">
        <v>706</v>
      </c>
      <c r="F579" s="21" t="s">
        <v>434</v>
      </c>
      <c r="G579" s="52"/>
      <c r="H579" s="48">
        <v>135.30000000000001</v>
      </c>
      <c r="I579" s="21"/>
    </row>
    <row r="580" spans="1:9" s="16" customFormat="1" x14ac:dyDescent="0.25">
      <c r="A580" s="18">
        <v>186</v>
      </c>
      <c r="B580" s="47">
        <v>45351</v>
      </c>
      <c r="C580" s="21" t="s">
        <v>174</v>
      </c>
      <c r="D580" s="16" t="s">
        <v>880</v>
      </c>
      <c r="E580" s="22" t="s">
        <v>707</v>
      </c>
      <c r="F580" s="21" t="s">
        <v>435</v>
      </c>
      <c r="G580" s="52"/>
      <c r="H580" s="48">
        <v>269.92</v>
      </c>
      <c r="I580" s="21"/>
    </row>
    <row r="581" spans="1:9" s="16" customFormat="1" x14ac:dyDescent="0.25">
      <c r="A581" s="18">
        <v>187</v>
      </c>
      <c r="B581" s="47">
        <v>45358</v>
      </c>
      <c r="C581" s="21" t="s">
        <v>246</v>
      </c>
      <c r="D581" s="16" t="s">
        <v>882</v>
      </c>
      <c r="E581" s="22" t="s">
        <v>393</v>
      </c>
      <c r="F581" s="21" t="s">
        <v>349</v>
      </c>
      <c r="G581" s="52">
        <v>3801.07</v>
      </c>
      <c r="H581" s="48"/>
      <c r="I581" s="21"/>
    </row>
    <row r="582" spans="1:9" s="16" customFormat="1" x14ac:dyDescent="0.25">
      <c r="A582" s="18">
        <v>187</v>
      </c>
      <c r="B582" s="47">
        <v>45358</v>
      </c>
      <c r="C582" s="21" t="s">
        <v>246</v>
      </c>
      <c r="D582" s="16" t="s">
        <v>882</v>
      </c>
      <c r="E582" s="22" t="s">
        <v>369</v>
      </c>
      <c r="F582" s="21" t="s">
        <v>436</v>
      </c>
      <c r="G582" s="52"/>
      <c r="H582" s="48">
        <v>3300</v>
      </c>
      <c r="I582" s="21"/>
    </row>
    <row r="583" spans="1:9" s="16" customFormat="1" x14ac:dyDescent="0.25">
      <c r="A583" s="18">
        <v>187</v>
      </c>
      <c r="B583" s="47">
        <v>45358</v>
      </c>
      <c r="C583" s="21" t="s">
        <v>246</v>
      </c>
      <c r="D583" s="16" t="s">
        <v>882</v>
      </c>
      <c r="E583" s="22" t="s">
        <v>371</v>
      </c>
      <c r="F583" s="21" t="s">
        <v>452</v>
      </c>
      <c r="G583" s="52"/>
      <c r="H583" s="48">
        <v>1</v>
      </c>
      <c r="I583" s="21"/>
    </row>
    <row r="584" spans="1:9" s="16" customFormat="1" x14ac:dyDescent="0.25">
      <c r="A584" s="18">
        <v>187</v>
      </c>
      <c r="B584" s="47">
        <v>45358</v>
      </c>
      <c r="C584" s="21" t="s">
        <v>246</v>
      </c>
      <c r="D584" s="16" t="s">
        <v>882</v>
      </c>
      <c r="E584" s="22" t="s">
        <v>373</v>
      </c>
      <c r="F584" s="21" t="s">
        <v>449</v>
      </c>
      <c r="G584" s="52"/>
      <c r="H584" s="48">
        <v>2</v>
      </c>
      <c r="I584" s="21"/>
    </row>
    <row r="585" spans="1:9" s="16" customFormat="1" x14ac:dyDescent="0.25">
      <c r="A585" s="18">
        <v>187</v>
      </c>
      <c r="B585" s="47">
        <v>45358</v>
      </c>
      <c r="C585" s="21" t="s">
        <v>246</v>
      </c>
      <c r="D585" s="16" t="s">
        <v>882</v>
      </c>
      <c r="E585" s="22" t="s">
        <v>705</v>
      </c>
      <c r="F585" s="21" t="s">
        <v>442</v>
      </c>
      <c r="G585" s="52"/>
      <c r="H585" s="48">
        <v>3</v>
      </c>
      <c r="I585" s="21"/>
    </row>
    <row r="586" spans="1:9" s="16" customFormat="1" x14ac:dyDescent="0.25">
      <c r="A586" s="18">
        <v>187</v>
      </c>
      <c r="B586" s="47">
        <v>45358</v>
      </c>
      <c r="C586" s="21" t="s">
        <v>246</v>
      </c>
      <c r="D586" s="16" t="s">
        <v>882</v>
      </c>
      <c r="E586" s="22" t="s">
        <v>706</v>
      </c>
      <c r="F586" s="21" t="s">
        <v>434</v>
      </c>
      <c r="G586" s="52"/>
      <c r="H586" s="48">
        <v>165.3</v>
      </c>
      <c r="I586" s="21"/>
    </row>
    <row r="587" spans="1:9" s="16" customFormat="1" x14ac:dyDescent="0.25">
      <c r="A587" s="18">
        <v>187</v>
      </c>
      <c r="B587" s="47">
        <v>45358</v>
      </c>
      <c r="C587" s="21" t="s">
        <v>246</v>
      </c>
      <c r="D587" s="16" t="s">
        <v>882</v>
      </c>
      <c r="E587" s="22" t="s">
        <v>707</v>
      </c>
      <c r="F587" s="21" t="s">
        <v>435</v>
      </c>
      <c r="G587" s="52"/>
      <c r="H587" s="48">
        <v>329.77</v>
      </c>
      <c r="I587" s="21"/>
    </row>
    <row r="588" spans="1:9" s="16" customFormat="1" x14ac:dyDescent="0.25">
      <c r="A588" s="18">
        <v>188</v>
      </c>
      <c r="B588" s="47">
        <v>45359</v>
      </c>
      <c r="C588" s="21" t="s">
        <v>262</v>
      </c>
      <c r="D588" s="16" t="s">
        <v>885</v>
      </c>
      <c r="E588" s="22" t="s">
        <v>393</v>
      </c>
      <c r="F588" s="21" t="s">
        <v>349</v>
      </c>
      <c r="G588" s="52">
        <v>3449.25</v>
      </c>
      <c r="H588" s="48"/>
      <c r="I588" s="21"/>
    </row>
    <row r="589" spans="1:9" s="16" customFormat="1" x14ac:dyDescent="0.25">
      <c r="A589" s="18">
        <v>188</v>
      </c>
      <c r="B589" s="47">
        <v>45359</v>
      </c>
      <c r="C589" s="21" t="s">
        <v>262</v>
      </c>
      <c r="D589" s="16" t="s">
        <v>885</v>
      </c>
      <c r="E589" s="22" t="s">
        <v>369</v>
      </c>
      <c r="F589" s="21" t="s">
        <v>436</v>
      </c>
      <c r="G589" s="52"/>
      <c r="H589" s="48">
        <v>3000</v>
      </c>
      <c r="I589" s="21"/>
    </row>
    <row r="590" spans="1:9" s="16" customFormat="1" x14ac:dyDescent="0.25">
      <c r="A590" s="18">
        <v>188</v>
      </c>
      <c r="B590" s="47">
        <v>45359</v>
      </c>
      <c r="C590" s="21" t="s">
        <v>262</v>
      </c>
      <c r="D590" s="16" t="s">
        <v>885</v>
      </c>
      <c r="E590" s="22" t="s">
        <v>706</v>
      </c>
      <c r="F590" s="21" t="s">
        <v>434</v>
      </c>
      <c r="G590" s="52"/>
      <c r="H590" s="48">
        <v>150</v>
      </c>
      <c r="I590" s="21"/>
    </row>
    <row r="591" spans="1:9" s="16" customFormat="1" x14ac:dyDescent="0.25">
      <c r="A591" s="18">
        <v>188</v>
      </c>
      <c r="B591" s="47">
        <v>45359</v>
      </c>
      <c r="C591" s="21" t="s">
        <v>262</v>
      </c>
      <c r="D591" s="16" t="s">
        <v>885</v>
      </c>
      <c r="E591" s="22" t="s">
        <v>707</v>
      </c>
      <c r="F591" s="21" t="s">
        <v>435</v>
      </c>
      <c r="G591" s="52"/>
      <c r="H591" s="48">
        <v>299.25</v>
      </c>
      <c r="I591" s="21"/>
    </row>
    <row r="592" spans="1:9" s="16" customFormat="1" x14ac:dyDescent="0.25">
      <c r="A592" s="18">
        <v>189</v>
      </c>
      <c r="B592" s="47">
        <v>45359</v>
      </c>
      <c r="C592" s="21" t="s">
        <v>20</v>
      </c>
      <c r="D592" s="16" t="s">
        <v>886</v>
      </c>
      <c r="E592" s="22" t="s">
        <v>393</v>
      </c>
      <c r="F592" s="21" t="s">
        <v>349</v>
      </c>
      <c r="G592" s="52">
        <v>3497.82</v>
      </c>
      <c r="H592" s="48"/>
      <c r="I592" s="21"/>
    </row>
    <row r="593" spans="1:10" s="16" customFormat="1" x14ac:dyDescent="0.25">
      <c r="A593" s="18">
        <v>189</v>
      </c>
      <c r="B593" s="47">
        <v>45359</v>
      </c>
      <c r="C593" s="21" t="s">
        <v>20</v>
      </c>
      <c r="D593" s="16" t="s">
        <v>886</v>
      </c>
      <c r="E593" s="22" t="s">
        <v>369</v>
      </c>
      <c r="F593" s="21" t="s">
        <v>436</v>
      </c>
      <c r="G593" s="52"/>
      <c r="H593" s="48">
        <v>3900</v>
      </c>
      <c r="I593" s="21"/>
    </row>
    <row r="594" spans="1:10" s="16" customFormat="1" x14ac:dyDescent="0.25">
      <c r="A594" s="18">
        <v>189</v>
      </c>
      <c r="B594" s="47">
        <v>45359</v>
      </c>
      <c r="C594" s="21" t="s">
        <v>20</v>
      </c>
      <c r="D594" s="16" t="s">
        <v>886</v>
      </c>
      <c r="E594" s="22" t="s">
        <v>371</v>
      </c>
      <c r="F594" s="21" t="s">
        <v>452</v>
      </c>
      <c r="G594" s="52"/>
      <c r="H594" s="48">
        <v>2</v>
      </c>
      <c r="I594" s="21"/>
    </row>
    <row r="595" spans="1:10" s="16" customFormat="1" x14ac:dyDescent="0.25">
      <c r="A595" s="18">
        <v>189</v>
      </c>
      <c r="B595" s="47">
        <v>45359</v>
      </c>
      <c r="C595" s="21" t="s">
        <v>20</v>
      </c>
      <c r="D595" s="16" t="s">
        <v>886</v>
      </c>
      <c r="E595" s="22" t="s">
        <v>373</v>
      </c>
      <c r="F595" s="21" t="s">
        <v>449</v>
      </c>
      <c r="G595" s="52"/>
      <c r="H595" s="48">
        <v>4</v>
      </c>
      <c r="I595" s="21"/>
    </row>
    <row r="596" spans="1:10" s="16" customFormat="1" x14ac:dyDescent="0.25">
      <c r="A596" s="18">
        <v>189</v>
      </c>
      <c r="B596" s="47">
        <v>45359</v>
      </c>
      <c r="C596" s="21" t="s">
        <v>20</v>
      </c>
      <c r="D596" s="16" t="s">
        <v>886</v>
      </c>
      <c r="E596" s="22" t="s">
        <v>705</v>
      </c>
      <c r="F596" s="21" t="s">
        <v>442</v>
      </c>
      <c r="G596" s="52"/>
      <c r="H596" s="48">
        <v>6</v>
      </c>
      <c r="I596" s="21"/>
    </row>
    <row r="597" spans="1:10" s="16" customFormat="1" x14ac:dyDescent="0.25">
      <c r="A597" s="18">
        <v>189</v>
      </c>
      <c r="B597" s="47">
        <v>45359</v>
      </c>
      <c r="C597" s="21" t="s">
        <v>20</v>
      </c>
      <c r="D597" s="16" t="s">
        <v>886</v>
      </c>
      <c r="E597" s="22" t="s">
        <v>706</v>
      </c>
      <c r="F597" s="21" t="s">
        <v>434</v>
      </c>
      <c r="G597" s="52"/>
      <c r="H597" s="48">
        <v>195.6</v>
      </c>
      <c r="I597" s="21"/>
    </row>
    <row r="598" spans="1:10" s="16" customFormat="1" x14ac:dyDescent="0.25">
      <c r="A598" s="18">
        <v>189</v>
      </c>
      <c r="B598" s="47">
        <v>45359</v>
      </c>
      <c r="C598" s="21" t="s">
        <v>20</v>
      </c>
      <c r="D598" s="16" t="s">
        <v>886</v>
      </c>
      <c r="E598" s="22" t="s">
        <v>707</v>
      </c>
      <c r="F598" s="21" t="s">
        <v>435</v>
      </c>
      <c r="G598" s="52"/>
      <c r="H598" s="48">
        <v>390.22</v>
      </c>
      <c r="I598" s="21"/>
    </row>
    <row r="599" spans="1:10" s="16" customFormat="1" x14ac:dyDescent="0.25">
      <c r="A599" s="18">
        <v>189</v>
      </c>
      <c r="B599" s="47">
        <v>45359</v>
      </c>
      <c r="C599" s="21" t="s">
        <v>20</v>
      </c>
      <c r="D599" s="16" t="s">
        <v>886</v>
      </c>
      <c r="E599" s="22" t="s">
        <v>378</v>
      </c>
      <c r="F599" s="21" t="s">
        <v>426</v>
      </c>
      <c r="G599" s="52">
        <v>1000</v>
      </c>
      <c r="H599" s="48"/>
      <c r="I599" s="21"/>
    </row>
    <row r="600" spans="1:10" s="16" customFormat="1" x14ac:dyDescent="0.25">
      <c r="A600" s="18">
        <v>190</v>
      </c>
      <c r="B600" s="47">
        <v>45359</v>
      </c>
      <c r="C600" s="21" t="s">
        <v>868</v>
      </c>
      <c r="D600" s="16" t="s">
        <v>894</v>
      </c>
      <c r="E600" s="22" t="s">
        <v>393</v>
      </c>
      <c r="F600" s="21" t="s">
        <v>349</v>
      </c>
      <c r="G600" s="52">
        <v>7760.81</v>
      </c>
      <c r="H600" s="48"/>
      <c r="I600" s="21"/>
      <c r="J600" s="16" t="s">
        <v>895</v>
      </c>
    </row>
    <row r="601" spans="1:10" s="16" customFormat="1" x14ac:dyDescent="0.25">
      <c r="A601" s="18">
        <v>190</v>
      </c>
      <c r="B601" s="47">
        <v>45359</v>
      </c>
      <c r="C601" s="21" t="s">
        <v>868</v>
      </c>
      <c r="D601" s="16" t="s">
        <v>894</v>
      </c>
      <c r="E601" s="22" t="s">
        <v>369</v>
      </c>
      <c r="F601" s="21" t="s">
        <v>436</v>
      </c>
      <c r="G601" s="52"/>
      <c r="H601" s="48">
        <v>6750</v>
      </c>
      <c r="I601" s="21"/>
      <c r="J601" s="16" t="s">
        <v>895</v>
      </c>
    </row>
    <row r="602" spans="1:10" s="16" customFormat="1" x14ac:dyDescent="0.25">
      <c r="A602" s="18">
        <v>190</v>
      </c>
      <c r="B602" s="47">
        <v>45359</v>
      </c>
      <c r="C602" s="21" t="s">
        <v>868</v>
      </c>
      <c r="D602" s="16" t="s">
        <v>894</v>
      </c>
      <c r="E602" s="22" t="s">
        <v>706</v>
      </c>
      <c r="F602" s="21" t="s">
        <v>434</v>
      </c>
      <c r="G602" s="52"/>
      <c r="H602" s="48">
        <v>337.5</v>
      </c>
      <c r="I602" s="21"/>
      <c r="J602" s="16" t="s">
        <v>895</v>
      </c>
    </row>
    <row r="603" spans="1:10" s="16" customFormat="1" x14ac:dyDescent="0.25">
      <c r="A603" s="18">
        <v>190</v>
      </c>
      <c r="B603" s="47">
        <v>45359</v>
      </c>
      <c r="C603" s="21" t="s">
        <v>868</v>
      </c>
      <c r="D603" s="16" t="s">
        <v>894</v>
      </c>
      <c r="E603" s="22" t="s">
        <v>707</v>
      </c>
      <c r="F603" s="21" t="s">
        <v>435</v>
      </c>
      <c r="G603" s="52"/>
      <c r="H603" s="48">
        <v>673.31</v>
      </c>
      <c r="I603" s="21"/>
      <c r="J603" s="16" t="s">
        <v>895</v>
      </c>
    </row>
    <row r="604" spans="1:10" s="16" customFormat="1" x14ac:dyDescent="0.25">
      <c r="A604" s="18">
        <v>191</v>
      </c>
      <c r="B604" s="47">
        <v>45359</v>
      </c>
      <c r="C604" s="21" t="s">
        <v>124</v>
      </c>
      <c r="D604" s="16" t="s">
        <v>898</v>
      </c>
      <c r="E604" s="22" t="s">
        <v>393</v>
      </c>
      <c r="F604" s="21" t="s">
        <v>349</v>
      </c>
      <c r="G604" s="52">
        <v>15521.63</v>
      </c>
      <c r="H604" s="48"/>
      <c r="I604" s="21"/>
      <c r="J604" s="16" t="s">
        <v>899</v>
      </c>
    </row>
    <row r="605" spans="1:10" s="16" customFormat="1" x14ac:dyDescent="0.25">
      <c r="A605" s="18">
        <v>191</v>
      </c>
      <c r="B605" s="47">
        <v>45359</v>
      </c>
      <c r="C605" s="21" t="s">
        <v>124</v>
      </c>
      <c r="D605" s="16" t="s">
        <v>898</v>
      </c>
      <c r="E605" s="22" t="s">
        <v>369</v>
      </c>
      <c r="F605" s="21" t="s">
        <v>436</v>
      </c>
      <c r="G605" s="52"/>
      <c r="H605" s="48">
        <v>13500</v>
      </c>
      <c r="I605" s="21"/>
      <c r="J605" s="16" t="s">
        <v>900</v>
      </c>
    </row>
    <row r="606" spans="1:10" s="16" customFormat="1" x14ac:dyDescent="0.25">
      <c r="A606" s="18">
        <v>191</v>
      </c>
      <c r="B606" s="47">
        <v>45359</v>
      </c>
      <c r="C606" s="21" t="s">
        <v>124</v>
      </c>
      <c r="D606" s="16" t="s">
        <v>898</v>
      </c>
      <c r="E606" s="22" t="s">
        <v>706</v>
      </c>
      <c r="F606" s="21" t="s">
        <v>434</v>
      </c>
      <c r="G606" s="52"/>
      <c r="H606" s="48">
        <v>675</v>
      </c>
      <c r="I606" s="21"/>
      <c r="J606" s="16" t="s">
        <v>900</v>
      </c>
    </row>
    <row r="607" spans="1:10" s="16" customFormat="1" x14ac:dyDescent="0.25">
      <c r="A607" s="18">
        <v>191</v>
      </c>
      <c r="B607" s="47">
        <v>45359</v>
      </c>
      <c r="C607" s="21" t="s">
        <v>124</v>
      </c>
      <c r="D607" s="16" t="s">
        <v>898</v>
      </c>
      <c r="E607" s="22" t="s">
        <v>707</v>
      </c>
      <c r="F607" s="21" t="s">
        <v>435</v>
      </c>
      <c r="G607" s="52"/>
      <c r="H607" s="48">
        <v>1346.63</v>
      </c>
      <c r="I607" s="21"/>
      <c r="J607" s="16" t="s">
        <v>900</v>
      </c>
    </row>
    <row r="608" spans="1:10" s="16" customFormat="1" x14ac:dyDescent="0.25">
      <c r="A608" s="18">
        <v>192</v>
      </c>
      <c r="B608" s="47">
        <v>45359</v>
      </c>
      <c r="C608" s="21" t="s">
        <v>30</v>
      </c>
      <c r="D608" s="16" t="s">
        <v>907</v>
      </c>
      <c r="E608" s="22" t="s">
        <v>393</v>
      </c>
      <c r="F608" s="21" t="s">
        <v>349</v>
      </c>
      <c r="G608" s="52">
        <v>2414.48</v>
      </c>
      <c r="H608" s="48"/>
      <c r="I608" s="21"/>
      <c r="J608" s="16" t="s">
        <v>908</v>
      </c>
    </row>
    <row r="609" spans="1:10" s="16" customFormat="1" x14ac:dyDescent="0.25">
      <c r="A609" s="18">
        <v>192</v>
      </c>
      <c r="B609" s="47">
        <v>45359</v>
      </c>
      <c r="C609" s="21" t="s">
        <v>30</v>
      </c>
      <c r="D609" s="16" t="s">
        <v>907</v>
      </c>
      <c r="E609" s="22" t="s">
        <v>369</v>
      </c>
      <c r="F609" s="21" t="s">
        <v>436</v>
      </c>
      <c r="G609" s="52"/>
      <c r="H609" s="48">
        <v>2100</v>
      </c>
      <c r="I609" s="21"/>
      <c r="J609" s="16" t="s">
        <v>908</v>
      </c>
    </row>
    <row r="610" spans="1:10" s="16" customFormat="1" x14ac:dyDescent="0.25">
      <c r="A610" s="18">
        <v>192</v>
      </c>
      <c r="B610" s="47">
        <v>45359</v>
      </c>
      <c r="C610" s="21" t="s">
        <v>30</v>
      </c>
      <c r="D610" s="16" t="s">
        <v>907</v>
      </c>
      <c r="E610" s="22" t="s">
        <v>706</v>
      </c>
      <c r="F610" s="21" t="s">
        <v>434</v>
      </c>
      <c r="G610" s="52"/>
      <c r="H610" s="48">
        <v>105</v>
      </c>
      <c r="I610" s="21"/>
      <c r="J610" s="16" t="s">
        <v>908</v>
      </c>
    </row>
    <row r="611" spans="1:10" s="16" customFormat="1" x14ac:dyDescent="0.25">
      <c r="A611" s="18">
        <v>192</v>
      </c>
      <c r="B611" s="47">
        <v>45359</v>
      </c>
      <c r="C611" s="21" t="s">
        <v>30</v>
      </c>
      <c r="D611" s="16" t="s">
        <v>907</v>
      </c>
      <c r="E611" s="22" t="s">
        <v>707</v>
      </c>
      <c r="F611" s="21" t="s">
        <v>435</v>
      </c>
      <c r="G611" s="52"/>
      <c r="H611" s="48">
        <v>209.48</v>
      </c>
      <c r="I611" s="21"/>
      <c r="J611" s="16" t="s">
        <v>908</v>
      </c>
    </row>
    <row r="612" spans="1:10" s="16" customFormat="1" x14ac:dyDescent="0.25">
      <c r="A612" s="18">
        <v>193</v>
      </c>
      <c r="B612" s="47">
        <v>45359</v>
      </c>
      <c r="C612" s="21" t="s">
        <v>909</v>
      </c>
      <c r="D612" s="16" t="s">
        <v>274</v>
      </c>
      <c r="E612" s="22" t="s">
        <v>348</v>
      </c>
      <c r="F612" s="21" t="s">
        <v>346</v>
      </c>
      <c r="G612" s="52">
        <v>1</v>
      </c>
      <c r="H612" s="48"/>
      <c r="I612" s="21"/>
      <c r="J612" s="16" t="s">
        <v>910</v>
      </c>
    </row>
    <row r="613" spans="1:10" s="16" customFormat="1" x14ac:dyDescent="0.25">
      <c r="A613" s="18">
        <v>193</v>
      </c>
      <c r="B613" s="47">
        <v>45359</v>
      </c>
      <c r="C613" s="21" t="s">
        <v>909</v>
      </c>
      <c r="D613" s="16" t="s">
        <v>274</v>
      </c>
      <c r="E613" s="22" t="s">
        <v>348</v>
      </c>
      <c r="F613" s="21" t="s">
        <v>346</v>
      </c>
      <c r="G613" s="52"/>
      <c r="H613" s="48">
        <v>1</v>
      </c>
      <c r="I613" s="21"/>
      <c r="J613" s="16" t="s">
        <v>910</v>
      </c>
    </row>
    <row r="614" spans="1:10" s="16" customFormat="1" x14ac:dyDescent="0.25">
      <c r="A614" s="18">
        <v>194</v>
      </c>
      <c r="B614" s="47">
        <v>45361</v>
      </c>
      <c r="C614" s="21" t="s">
        <v>106</v>
      </c>
      <c r="D614" s="16" t="s">
        <v>915</v>
      </c>
      <c r="E614" s="22" t="s">
        <v>393</v>
      </c>
      <c r="F614" s="21" t="s">
        <v>349</v>
      </c>
      <c r="G614" s="52">
        <v>9312.98</v>
      </c>
      <c r="H614" s="48"/>
      <c r="I614" s="21"/>
      <c r="J614" s="16" t="s">
        <v>911</v>
      </c>
    </row>
    <row r="615" spans="1:10" s="16" customFormat="1" x14ac:dyDescent="0.25">
      <c r="A615" s="18">
        <v>194</v>
      </c>
      <c r="B615" s="47">
        <v>45361</v>
      </c>
      <c r="C615" s="21" t="s">
        <v>106</v>
      </c>
      <c r="D615" s="16" t="s">
        <v>915</v>
      </c>
      <c r="E615" s="22" t="s">
        <v>369</v>
      </c>
      <c r="F615" s="21" t="s">
        <v>436</v>
      </c>
      <c r="G615" s="52"/>
      <c r="H615" s="48">
        <v>8100</v>
      </c>
      <c r="I615" s="21"/>
      <c r="J615" s="16" t="s">
        <v>911</v>
      </c>
    </row>
    <row r="616" spans="1:10" s="16" customFormat="1" x14ac:dyDescent="0.25">
      <c r="A616" s="18">
        <v>194</v>
      </c>
      <c r="B616" s="47">
        <v>45361</v>
      </c>
      <c r="C616" s="21" t="s">
        <v>106</v>
      </c>
      <c r="D616" s="16" t="s">
        <v>915</v>
      </c>
      <c r="E616" s="22" t="s">
        <v>706</v>
      </c>
      <c r="F616" s="21" t="s">
        <v>434</v>
      </c>
      <c r="G616" s="52"/>
      <c r="H616" s="48">
        <v>405</v>
      </c>
      <c r="I616" s="21"/>
      <c r="J616" s="16" t="s">
        <v>911</v>
      </c>
    </row>
    <row r="617" spans="1:10" s="16" customFormat="1" x14ac:dyDescent="0.25">
      <c r="A617" s="18">
        <v>194</v>
      </c>
      <c r="B617" s="47">
        <v>45361</v>
      </c>
      <c r="C617" s="21" t="s">
        <v>106</v>
      </c>
      <c r="D617" s="16" t="s">
        <v>915</v>
      </c>
      <c r="E617" s="22" t="s">
        <v>707</v>
      </c>
      <c r="F617" s="21" t="s">
        <v>435</v>
      </c>
      <c r="G617" s="52"/>
      <c r="H617" s="48">
        <v>807.98</v>
      </c>
      <c r="I617" s="21"/>
      <c r="J617" s="16" t="s">
        <v>911</v>
      </c>
    </row>
    <row r="618" spans="1:10" s="16" customFormat="1" x14ac:dyDescent="0.25">
      <c r="A618" s="18">
        <v>195</v>
      </c>
      <c r="B618" s="47">
        <v>45360</v>
      </c>
      <c r="C618" s="21" t="s">
        <v>113</v>
      </c>
      <c r="D618" s="16" t="s">
        <v>917</v>
      </c>
      <c r="E618" s="22" t="s">
        <v>393</v>
      </c>
      <c r="F618" s="21" t="s">
        <v>349</v>
      </c>
      <c r="G618" s="52">
        <v>2766.3</v>
      </c>
      <c r="H618" s="48"/>
      <c r="I618" s="21"/>
      <c r="J618" s="16" t="s">
        <v>918</v>
      </c>
    </row>
    <row r="619" spans="1:10" s="16" customFormat="1" x14ac:dyDescent="0.25">
      <c r="A619" s="18">
        <v>195</v>
      </c>
      <c r="B619" s="47">
        <v>45360</v>
      </c>
      <c r="C619" s="21" t="s">
        <v>113</v>
      </c>
      <c r="D619" s="16" t="s">
        <v>917</v>
      </c>
      <c r="E619" s="22" t="s">
        <v>369</v>
      </c>
      <c r="F619" s="21" t="s">
        <v>436</v>
      </c>
      <c r="G619" s="52"/>
      <c r="H619" s="48">
        <v>2400</v>
      </c>
      <c r="I619" s="21"/>
      <c r="J619" s="16" t="s">
        <v>918</v>
      </c>
    </row>
    <row r="620" spans="1:10" s="16" customFormat="1" x14ac:dyDescent="0.25">
      <c r="A620" s="18">
        <v>195</v>
      </c>
      <c r="B620" s="47">
        <v>45360</v>
      </c>
      <c r="C620" s="21" t="s">
        <v>113</v>
      </c>
      <c r="D620" s="16" t="s">
        <v>917</v>
      </c>
      <c r="E620" s="22" t="s">
        <v>371</v>
      </c>
      <c r="F620" s="21" t="s">
        <v>452</v>
      </c>
      <c r="G620" s="52"/>
      <c r="H620" s="48">
        <v>1</v>
      </c>
      <c r="I620" s="21"/>
      <c r="J620" s="16" t="s">
        <v>918</v>
      </c>
    </row>
    <row r="621" spans="1:10" s="16" customFormat="1" x14ac:dyDescent="0.25">
      <c r="A621" s="18">
        <v>195</v>
      </c>
      <c r="B621" s="47">
        <v>45360</v>
      </c>
      <c r="C621" s="21" t="s">
        <v>113</v>
      </c>
      <c r="D621" s="16" t="s">
        <v>917</v>
      </c>
      <c r="E621" s="22" t="s">
        <v>373</v>
      </c>
      <c r="F621" s="21" t="s">
        <v>449</v>
      </c>
      <c r="G621" s="52"/>
      <c r="H621" s="48">
        <v>2</v>
      </c>
      <c r="I621" s="21"/>
      <c r="J621" s="16" t="s">
        <v>918</v>
      </c>
    </row>
    <row r="622" spans="1:10" s="16" customFormat="1" x14ac:dyDescent="0.25">
      <c r="A622" s="18">
        <v>195</v>
      </c>
      <c r="B622" s="47">
        <v>45360</v>
      </c>
      <c r="C622" s="21" t="s">
        <v>113</v>
      </c>
      <c r="D622" s="16" t="s">
        <v>917</v>
      </c>
      <c r="E622" s="22" t="s">
        <v>705</v>
      </c>
      <c r="F622" s="21" t="s">
        <v>442</v>
      </c>
      <c r="G622" s="52"/>
      <c r="H622" s="48">
        <v>3</v>
      </c>
      <c r="I622" s="21"/>
      <c r="J622" s="16" t="s">
        <v>918</v>
      </c>
    </row>
    <row r="623" spans="1:10" s="16" customFormat="1" x14ac:dyDescent="0.25">
      <c r="A623" s="18">
        <v>195</v>
      </c>
      <c r="B623" s="47">
        <v>45360</v>
      </c>
      <c r="C623" s="21" t="s">
        <v>113</v>
      </c>
      <c r="D623" s="16" t="s">
        <v>917</v>
      </c>
      <c r="E623" s="22" t="s">
        <v>706</v>
      </c>
      <c r="F623" s="21" t="s">
        <v>434</v>
      </c>
      <c r="G623" s="52"/>
      <c r="H623" s="48">
        <v>120.3</v>
      </c>
      <c r="I623" s="21"/>
      <c r="J623" s="16" t="s">
        <v>918</v>
      </c>
    </row>
    <row r="624" spans="1:10" s="16" customFormat="1" x14ac:dyDescent="0.25">
      <c r="A624" s="18">
        <v>195</v>
      </c>
      <c r="B624" s="47">
        <v>45360</v>
      </c>
      <c r="C624" s="21" t="s">
        <v>113</v>
      </c>
      <c r="D624" s="16" t="s">
        <v>917</v>
      </c>
      <c r="E624" s="22" t="s">
        <v>707</v>
      </c>
      <c r="F624" s="21" t="s">
        <v>435</v>
      </c>
      <c r="G624" s="52"/>
      <c r="H624" s="48">
        <v>240</v>
      </c>
      <c r="I624" s="21"/>
      <c r="J624" s="16" t="s">
        <v>918</v>
      </c>
    </row>
    <row r="625" spans="1:10" s="16" customFormat="1" x14ac:dyDescent="0.25">
      <c r="A625" s="18">
        <v>196</v>
      </c>
      <c r="B625" s="47">
        <v>45361</v>
      </c>
      <c r="C625" s="21" t="s">
        <v>271</v>
      </c>
      <c r="D625" s="16" t="s">
        <v>922</v>
      </c>
      <c r="E625" s="22" t="s">
        <v>393</v>
      </c>
      <c r="F625" s="21" t="s">
        <v>349</v>
      </c>
      <c r="G625" s="52">
        <v>3535.48</v>
      </c>
      <c r="H625" s="48"/>
      <c r="I625" s="21"/>
      <c r="J625" s="16" t="s">
        <v>923</v>
      </c>
    </row>
    <row r="626" spans="1:10" s="16" customFormat="1" x14ac:dyDescent="0.25">
      <c r="A626" s="18">
        <v>196</v>
      </c>
      <c r="B626" s="47">
        <v>45361</v>
      </c>
      <c r="C626" s="21" t="s">
        <v>271</v>
      </c>
      <c r="D626" s="16" t="s">
        <v>922</v>
      </c>
      <c r="E626" s="22" t="s">
        <v>369</v>
      </c>
      <c r="F626" s="21" t="s">
        <v>436</v>
      </c>
      <c r="G626" s="52"/>
      <c r="H626" s="48">
        <v>3075</v>
      </c>
      <c r="I626" s="21"/>
      <c r="J626" s="16" t="s">
        <v>923</v>
      </c>
    </row>
    <row r="627" spans="1:10" s="16" customFormat="1" x14ac:dyDescent="0.25">
      <c r="A627" s="18">
        <v>196</v>
      </c>
      <c r="B627" s="47">
        <v>45361</v>
      </c>
      <c r="C627" s="21" t="s">
        <v>271</v>
      </c>
      <c r="D627" s="16" t="s">
        <v>922</v>
      </c>
      <c r="E627" s="22" t="s">
        <v>706</v>
      </c>
      <c r="F627" s="21" t="s">
        <v>434</v>
      </c>
      <c r="G627" s="52"/>
      <c r="H627" s="48">
        <v>153.75</v>
      </c>
      <c r="I627" s="21"/>
      <c r="J627" s="16" t="s">
        <v>923</v>
      </c>
    </row>
    <row r="628" spans="1:10" s="16" customFormat="1" x14ac:dyDescent="0.25">
      <c r="A628" s="18">
        <v>196</v>
      </c>
      <c r="B628" s="47">
        <v>45361</v>
      </c>
      <c r="C628" s="21" t="s">
        <v>271</v>
      </c>
      <c r="D628" s="16" t="s">
        <v>922</v>
      </c>
      <c r="E628" s="22" t="s">
        <v>707</v>
      </c>
      <c r="F628" s="21" t="s">
        <v>435</v>
      </c>
      <c r="G628" s="52"/>
      <c r="H628" s="48">
        <v>306.73</v>
      </c>
      <c r="I628" s="21"/>
      <c r="J628" s="16" t="s">
        <v>923</v>
      </c>
    </row>
    <row r="629" spans="1:10" s="16" customFormat="1" x14ac:dyDescent="0.25">
      <c r="A629" s="18">
        <v>197</v>
      </c>
      <c r="B629" s="47">
        <v>45360</v>
      </c>
      <c r="C629" s="21" t="s">
        <v>905</v>
      </c>
      <c r="D629" s="16" t="s">
        <v>924</v>
      </c>
      <c r="E629" s="22" t="s">
        <v>393</v>
      </c>
      <c r="F629" s="21" t="s">
        <v>349</v>
      </c>
      <c r="G629" s="52">
        <v>6898.5</v>
      </c>
      <c r="H629" s="48"/>
      <c r="I629" s="21"/>
      <c r="J629" s="16" t="s">
        <v>925</v>
      </c>
    </row>
    <row r="630" spans="1:10" s="16" customFormat="1" x14ac:dyDescent="0.25">
      <c r="A630" s="18">
        <v>197</v>
      </c>
      <c r="B630" s="47">
        <v>45360</v>
      </c>
      <c r="C630" s="21" t="s">
        <v>905</v>
      </c>
      <c r="D630" s="16" t="s">
        <v>924</v>
      </c>
      <c r="E630" s="22" t="s">
        <v>369</v>
      </c>
      <c r="F630" s="21" t="s">
        <v>436</v>
      </c>
      <c r="G630" s="52"/>
      <c r="H630" s="48">
        <v>6000</v>
      </c>
      <c r="I630" s="21"/>
      <c r="J630" s="16" t="s">
        <v>925</v>
      </c>
    </row>
    <row r="631" spans="1:10" s="16" customFormat="1" x14ac:dyDescent="0.25">
      <c r="A631" s="18">
        <v>197</v>
      </c>
      <c r="B631" s="47">
        <v>45360</v>
      </c>
      <c r="C631" s="21" t="s">
        <v>905</v>
      </c>
      <c r="D631" s="16" t="s">
        <v>924</v>
      </c>
      <c r="E631" s="22" t="s">
        <v>706</v>
      </c>
      <c r="F631" s="21" t="s">
        <v>434</v>
      </c>
      <c r="G631" s="52"/>
      <c r="H631" s="48">
        <v>300</v>
      </c>
      <c r="I631" s="21"/>
      <c r="J631" s="16" t="s">
        <v>925</v>
      </c>
    </row>
    <row r="632" spans="1:10" s="16" customFormat="1" x14ac:dyDescent="0.25">
      <c r="A632" s="18">
        <v>197</v>
      </c>
      <c r="B632" s="47">
        <v>45360</v>
      </c>
      <c r="C632" s="21" t="s">
        <v>905</v>
      </c>
      <c r="D632" s="16" t="s">
        <v>924</v>
      </c>
      <c r="E632" s="22" t="s">
        <v>707</v>
      </c>
      <c r="F632" s="21" t="s">
        <v>435</v>
      </c>
      <c r="G632" s="52"/>
      <c r="H632" s="48">
        <v>598.5</v>
      </c>
      <c r="I632" s="21"/>
      <c r="J632" s="16" t="s">
        <v>925</v>
      </c>
    </row>
    <row r="633" spans="1:10" s="16" customFormat="1" x14ac:dyDescent="0.25">
      <c r="A633" s="18">
        <v>198</v>
      </c>
      <c r="B633" s="47">
        <v>45361</v>
      </c>
      <c r="C633" s="21" t="s">
        <v>165</v>
      </c>
      <c r="D633" s="16" t="s">
        <v>926</v>
      </c>
      <c r="E633" s="22" t="s">
        <v>393</v>
      </c>
      <c r="F633" s="21" t="s">
        <v>349</v>
      </c>
      <c r="G633" s="52">
        <v>2759.4</v>
      </c>
      <c r="H633" s="48"/>
      <c r="I633" s="21"/>
      <c r="J633" s="16" t="s">
        <v>927</v>
      </c>
    </row>
    <row r="634" spans="1:10" s="16" customFormat="1" x14ac:dyDescent="0.25">
      <c r="A634" s="18">
        <v>198</v>
      </c>
      <c r="B634" s="47">
        <v>45361</v>
      </c>
      <c r="C634" s="21" t="s">
        <v>165</v>
      </c>
      <c r="D634" s="16" t="s">
        <v>926</v>
      </c>
      <c r="E634" s="22" t="s">
        <v>369</v>
      </c>
      <c r="F634" s="21" t="s">
        <v>436</v>
      </c>
      <c r="G634" s="52"/>
      <c r="H634" s="48">
        <v>2400</v>
      </c>
      <c r="I634" s="21"/>
      <c r="J634" s="16" t="s">
        <v>928</v>
      </c>
    </row>
    <row r="635" spans="1:10" s="16" customFormat="1" x14ac:dyDescent="0.25">
      <c r="A635" s="18">
        <v>198</v>
      </c>
      <c r="B635" s="47">
        <v>45361</v>
      </c>
      <c r="C635" s="21" t="s">
        <v>165</v>
      </c>
      <c r="D635" s="16" t="s">
        <v>926</v>
      </c>
      <c r="E635" s="22" t="s">
        <v>706</v>
      </c>
      <c r="F635" s="21" t="s">
        <v>434</v>
      </c>
      <c r="G635" s="52"/>
      <c r="H635" s="48">
        <v>120</v>
      </c>
      <c r="I635" s="21"/>
      <c r="J635" s="16" t="s">
        <v>928</v>
      </c>
    </row>
    <row r="636" spans="1:10" s="16" customFormat="1" x14ac:dyDescent="0.25">
      <c r="A636" s="18">
        <v>198</v>
      </c>
      <c r="B636" s="47">
        <v>45361</v>
      </c>
      <c r="C636" s="21" t="s">
        <v>165</v>
      </c>
      <c r="D636" s="16" t="s">
        <v>926</v>
      </c>
      <c r="E636" s="22" t="s">
        <v>707</v>
      </c>
      <c r="F636" s="21" t="s">
        <v>435</v>
      </c>
      <c r="G636" s="52"/>
      <c r="H636" s="48">
        <v>239.4</v>
      </c>
      <c r="I636" s="21"/>
      <c r="J636" s="16" t="s">
        <v>928</v>
      </c>
    </row>
    <row r="637" spans="1:10" s="16" customFormat="1" x14ac:dyDescent="0.25">
      <c r="A637" s="18">
        <v>199</v>
      </c>
      <c r="B637" s="47">
        <v>45363</v>
      </c>
      <c r="C637" s="21" t="s">
        <v>26</v>
      </c>
      <c r="D637" s="16" t="s">
        <v>946</v>
      </c>
      <c r="E637" s="22" t="s">
        <v>393</v>
      </c>
      <c r="F637" s="21" t="s">
        <v>349</v>
      </c>
      <c r="G637" s="52">
        <v>1724.63</v>
      </c>
      <c r="H637" s="48"/>
      <c r="I637" s="21"/>
      <c r="J637" s="16" t="s">
        <v>947</v>
      </c>
    </row>
    <row r="638" spans="1:10" s="16" customFormat="1" x14ac:dyDescent="0.25">
      <c r="A638" s="18">
        <v>199</v>
      </c>
      <c r="B638" s="47">
        <v>45363</v>
      </c>
      <c r="C638" s="21" t="s">
        <v>26</v>
      </c>
      <c r="D638" s="16" t="s">
        <v>946</v>
      </c>
      <c r="E638" s="22" t="s">
        <v>369</v>
      </c>
      <c r="F638" s="21" t="s">
        <v>436</v>
      </c>
      <c r="G638" s="52"/>
      <c r="H638" s="48">
        <v>1500</v>
      </c>
      <c r="I638" s="21"/>
      <c r="J638" s="16" t="s">
        <v>947</v>
      </c>
    </row>
    <row r="639" spans="1:10" s="16" customFormat="1" x14ac:dyDescent="0.25">
      <c r="A639" s="18">
        <v>199</v>
      </c>
      <c r="B639" s="47">
        <v>45363</v>
      </c>
      <c r="C639" s="21" t="s">
        <v>26</v>
      </c>
      <c r="D639" s="16" t="s">
        <v>946</v>
      </c>
      <c r="E639" s="22" t="s">
        <v>706</v>
      </c>
      <c r="F639" s="21" t="s">
        <v>434</v>
      </c>
      <c r="G639" s="52"/>
      <c r="H639" s="48">
        <v>75</v>
      </c>
      <c r="I639" s="21"/>
      <c r="J639" s="16" t="s">
        <v>947</v>
      </c>
    </row>
    <row r="640" spans="1:10" s="16" customFormat="1" x14ac:dyDescent="0.25">
      <c r="A640" s="18">
        <v>199</v>
      </c>
      <c r="B640" s="47">
        <v>45363</v>
      </c>
      <c r="C640" s="21" t="s">
        <v>26</v>
      </c>
      <c r="D640" s="16" t="s">
        <v>946</v>
      </c>
      <c r="E640" s="22" t="s">
        <v>707</v>
      </c>
      <c r="F640" s="21" t="s">
        <v>435</v>
      </c>
      <c r="G640" s="52"/>
      <c r="H640" s="48">
        <v>149.63</v>
      </c>
      <c r="I640" s="21"/>
      <c r="J640" s="16" t="s">
        <v>947</v>
      </c>
    </row>
    <row r="641" spans="1:10" s="16" customFormat="1" x14ac:dyDescent="0.25">
      <c r="A641" s="18">
        <v>200</v>
      </c>
      <c r="B641" s="47">
        <v>45362</v>
      </c>
      <c r="C641" s="21" t="s">
        <v>158</v>
      </c>
      <c r="D641" s="16" t="s">
        <v>953</v>
      </c>
      <c r="E641" s="22" t="s">
        <v>393</v>
      </c>
      <c r="F641" s="21" t="s">
        <v>349</v>
      </c>
      <c r="G641" s="52">
        <v>2069.5500000000002</v>
      </c>
      <c r="H641" s="48"/>
      <c r="I641" s="21"/>
      <c r="J641" s="16" t="s">
        <v>954</v>
      </c>
    </row>
    <row r="642" spans="1:10" s="16" customFormat="1" x14ac:dyDescent="0.25">
      <c r="A642" s="18">
        <v>200</v>
      </c>
      <c r="B642" s="47">
        <v>45362</v>
      </c>
      <c r="C642" s="21" t="s">
        <v>158</v>
      </c>
      <c r="D642" s="16" t="s">
        <v>953</v>
      </c>
      <c r="E642" s="22" t="s">
        <v>369</v>
      </c>
      <c r="F642" s="21" t="s">
        <v>436</v>
      </c>
      <c r="G642" s="52"/>
      <c r="H642" s="48">
        <v>1800</v>
      </c>
      <c r="I642" s="21"/>
      <c r="J642" s="16" t="s">
        <v>954</v>
      </c>
    </row>
    <row r="643" spans="1:10" s="16" customFormat="1" x14ac:dyDescent="0.25">
      <c r="A643" s="18">
        <v>200</v>
      </c>
      <c r="B643" s="47">
        <v>45362</v>
      </c>
      <c r="C643" s="21" t="s">
        <v>158</v>
      </c>
      <c r="D643" s="16" t="s">
        <v>953</v>
      </c>
      <c r="E643" s="22" t="s">
        <v>706</v>
      </c>
      <c r="F643" s="21" t="s">
        <v>434</v>
      </c>
      <c r="G643" s="52"/>
      <c r="H643" s="48">
        <v>90</v>
      </c>
      <c r="I643" s="21"/>
      <c r="J643" s="16" t="s">
        <v>954</v>
      </c>
    </row>
    <row r="644" spans="1:10" s="16" customFormat="1" x14ac:dyDescent="0.25">
      <c r="A644" s="18">
        <v>200</v>
      </c>
      <c r="B644" s="47">
        <v>45362</v>
      </c>
      <c r="C644" s="21" t="s">
        <v>158</v>
      </c>
      <c r="D644" s="16" t="s">
        <v>953</v>
      </c>
      <c r="E644" s="22" t="s">
        <v>707</v>
      </c>
      <c r="F644" s="21" t="s">
        <v>435</v>
      </c>
      <c r="G644" s="52"/>
      <c r="H644" s="48">
        <v>179.55</v>
      </c>
      <c r="I644" s="21"/>
      <c r="J644" s="16" t="s">
        <v>954</v>
      </c>
    </row>
    <row r="645" spans="1:10" s="16" customFormat="1" x14ac:dyDescent="0.25">
      <c r="A645" s="18">
        <v>201</v>
      </c>
      <c r="B645" s="47">
        <v>45363</v>
      </c>
      <c r="C645" s="21" t="s">
        <v>158</v>
      </c>
      <c r="D645" s="16" t="s">
        <v>955</v>
      </c>
      <c r="E645" s="22" t="s">
        <v>393</v>
      </c>
      <c r="F645" s="21" t="s">
        <v>349</v>
      </c>
      <c r="G645" s="52">
        <v>344.93</v>
      </c>
      <c r="H645" s="48"/>
      <c r="I645" s="21"/>
      <c r="J645" s="16" t="s">
        <v>956</v>
      </c>
    </row>
    <row r="646" spans="1:10" s="16" customFormat="1" x14ac:dyDescent="0.25">
      <c r="A646" s="18">
        <v>201</v>
      </c>
      <c r="B646" s="47">
        <v>45363</v>
      </c>
      <c r="C646" s="21" t="s">
        <v>158</v>
      </c>
      <c r="D646" s="16" t="s">
        <v>955</v>
      </c>
      <c r="E646" s="22" t="s">
        <v>369</v>
      </c>
      <c r="F646" s="21" t="s">
        <v>436</v>
      </c>
      <c r="G646" s="52"/>
      <c r="H646" s="48">
        <v>300</v>
      </c>
      <c r="I646" s="21"/>
      <c r="J646" s="16" t="s">
        <v>956</v>
      </c>
    </row>
    <row r="647" spans="1:10" s="16" customFormat="1" x14ac:dyDescent="0.25">
      <c r="A647" s="18">
        <v>201</v>
      </c>
      <c r="B647" s="47">
        <v>45363</v>
      </c>
      <c r="C647" s="21" t="s">
        <v>158</v>
      </c>
      <c r="D647" s="16" t="s">
        <v>955</v>
      </c>
      <c r="E647" s="22" t="s">
        <v>706</v>
      </c>
      <c r="F647" s="21" t="s">
        <v>434</v>
      </c>
      <c r="G647" s="52"/>
      <c r="H647" s="48">
        <v>15</v>
      </c>
      <c r="I647" s="21"/>
      <c r="J647" s="16" t="s">
        <v>956</v>
      </c>
    </row>
    <row r="648" spans="1:10" s="16" customFormat="1" x14ac:dyDescent="0.25">
      <c r="A648" s="18">
        <v>201</v>
      </c>
      <c r="B648" s="47">
        <v>45363</v>
      </c>
      <c r="C648" s="21" t="s">
        <v>158</v>
      </c>
      <c r="D648" s="16" t="s">
        <v>955</v>
      </c>
      <c r="E648" s="22" t="s">
        <v>707</v>
      </c>
      <c r="F648" s="21" t="s">
        <v>435</v>
      </c>
      <c r="G648" s="52"/>
      <c r="H648" s="48">
        <v>29.93</v>
      </c>
      <c r="I648" s="21"/>
      <c r="J648" s="16" t="s">
        <v>956</v>
      </c>
    </row>
    <row r="649" spans="1:10" s="16" customFormat="1" x14ac:dyDescent="0.25">
      <c r="A649" s="18">
        <v>202</v>
      </c>
      <c r="B649" s="47">
        <v>45363</v>
      </c>
      <c r="C649" s="21" t="s">
        <v>235</v>
      </c>
      <c r="D649" s="16" t="s">
        <v>959</v>
      </c>
      <c r="E649" s="22" t="s">
        <v>393</v>
      </c>
      <c r="F649" s="21" t="s">
        <v>349</v>
      </c>
      <c r="G649" s="52">
        <v>689.85</v>
      </c>
      <c r="H649" s="48"/>
      <c r="I649" s="21"/>
      <c r="J649" s="16" t="s">
        <v>960</v>
      </c>
    </row>
    <row r="650" spans="1:10" s="16" customFormat="1" x14ac:dyDescent="0.25">
      <c r="A650" s="18">
        <v>202</v>
      </c>
      <c r="B650" s="47">
        <v>45363</v>
      </c>
      <c r="C650" s="21" t="s">
        <v>235</v>
      </c>
      <c r="D650" s="16" t="s">
        <v>959</v>
      </c>
      <c r="E650" s="22" t="s">
        <v>369</v>
      </c>
      <c r="F650" s="21" t="s">
        <v>436</v>
      </c>
      <c r="G650" s="52"/>
      <c r="H650" s="48">
        <v>600</v>
      </c>
      <c r="I650" s="21"/>
      <c r="J650" s="16" t="s">
        <v>960</v>
      </c>
    </row>
    <row r="651" spans="1:10" s="16" customFormat="1" x14ac:dyDescent="0.25">
      <c r="A651" s="18">
        <v>202</v>
      </c>
      <c r="B651" s="47">
        <v>45363</v>
      </c>
      <c r="C651" s="21" t="s">
        <v>235</v>
      </c>
      <c r="D651" s="16" t="s">
        <v>959</v>
      </c>
      <c r="E651" s="22" t="s">
        <v>706</v>
      </c>
      <c r="F651" s="21" t="s">
        <v>434</v>
      </c>
      <c r="G651" s="52"/>
      <c r="H651" s="48">
        <v>30</v>
      </c>
      <c r="I651" s="21"/>
      <c r="J651" s="16" t="s">
        <v>960</v>
      </c>
    </row>
    <row r="652" spans="1:10" s="16" customFormat="1" x14ac:dyDescent="0.25">
      <c r="A652" s="18">
        <v>202</v>
      </c>
      <c r="B652" s="47">
        <v>45363</v>
      </c>
      <c r="C652" s="21" t="s">
        <v>235</v>
      </c>
      <c r="D652" s="16" t="s">
        <v>959</v>
      </c>
      <c r="E652" s="22" t="s">
        <v>707</v>
      </c>
      <c r="F652" s="21" t="s">
        <v>435</v>
      </c>
      <c r="G652" s="52"/>
      <c r="H652" s="48">
        <v>59.85</v>
      </c>
      <c r="I652" s="21"/>
      <c r="J652" s="16" t="s">
        <v>960</v>
      </c>
    </row>
    <row r="653" spans="1:10" s="16" customFormat="1" x14ac:dyDescent="0.25">
      <c r="A653" s="18">
        <v>203</v>
      </c>
      <c r="B653" s="47">
        <v>45363</v>
      </c>
      <c r="C653" s="21" t="s">
        <v>145</v>
      </c>
      <c r="D653" s="16" t="s">
        <v>963</v>
      </c>
      <c r="E653" s="22" t="s">
        <v>393</v>
      </c>
      <c r="F653" s="21" t="s">
        <v>349</v>
      </c>
      <c r="G653" s="52">
        <v>1379.7</v>
      </c>
      <c r="H653" s="48"/>
      <c r="I653" s="21"/>
      <c r="J653" s="16" t="s">
        <v>964</v>
      </c>
    </row>
    <row r="654" spans="1:10" s="16" customFormat="1" x14ac:dyDescent="0.25">
      <c r="A654" s="18">
        <v>203</v>
      </c>
      <c r="B654" s="47">
        <v>45363</v>
      </c>
      <c r="C654" s="21" t="s">
        <v>145</v>
      </c>
      <c r="D654" s="16" t="s">
        <v>963</v>
      </c>
      <c r="E654" s="22" t="s">
        <v>369</v>
      </c>
      <c r="F654" s="21" t="s">
        <v>436</v>
      </c>
      <c r="G654" s="52"/>
      <c r="H654" s="48">
        <v>1200</v>
      </c>
      <c r="I654" s="21"/>
      <c r="J654" s="16" t="s">
        <v>964</v>
      </c>
    </row>
    <row r="655" spans="1:10" s="16" customFormat="1" x14ac:dyDescent="0.25">
      <c r="A655" s="18">
        <v>203</v>
      </c>
      <c r="B655" s="47">
        <v>45363</v>
      </c>
      <c r="C655" s="21" t="s">
        <v>145</v>
      </c>
      <c r="D655" s="16" t="s">
        <v>963</v>
      </c>
      <c r="E655" s="22" t="s">
        <v>706</v>
      </c>
      <c r="F655" s="21" t="s">
        <v>434</v>
      </c>
      <c r="G655" s="52"/>
      <c r="H655" s="48">
        <v>60</v>
      </c>
      <c r="I655" s="21"/>
      <c r="J655" s="16" t="s">
        <v>964</v>
      </c>
    </row>
    <row r="656" spans="1:10" s="16" customFormat="1" x14ac:dyDescent="0.25">
      <c r="A656" s="18">
        <v>203</v>
      </c>
      <c r="B656" s="47">
        <v>45363</v>
      </c>
      <c r="C656" s="21" t="s">
        <v>145</v>
      </c>
      <c r="D656" s="16" t="s">
        <v>963</v>
      </c>
      <c r="E656" s="22" t="s">
        <v>707</v>
      </c>
      <c r="F656" s="21" t="s">
        <v>435</v>
      </c>
      <c r="G656" s="52"/>
      <c r="H656" s="48">
        <v>119.7</v>
      </c>
      <c r="I656" s="21"/>
      <c r="J656" s="16" t="s">
        <v>964</v>
      </c>
    </row>
    <row r="657" spans="1:10" s="16" customFormat="1" x14ac:dyDescent="0.25">
      <c r="A657" s="18">
        <v>204</v>
      </c>
      <c r="B657" s="47">
        <v>45363</v>
      </c>
      <c r="C657" s="21" t="s">
        <v>115</v>
      </c>
      <c r="D657" s="16" t="s">
        <v>965</v>
      </c>
      <c r="E657" s="22" t="s">
        <v>393</v>
      </c>
      <c r="F657" s="21" t="s">
        <v>349</v>
      </c>
      <c r="G657" s="52">
        <v>2069.5500000000002</v>
      </c>
      <c r="H657" s="48"/>
      <c r="I657" s="21"/>
      <c r="J657" s="16" t="s">
        <v>966</v>
      </c>
    </row>
    <row r="658" spans="1:10" s="16" customFormat="1" x14ac:dyDescent="0.25">
      <c r="A658" s="18">
        <v>204</v>
      </c>
      <c r="B658" s="47">
        <v>45363</v>
      </c>
      <c r="C658" s="21" t="s">
        <v>115</v>
      </c>
      <c r="D658" s="16" t="s">
        <v>965</v>
      </c>
      <c r="E658" s="22" t="s">
        <v>369</v>
      </c>
      <c r="F658" s="21" t="s">
        <v>436</v>
      </c>
      <c r="G658" s="52"/>
      <c r="H658" s="48">
        <v>1800</v>
      </c>
      <c r="I658" s="21"/>
      <c r="J658" s="16" t="s">
        <v>966</v>
      </c>
    </row>
    <row r="659" spans="1:10" s="16" customFormat="1" x14ac:dyDescent="0.25">
      <c r="A659" s="18">
        <v>204</v>
      </c>
      <c r="B659" s="47">
        <v>45363</v>
      </c>
      <c r="C659" s="21" t="s">
        <v>115</v>
      </c>
      <c r="D659" s="16" t="s">
        <v>965</v>
      </c>
      <c r="E659" s="22" t="s">
        <v>706</v>
      </c>
      <c r="F659" s="21" t="s">
        <v>434</v>
      </c>
      <c r="G659" s="52"/>
      <c r="H659" s="48">
        <v>90</v>
      </c>
      <c r="I659" s="21"/>
      <c r="J659" s="16" t="s">
        <v>966</v>
      </c>
    </row>
    <row r="660" spans="1:10" s="16" customFormat="1" x14ac:dyDescent="0.25">
      <c r="A660" s="18">
        <v>204</v>
      </c>
      <c r="B660" s="47">
        <v>45363</v>
      </c>
      <c r="C660" s="21" t="s">
        <v>115</v>
      </c>
      <c r="D660" s="16" t="s">
        <v>965</v>
      </c>
      <c r="E660" s="22" t="s">
        <v>707</v>
      </c>
      <c r="F660" s="21" t="s">
        <v>435</v>
      </c>
      <c r="G660" s="52"/>
      <c r="H660" s="48">
        <v>179.55</v>
      </c>
      <c r="I660" s="21"/>
      <c r="J660" s="16" t="s">
        <v>966</v>
      </c>
    </row>
    <row r="661" spans="1:10" s="16" customFormat="1" x14ac:dyDescent="0.25">
      <c r="A661" s="18">
        <v>205</v>
      </c>
      <c r="B661" s="47">
        <v>45363</v>
      </c>
      <c r="C661" s="21" t="s">
        <v>790</v>
      </c>
      <c r="D661" s="16" t="s">
        <v>969</v>
      </c>
      <c r="E661" s="22" t="s">
        <v>393</v>
      </c>
      <c r="F661" s="21" t="s">
        <v>349</v>
      </c>
      <c r="G661" s="52">
        <v>1379.7</v>
      </c>
      <c r="H661" s="48"/>
      <c r="I661" s="21"/>
      <c r="J661" s="16" t="s">
        <v>970</v>
      </c>
    </row>
    <row r="662" spans="1:10" s="16" customFormat="1" x14ac:dyDescent="0.25">
      <c r="A662" s="18">
        <v>205</v>
      </c>
      <c r="B662" s="47">
        <v>45363</v>
      </c>
      <c r="C662" s="21" t="s">
        <v>790</v>
      </c>
      <c r="D662" s="16" t="s">
        <v>969</v>
      </c>
      <c r="E662" s="22" t="s">
        <v>369</v>
      </c>
      <c r="F662" s="21" t="s">
        <v>436</v>
      </c>
      <c r="G662" s="52"/>
      <c r="H662" s="48">
        <v>1200</v>
      </c>
      <c r="I662" s="21"/>
      <c r="J662" s="16" t="s">
        <v>970</v>
      </c>
    </row>
    <row r="663" spans="1:10" s="16" customFormat="1" x14ac:dyDescent="0.25">
      <c r="A663" s="18">
        <v>205</v>
      </c>
      <c r="B663" s="47">
        <v>45363</v>
      </c>
      <c r="C663" s="21" t="s">
        <v>790</v>
      </c>
      <c r="D663" s="16" t="s">
        <v>969</v>
      </c>
      <c r="E663" s="22" t="s">
        <v>706</v>
      </c>
      <c r="F663" s="21" t="s">
        <v>434</v>
      </c>
      <c r="G663" s="52"/>
      <c r="H663" s="48">
        <v>60</v>
      </c>
      <c r="I663" s="21"/>
      <c r="J663" s="16" t="s">
        <v>970</v>
      </c>
    </row>
    <row r="664" spans="1:10" s="16" customFormat="1" x14ac:dyDescent="0.25">
      <c r="A664" s="18">
        <v>205</v>
      </c>
      <c r="B664" s="47">
        <v>45363</v>
      </c>
      <c r="C664" s="21" t="s">
        <v>790</v>
      </c>
      <c r="D664" s="16" t="s">
        <v>969</v>
      </c>
      <c r="E664" s="22" t="s">
        <v>707</v>
      </c>
      <c r="F664" s="21" t="s">
        <v>435</v>
      </c>
      <c r="G664" s="52"/>
      <c r="H664" s="48">
        <v>119.7</v>
      </c>
      <c r="I664" s="21"/>
      <c r="J664" s="16" t="s">
        <v>970</v>
      </c>
    </row>
    <row r="665" spans="1:10" s="16" customFormat="1" x14ac:dyDescent="0.25">
      <c r="A665" s="18">
        <v>206</v>
      </c>
      <c r="B665" s="47">
        <v>45363</v>
      </c>
      <c r="C665" s="21" t="s">
        <v>51</v>
      </c>
      <c r="D665" s="16" t="s">
        <v>971</v>
      </c>
      <c r="E665" s="22" t="s">
        <v>393</v>
      </c>
      <c r="F665" s="21" t="s">
        <v>349</v>
      </c>
      <c r="G665" s="52">
        <v>16983.03</v>
      </c>
      <c r="H665" s="48"/>
      <c r="I665" s="21"/>
      <c r="J665" s="16" t="s">
        <v>972</v>
      </c>
    </row>
    <row r="666" spans="1:10" s="16" customFormat="1" x14ac:dyDescent="0.25">
      <c r="A666" s="18">
        <v>206</v>
      </c>
      <c r="B666" s="47">
        <v>45363</v>
      </c>
      <c r="C666" s="21" t="s">
        <v>51</v>
      </c>
      <c r="D666" s="16" t="s">
        <v>971</v>
      </c>
      <c r="E666" s="22" t="s">
        <v>369</v>
      </c>
      <c r="F666" s="21" t="s">
        <v>436</v>
      </c>
      <c r="G666" s="52"/>
      <c r="H666" s="48">
        <v>15700</v>
      </c>
      <c r="I666" s="21"/>
      <c r="J666" s="16" t="s">
        <v>972</v>
      </c>
    </row>
    <row r="667" spans="1:10" s="16" customFormat="1" x14ac:dyDescent="0.25">
      <c r="A667" s="18">
        <v>206</v>
      </c>
      <c r="B667" s="47">
        <v>45363</v>
      </c>
      <c r="C667" s="21" t="s">
        <v>51</v>
      </c>
      <c r="D667" s="16" t="s">
        <v>971</v>
      </c>
      <c r="E667" s="22" t="s">
        <v>371</v>
      </c>
      <c r="F667" s="21" t="s">
        <v>452</v>
      </c>
      <c r="G667" s="52"/>
      <c r="H667" s="48">
        <v>100</v>
      </c>
      <c r="I667" s="21"/>
      <c r="J667" s="16" t="s">
        <v>972</v>
      </c>
    </row>
    <row r="668" spans="1:10" s="16" customFormat="1" x14ac:dyDescent="0.25">
      <c r="A668" s="18">
        <v>206</v>
      </c>
      <c r="B668" s="47">
        <v>45363</v>
      </c>
      <c r="C668" s="21" t="s">
        <v>51</v>
      </c>
      <c r="D668" s="16" t="s">
        <v>971</v>
      </c>
      <c r="E668" s="22" t="s">
        <v>706</v>
      </c>
      <c r="F668" s="21" t="s">
        <v>434</v>
      </c>
      <c r="G668" s="52"/>
      <c r="H668" s="48">
        <v>395</v>
      </c>
      <c r="I668" s="21"/>
      <c r="J668" s="16" t="s">
        <v>972</v>
      </c>
    </row>
    <row r="669" spans="1:10" s="16" customFormat="1" x14ac:dyDescent="0.25">
      <c r="A669" s="18">
        <v>206</v>
      </c>
      <c r="B669" s="47">
        <v>45363</v>
      </c>
      <c r="C669" s="21" t="s">
        <v>51</v>
      </c>
      <c r="D669" s="16" t="s">
        <v>971</v>
      </c>
      <c r="E669" s="22" t="s">
        <v>707</v>
      </c>
      <c r="F669" s="21" t="s">
        <v>435</v>
      </c>
      <c r="G669" s="52"/>
      <c r="H669" s="48">
        <v>788.03</v>
      </c>
      <c r="I669" s="21"/>
      <c r="J669" s="16" t="s">
        <v>972</v>
      </c>
    </row>
    <row r="670" spans="1:10" s="16" customFormat="1" x14ac:dyDescent="0.25">
      <c r="A670" s="18">
        <v>207</v>
      </c>
      <c r="B670" s="47">
        <v>45363</v>
      </c>
      <c r="C670" s="21" t="s">
        <v>303</v>
      </c>
      <c r="D670" s="16" t="s">
        <v>985</v>
      </c>
      <c r="E670" s="22" t="s">
        <v>393</v>
      </c>
      <c r="F670" s="21" t="s">
        <v>349</v>
      </c>
      <c r="G670" s="52">
        <v>1293.47</v>
      </c>
      <c r="H670" s="48"/>
      <c r="I670" s="21"/>
      <c r="J670" s="16" t="s">
        <v>986</v>
      </c>
    </row>
    <row r="671" spans="1:10" s="16" customFormat="1" x14ac:dyDescent="0.25">
      <c r="A671" s="18">
        <v>207</v>
      </c>
      <c r="B671" s="47">
        <v>45363</v>
      </c>
      <c r="C671" s="21" t="s">
        <v>303</v>
      </c>
      <c r="D671" s="16" t="s">
        <v>985</v>
      </c>
      <c r="E671" s="22" t="s">
        <v>369</v>
      </c>
      <c r="F671" s="21" t="s">
        <v>436</v>
      </c>
      <c r="G671" s="52"/>
      <c r="H671" s="48">
        <v>1125</v>
      </c>
      <c r="I671" s="21"/>
      <c r="J671" s="16" t="s">
        <v>986</v>
      </c>
    </row>
    <row r="672" spans="1:10" s="16" customFormat="1" x14ac:dyDescent="0.25">
      <c r="A672" s="18">
        <v>207</v>
      </c>
      <c r="B672" s="47">
        <v>45363</v>
      </c>
      <c r="C672" s="21" t="s">
        <v>303</v>
      </c>
      <c r="D672" s="16" t="s">
        <v>985</v>
      </c>
      <c r="E672" s="22" t="s">
        <v>706</v>
      </c>
      <c r="F672" s="21" t="s">
        <v>434</v>
      </c>
      <c r="G672" s="52"/>
      <c r="H672" s="48">
        <v>56.25</v>
      </c>
      <c r="I672" s="21"/>
      <c r="J672" s="16" t="s">
        <v>986</v>
      </c>
    </row>
    <row r="673" spans="1:10" s="16" customFormat="1" x14ac:dyDescent="0.25">
      <c r="A673" s="18">
        <v>207</v>
      </c>
      <c r="B673" s="47">
        <v>45363</v>
      </c>
      <c r="C673" s="21" t="s">
        <v>303</v>
      </c>
      <c r="D673" s="16" t="s">
        <v>985</v>
      </c>
      <c r="E673" s="22" t="s">
        <v>707</v>
      </c>
      <c r="F673" s="21" t="s">
        <v>435</v>
      </c>
      <c r="G673" s="52"/>
      <c r="H673" s="48">
        <v>112.22</v>
      </c>
      <c r="I673" s="21"/>
      <c r="J673" s="16" t="s">
        <v>986</v>
      </c>
    </row>
    <row r="674" spans="1:10" s="16" customFormat="1" x14ac:dyDescent="0.25">
      <c r="A674" s="18">
        <v>208</v>
      </c>
      <c r="B674" s="47">
        <v>45363</v>
      </c>
      <c r="C674" s="21" t="s">
        <v>863</v>
      </c>
      <c r="D674" s="16" t="s">
        <v>987</v>
      </c>
      <c r="E674" s="22" t="s">
        <v>393</v>
      </c>
      <c r="F674" s="21" t="s">
        <v>349</v>
      </c>
      <c r="G674" s="52">
        <v>1138.25</v>
      </c>
      <c r="H674" s="48"/>
      <c r="I674" s="21"/>
      <c r="J674" s="16" t="s">
        <v>988</v>
      </c>
    </row>
    <row r="675" spans="1:10" s="16" customFormat="1" x14ac:dyDescent="0.25">
      <c r="A675" s="18">
        <v>208</v>
      </c>
      <c r="B675" s="47">
        <v>45363</v>
      </c>
      <c r="C675" s="21" t="s">
        <v>863</v>
      </c>
      <c r="D675" s="16" t="s">
        <v>987</v>
      </c>
      <c r="E675" s="22" t="s">
        <v>369</v>
      </c>
      <c r="F675" s="21" t="s">
        <v>436</v>
      </c>
      <c r="G675" s="52"/>
      <c r="H675" s="48">
        <v>990</v>
      </c>
      <c r="I675" s="21"/>
      <c r="J675" s="16" t="s">
        <v>988</v>
      </c>
    </row>
    <row r="676" spans="1:10" s="16" customFormat="1" x14ac:dyDescent="0.25">
      <c r="A676" s="18">
        <v>208</v>
      </c>
      <c r="B676" s="47">
        <v>45363</v>
      </c>
      <c r="C676" s="21" t="s">
        <v>863</v>
      </c>
      <c r="D676" s="16" t="s">
        <v>987</v>
      </c>
      <c r="E676" s="22" t="s">
        <v>706</v>
      </c>
      <c r="F676" s="21" t="s">
        <v>434</v>
      </c>
      <c r="G676" s="52"/>
      <c r="H676" s="48">
        <v>49.5</v>
      </c>
      <c r="I676" s="21"/>
      <c r="J676" s="16" t="s">
        <v>988</v>
      </c>
    </row>
    <row r="677" spans="1:10" s="16" customFormat="1" x14ac:dyDescent="0.25">
      <c r="A677" s="18">
        <v>208</v>
      </c>
      <c r="B677" s="47">
        <v>45363</v>
      </c>
      <c r="C677" s="21" t="s">
        <v>863</v>
      </c>
      <c r="D677" s="16" t="s">
        <v>987</v>
      </c>
      <c r="E677" s="22" t="s">
        <v>707</v>
      </c>
      <c r="F677" s="21" t="s">
        <v>435</v>
      </c>
      <c r="G677" s="52"/>
      <c r="H677" s="48">
        <v>98.75</v>
      </c>
      <c r="I677" s="21"/>
      <c r="J677" s="16" t="s">
        <v>988</v>
      </c>
    </row>
    <row r="678" spans="1:10" s="16" customFormat="1" x14ac:dyDescent="0.25">
      <c r="A678" s="18">
        <v>209</v>
      </c>
      <c r="B678" s="47">
        <v>45363</v>
      </c>
      <c r="C678" s="21" t="s">
        <v>304</v>
      </c>
      <c r="D678" s="16" t="s">
        <v>989</v>
      </c>
      <c r="E678" s="22" t="s">
        <v>393</v>
      </c>
      <c r="F678" s="21" t="s">
        <v>349</v>
      </c>
      <c r="G678" s="52">
        <v>1034.78</v>
      </c>
      <c r="H678" s="48"/>
      <c r="I678" s="21"/>
      <c r="J678" s="16" t="s">
        <v>990</v>
      </c>
    </row>
    <row r="679" spans="1:10" s="16" customFormat="1" x14ac:dyDescent="0.25">
      <c r="A679" s="18">
        <v>209</v>
      </c>
      <c r="B679" s="47">
        <v>45363</v>
      </c>
      <c r="C679" s="21" t="s">
        <v>304</v>
      </c>
      <c r="D679" s="16" t="s">
        <v>989</v>
      </c>
      <c r="E679" s="22" t="s">
        <v>369</v>
      </c>
      <c r="F679" s="21" t="s">
        <v>436</v>
      </c>
      <c r="G679" s="52"/>
      <c r="H679" s="48">
        <v>900</v>
      </c>
      <c r="I679" s="21"/>
      <c r="J679" s="16" t="s">
        <v>990</v>
      </c>
    </row>
    <row r="680" spans="1:10" s="16" customFormat="1" x14ac:dyDescent="0.25">
      <c r="A680" s="18">
        <v>209</v>
      </c>
      <c r="B680" s="47">
        <v>45363</v>
      </c>
      <c r="C680" s="21" t="s">
        <v>304</v>
      </c>
      <c r="D680" s="16" t="s">
        <v>989</v>
      </c>
      <c r="E680" s="22" t="s">
        <v>706</v>
      </c>
      <c r="F680" s="21" t="s">
        <v>434</v>
      </c>
      <c r="G680" s="52"/>
      <c r="H680" s="48">
        <v>45</v>
      </c>
      <c r="I680" s="21"/>
      <c r="J680" s="16" t="s">
        <v>990</v>
      </c>
    </row>
    <row r="681" spans="1:10" s="16" customFormat="1" x14ac:dyDescent="0.25">
      <c r="A681" s="18">
        <v>209</v>
      </c>
      <c r="B681" s="47">
        <v>45363</v>
      </c>
      <c r="C681" s="21" t="s">
        <v>304</v>
      </c>
      <c r="D681" s="16" t="s">
        <v>989</v>
      </c>
      <c r="E681" s="22" t="s">
        <v>707</v>
      </c>
      <c r="F681" s="21" t="s">
        <v>435</v>
      </c>
      <c r="G681" s="52"/>
      <c r="H681" s="48">
        <v>89.78</v>
      </c>
      <c r="I681" s="21"/>
      <c r="J681" s="16" t="s">
        <v>990</v>
      </c>
    </row>
    <row r="682" spans="1:10" s="16" customFormat="1" x14ac:dyDescent="0.25">
      <c r="A682" s="18">
        <v>210</v>
      </c>
      <c r="B682" s="47">
        <v>45363</v>
      </c>
      <c r="C682" s="21" t="s">
        <v>767</v>
      </c>
      <c r="D682" s="16" t="s">
        <v>991</v>
      </c>
      <c r="E682" s="22" t="s">
        <v>393</v>
      </c>
      <c r="F682" s="21" t="s">
        <v>349</v>
      </c>
      <c r="G682" s="52">
        <v>1724.63</v>
      </c>
      <c r="H682" s="48"/>
      <c r="I682" s="21"/>
      <c r="J682" s="16" t="s">
        <v>992</v>
      </c>
    </row>
    <row r="683" spans="1:10" s="16" customFormat="1" x14ac:dyDescent="0.25">
      <c r="A683" s="18">
        <v>210</v>
      </c>
      <c r="B683" s="47">
        <v>45363</v>
      </c>
      <c r="C683" s="21" t="s">
        <v>767</v>
      </c>
      <c r="D683" s="16" t="s">
        <v>991</v>
      </c>
      <c r="E683" s="22" t="s">
        <v>369</v>
      </c>
      <c r="F683" s="21" t="s">
        <v>436</v>
      </c>
      <c r="G683" s="52"/>
      <c r="H683" s="48">
        <v>1500</v>
      </c>
      <c r="I683" s="21"/>
      <c r="J683" s="16" t="s">
        <v>992</v>
      </c>
    </row>
    <row r="684" spans="1:10" s="16" customFormat="1" x14ac:dyDescent="0.25">
      <c r="A684" s="18">
        <v>210</v>
      </c>
      <c r="B684" s="47">
        <v>45363</v>
      </c>
      <c r="C684" s="21" t="s">
        <v>767</v>
      </c>
      <c r="D684" s="16" t="s">
        <v>991</v>
      </c>
      <c r="E684" s="22" t="s">
        <v>706</v>
      </c>
      <c r="F684" s="21" t="s">
        <v>434</v>
      </c>
      <c r="G684" s="52"/>
      <c r="H684" s="48">
        <v>75</v>
      </c>
      <c r="I684" s="21"/>
      <c r="J684" s="16" t="s">
        <v>992</v>
      </c>
    </row>
    <row r="685" spans="1:10" s="16" customFormat="1" x14ac:dyDescent="0.25">
      <c r="A685" s="18">
        <v>210</v>
      </c>
      <c r="B685" s="47">
        <v>45363</v>
      </c>
      <c r="C685" s="21" t="s">
        <v>767</v>
      </c>
      <c r="D685" s="16" t="s">
        <v>991</v>
      </c>
      <c r="E685" s="22" t="s">
        <v>707</v>
      </c>
      <c r="F685" s="21" t="s">
        <v>435</v>
      </c>
      <c r="G685" s="52"/>
      <c r="H685" s="48">
        <v>149.63</v>
      </c>
      <c r="I685" s="21"/>
      <c r="J685" s="16" t="s">
        <v>992</v>
      </c>
    </row>
    <row r="686" spans="1:10" s="16" customFormat="1" x14ac:dyDescent="0.25">
      <c r="A686" s="18">
        <v>211</v>
      </c>
      <c r="B686" s="47">
        <v>45363</v>
      </c>
      <c r="C686" s="21" t="s">
        <v>194</v>
      </c>
      <c r="D686" s="16" t="s">
        <v>993</v>
      </c>
      <c r="E686" s="22" t="s">
        <v>393</v>
      </c>
      <c r="F686" s="21" t="s">
        <v>349</v>
      </c>
      <c r="G686" s="52">
        <v>1207.24</v>
      </c>
      <c r="H686" s="48"/>
      <c r="I686" s="21"/>
      <c r="J686" s="16" t="s">
        <v>994</v>
      </c>
    </row>
    <row r="687" spans="1:10" s="16" customFormat="1" x14ac:dyDescent="0.25">
      <c r="A687" s="18">
        <v>211</v>
      </c>
      <c r="B687" s="47">
        <v>45363</v>
      </c>
      <c r="C687" s="21" t="s">
        <v>194</v>
      </c>
      <c r="D687" s="16" t="s">
        <v>993</v>
      </c>
      <c r="E687" s="22" t="s">
        <v>369</v>
      </c>
      <c r="F687" s="21" t="s">
        <v>436</v>
      </c>
      <c r="G687" s="52"/>
      <c r="H687" s="48">
        <v>1050</v>
      </c>
      <c r="I687" s="21"/>
      <c r="J687" s="16" t="s">
        <v>994</v>
      </c>
    </row>
    <row r="688" spans="1:10" s="16" customFormat="1" x14ac:dyDescent="0.25">
      <c r="A688" s="18">
        <v>211</v>
      </c>
      <c r="B688" s="47">
        <v>45363</v>
      </c>
      <c r="C688" s="21" t="s">
        <v>194</v>
      </c>
      <c r="D688" s="16" t="s">
        <v>993</v>
      </c>
      <c r="E688" s="22" t="s">
        <v>706</v>
      </c>
      <c r="F688" s="21" t="s">
        <v>434</v>
      </c>
      <c r="G688" s="52"/>
      <c r="H688" s="48">
        <v>52.5</v>
      </c>
      <c r="I688" s="21"/>
      <c r="J688" s="16" t="s">
        <v>994</v>
      </c>
    </row>
    <row r="689" spans="1:10" s="16" customFormat="1" x14ac:dyDescent="0.25">
      <c r="A689" s="18">
        <v>211</v>
      </c>
      <c r="B689" s="47">
        <v>45363</v>
      </c>
      <c r="C689" s="21" t="s">
        <v>194</v>
      </c>
      <c r="D689" s="16" t="s">
        <v>993</v>
      </c>
      <c r="E689" s="22" t="s">
        <v>707</v>
      </c>
      <c r="F689" s="21" t="s">
        <v>435</v>
      </c>
      <c r="G689" s="52"/>
      <c r="H689" s="48">
        <v>104.74</v>
      </c>
      <c r="I689" s="21"/>
      <c r="J689" s="16" t="s">
        <v>994</v>
      </c>
    </row>
    <row r="690" spans="1:10" s="16" customFormat="1" x14ac:dyDescent="0.25">
      <c r="A690" s="18">
        <v>212</v>
      </c>
      <c r="B690" s="47">
        <v>45362</v>
      </c>
      <c r="C690" s="21" t="s">
        <v>272</v>
      </c>
      <c r="D690" s="16" t="s">
        <v>995</v>
      </c>
      <c r="E690" s="22" t="s">
        <v>393</v>
      </c>
      <c r="F690" s="21" t="s">
        <v>349</v>
      </c>
      <c r="G690" s="52">
        <v>689.85</v>
      </c>
      <c r="H690" s="48"/>
      <c r="I690" s="21"/>
      <c r="J690" s="16" t="s">
        <v>996</v>
      </c>
    </row>
    <row r="691" spans="1:10" s="16" customFormat="1" x14ac:dyDescent="0.25">
      <c r="A691" s="18">
        <v>212</v>
      </c>
      <c r="B691" s="47">
        <v>45362</v>
      </c>
      <c r="C691" s="21" t="s">
        <v>272</v>
      </c>
      <c r="D691" s="16" t="s">
        <v>995</v>
      </c>
      <c r="E691" s="22" t="s">
        <v>369</v>
      </c>
      <c r="F691" s="21" t="s">
        <v>436</v>
      </c>
      <c r="G691" s="52"/>
      <c r="H691" s="48">
        <v>600</v>
      </c>
      <c r="I691" s="21"/>
      <c r="J691" s="16" t="s">
        <v>996</v>
      </c>
    </row>
    <row r="692" spans="1:10" s="16" customFormat="1" x14ac:dyDescent="0.25">
      <c r="A692" s="18">
        <v>212</v>
      </c>
      <c r="B692" s="47">
        <v>45362</v>
      </c>
      <c r="C692" s="21" t="s">
        <v>272</v>
      </c>
      <c r="D692" s="16" t="s">
        <v>995</v>
      </c>
      <c r="E692" s="22" t="s">
        <v>706</v>
      </c>
      <c r="F692" s="21" t="s">
        <v>434</v>
      </c>
      <c r="G692" s="52"/>
      <c r="H692" s="48">
        <v>30</v>
      </c>
      <c r="I692" s="21"/>
      <c r="J692" s="16" t="s">
        <v>996</v>
      </c>
    </row>
    <row r="693" spans="1:10" s="16" customFormat="1" x14ac:dyDescent="0.25">
      <c r="A693" s="18">
        <v>212</v>
      </c>
      <c r="B693" s="47">
        <v>45362</v>
      </c>
      <c r="C693" s="21" t="s">
        <v>272</v>
      </c>
      <c r="D693" s="16" t="s">
        <v>995</v>
      </c>
      <c r="E693" s="22" t="s">
        <v>707</v>
      </c>
      <c r="F693" s="21" t="s">
        <v>435</v>
      </c>
      <c r="G693" s="52"/>
      <c r="H693" s="48">
        <v>59.85</v>
      </c>
      <c r="I693" s="21"/>
      <c r="J693" s="16" t="s">
        <v>996</v>
      </c>
    </row>
    <row r="694" spans="1:10" s="16" customFormat="1" x14ac:dyDescent="0.25">
      <c r="A694" s="18">
        <v>213</v>
      </c>
      <c r="B694" s="47">
        <v>45363</v>
      </c>
      <c r="C694" s="21" t="s">
        <v>740</v>
      </c>
      <c r="D694" s="16" t="s">
        <v>997</v>
      </c>
      <c r="E694" s="22" t="s">
        <v>393</v>
      </c>
      <c r="F694" s="21" t="s">
        <v>349</v>
      </c>
      <c r="G694" s="52">
        <v>448.4</v>
      </c>
      <c r="H694" s="48"/>
      <c r="I694" s="21"/>
      <c r="J694" s="16" t="s">
        <v>998</v>
      </c>
    </row>
    <row r="695" spans="1:10" s="16" customFormat="1" x14ac:dyDescent="0.25">
      <c r="A695" s="18">
        <v>213</v>
      </c>
      <c r="B695" s="47">
        <v>45363</v>
      </c>
      <c r="C695" s="21" t="s">
        <v>740</v>
      </c>
      <c r="D695" s="16" t="s">
        <v>997</v>
      </c>
      <c r="E695" s="22" t="s">
        <v>369</v>
      </c>
      <c r="F695" s="21" t="s">
        <v>436</v>
      </c>
      <c r="G695" s="52"/>
      <c r="H695" s="48">
        <v>390</v>
      </c>
      <c r="I695" s="21"/>
      <c r="J695" s="16" t="s">
        <v>998</v>
      </c>
    </row>
    <row r="696" spans="1:10" s="16" customFormat="1" x14ac:dyDescent="0.25">
      <c r="A696" s="18">
        <v>213</v>
      </c>
      <c r="B696" s="47">
        <v>45363</v>
      </c>
      <c r="C696" s="21" t="s">
        <v>740</v>
      </c>
      <c r="D696" s="16" t="s">
        <v>997</v>
      </c>
      <c r="E696" s="22" t="s">
        <v>706</v>
      </c>
      <c r="F696" s="21" t="s">
        <v>434</v>
      </c>
      <c r="G696" s="52"/>
      <c r="H696" s="48">
        <v>19.5</v>
      </c>
      <c r="I696" s="21"/>
      <c r="J696" s="16" t="s">
        <v>998</v>
      </c>
    </row>
    <row r="697" spans="1:10" s="16" customFormat="1" x14ac:dyDescent="0.25">
      <c r="A697" s="18">
        <v>213</v>
      </c>
      <c r="B697" s="47">
        <v>45363</v>
      </c>
      <c r="C697" s="21" t="s">
        <v>740</v>
      </c>
      <c r="D697" s="16" t="s">
        <v>997</v>
      </c>
      <c r="E697" s="22" t="s">
        <v>707</v>
      </c>
      <c r="F697" s="21" t="s">
        <v>435</v>
      </c>
      <c r="G697" s="52"/>
      <c r="H697" s="48">
        <v>38.9</v>
      </c>
      <c r="I697" s="21"/>
      <c r="J697" s="16" t="s">
        <v>998</v>
      </c>
    </row>
    <row r="698" spans="1:10" s="16" customFormat="1" x14ac:dyDescent="0.25">
      <c r="A698" s="18">
        <v>214</v>
      </c>
      <c r="B698" s="47">
        <v>45364</v>
      </c>
      <c r="C698" s="21" t="s">
        <v>207</v>
      </c>
      <c r="D698" s="16" t="s">
        <v>1004</v>
      </c>
      <c r="E698" s="22" t="s">
        <v>393</v>
      </c>
      <c r="F698" s="21" t="s">
        <v>349</v>
      </c>
      <c r="G698" s="52">
        <v>1034.78</v>
      </c>
      <c r="H698" s="48"/>
      <c r="I698" s="21"/>
      <c r="J698" s="16" t="s">
        <v>1005</v>
      </c>
    </row>
    <row r="699" spans="1:10" s="16" customFormat="1" x14ac:dyDescent="0.25">
      <c r="A699" s="18">
        <v>214</v>
      </c>
      <c r="B699" s="47">
        <v>45364</v>
      </c>
      <c r="C699" s="21" t="s">
        <v>207</v>
      </c>
      <c r="D699" s="16" t="s">
        <v>1004</v>
      </c>
      <c r="E699" s="22" t="s">
        <v>369</v>
      </c>
      <c r="F699" s="21" t="s">
        <v>436</v>
      </c>
      <c r="G699" s="52"/>
      <c r="H699" s="48">
        <v>900</v>
      </c>
      <c r="I699" s="21"/>
      <c r="J699" s="16" t="s">
        <v>1005</v>
      </c>
    </row>
    <row r="700" spans="1:10" s="16" customFormat="1" x14ac:dyDescent="0.25">
      <c r="A700" s="18">
        <v>214</v>
      </c>
      <c r="B700" s="47">
        <v>45364</v>
      </c>
      <c r="C700" s="21" t="s">
        <v>207</v>
      </c>
      <c r="D700" s="16" t="s">
        <v>1004</v>
      </c>
      <c r="E700" s="22" t="s">
        <v>706</v>
      </c>
      <c r="F700" s="21" t="s">
        <v>434</v>
      </c>
      <c r="G700" s="52"/>
      <c r="H700" s="48">
        <v>45</v>
      </c>
      <c r="I700" s="21"/>
      <c r="J700" s="16" t="s">
        <v>1005</v>
      </c>
    </row>
    <row r="701" spans="1:10" s="16" customFormat="1" x14ac:dyDescent="0.25">
      <c r="A701" s="18">
        <v>214</v>
      </c>
      <c r="B701" s="47">
        <v>45364</v>
      </c>
      <c r="C701" s="21" t="s">
        <v>207</v>
      </c>
      <c r="D701" s="16" t="s">
        <v>1004</v>
      </c>
      <c r="E701" s="22" t="s">
        <v>707</v>
      </c>
      <c r="F701" s="21" t="s">
        <v>435</v>
      </c>
      <c r="G701" s="52"/>
      <c r="H701" s="48">
        <v>89.78</v>
      </c>
      <c r="I701" s="21"/>
      <c r="J701" s="16" t="s">
        <v>1005</v>
      </c>
    </row>
    <row r="702" spans="1:10" s="16" customFormat="1" x14ac:dyDescent="0.25">
      <c r="A702" s="18">
        <v>215</v>
      </c>
      <c r="B702" s="47">
        <v>45364</v>
      </c>
      <c r="C702" s="21" t="s">
        <v>118</v>
      </c>
      <c r="D702" s="16" t="s">
        <v>1006</v>
      </c>
      <c r="E702" s="22" t="s">
        <v>393</v>
      </c>
      <c r="F702" s="21" t="s">
        <v>349</v>
      </c>
      <c r="G702" s="52">
        <v>862.31</v>
      </c>
      <c r="H702" s="48"/>
      <c r="I702" s="21"/>
      <c r="J702" s="16" t="s">
        <v>1007</v>
      </c>
    </row>
    <row r="703" spans="1:10" s="16" customFormat="1" x14ac:dyDescent="0.25">
      <c r="A703" s="18">
        <v>215</v>
      </c>
      <c r="B703" s="47">
        <v>45364</v>
      </c>
      <c r="C703" s="21" t="s">
        <v>118</v>
      </c>
      <c r="D703" s="16" t="s">
        <v>1006</v>
      </c>
      <c r="E703" s="22" t="s">
        <v>369</v>
      </c>
      <c r="F703" s="21" t="s">
        <v>436</v>
      </c>
      <c r="G703" s="52"/>
      <c r="H703" s="48">
        <v>750</v>
      </c>
      <c r="I703" s="21"/>
      <c r="J703" s="16" t="s">
        <v>1007</v>
      </c>
    </row>
    <row r="704" spans="1:10" s="16" customFormat="1" x14ac:dyDescent="0.25">
      <c r="A704" s="18">
        <v>215</v>
      </c>
      <c r="B704" s="47">
        <v>45364</v>
      </c>
      <c r="C704" s="21" t="s">
        <v>118</v>
      </c>
      <c r="D704" s="16" t="s">
        <v>1006</v>
      </c>
      <c r="E704" s="22" t="s">
        <v>706</v>
      </c>
      <c r="F704" s="21" t="s">
        <v>434</v>
      </c>
      <c r="G704" s="52"/>
      <c r="H704" s="48">
        <v>37.5</v>
      </c>
      <c r="I704" s="21"/>
      <c r="J704" s="16" t="s">
        <v>1007</v>
      </c>
    </row>
    <row r="705" spans="1:10" s="16" customFormat="1" x14ac:dyDescent="0.25">
      <c r="A705" s="18">
        <v>215</v>
      </c>
      <c r="B705" s="47">
        <v>45364</v>
      </c>
      <c r="C705" s="21" t="s">
        <v>118</v>
      </c>
      <c r="D705" s="16" t="s">
        <v>1006</v>
      </c>
      <c r="E705" s="22" t="s">
        <v>707</v>
      </c>
      <c r="F705" s="21" t="s">
        <v>435</v>
      </c>
      <c r="G705" s="52"/>
      <c r="H705" s="48">
        <v>74.81</v>
      </c>
      <c r="I705" s="21"/>
      <c r="J705" s="16" t="s">
        <v>1007</v>
      </c>
    </row>
    <row r="706" spans="1:10" s="16" customFormat="1" x14ac:dyDescent="0.25">
      <c r="A706" s="18">
        <v>216</v>
      </c>
      <c r="B706" s="47">
        <v>45364</v>
      </c>
      <c r="C706" s="21" t="s">
        <v>126</v>
      </c>
      <c r="D706" s="16" t="s">
        <v>1008</v>
      </c>
      <c r="E706" s="22" t="s">
        <v>393</v>
      </c>
      <c r="F706" s="21" t="s">
        <v>349</v>
      </c>
      <c r="G706" s="52">
        <v>689.85</v>
      </c>
      <c r="H706" s="48"/>
      <c r="I706" s="21"/>
      <c r="J706" s="16" t="s">
        <v>1009</v>
      </c>
    </row>
    <row r="707" spans="1:10" s="16" customFormat="1" x14ac:dyDescent="0.25">
      <c r="A707" s="18">
        <v>216</v>
      </c>
      <c r="B707" s="47">
        <v>45364</v>
      </c>
      <c r="C707" s="21" t="s">
        <v>126</v>
      </c>
      <c r="D707" s="16" t="s">
        <v>1008</v>
      </c>
      <c r="E707" s="22" t="s">
        <v>369</v>
      </c>
      <c r="F707" s="21" t="s">
        <v>436</v>
      </c>
      <c r="G707" s="52"/>
      <c r="H707" s="48">
        <v>600</v>
      </c>
      <c r="I707" s="21"/>
      <c r="J707" s="16" t="s">
        <v>1009</v>
      </c>
    </row>
    <row r="708" spans="1:10" s="16" customFormat="1" x14ac:dyDescent="0.25">
      <c r="A708" s="18">
        <v>216</v>
      </c>
      <c r="B708" s="47">
        <v>45364</v>
      </c>
      <c r="C708" s="21" t="s">
        <v>126</v>
      </c>
      <c r="D708" s="16" t="s">
        <v>1008</v>
      </c>
      <c r="E708" s="22" t="s">
        <v>706</v>
      </c>
      <c r="F708" s="21" t="s">
        <v>434</v>
      </c>
      <c r="G708" s="52"/>
      <c r="H708" s="48">
        <v>30</v>
      </c>
      <c r="I708" s="21"/>
      <c r="J708" s="16" t="s">
        <v>1009</v>
      </c>
    </row>
    <row r="709" spans="1:10" s="16" customFormat="1" x14ac:dyDescent="0.25">
      <c r="A709" s="18">
        <v>216</v>
      </c>
      <c r="B709" s="47">
        <v>45364</v>
      </c>
      <c r="C709" s="21" t="s">
        <v>126</v>
      </c>
      <c r="D709" s="16" t="s">
        <v>1008</v>
      </c>
      <c r="E709" s="22" t="s">
        <v>707</v>
      </c>
      <c r="F709" s="21" t="s">
        <v>435</v>
      </c>
      <c r="G709" s="52"/>
      <c r="H709" s="48">
        <v>59.85</v>
      </c>
      <c r="I709" s="21"/>
      <c r="J709" s="16" t="s">
        <v>1009</v>
      </c>
    </row>
    <row r="710" spans="1:10" s="16" customFormat="1" x14ac:dyDescent="0.25">
      <c r="A710" s="18">
        <v>217</v>
      </c>
      <c r="B710" s="47">
        <v>45364</v>
      </c>
      <c r="C710" s="21" t="s">
        <v>174</v>
      </c>
      <c r="D710" s="16" t="s">
        <v>1012</v>
      </c>
      <c r="E710" s="22" t="s">
        <v>393</v>
      </c>
      <c r="F710" s="21" t="s">
        <v>349</v>
      </c>
      <c r="G710" s="52">
        <v>3777.64</v>
      </c>
      <c r="H710" s="48"/>
      <c r="I710" s="21"/>
      <c r="J710" s="16" t="s">
        <v>1013</v>
      </c>
    </row>
    <row r="711" spans="1:10" s="16" customFormat="1" x14ac:dyDescent="0.25">
      <c r="A711" s="18">
        <v>217</v>
      </c>
      <c r="B711" s="47">
        <v>45364</v>
      </c>
      <c r="C711" s="21" t="s">
        <v>174</v>
      </c>
      <c r="D711" s="16" t="s">
        <v>1012</v>
      </c>
      <c r="E711" s="22" t="s">
        <v>369</v>
      </c>
      <c r="F711" s="21" t="s">
        <v>436</v>
      </c>
      <c r="G711" s="52"/>
      <c r="H711" s="48">
        <v>5400</v>
      </c>
      <c r="I711" s="21"/>
      <c r="J711" s="16" t="s">
        <v>1013</v>
      </c>
    </row>
    <row r="712" spans="1:10" s="16" customFormat="1" x14ac:dyDescent="0.25">
      <c r="A712" s="18">
        <v>217</v>
      </c>
      <c r="B712" s="47">
        <v>45364</v>
      </c>
      <c r="C712" s="21" t="s">
        <v>174</v>
      </c>
      <c r="D712" s="16" t="s">
        <v>1012</v>
      </c>
      <c r="E712" s="22" t="s">
        <v>371</v>
      </c>
      <c r="F712" s="21" t="s">
        <v>452</v>
      </c>
      <c r="G712" s="52"/>
      <c r="H712" s="48">
        <v>10</v>
      </c>
      <c r="I712" s="21"/>
      <c r="J712" s="16" t="s">
        <v>1013</v>
      </c>
    </row>
    <row r="713" spans="1:10" s="16" customFormat="1" x14ac:dyDescent="0.25">
      <c r="A713" s="18">
        <v>217</v>
      </c>
      <c r="B713" s="47">
        <v>45364</v>
      </c>
      <c r="C713" s="21" t="s">
        <v>174</v>
      </c>
      <c r="D713" s="16" t="s">
        <v>1012</v>
      </c>
      <c r="E713" s="22" t="s">
        <v>373</v>
      </c>
      <c r="F713" s="21" t="s">
        <v>449</v>
      </c>
      <c r="G713" s="52"/>
      <c r="H713" s="48">
        <v>20</v>
      </c>
      <c r="I713" s="21"/>
      <c r="J713" s="16" t="s">
        <v>1013</v>
      </c>
    </row>
    <row r="714" spans="1:10" s="16" customFormat="1" x14ac:dyDescent="0.25">
      <c r="A714" s="18">
        <v>217</v>
      </c>
      <c r="B714" s="47">
        <v>45364</v>
      </c>
      <c r="C714" s="21" t="s">
        <v>174</v>
      </c>
      <c r="D714" s="16" t="s">
        <v>1012</v>
      </c>
      <c r="E714" s="22" t="s">
        <v>705</v>
      </c>
      <c r="F714" s="21" t="s">
        <v>442</v>
      </c>
      <c r="G714" s="52"/>
      <c r="H714" s="48">
        <v>30</v>
      </c>
      <c r="I714" s="21"/>
      <c r="J714" s="16" t="s">
        <v>1013</v>
      </c>
    </row>
    <row r="715" spans="1:10" s="16" customFormat="1" x14ac:dyDescent="0.25">
      <c r="A715" s="18">
        <v>217</v>
      </c>
      <c r="B715" s="47">
        <v>45364</v>
      </c>
      <c r="C715" s="21" t="s">
        <v>174</v>
      </c>
      <c r="D715" s="16" t="s">
        <v>1012</v>
      </c>
      <c r="E715" s="22" t="s">
        <v>706</v>
      </c>
      <c r="F715" s="21" t="s">
        <v>434</v>
      </c>
      <c r="G715" s="52"/>
      <c r="H715" s="48">
        <v>273</v>
      </c>
      <c r="I715" s="21"/>
      <c r="J715" s="16" t="s">
        <v>1013</v>
      </c>
    </row>
    <row r="716" spans="1:10" s="16" customFormat="1" x14ac:dyDescent="0.25">
      <c r="A716" s="18">
        <v>217</v>
      </c>
      <c r="B716" s="47">
        <v>45364</v>
      </c>
      <c r="C716" s="21" t="s">
        <v>174</v>
      </c>
      <c r="D716" s="16" t="s">
        <v>1012</v>
      </c>
      <c r="E716" s="22" t="s">
        <v>707</v>
      </c>
      <c r="F716" s="21" t="s">
        <v>435</v>
      </c>
      <c r="G716" s="52"/>
      <c r="H716" s="48">
        <v>544.64</v>
      </c>
      <c r="I716" s="21"/>
      <c r="J716" s="16" t="s">
        <v>1013</v>
      </c>
    </row>
    <row r="717" spans="1:10" s="16" customFormat="1" x14ac:dyDescent="0.25">
      <c r="A717" s="18">
        <v>217</v>
      </c>
      <c r="B717" s="47">
        <v>45364</v>
      </c>
      <c r="C717" s="21" t="s">
        <v>174</v>
      </c>
      <c r="D717" s="16" t="s">
        <v>1012</v>
      </c>
      <c r="E717" s="22" t="s">
        <v>378</v>
      </c>
      <c r="F717" s="21" t="s">
        <v>426</v>
      </c>
      <c r="G717" s="52">
        <v>2500</v>
      </c>
      <c r="H717" s="48"/>
      <c r="I717" s="21"/>
      <c r="J717" s="16" t="s">
        <v>1013</v>
      </c>
    </row>
    <row r="718" spans="1:10" s="16" customFormat="1" x14ac:dyDescent="0.25">
      <c r="A718" s="18">
        <v>218</v>
      </c>
      <c r="B718" s="47">
        <v>45364</v>
      </c>
      <c r="C718" s="21" t="s">
        <v>232</v>
      </c>
      <c r="D718" s="16" t="s">
        <v>1014</v>
      </c>
      <c r="E718" s="22" t="s">
        <v>393</v>
      </c>
      <c r="F718" s="21" t="s">
        <v>349</v>
      </c>
      <c r="G718" s="52">
        <v>1034.78</v>
      </c>
      <c r="H718" s="48"/>
      <c r="I718" s="21"/>
      <c r="J718" s="16" t="s">
        <v>1015</v>
      </c>
    </row>
    <row r="719" spans="1:10" s="16" customFormat="1" x14ac:dyDescent="0.25">
      <c r="A719" s="18">
        <v>218</v>
      </c>
      <c r="B719" s="47">
        <v>45364</v>
      </c>
      <c r="C719" s="21" t="s">
        <v>232</v>
      </c>
      <c r="D719" s="16" t="s">
        <v>1014</v>
      </c>
      <c r="E719" s="22" t="s">
        <v>369</v>
      </c>
      <c r="F719" s="21" t="s">
        <v>436</v>
      </c>
      <c r="G719" s="52"/>
      <c r="H719" s="48">
        <v>900</v>
      </c>
      <c r="I719" s="21"/>
      <c r="J719" s="16" t="s">
        <v>1015</v>
      </c>
    </row>
    <row r="720" spans="1:10" s="16" customFormat="1" x14ac:dyDescent="0.25">
      <c r="A720" s="18">
        <v>218</v>
      </c>
      <c r="B720" s="47">
        <v>45364</v>
      </c>
      <c r="C720" s="21" t="s">
        <v>232</v>
      </c>
      <c r="D720" s="16" t="s">
        <v>1014</v>
      </c>
      <c r="E720" s="22" t="s">
        <v>706</v>
      </c>
      <c r="F720" s="21" t="s">
        <v>434</v>
      </c>
      <c r="G720" s="52"/>
      <c r="H720" s="48">
        <v>45</v>
      </c>
      <c r="I720" s="21"/>
      <c r="J720" s="16" t="s">
        <v>1015</v>
      </c>
    </row>
    <row r="721" spans="1:10" s="16" customFormat="1" x14ac:dyDescent="0.25">
      <c r="A721" s="18">
        <v>218</v>
      </c>
      <c r="B721" s="47">
        <v>45364</v>
      </c>
      <c r="C721" s="21" t="s">
        <v>232</v>
      </c>
      <c r="D721" s="16" t="s">
        <v>1014</v>
      </c>
      <c r="E721" s="22" t="s">
        <v>707</v>
      </c>
      <c r="F721" s="21" t="s">
        <v>435</v>
      </c>
      <c r="G721" s="52"/>
      <c r="H721" s="48">
        <v>89.78</v>
      </c>
      <c r="I721" s="21"/>
      <c r="J721" s="16" t="s">
        <v>1015</v>
      </c>
    </row>
    <row r="722" spans="1:10" s="16" customFormat="1" x14ac:dyDescent="0.25">
      <c r="A722" s="18">
        <v>219</v>
      </c>
      <c r="B722" s="47">
        <v>45364</v>
      </c>
      <c r="C722" s="21" t="s">
        <v>106</v>
      </c>
      <c r="D722" s="16" t="s">
        <v>1027</v>
      </c>
      <c r="E722" s="22" t="s">
        <v>393</v>
      </c>
      <c r="F722" s="21" t="s">
        <v>349</v>
      </c>
      <c r="G722" s="52">
        <v>3104.33</v>
      </c>
      <c r="H722" s="48"/>
      <c r="I722" s="21"/>
      <c r="J722" s="16" t="s">
        <v>1028</v>
      </c>
    </row>
    <row r="723" spans="1:10" s="16" customFormat="1" x14ac:dyDescent="0.25">
      <c r="A723" s="18">
        <v>219</v>
      </c>
      <c r="B723" s="47">
        <v>45364</v>
      </c>
      <c r="C723" s="21" t="s">
        <v>106</v>
      </c>
      <c r="D723" s="16" t="s">
        <v>1027</v>
      </c>
      <c r="E723" s="22" t="s">
        <v>369</v>
      </c>
      <c r="F723" s="21" t="s">
        <v>436</v>
      </c>
      <c r="G723" s="52"/>
      <c r="H723" s="48">
        <v>2700</v>
      </c>
      <c r="I723" s="21"/>
      <c r="J723" s="16" t="s">
        <v>1028</v>
      </c>
    </row>
    <row r="724" spans="1:10" s="16" customFormat="1" x14ac:dyDescent="0.25">
      <c r="A724" s="18">
        <v>219</v>
      </c>
      <c r="B724" s="47">
        <v>45364</v>
      </c>
      <c r="C724" s="21" t="s">
        <v>106</v>
      </c>
      <c r="D724" s="16" t="s">
        <v>1027</v>
      </c>
      <c r="E724" s="22" t="s">
        <v>706</v>
      </c>
      <c r="F724" s="21" t="s">
        <v>434</v>
      </c>
      <c r="G724" s="52"/>
      <c r="H724" s="48">
        <v>135</v>
      </c>
      <c r="I724" s="21"/>
      <c r="J724" s="16" t="s">
        <v>1028</v>
      </c>
    </row>
    <row r="725" spans="1:10" s="16" customFormat="1" x14ac:dyDescent="0.25">
      <c r="A725" s="18">
        <v>219</v>
      </c>
      <c r="B725" s="47">
        <v>45364</v>
      </c>
      <c r="C725" s="21" t="s">
        <v>106</v>
      </c>
      <c r="D725" s="16" t="s">
        <v>1027</v>
      </c>
      <c r="E725" s="22" t="s">
        <v>707</v>
      </c>
      <c r="F725" s="21" t="s">
        <v>435</v>
      </c>
      <c r="G725" s="52"/>
      <c r="H725" s="48">
        <v>269.33</v>
      </c>
      <c r="I725" s="21"/>
      <c r="J725" s="16" t="s">
        <v>1028</v>
      </c>
    </row>
    <row r="726" spans="1:10" s="16" customFormat="1" x14ac:dyDescent="0.25">
      <c r="A726" s="18">
        <v>220</v>
      </c>
      <c r="B726" s="47">
        <v>45364</v>
      </c>
      <c r="C726" s="21" t="s">
        <v>299</v>
      </c>
      <c r="D726" s="16" t="s">
        <v>1033</v>
      </c>
      <c r="E726" s="22" t="s">
        <v>393</v>
      </c>
      <c r="F726" s="21" t="s">
        <v>349</v>
      </c>
      <c r="G726" s="52">
        <v>689.85</v>
      </c>
      <c r="H726" s="48"/>
      <c r="I726" s="21"/>
      <c r="J726" s="16" t="s">
        <v>1034</v>
      </c>
    </row>
    <row r="727" spans="1:10" s="16" customFormat="1" x14ac:dyDescent="0.25">
      <c r="A727" s="18">
        <v>220</v>
      </c>
      <c r="B727" s="47">
        <v>45364</v>
      </c>
      <c r="C727" s="21" t="s">
        <v>299</v>
      </c>
      <c r="D727" s="16" t="s">
        <v>1033</v>
      </c>
      <c r="E727" s="22" t="s">
        <v>369</v>
      </c>
      <c r="F727" s="21" t="s">
        <v>436</v>
      </c>
      <c r="G727" s="52"/>
      <c r="H727" s="48">
        <v>600</v>
      </c>
      <c r="I727" s="21"/>
      <c r="J727" s="16" t="s">
        <v>1034</v>
      </c>
    </row>
    <row r="728" spans="1:10" s="16" customFormat="1" x14ac:dyDescent="0.25">
      <c r="A728" s="18">
        <v>220</v>
      </c>
      <c r="B728" s="47">
        <v>45364</v>
      </c>
      <c r="C728" s="21" t="s">
        <v>299</v>
      </c>
      <c r="D728" s="16" t="s">
        <v>1033</v>
      </c>
      <c r="E728" s="22" t="s">
        <v>706</v>
      </c>
      <c r="F728" s="21" t="s">
        <v>434</v>
      </c>
      <c r="G728" s="52"/>
      <c r="H728" s="48">
        <v>30</v>
      </c>
      <c r="I728" s="21"/>
      <c r="J728" s="16" t="s">
        <v>1034</v>
      </c>
    </row>
    <row r="729" spans="1:10" s="16" customFormat="1" x14ac:dyDescent="0.25">
      <c r="A729" s="18">
        <v>220</v>
      </c>
      <c r="B729" s="47">
        <v>45364</v>
      </c>
      <c r="C729" s="21" t="s">
        <v>299</v>
      </c>
      <c r="D729" s="16" t="s">
        <v>1033</v>
      </c>
      <c r="E729" s="22" t="s">
        <v>707</v>
      </c>
      <c r="F729" s="21" t="s">
        <v>435</v>
      </c>
      <c r="G729" s="52"/>
      <c r="H729" s="48">
        <v>59.85</v>
      </c>
      <c r="I729" s="21"/>
      <c r="J729" s="16" t="s">
        <v>1034</v>
      </c>
    </row>
    <row r="730" spans="1:10" s="16" customFormat="1" x14ac:dyDescent="0.25">
      <c r="A730" s="18">
        <v>221</v>
      </c>
      <c r="B730" s="47">
        <v>45364</v>
      </c>
      <c r="C730" s="21" t="s">
        <v>256</v>
      </c>
      <c r="D730" s="16" t="s">
        <v>1038</v>
      </c>
      <c r="E730" s="22" t="s">
        <v>393</v>
      </c>
      <c r="F730" s="21" t="s">
        <v>349</v>
      </c>
      <c r="G730" s="52">
        <v>1138.25</v>
      </c>
      <c r="H730" s="48"/>
      <c r="I730" s="21"/>
      <c r="J730" s="16" t="s">
        <v>1039</v>
      </c>
    </row>
    <row r="731" spans="1:10" s="16" customFormat="1" x14ac:dyDescent="0.25">
      <c r="A731" s="18">
        <v>221</v>
      </c>
      <c r="B731" s="47">
        <v>45364</v>
      </c>
      <c r="C731" s="21" t="s">
        <v>256</v>
      </c>
      <c r="D731" s="16" t="s">
        <v>1038</v>
      </c>
      <c r="E731" s="22" t="s">
        <v>369</v>
      </c>
      <c r="F731" s="21" t="s">
        <v>436</v>
      </c>
      <c r="G731" s="52"/>
      <c r="H731" s="48">
        <v>900</v>
      </c>
      <c r="I731" s="21"/>
      <c r="J731" s="16" t="s">
        <v>1039</v>
      </c>
    </row>
    <row r="732" spans="1:10" s="16" customFormat="1" x14ac:dyDescent="0.25">
      <c r="A732" s="18">
        <v>221</v>
      </c>
      <c r="B732" s="47">
        <v>45364</v>
      </c>
      <c r="C732" s="21" t="s">
        <v>256</v>
      </c>
      <c r="D732" s="16" t="s">
        <v>1038</v>
      </c>
      <c r="E732" s="22" t="s">
        <v>371</v>
      </c>
      <c r="F732" s="21" t="s">
        <v>452</v>
      </c>
      <c r="G732" s="52"/>
      <c r="H732" s="48">
        <v>20</v>
      </c>
      <c r="I732" s="21"/>
      <c r="J732" s="16" t="s">
        <v>1039</v>
      </c>
    </row>
    <row r="733" spans="1:10" s="16" customFormat="1" x14ac:dyDescent="0.25">
      <c r="A733" s="18">
        <v>221</v>
      </c>
      <c r="B733" s="47">
        <v>45364</v>
      </c>
      <c r="C733" s="21" t="s">
        <v>256</v>
      </c>
      <c r="D733" s="16" t="s">
        <v>1038</v>
      </c>
      <c r="E733" s="22" t="s">
        <v>373</v>
      </c>
      <c r="F733" s="21" t="s">
        <v>449</v>
      </c>
      <c r="G733" s="52"/>
      <c r="H733" s="48">
        <v>30</v>
      </c>
      <c r="I733" s="21"/>
      <c r="J733" s="16" t="s">
        <v>1039</v>
      </c>
    </row>
    <row r="734" spans="1:10" s="16" customFormat="1" x14ac:dyDescent="0.25">
      <c r="A734" s="18">
        <v>221</v>
      </c>
      <c r="B734" s="47">
        <v>45364</v>
      </c>
      <c r="C734" s="21" t="s">
        <v>256</v>
      </c>
      <c r="D734" s="16" t="s">
        <v>1038</v>
      </c>
      <c r="E734" s="22" t="s">
        <v>705</v>
      </c>
      <c r="F734" s="21" t="s">
        <v>442</v>
      </c>
      <c r="G734" s="52"/>
      <c r="H734" s="48">
        <v>40</v>
      </c>
      <c r="I734" s="21"/>
      <c r="J734" s="16" t="s">
        <v>1039</v>
      </c>
    </row>
    <row r="735" spans="1:10" s="16" customFormat="1" x14ac:dyDescent="0.25">
      <c r="A735" s="18">
        <v>221</v>
      </c>
      <c r="B735" s="47">
        <v>45364</v>
      </c>
      <c r="C735" s="21" t="s">
        <v>256</v>
      </c>
      <c r="D735" s="16" t="s">
        <v>1038</v>
      </c>
      <c r="E735" s="22" t="s">
        <v>706</v>
      </c>
      <c r="F735" s="21" t="s">
        <v>434</v>
      </c>
      <c r="G735" s="52"/>
      <c r="H735" s="48">
        <v>49.5</v>
      </c>
      <c r="I735" s="21"/>
      <c r="J735" s="16" t="s">
        <v>1039</v>
      </c>
    </row>
    <row r="736" spans="1:10" s="16" customFormat="1" x14ac:dyDescent="0.25">
      <c r="A736" s="18">
        <v>221</v>
      </c>
      <c r="B736" s="47">
        <v>45364</v>
      </c>
      <c r="C736" s="21" t="s">
        <v>256</v>
      </c>
      <c r="D736" s="16" t="s">
        <v>1038</v>
      </c>
      <c r="E736" s="22" t="s">
        <v>707</v>
      </c>
      <c r="F736" s="21" t="s">
        <v>435</v>
      </c>
      <c r="G736" s="52"/>
      <c r="H736" s="48">
        <v>98.75</v>
      </c>
      <c r="I736" s="21"/>
      <c r="J736" s="16" t="s">
        <v>1039</v>
      </c>
    </row>
    <row r="737" spans="1:10" s="16" customFormat="1" x14ac:dyDescent="0.25">
      <c r="A737" s="18">
        <v>222</v>
      </c>
      <c r="B737" s="47">
        <v>45364</v>
      </c>
      <c r="C737" s="21" t="s">
        <v>120</v>
      </c>
      <c r="D737" s="16" t="s">
        <v>1040</v>
      </c>
      <c r="E737" s="22" t="s">
        <v>393</v>
      </c>
      <c r="F737" s="21" t="s">
        <v>349</v>
      </c>
      <c r="G737" s="52">
        <v>724.34</v>
      </c>
      <c r="H737" s="48"/>
      <c r="I737" s="21"/>
      <c r="J737" s="16" t="s">
        <v>1041</v>
      </c>
    </row>
    <row r="738" spans="1:10" s="16" customFormat="1" x14ac:dyDescent="0.25">
      <c r="A738" s="18">
        <v>222</v>
      </c>
      <c r="B738" s="47">
        <v>45364</v>
      </c>
      <c r="C738" s="21" t="s">
        <v>120</v>
      </c>
      <c r="D738" s="16" t="s">
        <v>1040</v>
      </c>
      <c r="E738" s="22" t="s">
        <v>369</v>
      </c>
      <c r="F738" s="21" t="s">
        <v>436</v>
      </c>
      <c r="G738" s="52"/>
      <c r="H738" s="48">
        <v>600</v>
      </c>
      <c r="I738" s="21"/>
      <c r="J738" s="16" t="s">
        <v>1041</v>
      </c>
    </row>
    <row r="739" spans="1:10" s="16" customFormat="1" x14ac:dyDescent="0.25">
      <c r="A739" s="18">
        <v>222</v>
      </c>
      <c r="B739" s="47">
        <v>45364</v>
      </c>
      <c r="C739" s="21" t="s">
        <v>120</v>
      </c>
      <c r="D739" s="16" t="s">
        <v>1040</v>
      </c>
      <c r="E739" s="22" t="s">
        <v>371</v>
      </c>
      <c r="F739" s="21" t="s">
        <v>452</v>
      </c>
      <c r="G739" s="52"/>
      <c r="H739" s="48">
        <v>5</v>
      </c>
      <c r="I739" s="21"/>
      <c r="J739" s="16" t="s">
        <v>1041</v>
      </c>
    </row>
    <row r="740" spans="1:10" s="16" customFormat="1" x14ac:dyDescent="0.25">
      <c r="A740" s="18">
        <v>222</v>
      </c>
      <c r="B740" s="47">
        <v>45364</v>
      </c>
      <c r="C740" s="21" t="s">
        <v>120</v>
      </c>
      <c r="D740" s="16" t="s">
        <v>1040</v>
      </c>
      <c r="E740" s="22" t="s">
        <v>373</v>
      </c>
      <c r="F740" s="21" t="s">
        <v>449</v>
      </c>
      <c r="G740" s="52"/>
      <c r="H740" s="48">
        <v>10</v>
      </c>
      <c r="I740" s="21"/>
      <c r="J740" s="16" t="s">
        <v>1041</v>
      </c>
    </row>
    <row r="741" spans="1:10" s="16" customFormat="1" x14ac:dyDescent="0.25">
      <c r="A741" s="18">
        <v>222</v>
      </c>
      <c r="B741" s="47">
        <v>45364</v>
      </c>
      <c r="C741" s="21" t="s">
        <v>120</v>
      </c>
      <c r="D741" s="16" t="s">
        <v>1040</v>
      </c>
      <c r="E741" s="22" t="s">
        <v>705</v>
      </c>
      <c r="F741" s="21" t="s">
        <v>442</v>
      </c>
      <c r="G741" s="52"/>
      <c r="H741" s="48">
        <v>15</v>
      </c>
      <c r="I741" s="21"/>
      <c r="J741" s="16" t="s">
        <v>1041</v>
      </c>
    </row>
    <row r="742" spans="1:10" s="16" customFormat="1" x14ac:dyDescent="0.25">
      <c r="A742" s="18">
        <v>222</v>
      </c>
      <c r="B742" s="47">
        <v>45364</v>
      </c>
      <c r="C742" s="21" t="s">
        <v>120</v>
      </c>
      <c r="D742" s="16" t="s">
        <v>1040</v>
      </c>
      <c r="E742" s="22" t="s">
        <v>706</v>
      </c>
      <c r="F742" s="21" t="s">
        <v>434</v>
      </c>
      <c r="G742" s="52"/>
      <c r="H742" s="48">
        <v>31.5</v>
      </c>
      <c r="I742" s="21"/>
      <c r="J742" s="16" t="s">
        <v>1041</v>
      </c>
    </row>
    <row r="743" spans="1:10" s="16" customFormat="1" x14ac:dyDescent="0.25">
      <c r="A743" s="18">
        <v>222</v>
      </c>
      <c r="B743" s="47">
        <v>45364</v>
      </c>
      <c r="C743" s="21" t="s">
        <v>120</v>
      </c>
      <c r="D743" s="16" t="s">
        <v>1040</v>
      </c>
      <c r="E743" s="22" t="s">
        <v>707</v>
      </c>
      <c r="F743" s="21" t="s">
        <v>435</v>
      </c>
      <c r="G743" s="52"/>
      <c r="H743" s="48">
        <v>62.84</v>
      </c>
      <c r="I743" s="21"/>
      <c r="J743" s="16" t="s">
        <v>1041</v>
      </c>
    </row>
    <row r="744" spans="1:10" s="16" customFormat="1" x14ac:dyDescent="0.25">
      <c r="A744" s="18">
        <v>223</v>
      </c>
      <c r="B744" s="47">
        <v>45364</v>
      </c>
      <c r="C744" s="21" t="s">
        <v>254</v>
      </c>
      <c r="D744" s="16" t="s">
        <v>1049</v>
      </c>
      <c r="E744" s="22" t="s">
        <v>393</v>
      </c>
      <c r="F744" s="21" t="s">
        <v>349</v>
      </c>
      <c r="G744" s="52">
        <v>776.08</v>
      </c>
      <c r="H744" s="48"/>
      <c r="I744" s="21"/>
      <c r="J744" s="16" t="s">
        <v>1050</v>
      </c>
    </row>
    <row r="745" spans="1:10" s="16" customFormat="1" x14ac:dyDescent="0.25">
      <c r="A745" s="18">
        <v>223</v>
      </c>
      <c r="B745" s="47">
        <v>45364</v>
      </c>
      <c r="C745" s="21" t="s">
        <v>254</v>
      </c>
      <c r="D745" s="16" t="s">
        <v>1049</v>
      </c>
      <c r="E745" s="22" t="s">
        <v>369</v>
      </c>
      <c r="F745" s="21" t="s">
        <v>436</v>
      </c>
      <c r="G745" s="52"/>
      <c r="H745" s="48">
        <v>600</v>
      </c>
      <c r="I745" s="21"/>
      <c r="J745" s="16" t="s">
        <v>1050</v>
      </c>
    </row>
    <row r="746" spans="1:10" s="16" customFormat="1" x14ac:dyDescent="0.25">
      <c r="A746" s="18">
        <v>223</v>
      </c>
      <c r="B746" s="47">
        <v>45364</v>
      </c>
      <c r="C746" s="21" t="s">
        <v>254</v>
      </c>
      <c r="D746" s="16" t="s">
        <v>1049</v>
      </c>
      <c r="E746" s="22" t="s">
        <v>371</v>
      </c>
      <c r="F746" s="21" t="s">
        <v>452</v>
      </c>
      <c r="G746" s="52"/>
      <c r="H746" s="48">
        <v>15</v>
      </c>
      <c r="I746" s="21"/>
      <c r="J746" s="16" t="s">
        <v>1050</v>
      </c>
    </row>
    <row r="747" spans="1:10" s="16" customFormat="1" x14ac:dyDescent="0.25">
      <c r="A747" s="18">
        <v>223</v>
      </c>
      <c r="B747" s="47">
        <v>45364</v>
      </c>
      <c r="C747" s="21" t="s">
        <v>254</v>
      </c>
      <c r="D747" s="16" t="s">
        <v>1049</v>
      </c>
      <c r="E747" s="22" t="s">
        <v>373</v>
      </c>
      <c r="F747" s="21" t="s">
        <v>449</v>
      </c>
      <c r="G747" s="52"/>
      <c r="H747" s="48">
        <v>25</v>
      </c>
      <c r="I747" s="21"/>
      <c r="J747" s="16" t="s">
        <v>1050</v>
      </c>
    </row>
    <row r="748" spans="1:10" s="16" customFormat="1" x14ac:dyDescent="0.25">
      <c r="A748" s="18">
        <v>223</v>
      </c>
      <c r="B748" s="47">
        <v>45364</v>
      </c>
      <c r="C748" s="21" t="s">
        <v>254</v>
      </c>
      <c r="D748" s="16" t="s">
        <v>1049</v>
      </c>
      <c r="E748" s="22" t="s">
        <v>705</v>
      </c>
      <c r="F748" s="21" t="s">
        <v>442</v>
      </c>
      <c r="G748" s="52"/>
      <c r="H748" s="48">
        <v>35</v>
      </c>
      <c r="I748" s="21"/>
      <c r="J748" s="16" t="s">
        <v>1050</v>
      </c>
    </row>
    <row r="749" spans="1:10" s="16" customFormat="1" x14ac:dyDescent="0.25">
      <c r="A749" s="18">
        <v>223</v>
      </c>
      <c r="B749" s="47">
        <v>45364</v>
      </c>
      <c r="C749" s="21" t="s">
        <v>254</v>
      </c>
      <c r="D749" s="16" t="s">
        <v>1049</v>
      </c>
      <c r="E749" s="22" t="s">
        <v>706</v>
      </c>
      <c r="F749" s="21" t="s">
        <v>434</v>
      </c>
      <c r="G749" s="52"/>
      <c r="H749" s="48">
        <v>33.75</v>
      </c>
      <c r="I749" s="21"/>
      <c r="J749" s="16" t="s">
        <v>1050</v>
      </c>
    </row>
    <row r="750" spans="1:10" s="16" customFormat="1" x14ac:dyDescent="0.25">
      <c r="A750" s="18">
        <v>223</v>
      </c>
      <c r="B750" s="47">
        <v>45364</v>
      </c>
      <c r="C750" s="21" t="s">
        <v>254</v>
      </c>
      <c r="D750" s="16" t="s">
        <v>1049</v>
      </c>
      <c r="E750" s="22" t="s">
        <v>707</v>
      </c>
      <c r="F750" s="21" t="s">
        <v>435</v>
      </c>
      <c r="G750" s="52"/>
      <c r="H750" s="48">
        <v>67.33</v>
      </c>
      <c r="I750" s="21"/>
      <c r="J750" s="16" t="s">
        <v>1050</v>
      </c>
    </row>
    <row r="751" spans="1:10" s="16" customFormat="1" x14ac:dyDescent="0.25">
      <c r="A751" s="18">
        <v>224</v>
      </c>
      <c r="B751" s="47">
        <v>45363</v>
      </c>
      <c r="C751" s="21" t="s">
        <v>790</v>
      </c>
      <c r="D751" s="16" t="s">
        <v>1051</v>
      </c>
      <c r="E751" s="22" t="s">
        <v>393</v>
      </c>
      <c r="F751" s="21" t="s">
        <v>349</v>
      </c>
      <c r="G751" s="52">
        <v>5625.73</v>
      </c>
      <c r="H751" s="48"/>
      <c r="I751" s="21"/>
      <c r="J751" s="16" t="s">
        <v>1052</v>
      </c>
    </row>
    <row r="752" spans="1:10" s="16" customFormat="1" x14ac:dyDescent="0.25">
      <c r="A752" s="18">
        <v>224</v>
      </c>
      <c r="B752" s="47">
        <v>45363</v>
      </c>
      <c r="C752" s="21" t="s">
        <v>790</v>
      </c>
      <c r="D752" s="16" t="s">
        <v>1051</v>
      </c>
      <c r="E752" s="22" t="s">
        <v>369</v>
      </c>
      <c r="F752" s="21" t="s">
        <v>436</v>
      </c>
      <c r="G752" s="52"/>
      <c r="H752" s="48">
        <v>4800</v>
      </c>
      <c r="I752" s="21"/>
      <c r="J752" s="16" t="s">
        <v>1052</v>
      </c>
    </row>
    <row r="753" spans="1:10" s="16" customFormat="1" x14ac:dyDescent="0.25">
      <c r="A753" s="18">
        <v>224</v>
      </c>
      <c r="B753" s="47">
        <v>45363</v>
      </c>
      <c r="C753" s="21" t="s">
        <v>790</v>
      </c>
      <c r="D753" s="16" t="s">
        <v>1051</v>
      </c>
      <c r="E753" s="22" t="s">
        <v>371</v>
      </c>
      <c r="F753" s="21" t="s">
        <v>452</v>
      </c>
      <c r="G753" s="52"/>
      <c r="H753" s="48">
        <v>21</v>
      </c>
      <c r="I753" s="21"/>
      <c r="J753" s="16" t="s">
        <v>1052</v>
      </c>
    </row>
    <row r="754" spans="1:10" s="16" customFormat="1" x14ac:dyDescent="0.25">
      <c r="A754" s="18">
        <v>224</v>
      </c>
      <c r="B754" s="47">
        <v>45363</v>
      </c>
      <c r="C754" s="21" t="s">
        <v>790</v>
      </c>
      <c r="D754" s="16" t="s">
        <v>1051</v>
      </c>
      <c r="E754" s="22" t="s">
        <v>373</v>
      </c>
      <c r="F754" s="21" t="s">
        <v>449</v>
      </c>
      <c r="G754" s="52"/>
      <c r="H754" s="48">
        <v>31</v>
      </c>
      <c r="I754" s="21"/>
      <c r="J754" s="16" t="s">
        <v>1052</v>
      </c>
    </row>
    <row r="755" spans="1:10" s="16" customFormat="1" x14ac:dyDescent="0.25">
      <c r="A755" s="18">
        <v>224</v>
      </c>
      <c r="B755" s="47">
        <v>45363</v>
      </c>
      <c r="C755" s="21" t="s">
        <v>790</v>
      </c>
      <c r="D755" s="16" t="s">
        <v>1051</v>
      </c>
      <c r="E755" s="22" t="s">
        <v>705</v>
      </c>
      <c r="F755" s="21" t="s">
        <v>442</v>
      </c>
      <c r="G755" s="52"/>
      <c r="H755" s="48">
        <v>41</v>
      </c>
      <c r="I755" s="21"/>
      <c r="J755" s="16" t="s">
        <v>1052</v>
      </c>
    </row>
    <row r="756" spans="1:10" s="16" customFormat="1" x14ac:dyDescent="0.25">
      <c r="A756" s="18">
        <v>224</v>
      </c>
      <c r="B756" s="47">
        <v>45363</v>
      </c>
      <c r="C756" s="21" t="s">
        <v>790</v>
      </c>
      <c r="D756" s="16" t="s">
        <v>1051</v>
      </c>
      <c r="E756" s="22" t="s">
        <v>706</v>
      </c>
      <c r="F756" s="21" t="s">
        <v>434</v>
      </c>
      <c r="G756" s="52"/>
      <c r="H756" s="48">
        <v>244.65</v>
      </c>
      <c r="I756" s="21"/>
      <c r="J756" s="16" t="s">
        <v>1052</v>
      </c>
    </row>
    <row r="757" spans="1:10" s="16" customFormat="1" x14ac:dyDescent="0.25">
      <c r="A757" s="18">
        <v>224</v>
      </c>
      <c r="B757" s="47">
        <v>45363</v>
      </c>
      <c r="C757" s="21" t="s">
        <v>790</v>
      </c>
      <c r="D757" s="16" t="s">
        <v>1051</v>
      </c>
      <c r="E757" s="22" t="s">
        <v>707</v>
      </c>
      <c r="F757" s="21" t="s">
        <v>435</v>
      </c>
      <c r="G757" s="52"/>
      <c r="H757" s="48">
        <v>488.08</v>
      </c>
      <c r="I757" s="21"/>
      <c r="J757" s="16" t="s">
        <v>1052</v>
      </c>
    </row>
    <row r="758" spans="1:10" s="16" customFormat="1" x14ac:dyDescent="0.25">
      <c r="A758" s="18">
        <v>225</v>
      </c>
      <c r="B758" s="47">
        <v>45364</v>
      </c>
      <c r="C758" s="21" t="s">
        <v>211</v>
      </c>
      <c r="D758" s="16" t="s">
        <v>1053</v>
      </c>
      <c r="E758" s="22" t="s">
        <v>393</v>
      </c>
      <c r="F758" s="21" t="s">
        <v>349</v>
      </c>
      <c r="G758" s="52">
        <v>696.75</v>
      </c>
      <c r="H758" s="48"/>
      <c r="I758" s="21"/>
      <c r="J758" s="16" t="s">
        <v>1054</v>
      </c>
    </row>
    <row r="759" spans="1:10" s="16" customFormat="1" x14ac:dyDescent="0.25">
      <c r="A759" s="18">
        <v>225</v>
      </c>
      <c r="B759" s="47">
        <v>45364</v>
      </c>
      <c r="C759" s="21" t="s">
        <v>211</v>
      </c>
      <c r="D759" s="16" t="s">
        <v>1053</v>
      </c>
      <c r="E759" s="22" t="s">
        <v>369</v>
      </c>
      <c r="F759" s="21" t="s">
        <v>436</v>
      </c>
      <c r="G759" s="52"/>
      <c r="H759" s="48">
        <v>600</v>
      </c>
      <c r="I759" s="21"/>
      <c r="J759" s="16" t="s">
        <v>1054</v>
      </c>
    </row>
    <row r="760" spans="1:10" s="16" customFormat="1" x14ac:dyDescent="0.25">
      <c r="A760" s="18">
        <v>225</v>
      </c>
      <c r="B760" s="47">
        <v>45364</v>
      </c>
      <c r="C760" s="21" t="s">
        <v>211</v>
      </c>
      <c r="D760" s="16" t="s">
        <v>1053</v>
      </c>
      <c r="E760" s="22" t="s">
        <v>371</v>
      </c>
      <c r="F760" s="21" t="s">
        <v>452</v>
      </c>
      <c r="G760" s="52"/>
      <c r="H760" s="48">
        <v>1</v>
      </c>
      <c r="I760" s="21"/>
      <c r="J760" s="16" t="s">
        <v>1054</v>
      </c>
    </row>
    <row r="761" spans="1:10" s="16" customFormat="1" x14ac:dyDescent="0.25">
      <c r="A761" s="18">
        <v>225</v>
      </c>
      <c r="B761" s="47">
        <v>45364</v>
      </c>
      <c r="C761" s="21" t="s">
        <v>211</v>
      </c>
      <c r="D761" s="16" t="s">
        <v>1053</v>
      </c>
      <c r="E761" s="22" t="s">
        <v>373</v>
      </c>
      <c r="F761" s="21" t="s">
        <v>449</v>
      </c>
      <c r="G761" s="52"/>
      <c r="H761" s="48">
        <v>2</v>
      </c>
      <c r="I761" s="21"/>
      <c r="J761" s="16" t="s">
        <v>1054</v>
      </c>
    </row>
    <row r="762" spans="1:10" s="16" customFormat="1" x14ac:dyDescent="0.25">
      <c r="A762" s="18">
        <v>225</v>
      </c>
      <c r="B762" s="47">
        <v>45364</v>
      </c>
      <c r="C762" s="21" t="s">
        <v>211</v>
      </c>
      <c r="D762" s="16" t="s">
        <v>1053</v>
      </c>
      <c r="E762" s="22" t="s">
        <v>705</v>
      </c>
      <c r="F762" s="21" t="s">
        <v>442</v>
      </c>
      <c r="G762" s="52"/>
      <c r="H762" s="48">
        <v>3</v>
      </c>
      <c r="I762" s="21"/>
      <c r="J762" s="16" t="s">
        <v>1054</v>
      </c>
    </row>
    <row r="763" spans="1:10" s="16" customFormat="1" x14ac:dyDescent="0.25">
      <c r="A763" s="18">
        <v>225</v>
      </c>
      <c r="B763" s="47">
        <v>45364</v>
      </c>
      <c r="C763" s="21" t="s">
        <v>211</v>
      </c>
      <c r="D763" s="16" t="s">
        <v>1053</v>
      </c>
      <c r="E763" s="22" t="s">
        <v>706</v>
      </c>
      <c r="F763" s="21" t="s">
        <v>434</v>
      </c>
      <c r="G763" s="52"/>
      <c r="H763" s="48">
        <v>30.3</v>
      </c>
      <c r="I763" s="21"/>
      <c r="J763" s="16" t="s">
        <v>1054</v>
      </c>
    </row>
    <row r="764" spans="1:10" s="16" customFormat="1" x14ac:dyDescent="0.25">
      <c r="A764" s="18">
        <v>225</v>
      </c>
      <c r="B764" s="47">
        <v>45364</v>
      </c>
      <c r="C764" s="21" t="s">
        <v>211</v>
      </c>
      <c r="D764" s="16" t="s">
        <v>1053</v>
      </c>
      <c r="E764" s="22" t="s">
        <v>707</v>
      </c>
      <c r="F764" s="21" t="s">
        <v>435</v>
      </c>
      <c r="G764" s="52"/>
      <c r="H764" s="48">
        <v>60.45</v>
      </c>
      <c r="I764" s="21"/>
      <c r="J764" s="16" t="s">
        <v>1054</v>
      </c>
    </row>
    <row r="765" spans="1:10" s="16" customFormat="1" x14ac:dyDescent="0.25">
      <c r="A765" s="18">
        <v>226</v>
      </c>
      <c r="B765" s="47">
        <v>45363</v>
      </c>
      <c r="C765" s="21" t="s">
        <v>258</v>
      </c>
      <c r="D765" s="16" t="s">
        <v>1055</v>
      </c>
      <c r="E765" s="22" t="s">
        <v>393</v>
      </c>
      <c r="F765" s="21" t="s">
        <v>349</v>
      </c>
      <c r="G765" s="52">
        <v>689.85</v>
      </c>
      <c r="H765" s="48"/>
      <c r="I765" s="21"/>
      <c r="J765" s="16" t="s">
        <v>1056</v>
      </c>
    </row>
    <row r="766" spans="1:10" s="16" customFormat="1" x14ac:dyDescent="0.25">
      <c r="A766" s="18">
        <v>226</v>
      </c>
      <c r="B766" s="47">
        <v>45363</v>
      </c>
      <c r="C766" s="21" t="s">
        <v>258</v>
      </c>
      <c r="D766" s="16" t="s">
        <v>1055</v>
      </c>
      <c r="E766" s="22" t="s">
        <v>369</v>
      </c>
      <c r="F766" s="21" t="s">
        <v>436</v>
      </c>
      <c r="G766" s="52"/>
      <c r="H766" s="48">
        <v>600</v>
      </c>
      <c r="I766" s="21"/>
      <c r="J766" s="16" t="s">
        <v>1056</v>
      </c>
    </row>
    <row r="767" spans="1:10" s="16" customFormat="1" x14ac:dyDescent="0.25">
      <c r="A767" s="18">
        <v>226</v>
      </c>
      <c r="B767" s="47">
        <v>45363</v>
      </c>
      <c r="C767" s="21" t="s">
        <v>258</v>
      </c>
      <c r="D767" s="16" t="s">
        <v>1055</v>
      </c>
      <c r="E767" s="22" t="s">
        <v>706</v>
      </c>
      <c r="F767" s="21" t="s">
        <v>434</v>
      </c>
      <c r="G767" s="52"/>
      <c r="H767" s="48">
        <v>30</v>
      </c>
      <c r="I767" s="21"/>
      <c r="J767" s="16" t="s">
        <v>1056</v>
      </c>
    </row>
    <row r="768" spans="1:10" s="16" customFormat="1" x14ac:dyDescent="0.25">
      <c r="A768" s="18">
        <v>226</v>
      </c>
      <c r="B768" s="47">
        <v>45363</v>
      </c>
      <c r="C768" s="21" t="s">
        <v>258</v>
      </c>
      <c r="D768" s="16" t="s">
        <v>1055</v>
      </c>
      <c r="E768" s="22" t="s">
        <v>707</v>
      </c>
      <c r="F768" s="21" t="s">
        <v>435</v>
      </c>
      <c r="G768" s="52"/>
      <c r="H768" s="48">
        <v>59.85</v>
      </c>
      <c r="I768" s="21"/>
      <c r="J768" s="16" t="s">
        <v>1056</v>
      </c>
    </row>
    <row r="769" spans="1:10" s="16" customFormat="1" x14ac:dyDescent="0.25">
      <c r="A769" s="18">
        <v>227</v>
      </c>
      <c r="B769" s="47">
        <v>45364</v>
      </c>
      <c r="C769" s="21" t="s">
        <v>26</v>
      </c>
      <c r="D769" s="16" t="s">
        <v>1057</v>
      </c>
      <c r="E769" s="22" t="s">
        <v>393</v>
      </c>
      <c r="F769" s="21" t="s">
        <v>349</v>
      </c>
      <c r="G769" s="52">
        <v>1310.72</v>
      </c>
      <c r="H769" s="48"/>
      <c r="I769" s="21"/>
      <c r="J769" s="16" t="s">
        <v>1058</v>
      </c>
    </row>
    <row r="770" spans="1:10" s="16" customFormat="1" x14ac:dyDescent="0.25">
      <c r="A770" s="18">
        <v>227</v>
      </c>
      <c r="B770" s="47">
        <v>45364</v>
      </c>
      <c r="C770" s="21" t="s">
        <v>26</v>
      </c>
      <c r="D770" s="16" t="s">
        <v>1057</v>
      </c>
      <c r="E770" s="22" t="s">
        <v>369</v>
      </c>
      <c r="F770" s="21" t="s">
        <v>436</v>
      </c>
      <c r="G770" s="52"/>
      <c r="H770" s="48">
        <v>1140</v>
      </c>
      <c r="I770" s="21"/>
      <c r="J770" s="16" t="s">
        <v>1058</v>
      </c>
    </row>
    <row r="771" spans="1:10" s="16" customFormat="1" x14ac:dyDescent="0.25">
      <c r="A771" s="18">
        <v>227</v>
      </c>
      <c r="B771" s="47">
        <v>45364</v>
      </c>
      <c r="C771" s="21" t="s">
        <v>26</v>
      </c>
      <c r="D771" s="16" t="s">
        <v>1057</v>
      </c>
      <c r="E771" s="22" t="s">
        <v>706</v>
      </c>
      <c r="F771" s="21" t="s">
        <v>434</v>
      </c>
      <c r="G771" s="52"/>
      <c r="H771" s="48">
        <v>57</v>
      </c>
      <c r="I771" s="21"/>
      <c r="J771" s="16" t="s">
        <v>1058</v>
      </c>
    </row>
    <row r="772" spans="1:10" s="16" customFormat="1" x14ac:dyDescent="0.25">
      <c r="A772" s="18">
        <v>227</v>
      </c>
      <c r="B772" s="47">
        <v>45364</v>
      </c>
      <c r="C772" s="21" t="s">
        <v>26</v>
      </c>
      <c r="D772" s="16" t="s">
        <v>1057</v>
      </c>
      <c r="E772" s="22" t="s">
        <v>707</v>
      </c>
      <c r="F772" s="21" t="s">
        <v>435</v>
      </c>
      <c r="G772" s="52"/>
      <c r="H772" s="48">
        <v>113.72</v>
      </c>
      <c r="I772" s="21"/>
      <c r="J772" s="16" t="s">
        <v>1058</v>
      </c>
    </row>
    <row r="773" spans="1:10" s="16" customFormat="1" x14ac:dyDescent="0.25">
      <c r="A773" s="18">
        <v>228</v>
      </c>
      <c r="B773" s="47">
        <v>45365</v>
      </c>
      <c r="C773" s="21" t="s">
        <v>1066</v>
      </c>
      <c r="D773" s="16" t="s">
        <v>274</v>
      </c>
      <c r="E773" s="22" t="s">
        <v>348</v>
      </c>
      <c r="F773" s="21" t="s">
        <v>346</v>
      </c>
      <c r="G773" s="52">
        <v>100</v>
      </c>
      <c r="H773" s="48"/>
      <c r="I773" s="21"/>
      <c r="J773" s="16" t="s">
        <v>1067</v>
      </c>
    </row>
    <row r="774" spans="1:10" s="16" customFormat="1" x14ac:dyDescent="0.25">
      <c r="A774" s="18">
        <v>228</v>
      </c>
      <c r="B774" s="47">
        <v>45365</v>
      </c>
      <c r="C774" s="21" t="s">
        <v>1066</v>
      </c>
      <c r="D774" s="16" t="s">
        <v>274</v>
      </c>
      <c r="E774" s="22" t="s">
        <v>348</v>
      </c>
      <c r="F774" s="21" t="s">
        <v>346</v>
      </c>
      <c r="G774" s="52"/>
      <c r="H774" s="48">
        <v>100</v>
      </c>
      <c r="I774" s="21"/>
      <c r="J774" s="16" t="s">
        <v>1067</v>
      </c>
    </row>
    <row r="775" spans="1:10" s="16" customFormat="1" x14ac:dyDescent="0.25">
      <c r="A775" s="18">
        <v>229</v>
      </c>
      <c r="B775" s="47">
        <v>45365</v>
      </c>
      <c r="C775" s="21" t="s">
        <v>841</v>
      </c>
      <c r="E775" s="22" t="s">
        <v>415</v>
      </c>
      <c r="F775" s="21" t="s">
        <v>416</v>
      </c>
      <c r="G775" s="52">
        <v>29.95</v>
      </c>
      <c r="H775" s="48"/>
      <c r="I775" s="21"/>
      <c r="J775" s="16" t="s">
        <v>1068</v>
      </c>
    </row>
    <row r="776" spans="1:10" s="16" customFormat="1" x14ac:dyDescent="0.25">
      <c r="A776" s="18">
        <v>229</v>
      </c>
      <c r="B776" s="47">
        <v>45365</v>
      </c>
      <c r="C776" s="21" t="s">
        <v>841</v>
      </c>
      <c r="E776" s="22" t="s">
        <v>348</v>
      </c>
      <c r="F776" s="21" t="s">
        <v>346</v>
      </c>
      <c r="G776" s="52"/>
      <c r="H776" s="48">
        <v>29.95</v>
      </c>
      <c r="I776" s="21"/>
      <c r="J776" s="16" t="s">
        <v>1068</v>
      </c>
    </row>
    <row r="777" spans="1:10" s="16" customFormat="1" x14ac:dyDescent="0.25">
      <c r="A777" s="18">
        <v>230</v>
      </c>
      <c r="B777" s="47">
        <v>45365</v>
      </c>
      <c r="C777" s="21" t="s">
        <v>1069</v>
      </c>
      <c r="D777" s="16" t="s">
        <v>1070</v>
      </c>
      <c r="E777" s="22" t="s">
        <v>415</v>
      </c>
      <c r="F777" s="21" t="s">
        <v>416</v>
      </c>
      <c r="G777" s="52">
        <v>9.9499999999999993</v>
      </c>
      <c r="H777" s="48"/>
      <c r="I777" s="21"/>
      <c r="J777" s="16" t="s">
        <v>1071</v>
      </c>
    </row>
    <row r="778" spans="1:10" s="16" customFormat="1" x14ac:dyDescent="0.25">
      <c r="A778" s="18">
        <v>230</v>
      </c>
      <c r="B778" s="47">
        <v>45365</v>
      </c>
      <c r="C778" s="21" t="s">
        <v>1069</v>
      </c>
      <c r="D778" s="16" t="s">
        <v>1070</v>
      </c>
      <c r="E778" s="22" t="s">
        <v>348</v>
      </c>
      <c r="F778" s="21" t="s">
        <v>346</v>
      </c>
      <c r="G778" s="52"/>
      <c r="H778" s="48">
        <v>9.9499999999999993</v>
      </c>
      <c r="I778" s="21"/>
      <c r="J778" s="16" t="s">
        <v>1071</v>
      </c>
    </row>
    <row r="779" spans="1:10" s="16" customFormat="1" x14ac:dyDescent="0.25">
      <c r="A779" s="18">
        <v>231</v>
      </c>
      <c r="B779" s="47">
        <v>45365</v>
      </c>
      <c r="C779" s="21" t="s">
        <v>1072</v>
      </c>
      <c r="D779" s="16" t="s">
        <v>59</v>
      </c>
      <c r="E779" s="22" t="s">
        <v>415</v>
      </c>
      <c r="F779" s="21" t="s">
        <v>416</v>
      </c>
      <c r="G779" s="52">
        <v>99.95</v>
      </c>
      <c r="H779" s="48"/>
      <c r="I779" s="21"/>
      <c r="J779" s="16" t="s">
        <v>1073</v>
      </c>
    </row>
    <row r="780" spans="1:10" s="16" customFormat="1" x14ac:dyDescent="0.25">
      <c r="A780" s="18">
        <v>231</v>
      </c>
      <c r="B780" s="47">
        <v>45365</v>
      </c>
      <c r="C780" s="21" t="s">
        <v>1072</v>
      </c>
      <c r="D780" s="16" t="s">
        <v>59</v>
      </c>
      <c r="E780" s="22" t="s">
        <v>348</v>
      </c>
      <c r="F780" s="21" t="s">
        <v>346</v>
      </c>
      <c r="G780" s="52"/>
      <c r="H780" s="48">
        <v>99.95</v>
      </c>
      <c r="I780" s="21"/>
      <c r="J780" s="16" t="s">
        <v>1073</v>
      </c>
    </row>
    <row r="781" spans="1:10" s="16" customFormat="1" x14ac:dyDescent="0.25">
      <c r="A781" s="18">
        <v>232</v>
      </c>
      <c r="B781" s="47">
        <v>45363</v>
      </c>
      <c r="C781" s="21" t="s">
        <v>130</v>
      </c>
      <c r="D781" s="16" t="s">
        <v>1075</v>
      </c>
      <c r="E781" s="22" t="s">
        <v>393</v>
      </c>
      <c r="F781" s="21" t="s">
        <v>349</v>
      </c>
      <c r="G781" s="52">
        <v>689.85</v>
      </c>
      <c r="H781" s="48"/>
      <c r="I781" s="21"/>
      <c r="J781" s="16" t="s">
        <v>1076</v>
      </c>
    </row>
    <row r="782" spans="1:10" s="16" customFormat="1" x14ac:dyDescent="0.25">
      <c r="A782" s="18">
        <v>232</v>
      </c>
      <c r="B782" s="47">
        <v>45363</v>
      </c>
      <c r="C782" s="21" t="s">
        <v>130</v>
      </c>
      <c r="D782" s="16" t="s">
        <v>1075</v>
      </c>
      <c r="E782" s="22" t="s">
        <v>369</v>
      </c>
      <c r="F782" s="21" t="s">
        <v>436</v>
      </c>
      <c r="G782" s="52"/>
      <c r="H782" s="48">
        <v>600</v>
      </c>
      <c r="I782" s="21"/>
      <c r="J782" s="16" t="s">
        <v>1076</v>
      </c>
    </row>
    <row r="783" spans="1:10" s="16" customFormat="1" x14ac:dyDescent="0.25">
      <c r="A783" s="18">
        <v>232</v>
      </c>
      <c r="B783" s="47">
        <v>45363</v>
      </c>
      <c r="C783" s="21" t="s">
        <v>130</v>
      </c>
      <c r="D783" s="16" t="s">
        <v>1075</v>
      </c>
      <c r="E783" s="22" t="s">
        <v>706</v>
      </c>
      <c r="F783" s="21" t="s">
        <v>434</v>
      </c>
      <c r="G783" s="52"/>
      <c r="H783" s="48">
        <v>30</v>
      </c>
      <c r="I783" s="21"/>
      <c r="J783" s="16" t="s">
        <v>1076</v>
      </c>
    </row>
    <row r="784" spans="1:10" s="16" customFormat="1" x14ac:dyDescent="0.25">
      <c r="A784" s="18">
        <v>232</v>
      </c>
      <c r="B784" s="47">
        <v>45363</v>
      </c>
      <c r="C784" s="21" t="s">
        <v>130</v>
      </c>
      <c r="D784" s="16" t="s">
        <v>1075</v>
      </c>
      <c r="E784" s="22" t="s">
        <v>707</v>
      </c>
      <c r="F784" s="21" t="s">
        <v>435</v>
      </c>
      <c r="G784" s="52"/>
      <c r="H784" s="48">
        <v>59.85</v>
      </c>
      <c r="I784" s="21"/>
      <c r="J784" s="16" t="s">
        <v>1076</v>
      </c>
    </row>
    <row r="785" spans="1:10" s="16" customFormat="1" x14ac:dyDescent="0.25">
      <c r="A785" s="18">
        <v>233</v>
      </c>
      <c r="B785" s="47">
        <v>45365</v>
      </c>
      <c r="C785" s="21" t="s">
        <v>866</v>
      </c>
      <c r="D785" s="16" t="s">
        <v>1077</v>
      </c>
      <c r="E785" s="22" t="s">
        <v>393</v>
      </c>
      <c r="F785" s="21" t="s">
        <v>349</v>
      </c>
      <c r="G785" s="52">
        <v>689.85</v>
      </c>
      <c r="H785" s="48"/>
      <c r="I785" s="21"/>
      <c r="J785" s="16" t="s">
        <v>1078</v>
      </c>
    </row>
    <row r="786" spans="1:10" s="16" customFormat="1" x14ac:dyDescent="0.25">
      <c r="A786" s="18">
        <v>233</v>
      </c>
      <c r="B786" s="47">
        <v>45365</v>
      </c>
      <c r="C786" s="21" t="s">
        <v>866</v>
      </c>
      <c r="D786" s="16" t="s">
        <v>1077</v>
      </c>
      <c r="E786" s="22" t="s">
        <v>369</v>
      </c>
      <c r="F786" s="21" t="s">
        <v>436</v>
      </c>
      <c r="G786" s="52"/>
      <c r="H786" s="48">
        <v>600</v>
      </c>
      <c r="I786" s="21"/>
      <c r="J786" s="16" t="s">
        <v>1078</v>
      </c>
    </row>
    <row r="787" spans="1:10" s="16" customFormat="1" x14ac:dyDescent="0.25">
      <c r="A787" s="18">
        <v>233</v>
      </c>
      <c r="B787" s="47">
        <v>45365</v>
      </c>
      <c r="C787" s="21" t="s">
        <v>866</v>
      </c>
      <c r="D787" s="16" t="s">
        <v>1077</v>
      </c>
      <c r="E787" s="22" t="s">
        <v>706</v>
      </c>
      <c r="F787" s="21" t="s">
        <v>434</v>
      </c>
      <c r="G787" s="52"/>
      <c r="H787" s="48">
        <v>30</v>
      </c>
      <c r="I787" s="21"/>
      <c r="J787" s="16" t="s">
        <v>1078</v>
      </c>
    </row>
    <row r="788" spans="1:10" s="16" customFormat="1" x14ac:dyDescent="0.25">
      <c r="A788" s="18">
        <v>233</v>
      </c>
      <c r="B788" s="47">
        <v>45365</v>
      </c>
      <c r="C788" s="21" t="s">
        <v>866</v>
      </c>
      <c r="D788" s="16" t="s">
        <v>1077</v>
      </c>
      <c r="E788" s="22" t="s">
        <v>707</v>
      </c>
      <c r="F788" s="21" t="s">
        <v>435</v>
      </c>
      <c r="G788" s="52"/>
      <c r="H788" s="48">
        <v>59.85</v>
      </c>
      <c r="I788" s="21"/>
      <c r="J788" s="16" t="s">
        <v>1078</v>
      </c>
    </row>
    <row r="789" spans="1:10" s="16" customFormat="1" x14ac:dyDescent="0.25">
      <c r="A789" s="18">
        <v>234</v>
      </c>
      <c r="B789" s="47">
        <v>45365</v>
      </c>
      <c r="C789" s="21" t="s">
        <v>140</v>
      </c>
      <c r="D789" s="16" t="s">
        <v>1079</v>
      </c>
      <c r="E789" s="22" t="s">
        <v>393</v>
      </c>
      <c r="F789" s="21" t="s">
        <v>349</v>
      </c>
      <c r="G789" s="52">
        <v>689.85</v>
      </c>
      <c r="H789" s="48"/>
      <c r="I789" s="21"/>
      <c r="J789" s="16" t="s">
        <v>1080</v>
      </c>
    </row>
    <row r="790" spans="1:10" s="16" customFormat="1" x14ac:dyDescent="0.25">
      <c r="A790" s="18">
        <v>234</v>
      </c>
      <c r="B790" s="47">
        <v>45365</v>
      </c>
      <c r="C790" s="21" t="s">
        <v>140</v>
      </c>
      <c r="D790" s="16" t="s">
        <v>1079</v>
      </c>
      <c r="E790" s="22" t="s">
        <v>369</v>
      </c>
      <c r="F790" s="21" t="s">
        <v>436</v>
      </c>
      <c r="G790" s="52"/>
      <c r="H790" s="48">
        <v>600</v>
      </c>
      <c r="I790" s="21"/>
      <c r="J790" s="16" t="s">
        <v>1080</v>
      </c>
    </row>
    <row r="791" spans="1:10" s="16" customFormat="1" x14ac:dyDescent="0.25">
      <c r="A791" s="18">
        <v>234</v>
      </c>
      <c r="B791" s="47">
        <v>45365</v>
      </c>
      <c r="C791" s="21" t="s">
        <v>140</v>
      </c>
      <c r="D791" s="16" t="s">
        <v>1079</v>
      </c>
      <c r="E791" s="22" t="s">
        <v>706</v>
      </c>
      <c r="F791" s="21" t="s">
        <v>434</v>
      </c>
      <c r="G791" s="52"/>
      <c r="H791" s="48">
        <v>30</v>
      </c>
      <c r="I791" s="21"/>
      <c r="J791" s="16" t="s">
        <v>1080</v>
      </c>
    </row>
    <row r="792" spans="1:10" s="16" customFormat="1" x14ac:dyDescent="0.25">
      <c r="A792" s="18">
        <v>234</v>
      </c>
      <c r="B792" s="47">
        <v>45365</v>
      </c>
      <c r="C792" s="21" t="s">
        <v>140</v>
      </c>
      <c r="D792" s="16" t="s">
        <v>1079</v>
      </c>
      <c r="E792" s="22" t="s">
        <v>707</v>
      </c>
      <c r="F792" s="21" t="s">
        <v>435</v>
      </c>
      <c r="G792" s="52"/>
      <c r="H792" s="48">
        <v>59.85</v>
      </c>
      <c r="I792" s="21"/>
      <c r="J792" s="16" t="s">
        <v>1080</v>
      </c>
    </row>
  </sheetData>
  <phoneticPr fontId="2" type="noConversion"/>
  <conditionalFormatting sqref="A2:J778">
    <cfRule type="expression" priority="3">
      <formula>AND($A2&lt;&gt;"",MOD(ROW(),2)=0)</formula>
    </cfRule>
    <cfRule type="expression" dxfId="15" priority="4">
      <formula>AND($A2&lt;&gt;"",MOD(ROW(),2)=1)</formula>
    </cfRule>
  </conditionalFormatting>
  <conditionalFormatting sqref="A779:J792">
    <cfRule type="expression" priority="1">
      <formula>AND($A779&lt;&gt;"",MOD(ROW(),2)=0)</formula>
    </cfRule>
    <cfRule type="expression" dxfId="1" priority="2">
      <formula>AND($A779&lt;&gt;"",MOD(ROW(),2)=1)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7" t="s">
        <v>497</v>
      </c>
      <c r="B1" s="57" t="s">
        <v>6</v>
      </c>
      <c r="C1" s="57" t="s">
        <v>478</v>
      </c>
      <c r="D1" s="58" t="s">
        <v>341</v>
      </c>
      <c r="E1" s="84" t="s">
        <v>342</v>
      </c>
      <c r="F1" s="84" t="s">
        <v>343</v>
      </c>
      <c r="G1" s="56" t="s">
        <v>344</v>
      </c>
    </row>
    <row r="2" spans="1:7" s="16" customFormat="1" x14ac:dyDescent="0.25">
      <c r="A2" s="86">
        <v>1</v>
      </c>
      <c r="B2" s="21" t="s">
        <v>367</v>
      </c>
      <c r="C2" s="22">
        <v>5013</v>
      </c>
      <c r="D2" s="21" t="s">
        <v>416</v>
      </c>
      <c r="E2" s="85">
        <v>29.95</v>
      </c>
      <c r="F2" s="85"/>
    </row>
    <row r="3" spans="1:7" s="16" customFormat="1" x14ac:dyDescent="0.25">
      <c r="A3" s="86">
        <v>1</v>
      </c>
      <c r="B3" s="21" t="s">
        <v>367</v>
      </c>
      <c r="C3" s="22">
        <v>1000</v>
      </c>
      <c r="D3" s="21" t="s">
        <v>346</v>
      </c>
      <c r="E3" s="85"/>
      <c r="F3" s="85">
        <v>29.95</v>
      </c>
    </row>
    <row r="4" spans="1:7" s="16" customFormat="1" x14ac:dyDescent="0.25">
      <c r="A4" s="86">
        <v>2</v>
      </c>
      <c r="B4" s="21" t="s">
        <v>496</v>
      </c>
      <c r="C4" s="22">
        <v>1100</v>
      </c>
      <c r="D4" s="21" t="s">
        <v>349</v>
      </c>
      <c r="E4" s="85">
        <v>262.44</v>
      </c>
      <c r="F4" s="85"/>
    </row>
    <row r="5" spans="1:7" s="16" customFormat="1" x14ac:dyDescent="0.25">
      <c r="A5" s="86">
        <v>2</v>
      </c>
      <c r="B5" s="21" t="s">
        <v>496</v>
      </c>
      <c r="C5" s="22">
        <v>4000</v>
      </c>
      <c r="D5" s="21" t="s">
        <v>370</v>
      </c>
      <c r="E5" s="85"/>
      <c r="F5" s="85">
        <v>250</v>
      </c>
    </row>
    <row r="6" spans="1:7" s="16" customFormat="1" x14ac:dyDescent="0.25">
      <c r="A6" s="86">
        <v>2</v>
      </c>
      <c r="B6" s="21" t="s">
        <v>496</v>
      </c>
      <c r="C6" s="22">
        <v>1202</v>
      </c>
      <c r="D6" s="21" t="s">
        <v>357</v>
      </c>
      <c r="E6" s="85"/>
      <c r="F6" s="85">
        <v>12.5</v>
      </c>
    </row>
    <row r="7" spans="1:7" s="16" customFormat="1" x14ac:dyDescent="0.25">
      <c r="A7" s="86">
        <v>2</v>
      </c>
      <c r="B7" s="21" t="s">
        <v>496</v>
      </c>
      <c r="C7" s="22">
        <v>1201</v>
      </c>
      <c r="D7" s="21" t="s">
        <v>365</v>
      </c>
      <c r="E7" s="85"/>
      <c r="F7" s="85">
        <v>24.94</v>
      </c>
    </row>
    <row r="8" spans="1:7" s="16" customFormat="1" x14ac:dyDescent="0.25">
      <c r="A8" s="86">
        <v>2</v>
      </c>
      <c r="B8" s="21" t="s">
        <v>496</v>
      </c>
      <c r="C8" s="22">
        <v>1230</v>
      </c>
      <c r="D8" s="21" t="s">
        <v>379</v>
      </c>
      <c r="E8" s="85">
        <v>25</v>
      </c>
      <c r="F8" s="85"/>
    </row>
    <row r="9" spans="1:7" s="16" customFormat="1" x14ac:dyDescent="0.25">
      <c r="A9" s="86">
        <v>3</v>
      </c>
      <c r="B9" s="21" t="s">
        <v>462</v>
      </c>
      <c r="C9" s="22">
        <v>5007</v>
      </c>
      <c r="D9" s="21" t="s">
        <v>445</v>
      </c>
      <c r="E9" s="85">
        <v>2400</v>
      </c>
      <c r="F9" s="85"/>
    </row>
    <row r="10" spans="1:7" s="16" customFormat="1" x14ac:dyDescent="0.25">
      <c r="A10" s="86">
        <v>3</v>
      </c>
      <c r="B10" s="21" t="s">
        <v>462</v>
      </c>
      <c r="C10" s="22">
        <v>1200</v>
      </c>
      <c r="D10" s="21" t="s">
        <v>360</v>
      </c>
      <c r="E10" s="85">
        <v>120</v>
      </c>
      <c r="F10" s="85"/>
    </row>
    <row r="11" spans="1:7" s="16" customFormat="1" x14ac:dyDescent="0.25">
      <c r="A11" s="86">
        <v>3</v>
      </c>
      <c r="B11" s="21" t="s">
        <v>462</v>
      </c>
      <c r="C11" s="22">
        <v>1201</v>
      </c>
      <c r="D11" s="21" t="s">
        <v>365</v>
      </c>
      <c r="E11" s="85">
        <v>239.4</v>
      </c>
      <c r="F11" s="85"/>
    </row>
    <row r="12" spans="1:7" s="16" customFormat="1" x14ac:dyDescent="0.25">
      <c r="A12" s="86">
        <v>3</v>
      </c>
      <c r="B12" s="21" t="s">
        <v>462</v>
      </c>
      <c r="C12" s="22">
        <v>1000</v>
      </c>
      <c r="D12" s="21" t="s">
        <v>346</v>
      </c>
      <c r="E12" s="85"/>
      <c r="F12" s="85">
        <v>2759.4</v>
      </c>
    </row>
    <row r="13" spans="1:7" s="16" customFormat="1" x14ac:dyDescent="0.25">
      <c r="A13" s="86">
        <v>4</v>
      </c>
      <c r="B13" s="21" t="s">
        <v>463</v>
      </c>
      <c r="C13" s="22">
        <v>5020</v>
      </c>
      <c r="D13" s="21" t="s">
        <v>458</v>
      </c>
      <c r="E13" s="85">
        <v>650</v>
      </c>
      <c r="F13" s="85"/>
    </row>
    <row r="14" spans="1:7" s="16" customFormat="1" x14ac:dyDescent="0.25">
      <c r="A14" s="86">
        <v>4</v>
      </c>
      <c r="B14" s="21" t="s">
        <v>463</v>
      </c>
      <c r="C14" s="22">
        <v>1200</v>
      </c>
      <c r="D14" s="21" t="s">
        <v>360</v>
      </c>
      <c r="E14" s="85">
        <v>32.5</v>
      </c>
      <c r="F14" s="85"/>
    </row>
    <row r="15" spans="1:7" s="16" customFormat="1" x14ac:dyDescent="0.25">
      <c r="A15" s="86">
        <v>4</v>
      </c>
      <c r="B15" s="21" t="s">
        <v>463</v>
      </c>
      <c r="C15" s="22">
        <v>1201</v>
      </c>
      <c r="D15" s="21" t="s">
        <v>365</v>
      </c>
      <c r="E15" s="85">
        <v>64.84</v>
      </c>
      <c r="F15" s="85"/>
    </row>
    <row r="16" spans="1:7" s="16" customFormat="1" x14ac:dyDescent="0.25">
      <c r="A16" s="86">
        <v>4</v>
      </c>
      <c r="B16" s="21" t="s">
        <v>463</v>
      </c>
      <c r="C16" s="22">
        <v>1000</v>
      </c>
      <c r="D16" s="21" t="s">
        <v>346</v>
      </c>
      <c r="E16" s="85"/>
      <c r="F16" s="85">
        <v>747.34</v>
      </c>
    </row>
    <row r="17" spans="1:7" s="16" customFormat="1" x14ac:dyDescent="0.25">
      <c r="A17" s="86">
        <v>5</v>
      </c>
      <c r="B17" s="21" t="s">
        <v>466</v>
      </c>
      <c r="C17" s="22" t="s">
        <v>460</v>
      </c>
      <c r="D17" s="21" t="s">
        <v>461</v>
      </c>
      <c r="E17" s="85">
        <v>129.94999999999999</v>
      </c>
      <c r="F17" s="85"/>
    </row>
    <row r="18" spans="1:7" s="16" customFormat="1" x14ac:dyDescent="0.25">
      <c r="A18" s="86">
        <v>5</v>
      </c>
      <c r="B18" s="21" t="s">
        <v>466</v>
      </c>
      <c r="C18" s="22">
        <v>1200</v>
      </c>
      <c r="D18" s="21" t="s">
        <v>360</v>
      </c>
      <c r="E18" s="85">
        <v>6.5</v>
      </c>
      <c r="F18" s="85"/>
    </row>
    <row r="19" spans="1:7" s="16" customFormat="1" x14ac:dyDescent="0.25">
      <c r="A19" s="86">
        <v>5</v>
      </c>
      <c r="B19" s="21" t="s">
        <v>466</v>
      </c>
      <c r="C19" s="22">
        <v>1201</v>
      </c>
      <c r="D19" s="21" t="s">
        <v>365</v>
      </c>
      <c r="E19" s="85">
        <v>12.96</v>
      </c>
      <c r="F19" s="85"/>
    </row>
    <row r="20" spans="1:7" s="16" customFormat="1" x14ac:dyDescent="0.25">
      <c r="A20" s="86">
        <v>5</v>
      </c>
      <c r="B20" s="21" t="s">
        <v>466</v>
      </c>
      <c r="C20" s="22">
        <v>2000</v>
      </c>
      <c r="D20" s="21" t="s">
        <v>410</v>
      </c>
      <c r="E20" s="85"/>
      <c r="F20" s="85">
        <v>149.41</v>
      </c>
      <c r="G20" s="16" t="s">
        <v>428</v>
      </c>
    </row>
    <row r="21" spans="1:7" s="16" customFormat="1" x14ac:dyDescent="0.25">
      <c r="A21" s="86">
        <v>6</v>
      </c>
      <c r="B21" s="21" t="s">
        <v>471</v>
      </c>
      <c r="C21" s="22">
        <v>5013</v>
      </c>
      <c r="D21" s="21" t="s">
        <v>416</v>
      </c>
      <c r="E21" s="85">
        <v>29.95</v>
      </c>
      <c r="F21" s="85"/>
    </row>
    <row r="22" spans="1:7" s="16" customFormat="1" x14ac:dyDescent="0.25">
      <c r="A22" s="86">
        <v>6</v>
      </c>
      <c r="B22" s="21" t="s">
        <v>471</v>
      </c>
      <c r="C22" s="22">
        <v>1000</v>
      </c>
      <c r="D22" s="21" t="s">
        <v>346</v>
      </c>
      <c r="E22" s="85"/>
      <c r="F22" s="85">
        <v>29.95</v>
      </c>
    </row>
    <row r="23" spans="1:7" s="16" customFormat="1" x14ac:dyDescent="0.25">
      <c r="A23" s="86">
        <v>7</v>
      </c>
      <c r="B23" s="87" t="s">
        <v>499</v>
      </c>
      <c r="C23" s="88" t="s">
        <v>415</v>
      </c>
      <c r="D23" s="87" t="s">
        <v>416</v>
      </c>
      <c r="E23" s="85">
        <v>29.95</v>
      </c>
      <c r="F23" s="85"/>
    </row>
    <row r="24" spans="1:7" s="16" customFormat="1" x14ac:dyDescent="0.25">
      <c r="A24" s="86">
        <v>7</v>
      </c>
      <c r="B24" s="87" t="s">
        <v>499</v>
      </c>
      <c r="C24" s="88" t="s">
        <v>348</v>
      </c>
      <c r="D24" s="87" t="s">
        <v>346</v>
      </c>
      <c r="E24" s="85"/>
      <c r="F24" s="85">
        <v>29.95</v>
      </c>
    </row>
    <row r="25" spans="1:7" s="16" customFormat="1" x14ac:dyDescent="0.25">
      <c r="A25" s="86">
        <v>8</v>
      </c>
      <c r="B25" s="87" t="s">
        <v>597</v>
      </c>
      <c r="C25" s="88" t="s">
        <v>415</v>
      </c>
      <c r="D25" s="87" t="s">
        <v>416</v>
      </c>
      <c r="E25" s="85">
        <v>0.4</v>
      </c>
      <c r="F25" s="85"/>
    </row>
    <row r="26" spans="1:7" s="16" customFormat="1" x14ac:dyDescent="0.25">
      <c r="A26" s="86">
        <v>8</v>
      </c>
      <c r="B26" s="87" t="s">
        <v>597</v>
      </c>
      <c r="C26" s="88" t="s">
        <v>348</v>
      </c>
      <c r="D26" s="87" t="s">
        <v>346</v>
      </c>
      <c r="E26" s="85"/>
      <c r="F26" s="85">
        <v>0.4</v>
      </c>
    </row>
    <row r="27" spans="1:7" s="16" customFormat="1" x14ac:dyDescent="0.25">
      <c r="A27" s="86">
        <v>9</v>
      </c>
      <c r="B27" s="87" t="s">
        <v>799</v>
      </c>
      <c r="C27" s="88" t="s">
        <v>415</v>
      </c>
      <c r="D27" s="87" t="s">
        <v>367</v>
      </c>
      <c r="E27" s="85">
        <v>29.95</v>
      </c>
      <c r="F27" s="85"/>
      <c r="G27" s="16" t="s">
        <v>801</v>
      </c>
    </row>
    <row r="28" spans="1:7" s="16" customFormat="1" x14ac:dyDescent="0.25">
      <c r="A28" s="86">
        <v>9</v>
      </c>
      <c r="B28" s="87" t="s">
        <v>799</v>
      </c>
      <c r="C28" s="88" t="s">
        <v>348</v>
      </c>
      <c r="D28" s="87" t="s">
        <v>346</v>
      </c>
      <c r="E28" s="85"/>
      <c r="F28" s="85">
        <v>29.95</v>
      </c>
      <c r="G28" s="16" t="s">
        <v>801</v>
      </c>
    </row>
    <row r="29" spans="1:7" x14ac:dyDescent="0.25">
      <c r="A29" s="86">
        <v>10</v>
      </c>
      <c r="B29" s="87" t="s">
        <v>804</v>
      </c>
      <c r="C29" s="88" t="s">
        <v>415</v>
      </c>
      <c r="D29" s="87" t="s">
        <v>416</v>
      </c>
      <c r="E29" s="85">
        <v>9.9499999999999993</v>
      </c>
      <c r="F29" s="85"/>
      <c r="G29" s="16"/>
    </row>
    <row r="30" spans="1:7" x14ac:dyDescent="0.25">
      <c r="A30" s="86">
        <v>10</v>
      </c>
      <c r="B30" s="87" t="s">
        <v>804</v>
      </c>
      <c r="C30" s="88" t="s">
        <v>348</v>
      </c>
      <c r="D30" s="87" t="s">
        <v>346</v>
      </c>
      <c r="E30" s="85"/>
      <c r="F30" s="85">
        <v>9.9499999999999993</v>
      </c>
      <c r="G30" s="16"/>
    </row>
    <row r="31" spans="1:7" x14ac:dyDescent="0.25">
      <c r="A31" s="86">
        <v>11</v>
      </c>
      <c r="B31" s="87" t="s">
        <v>808</v>
      </c>
      <c r="C31" s="88" t="s">
        <v>415</v>
      </c>
      <c r="D31" s="87" t="s">
        <v>416</v>
      </c>
      <c r="E31" s="85">
        <v>0.99</v>
      </c>
      <c r="F31" s="85"/>
      <c r="G31" s="16"/>
    </row>
    <row r="32" spans="1:7" x14ac:dyDescent="0.25">
      <c r="A32" s="86">
        <v>11</v>
      </c>
      <c r="B32" s="87" t="s">
        <v>808</v>
      </c>
      <c r="C32" s="88" t="s">
        <v>348</v>
      </c>
      <c r="D32" s="87" t="s">
        <v>346</v>
      </c>
      <c r="E32" s="85"/>
      <c r="F32" s="85">
        <v>0.99</v>
      </c>
      <c r="G32" s="16"/>
    </row>
    <row r="33" spans="1:7" x14ac:dyDescent="0.25">
      <c r="A33" s="86">
        <v>12</v>
      </c>
      <c r="B33" s="87" t="s">
        <v>810</v>
      </c>
      <c r="C33" s="88" t="s">
        <v>359</v>
      </c>
      <c r="D33" s="87" t="s">
        <v>360</v>
      </c>
      <c r="E33" s="85">
        <v>0.01</v>
      </c>
      <c r="F33" s="85"/>
      <c r="G33" s="16"/>
    </row>
    <row r="34" spans="1:7" x14ac:dyDescent="0.25">
      <c r="A34" s="86">
        <v>12</v>
      </c>
      <c r="B34" s="87" t="s">
        <v>810</v>
      </c>
      <c r="C34" s="88" t="s">
        <v>359</v>
      </c>
      <c r="D34" s="87" t="s">
        <v>360</v>
      </c>
      <c r="E34" s="85"/>
      <c r="F34" s="85">
        <v>0.01</v>
      </c>
      <c r="G34" s="16"/>
    </row>
    <row r="35" spans="1:7" x14ac:dyDescent="0.25">
      <c r="A35" s="86">
        <v>13</v>
      </c>
      <c r="B35" s="87" t="s">
        <v>1069</v>
      </c>
      <c r="C35" s="88" t="s">
        <v>415</v>
      </c>
      <c r="D35" s="87" t="s">
        <v>416</v>
      </c>
      <c r="E35" s="85">
        <v>9.9499999999999993</v>
      </c>
      <c r="F35" s="85"/>
      <c r="G35" s="16"/>
    </row>
    <row r="36" spans="1:7" x14ac:dyDescent="0.25">
      <c r="A36" s="86">
        <v>13</v>
      </c>
      <c r="B36" s="87" t="s">
        <v>1069</v>
      </c>
      <c r="C36" s="88" t="s">
        <v>348</v>
      </c>
      <c r="D36" s="87" t="s">
        <v>346</v>
      </c>
      <c r="E36" s="85"/>
      <c r="F36" s="85">
        <v>9.9499999999999993</v>
      </c>
      <c r="G36" s="16"/>
    </row>
    <row r="37" spans="1:7" x14ac:dyDescent="0.25">
      <c r="A37" s="86">
        <v>14</v>
      </c>
      <c r="B37" s="87" t="s">
        <v>1072</v>
      </c>
      <c r="C37" s="88" t="s">
        <v>415</v>
      </c>
      <c r="D37" s="87" t="s">
        <v>416</v>
      </c>
      <c r="E37" s="85">
        <v>99.95</v>
      </c>
      <c r="F37" s="85"/>
      <c r="G37" s="16"/>
    </row>
    <row r="38" spans="1:7" x14ac:dyDescent="0.25">
      <c r="A38" s="86">
        <v>14</v>
      </c>
      <c r="B38" s="87" t="s">
        <v>1072</v>
      </c>
      <c r="C38" s="88" t="s">
        <v>348</v>
      </c>
      <c r="D38" s="87" t="s">
        <v>346</v>
      </c>
      <c r="E38" s="85"/>
      <c r="F38" s="85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73"/>
  <sheetViews>
    <sheetView zoomScale="90" zoomScaleNormal="90" workbookViewId="0">
      <pane ySplit="2" topLeftCell="A42" activePane="bottomLeft" state="frozen"/>
      <selection pane="bottomLeft" activeCell="G75" sqref="G75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6" bestFit="1" customWidth="1"/>
    <col min="4" max="4" width="28" style="93" bestFit="1" customWidth="1"/>
    <col min="5" max="5" width="34.28515625" style="93" customWidth="1"/>
    <col min="6" max="6" width="25.42578125" style="93" bestFit="1" customWidth="1"/>
    <col min="7" max="7" width="25.42578125" style="93" customWidth="1"/>
    <col min="8" max="8" width="23.85546875" style="93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7" bestFit="1" customWidth="1"/>
    <col min="13" max="13" width="12.140625" style="13" bestFit="1" customWidth="1"/>
    <col min="14" max="14" width="12.42578125" style="97" bestFit="1" customWidth="1"/>
    <col min="15" max="15" width="12.140625" style="13" bestFit="1" customWidth="1"/>
    <col min="16" max="16" width="8.42578125" style="99" bestFit="1" customWidth="1"/>
    <col min="17" max="17" width="8.7109375" style="13" bestFit="1" customWidth="1"/>
    <col min="18" max="18" width="8.7109375" style="99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r="1" spans="1:21" x14ac:dyDescent="0.25">
      <c r="A1" s="3" t="s">
        <v>584</v>
      </c>
      <c r="B1" s="5" t="s">
        <v>930</v>
      </c>
      <c r="C1" s="95" t="s">
        <v>931</v>
      </c>
      <c r="D1" s="3" t="s">
        <v>313</v>
      </c>
      <c r="E1" s="3" t="s">
        <v>932</v>
      </c>
      <c r="F1" s="3" t="s">
        <v>1023</v>
      </c>
      <c r="G1" s="3" t="s">
        <v>1035</v>
      </c>
      <c r="H1" s="3" t="s">
        <v>1024</v>
      </c>
      <c r="I1" s="6" t="s">
        <v>314</v>
      </c>
      <c r="J1" s="3" t="s">
        <v>933</v>
      </c>
      <c r="K1" s="7" t="s">
        <v>934</v>
      </c>
      <c r="L1" s="3" t="s">
        <v>935</v>
      </c>
      <c r="M1" s="6" t="s">
        <v>936</v>
      </c>
      <c r="N1" s="3" t="s">
        <v>937</v>
      </c>
      <c r="O1" s="8" t="s">
        <v>938</v>
      </c>
      <c r="P1" s="98" t="s">
        <v>939</v>
      </c>
      <c r="Q1" s="6" t="s">
        <v>940</v>
      </c>
      <c r="R1" s="98" t="s">
        <v>941</v>
      </c>
      <c r="S1" s="6" t="s">
        <v>942</v>
      </c>
      <c r="T1" s="6" t="s">
        <v>645</v>
      </c>
      <c r="U1" s="6" t="s">
        <v>929</v>
      </c>
    </row>
    <row r="2" spans="1:21" x14ac:dyDescent="0.25">
      <c r="A2" s="9">
        <v>30</v>
      </c>
      <c r="B2" s="10">
        <v>45205</v>
      </c>
      <c r="C2" s="96">
        <v>3</v>
      </c>
      <c r="D2" s="93" t="s">
        <v>315</v>
      </c>
      <c r="E2" s="93" t="s">
        <v>316</v>
      </c>
      <c r="F2" s="93" t="s">
        <v>317</v>
      </c>
      <c r="H2" s="93" t="s">
        <v>318</v>
      </c>
      <c r="I2" s="13">
        <v>1050</v>
      </c>
      <c r="J2" s="14" t="s">
        <v>319</v>
      </c>
      <c r="K2" s="1">
        <v>0</v>
      </c>
      <c r="L2" s="97" t="s">
        <v>319</v>
      </c>
      <c r="M2" s="13">
        <v>0</v>
      </c>
      <c r="N2" s="97" t="s">
        <v>320</v>
      </c>
      <c r="O2" s="13">
        <v>0</v>
      </c>
      <c r="P2" s="99">
        <v>0.05</v>
      </c>
      <c r="Q2" s="13">
        <v>52.5</v>
      </c>
      <c r="R2" s="99">
        <v>9.9750000000000005E-2</v>
      </c>
      <c r="S2" s="13">
        <v>104.74</v>
      </c>
      <c r="T2" s="13">
        <v>1207.24</v>
      </c>
      <c r="U2" s="13">
        <v>0</v>
      </c>
    </row>
    <row r="3" spans="1:21" x14ac:dyDescent="0.25">
      <c r="A3" s="9">
        <v>23031</v>
      </c>
      <c r="B3" s="10">
        <v>45211</v>
      </c>
      <c r="C3" s="96">
        <v>1</v>
      </c>
      <c r="D3" s="93" t="s">
        <v>321</v>
      </c>
      <c r="E3" s="93" t="s">
        <v>30</v>
      </c>
      <c r="F3" s="93" t="s">
        <v>322</v>
      </c>
      <c r="H3" s="93" t="s">
        <v>323</v>
      </c>
      <c r="I3" s="13">
        <v>15750</v>
      </c>
      <c r="J3" s="14" t="s">
        <v>319</v>
      </c>
      <c r="K3" s="1">
        <v>111</v>
      </c>
      <c r="L3" s="97" t="s">
        <v>319</v>
      </c>
      <c r="M3" s="13">
        <v>222</v>
      </c>
      <c r="N3" s="97" t="s">
        <v>320</v>
      </c>
      <c r="O3" s="13">
        <v>333</v>
      </c>
      <c r="P3" s="99">
        <v>0.05</v>
      </c>
      <c r="Q3" s="13">
        <v>820.8</v>
      </c>
      <c r="R3" s="99">
        <v>9.9750000000000005E-2</v>
      </c>
      <c r="S3" s="13">
        <v>1637.5</v>
      </c>
      <c r="T3" s="13">
        <v>18874.3</v>
      </c>
      <c r="U3" s="13">
        <v>2500</v>
      </c>
    </row>
    <row r="4" spans="1:21" x14ac:dyDescent="0.25">
      <c r="A4" s="9" t="s">
        <v>324</v>
      </c>
      <c r="B4" s="10">
        <v>45273</v>
      </c>
      <c r="C4" s="96">
        <v>921</v>
      </c>
      <c r="D4" s="93" t="s">
        <v>158</v>
      </c>
      <c r="E4" s="93" t="s">
        <v>26</v>
      </c>
      <c r="F4" s="93" t="s">
        <v>322</v>
      </c>
      <c r="H4" s="93" t="s">
        <v>323</v>
      </c>
      <c r="I4" s="13">
        <v>2175</v>
      </c>
      <c r="J4" s="14" t="s">
        <v>319</v>
      </c>
      <c r="K4" s="1">
        <v>21</v>
      </c>
      <c r="L4" s="97" t="s">
        <v>325</v>
      </c>
      <c r="M4" s="13">
        <v>31</v>
      </c>
      <c r="N4" s="97" t="s">
        <v>320</v>
      </c>
      <c r="O4" s="13">
        <v>41</v>
      </c>
      <c r="P4" s="99">
        <v>0.05</v>
      </c>
      <c r="Q4" s="13">
        <v>105.9</v>
      </c>
      <c r="R4" s="99">
        <v>9.9750000000000005E-2</v>
      </c>
      <c r="S4" s="13">
        <v>211.27</v>
      </c>
      <c r="T4" s="13">
        <v>2585.17</v>
      </c>
      <c r="U4" s="13">
        <v>500</v>
      </c>
    </row>
    <row r="5" spans="1:21" x14ac:dyDescent="0.25">
      <c r="A5" s="9" t="s">
        <v>326</v>
      </c>
      <c r="B5" s="10">
        <v>45275</v>
      </c>
      <c r="C5" s="96">
        <v>2</v>
      </c>
      <c r="D5" s="93" t="s">
        <v>158</v>
      </c>
      <c r="E5" s="93" t="s">
        <v>271</v>
      </c>
      <c r="F5" s="93" t="s">
        <v>322</v>
      </c>
      <c r="H5" s="93" t="s">
        <v>323</v>
      </c>
      <c r="I5" s="13">
        <v>1800</v>
      </c>
      <c r="J5" s="14" t="s">
        <v>327</v>
      </c>
      <c r="K5" s="1">
        <v>11</v>
      </c>
      <c r="L5" s="97" t="s">
        <v>328</v>
      </c>
      <c r="M5" s="13">
        <v>12</v>
      </c>
      <c r="N5" s="97" t="s">
        <v>329</v>
      </c>
      <c r="O5" s="13">
        <v>14</v>
      </c>
      <c r="P5" s="99">
        <v>0.05</v>
      </c>
      <c r="Q5" s="13">
        <v>91.85</v>
      </c>
      <c r="R5" s="99">
        <v>9.9750000000000005E-2</v>
      </c>
      <c r="S5" s="13">
        <v>183.24</v>
      </c>
      <c r="T5" s="13">
        <v>2112.09</v>
      </c>
      <c r="U5" s="13">
        <v>500</v>
      </c>
    </row>
    <row r="6" spans="1:21" x14ac:dyDescent="0.25">
      <c r="A6" s="9" t="s">
        <v>330</v>
      </c>
      <c r="B6" s="10">
        <v>45280</v>
      </c>
      <c r="C6" s="96">
        <v>895</v>
      </c>
      <c r="D6" s="93" t="s">
        <v>158</v>
      </c>
      <c r="E6" s="93" t="s">
        <v>106</v>
      </c>
      <c r="F6" s="93" t="s">
        <v>322</v>
      </c>
      <c r="H6" s="93" t="s">
        <v>323</v>
      </c>
      <c r="I6" s="13">
        <v>900</v>
      </c>
      <c r="J6" s="14" t="s">
        <v>331</v>
      </c>
      <c r="K6" s="1">
        <v>25</v>
      </c>
      <c r="L6" s="97" t="s">
        <v>319</v>
      </c>
      <c r="M6" s="13">
        <v>0</v>
      </c>
      <c r="N6" s="97" t="s">
        <v>320</v>
      </c>
      <c r="O6" s="13">
        <v>0</v>
      </c>
      <c r="P6" s="99">
        <v>0.05</v>
      </c>
      <c r="Q6" s="13">
        <v>46.25</v>
      </c>
      <c r="R6" s="99">
        <v>9.9750000000000005E-2</v>
      </c>
      <c r="S6" s="13">
        <v>92.27</v>
      </c>
      <c r="T6" s="13">
        <v>1063.52</v>
      </c>
      <c r="U6" s="13">
        <v>500</v>
      </c>
    </row>
    <row r="7" spans="1:21" x14ac:dyDescent="0.25">
      <c r="A7" s="9" t="s">
        <v>332</v>
      </c>
      <c r="B7" s="10">
        <v>45279</v>
      </c>
      <c r="C7" s="96">
        <v>2019</v>
      </c>
      <c r="D7" s="93" t="s">
        <v>158</v>
      </c>
      <c r="E7" s="93" t="s">
        <v>30</v>
      </c>
      <c r="F7" s="93" t="s">
        <v>322</v>
      </c>
      <c r="H7" s="93" t="s">
        <v>323</v>
      </c>
      <c r="I7" s="13">
        <v>2700</v>
      </c>
      <c r="J7" s="14" t="s">
        <v>327</v>
      </c>
      <c r="K7" s="1">
        <v>1</v>
      </c>
      <c r="L7" s="97" t="s">
        <v>328</v>
      </c>
      <c r="M7" s="13">
        <v>2</v>
      </c>
      <c r="N7" s="97" t="s">
        <v>329</v>
      </c>
      <c r="O7" s="13">
        <v>3</v>
      </c>
      <c r="P7" s="99">
        <v>0.05</v>
      </c>
      <c r="Q7" s="13">
        <v>135.30000000000001</v>
      </c>
      <c r="R7" s="99">
        <v>9.9750000000000005E-2</v>
      </c>
      <c r="S7" s="13">
        <v>269.92</v>
      </c>
      <c r="T7" s="13">
        <v>3111.22</v>
      </c>
      <c r="U7" s="13">
        <v>25</v>
      </c>
    </row>
    <row r="8" spans="1:21" x14ac:dyDescent="0.25">
      <c r="A8" s="9" t="s">
        <v>333</v>
      </c>
      <c r="B8" s="10">
        <v>45280</v>
      </c>
      <c r="C8" s="96">
        <v>9</v>
      </c>
      <c r="D8" s="93" t="s">
        <v>158</v>
      </c>
      <c r="E8" s="93" t="s">
        <v>262</v>
      </c>
      <c r="F8" s="93" t="s">
        <v>322</v>
      </c>
      <c r="H8" s="93" t="s">
        <v>323</v>
      </c>
      <c r="I8" s="13">
        <v>300</v>
      </c>
      <c r="J8" s="14" t="s">
        <v>327</v>
      </c>
      <c r="K8" s="1">
        <v>10</v>
      </c>
      <c r="L8" s="97" t="s">
        <v>328</v>
      </c>
      <c r="M8" s="13">
        <v>20</v>
      </c>
      <c r="N8" s="97" t="s">
        <v>329</v>
      </c>
      <c r="O8" s="13">
        <v>30</v>
      </c>
      <c r="P8" s="99">
        <v>0.05</v>
      </c>
      <c r="Q8" s="13">
        <v>18</v>
      </c>
      <c r="R8" s="99">
        <v>9.9750000000000005E-2</v>
      </c>
      <c r="S8" s="13">
        <v>35.909999999999997</v>
      </c>
      <c r="T8" s="13">
        <v>413.91</v>
      </c>
      <c r="U8" s="13">
        <v>250</v>
      </c>
    </row>
    <row r="9" spans="1:21" x14ac:dyDescent="0.25">
      <c r="A9" s="9" t="s">
        <v>334</v>
      </c>
      <c r="B9" s="10">
        <v>45280</v>
      </c>
      <c r="C9" s="96">
        <v>775</v>
      </c>
      <c r="D9" s="93" t="s">
        <v>158</v>
      </c>
      <c r="E9" s="93" t="s">
        <v>335</v>
      </c>
      <c r="F9" s="93" t="s">
        <v>322</v>
      </c>
      <c r="H9" s="93" t="s">
        <v>323</v>
      </c>
      <c r="I9" s="13">
        <v>900</v>
      </c>
      <c r="J9" s="14" t="s">
        <v>327</v>
      </c>
      <c r="K9" s="1">
        <v>0</v>
      </c>
      <c r="L9" s="97" t="s">
        <v>336</v>
      </c>
      <c r="M9" s="13">
        <v>10</v>
      </c>
      <c r="N9" s="97" t="s">
        <v>329</v>
      </c>
      <c r="O9" s="13">
        <v>0</v>
      </c>
      <c r="P9" s="99">
        <v>0.05</v>
      </c>
      <c r="Q9" s="13">
        <v>45.5</v>
      </c>
      <c r="R9" s="99">
        <v>9.9750000000000005E-2</v>
      </c>
      <c r="S9" s="13">
        <v>90.77</v>
      </c>
      <c r="T9" s="13">
        <v>1046.27</v>
      </c>
      <c r="U9" s="13">
        <v>0</v>
      </c>
    </row>
    <row r="10" spans="1:21" x14ac:dyDescent="0.25">
      <c r="A10" s="9" t="s">
        <v>337</v>
      </c>
      <c r="B10" s="10">
        <v>45280</v>
      </c>
      <c r="C10" s="96">
        <v>921</v>
      </c>
      <c r="D10" s="93" t="s">
        <v>158</v>
      </c>
      <c r="E10" s="93" t="s">
        <v>174</v>
      </c>
      <c r="F10" s="93" t="s">
        <v>322</v>
      </c>
      <c r="H10" s="93" t="s">
        <v>323</v>
      </c>
      <c r="I10" s="13">
        <v>1200</v>
      </c>
      <c r="J10" s="14" t="s">
        <v>327</v>
      </c>
      <c r="K10" s="1">
        <v>11.11</v>
      </c>
      <c r="L10" s="97" t="s">
        <v>336</v>
      </c>
      <c r="M10" s="13">
        <v>22.22</v>
      </c>
      <c r="N10" s="97" t="s">
        <v>329</v>
      </c>
      <c r="O10" s="13">
        <v>33.33</v>
      </c>
      <c r="P10" s="99">
        <v>0.05</v>
      </c>
      <c r="Q10" s="13">
        <v>63.33</v>
      </c>
      <c r="R10" s="99">
        <v>9.9750000000000005E-2</v>
      </c>
      <c r="S10" s="13">
        <v>126.35</v>
      </c>
      <c r="T10" s="13">
        <v>1456.34</v>
      </c>
      <c r="U10" s="13">
        <v>150</v>
      </c>
    </row>
    <row r="11" spans="1:21" x14ac:dyDescent="0.25">
      <c r="A11" s="9" t="s">
        <v>585</v>
      </c>
      <c r="B11" s="10">
        <v>45279</v>
      </c>
      <c r="C11" s="96">
        <v>2019</v>
      </c>
      <c r="D11" s="93" t="s">
        <v>158</v>
      </c>
      <c r="E11" s="93" t="s">
        <v>30</v>
      </c>
      <c r="F11" s="93" t="s">
        <v>322</v>
      </c>
      <c r="H11" s="93" t="s">
        <v>323</v>
      </c>
      <c r="I11" s="13">
        <v>2700</v>
      </c>
      <c r="J11" s="14" t="s">
        <v>327</v>
      </c>
      <c r="K11" s="1">
        <v>1</v>
      </c>
      <c r="L11" s="97" t="s">
        <v>328</v>
      </c>
      <c r="M11" s="13">
        <v>2</v>
      </c>
      <c r="N11" s="97" t="s">
        <v>329</v>
      </c>
      <c r="O11" s="13">
        <v>3</v>
      </c>
      <c r="P11" s="99">
        <v>0.05</v>
      </c>
      <c r="Q11" s="13">
        <v>135.30000000000001</v>
      </c>
      <c r="R11" s="99">
        <v>9.9750000000000005E-2</v>
      </c>
      <c r="S11" s="13">
        <v>269.92</v>
      </c>
      <c r="T11" s="13">
        <v>3111.22</v>
      </c>
      <c r="U11" s="13">
        <v>25</v>
      </c>
    </row>
    <row r="12" spans="1:21" x14ac:dyDescent="0.25">
      <c r="A12" s="9" t="s">
        <v>338</v>
      </c>
      <c r="B12" s="10">
        <v>45281</v>
      </c>
      <c r="C12" s="96">
        <v>4</v>
      </c>
      <c r="D12" s="93" t="s">
        <v>158</v>
      </c>
      <c r="E12" s="93" t="s">
        <v>254</v>
      </c>
      <c r="F12" s="93" t="s">
        <v>322</v>
      </c>
      <c r="H12" s="93" t="s">
        <v>323</v>
      </c>
      <c r="I12" s="13">
        <v>600</v>
      </c>
      <c r="J12" s="14" t="s">
        <v>327</v>
      </c>
      <c r="K12" s="1">
        <v>0</v>
      </c>
      <c r="L12" s="97" t="s">
        <v>336</v>
      </c>
      <c r="M12" s="13">
        <v>0</v>
      </c>
      <c r="N12" s="97" t="s">
        <v>329</v>
      </c>
      <c r="O12" s="13">
        <v>25</v>
      </c>
      <c r="P12" s="99">
        <v>0.05</v>
      </c>
      <c r="Q12" s="13">
        <v>31.25</v>
      </c>
      <c r="R12" s="99">
        <v>9.9750000000000005E-2</v>
      </c>
      <c r="S12" s="13">
        <v>62.34</v>
      </c>
      <c r="T12" s="13">
        <v>718.59</v>
      </c>
      <c r="U12" s="13">
        <v>100</v>
      </c>
    </row>
    <row r="13" spans="1:21" x14ac:dyDescent="0.25">
      <c r="A13" s="9" t="s">
        <v>402</v>
      </c>
      <c r="B13" s="10">
        <v>45281</v>
      </c>
      <c r="C13" s="96">
        <v>915</v>
      </c>
      <c r="E13" s="93" t="s">
        <v>583</v>
      </c>
      <c r="I13" s="13">
        <v>375</v>
      </c>
      <c r="J13" s="14" t="s">
        <v>327</v>
      </c>
      <c r="K13" s="1">
        <v>0</v>
      </c>
      <c r="L13" s="97" t="s">
        <v>336</v>
      </c>
      <c r="M13" s="13">
        <v>0</v>
      </c>
      <c r="N13" s="97" t="s">
        <v>329</v>
      </c>
      <c r="O13" s="13">
        <v>0</v>
      </c>
      <c r="P13" s="99">
        <v>0.05</v>
      </c>
      <c r="Q13" s="13">
        <v>18.75</v>
      </c>
      <c r="R13" s="99">
        <v>9.9750000000000005E-2</v>
      </c>
      <c r="S13" s="13">
        <v>37.409999999999997</v>
      </c>
      <c r="T13" s="1">
        <v>431.16</v>
      </c>
      <c r="U13" s="13">
        <v>0</v>
      </c>
    </row>
    <row r="14" spans="1:21" x14ac:dyDescent="0.25">
      <c r="A14" s="9" t="s">
        <v>403</v>
      </c>
      <c r="B14" s="10">
        <v>45281</v>
      </c>
      <c r="C14" s="96">
        <v>9</v>
      </c>
      <c r="E14" s="93" t="s">
        <v>262</v>
      </c>
      <c r="I14" s="13">
        <v>600</v>
      </c>
      <c r="J14" s="14" t="s">
        <v>327</v>
      </c>
      <c r="K14" s="1">
        <v>1</v>
      </c>
      <c r="L14" s="97" t="s">
        <v>336</v>
      </c>
      <c r="M14" s="13">
        <v>2</v>
      </c>
      <c r="N14" s="97" t="s">
        <v>329</v>
      </c>
      <c r="O14" s="13">
        <v>3</v>
      </c>
      <c r="P14" s="99">
        <v>0.05</v>
      </c>
      <c r="Q14" s="13">
        <v>30.3</v>
      </c>
      <c r="R14" s="99">
        <v>9.9750000000000005E-2</v>
      </c>
      <c r="S14" s="13">
        <v>60.45</v>
      </c>
      <c r="T14" s="1">
        <v>696.75</v>
      </c>
      <c r="U14" s="13">
        <v>25</v>
      </c>
    </row>
    <row r="15" spans="1:21" x14ac:dyDescent="0.25">
      <c r="A15" s="9" t="s">
        <v>406</v>
      </c>
      <c r="B15" s="10">
        <v>45281</v>
      </c>
      <c r="C15" s="96">
        <v>2011</v>
      </c>
      <c r="E15" s="93" t="s">
        <v>235</v>
      </c>
      <c r="I15" s="13">
        <v>7500</v>
      </c>
      <c r="J15" s="14" t="s">
        <v>327</v>
      </c>
      <c r="K15" s="1">
        <v>111</v>
      </c>
      <c r="L15" s="97" t="s">
        <v>336</v>
      </c>
      <c r="M15" s="13">
        <v>222</v>
      </c>
      <c r="N15" s="97" t="s">
        <v>329</v>
      </c>
      <c r="O15" s="13">
        <v>333</v>
      </c>
      <c r="P15" s="99">
        <v>0.05</v>
      </c>
      <c r="Q15" s="13">
        <v>408.3</v>
      </c>
      <c r="R15" s="99">
        <v>9.9750000000000005E-2</v>
      </c>
      <c r="S15" s="13">
        <v>814.56</v>
      </c>
      <c r="T15" s="1">
        <v>9388.86</v>
      </c>
      <c r="U15" s="13">
        <v>2500</v>
      </c>
    </row>
    <row r="16" spans="1:21" x14ac:dyDescent="0.25">
      <c r="A16" s="9" t="s">
        <v>407</v>
      </c>
      <c r="B16" s="10">
        <v>45281</v>
      </c>
      <c r="C16" s="96">
        <v>895</v>
      </c>
      <c r="E16" s="93" t="s">
        <v>106</v>
      </c>
      <c r="I16" s="13">
        <v>1500</v>
      </c>
      <c r="J16" s="14" t="s">
        <v>327</v>
      </c>
      <c r="K16" s="1">
        <v>11</v>
      </c>
      <c r="L16" s="97" t="s">
        <v>336</v>
      </c>
      <c r="M16" s="13">
        <v>12</v>
      </c>
      <c r="N16" s="97" t="s">
        <v>329</v>
      </c>
      <c r="O16" s="13">
        <v>13</v>
      </c>
      <c r="P16" s="99">
        <v>0.05</v>
      </c>
      <c r="Q16" s="13">
        <v>76.8</v>
      </c>
      <c r="R16" s="99">
        <v>9.9750000000000005E-2</v>
      </c>
      <c r="S16" s="13">
        <v>153.22</v>
      </c>
      <c r="T16" s="1">
        <v>1766.02</v>
      </c>
      <c r="U16" s="13">
        <v>500</v>
      </c>
    </row>
    <row r="17" spans="1:21" x14ac:dyDescent="0.25">
      <c r="A17" s="9" t="s">
        <v>408</v>
      </c>
      <c r="B17" s="10">
        <v>45281</v>
      </c>
      <c r="C17" s="96">
        <v>344</v>
      </c>
      <c r="E17" s="93" t="s">
        <v>155</v>
      </c>
      <c r="I17" s="13">
        <v>300</v>
      </c>
      <c r="J17" s="14" t="s">
        <v>327</v>
      </c>
      <c r="K17" s="1">
        <v>0</v>
      </c>
      <c r="L17" s="97" t="s">
        <v>336</v>
      </c>
      <c r="M17" s="13">
        <v>0</v>
      </c>
      <c r="N17" s="97" t="s">
        <v>329</v>
      </c>
      <c r="O17" s="13">
        <v>0</v>
      </c>
      <c r="P17" s="99">
        <v>0.05</v>
      </c>
      <c r="Q17" s="13">
        <v>15</v>
      </c>
      <c r="R17" s="99">
        <v>9.9750000000000005E-2</v>
      </c>
      <c r="S17" s="13">
        <v>29.93</v>
      </c>
      <c r="T17" s="1">
        <v>344.93</v>
      </c>
      <c r="U17" s="13">
        <v>0</v>
      </c>
    </row>
    <row r="18" spans="1:21" x14ac:dyDescent="0.25">
      <c r="A18" s="9" t="s">
        <v>648</v>
      </c>
      <c r="B18" s="10">
        <v>45342</v>
      </c>
      <c r="C18" s="96">
        <v>895</v>
      </c>
      <c r="D18" s="97" t="s">
        <v>158</v>
      </c>
      <c r="E18" s="93" t="s">
        <v>106</v>
      </c>
      <c r="F18" s="93" t="s">
        <v>322</v>
      </c>
      <c r="H18" s="93" t="s">
        <v>323</v>
      </c>
      <c r="I18" s="13">
        <v>900</v>
      </c>
      <c r="J18" s="11" t="s">
        <v>327</v>
      </c>
      <c r="K18" s="1">
        <v>1</v>
      </c>
      <c r="L18" s="93" t="s">
        <v>647</v>
      </c>
      <c r="M18" s="13">
        <v>2</v>
      </c>
      <c r="N18" s="93" t="s">
        <v>329</v>
      </c>
      <c r="O18" s="13">
        <v>3</v>
      </c>
      <c r="P18" s="100">
        <v>0.05</v>
      </c>
      <c r="Q18" s="13">
        <v>45.3</v>
      </c>
      <c r="R18" s="2">
        <v>9.9750000000000005E-2</v>
      </c>
      <c r="S18" s="13">
        <v>90.37</v>
      </c>
      <c r="T18" s="14">
        <v>1041.67</v>
      </c>
      <c r="U18" s="14">
        <v>250</v>
      </c>
    </row>
    <row r="19" spans="1:21" x14ac:dyDescent="0.25">
      <c r="A19" s="9" t="s">
        <v>646</v>
      </c>
      <c r="B19" s="10">
        <v>45343</v>
      </c>
      <c r="C19" s="96">
        <v>1083</v>
      </c>
      <c r="D19" s="93" t="s">
        <v>158</v>
      </c>
      <c r="E19" s="93" t="s">
        <v>48</v>
      </c>
      <c r="F19" s="93" t="s">
        <v>322</v>
      </c>
      <c r="H19" s="93" t="s">
        <v>323</v>
      </c>
      <c r="I19" s="13">
        <v>1050</v>
      </c>
      <c r="J19" s="14" t="s">
        <v>327</v>
      </c>
      <c r="K19" s="1">
        <v>5</v>
      </c>
      <c r="L19" s="97" t="s">
        <v>647</v>
      </c>
      <c r="M19" s="13">
        <v>10</v>
      </c>
      <c r="N19" s="97" t="s">
        <v>329</v>
      </c>
      <c r="O19" s="13">
        <v>15</v>
      </c>
      <c r="P19" s="99">
        <v>0.05</v>
      </c>
      <c r="Q19" s="13">
        <v>54</v>
      </c>
      <c r="R19" s="99">
        <v>9.9750000000000005E-2</v>
      </c>
      <c r="S19" s="13">
        <v>107.73</v>
      </c>
      <c r="T19" s="1">
        <v>1241.73</v>
      </c>
      <c r="U19" s="13">
        <v>0</v>
      </c>
    </row>
    <row r="20" spans="1:21" x14ac:dyDescent="0.25">
      <c r="A20" s="80" t="s">
        <v>708</v>
      </c>
      <c r="B20" s="12">
        <v>45343</v>
      </c>
      <c r="C20" s="96">
        <v>3</v>
      </c>
      <c r="D20" s="93" t="s">
        <v>158</v>
      </c>
      <c r="E20" s="93" t="s">
        <v>272</v>
      </c>
      <c r="F20" s="93" t="s">
        <v>322</v>
      </c>
      <c r="H20" s="93" t="s">
        <v>323</v>
      </c>
      <c r="I20" s="13">
        <v>900</v>
      </c>
      <c r="J20" s="14" t="s">
        <v>327</v>
      </c>
      <c r="K20" s="1">
        <v>2</v>
      </c>
      <c r="L20" s="97" t="s">
        <v>647</v>
      </c>
      <c r="M20" s="13">
        <v>4</v>
      </c>
      <c r="N20" s="97" t="s">
        <v>329</v>
      </c>
      <c r="O20" s="13">
        <v>6</v>
      </c>
      <c r="P20" s="99">
        <v>0.05</v>
      </c>
      <c r="Q20" s="13">
        <v>45.6</v>
      </c>
      <c r="R20" s="99">
        <v>9.9750000000000005E-2</v>
      </c>
      <c r="S20" s="13">
        <v>90.97</v>
      </c>
      <c r="T20" s="1">
        <v>1048.57</v>
      </c>
      <c r="U20" s="13">
        <v>500</v>
      </c>
    </row>
    <row r="21" spans="1:21" x14ac:dyDescent="0.25">
      <c r="A21" s="80" t="s">
        <v>710</v>
      </c>
      <c r="B21" s="12">
        <v>45343</v>
      </c>
      <c r="C21" s="96">
        <v>344</v>
      </c>
      <c r="D21" s="94" t="s">
        <v>711</v>
      </c>
      <c r="E21" s="94" t="s">
        <v>155</v>
      </c>
      <c r="F21" s="94" t="s">
        <v>712</v>
      </c>
      <c r="G21" s="94"/>
      <c r="H21" s="94" t="s">
        <v>713</v>
      </c>
      <c r="I21" s="13">
        <v>2190</v>
      </c>
      <c r="J21" s="80" t="s">
        <v>336</v>
      </c>
      <c r="K21" s="1">
        <v>39</v>
      </c>
      <c r="L21" s="97" t="s">
        <v>647</v>
      </c>
      <c r="M21" s="13">
        <v>0</v>
      </c>
      <c r="N21" s="97" t="s">
        <v>329</v>
      </c>
      <c r="O21" s="13">
        <v>15</v>
      </c>
      <c r="P21" s="99">
        <v>0.05</v>
      </c>
      <c r="Q21" s="13">
        <v>112.2</v>
      </c>
      <c r="R21" s="99">
        <v>9.9750000000000005E-2</v>
      </c>
      <c r="S21" s="13">
        <v>223.84</v>
      </c>
      <c r="T21" s="1">
        <v>2580.04</v>
      </c>
      <c r="U21" s="13">
        <v>1000</v>
      </c>
    </row>
    <row r="22" spans="1:21" x14ac:dyDescent="0.25">
      <c r="A22" s="80" t="s">
        <v>717</v>
      </c>
      <c r="B22" s="12">
        <v>45341</v>
      </c>
      <c r="C22" s="96">
        <v>1221</v>
      </c>
      <c r="D22" s="94" t="s">
        <v>158</v>
      </c>
      <c r="E22" s="94" t="s">
        <v>156</v>
      </c>
      <c r="F22" s="94" t="s">
        <v>322</v>
      </c>
      <c r="G22" s="94"/>
      <c r="H22" s="94" t="s">
        <v>323</v>
      </c>
      <c r="I22" s="13">
        <v>3900</v>
      </c>
      <c r="J22" s="80" t="s">
        <v>327</v>
      </c>
      <c r="K22" s="1">
        <v>25</v>
      </c>
      <c r="L22" s="97" t="s">
        <v>647</v>
      </c>
      <c r="M22" s="13">
        <v>50</v>
      </c>
      <c r="N22" s="97" t="s">
        <v>329</v>
      </c>
      <c r="O22" s="13">
        <v>75</v>
      </c>
      <c r="P22" s="99">
        <v>0.05</v>
      </c>
      <c r="Q22" s="13">
        <v>202.5</v>
      </c>
      <c r="R22" s="99">
        <v>9.9750000000000005E-2</v>
      </c>
      <c r="S22" s="13">
        <v>403.99</v>
      </c>
      <c r="T22" s="1">
        <v>4656.49</v>
      </c>
      <c r="U22" s="13">
        <v>1000</v>
      </c>
    </row>
    <row r="23" spans="1:21" x14ac:dyDescent="0.25">
      <c r="A23" s="80" t="s">
        <v>722</v>
      </c>
      <c r="B23" s="12">
        <v>45344</v>
      </c>
      <c r="C23" s="96">
        <v>1134</v>
      </c>
      <c r="D23" s="94" t="s">
        <v>158</v>
      </c>
      <c r="E23" s="94" t="s">
        <v>26</v>
      </c>
      <c r="F23" s="94" t="s">
        <v>322</v>
      </c>
      <c r="G23" s="94"/>
      <c r="H23" s="94" t="s">
        <v>323</v>
      </c>
      <c r="I23" s="13">
        <v>750</v>
      </c>
      <c r="J23" s="80" t="s">
        <v>327</v>
      </c>
      <c r="K23" s="1">
        <v>0</v>
      </c>
      <c r="L23" s="97" t="s">
        <v>647</v>
      </c>
      <c r="M23" s="13">
        <v>0</v>
      </c>
      <c r="N23" s="97" t="s">
        <v>329</v>
      </c>
      <c r="O23" s="13">
        <v>0</v>
      </c>
      <c r="P23" s="99">
        <v>0.05</v>
      </c>
      <c r="Q23" s="13">
        <v>37.5</v>
      </c>
      <c r="R23" s="99">
        <v>9.9750000000000005E-2</v>
      </c>
      <c r="S23" s="13">
        <v>74.81</v>
      </c>
      <c r="T23" s="1">
        <v>862.31</v>
      </c>
      <c r="U23" s="13">
        <v>0</v>
      </c>
    </row>
    <row r="24" spans="1:21" x14ac:dyDescent="0.25">
      <c r="A24" s="80" t="s">
        <v>724</v>
      </c>
      <c r="B24" s="12">
        <v>45344</v>
      </c>
      <c r="C24" s="96">
        <v>156</v>
      </c>
      <c r="D24" s="94" t="s">
        <v>158</v>
      </c>
      <c r="E24" s="94" t="s">
        <v>113</v>
      </c>
      <c r="F24" s="94" t="s">
        <v>322</v>
      </c>
      <c r="G24" s="94"/>
      <c r="H24" s="94" t="s">
        <v>323</v>
      </c>
      <c r="I24" s="13">
        <v>1500</v>
      </c>
      <c r="J24" s="80" t="s">
        <v>327</v>
      </c>
      <c r="K24" s="1">
        <v>0</v>
      </c>
      <c r="L24" s="97" t="s">
        <v>647</v>
      </c>
      <c r="M24" s="13">
        <v>0</v>
      </c>
      <c r="N24" s="97" t="s">
        <v>329</v>
      </c>
      <c r="O24" s="13">
        <v>0</v>
      </c>
      <c r="P24" s="99">
        <v>0.05</v>
      </c>
      <c r="Q24" s="13">
        <v>75</v>
      </c>
      <c r="R24" s="99">
        <v>9.9750000000000005E-2</v>
      </c>
      <c r="S24" s="13">
        <v>149.63</v>
      </c>
      <c r="T24" s="1">
        <v>1724.63</v>
      </c>
      <c r="U24" s="13">
        <v>250</v>
      </c>
    </row>
    <row r="25" spans="1:21" x14ac:dyDescent="0.25">
      <c r="A25" s="80" t="s">
        <v>727</v>
      </c>
      <c r="B25" s="12">
        <v>45344</v>
      </c>
      <c r="C25" s="96">
        <v>2020</v>
      </c>
      <c r="D25" s="94" t="s">
        <v>158</v>
      </c>
      <c r="E25" s="94" t="s">
        <v>256</v>
      </c>
      <c r="F25" s="94" t="s">
        <v>322</v>
      </c>
      <c r="G25" s="94"/>
      <c r="H25" s="94" t="s">
        <v>323</v>
      </c>
      <c r="I25" s="13">
        <v>600</v>
      </c>
      <c r="J25" s="80" t="s">
        <v>327</v>
      </c>
      <c r="K25" s="1">
        <v>5</v>
      </c>
      <c r="L25" s="97" t="s">
        <v>647</v>
      </c>
      <c r="M25" s="13">
        <v>10</v>
      </c>
      <c r="N25" s="97" t="s">
        <v>329</v>
      </c>
      <c r="O25" s="13">
        <v>15</v>
      </c>
      <c r="P25" s="99">
        <v>0.05</v>
      </c>
      <c r="Q25" s="13">
        <v>31.5</v>
      </c>
      <c r="R25" s="99">
        <v>9.9750000000000005E-2</v>
      </c>
      <c r="S25" s="13">
        <v>62.84</v>
      </c>
      <c r="T25" s="1">
        <v>724.34</v>
      </c>
      <c r="U25" s="13">
        <v>250</v>
      </c>
    </row>
    <row r="26" spans="1:21" x14ac:dyDescent="0.25">
      <c r="A26" s="80" t="s">
        <v>730</v>
      </c>
      <c r="B26" s="12">
        <v>45344</v>
      </c>
      <c r="C26" s="96">
        <v>2020</v>
      </c>
      <c r="D26" s="94" t="s">
        <v>158</v>
      </c>
      <c r="E26" s="94" t="s">
        <v>256</v>
      </c>
      <c r="F26" s="94" t="s">
        <v>322</v>
      </c>
      <c r="G26" s="94"/>
      <c r="H26" s="94" t="s">
        <v>323</v>
      </c>
      <c r="I26" s="13">
        <v>840</v>
      </c>
      <c r="J26" s="80" t="s">
        <v>327</v>
      </c>
      <c r="K26" s="1">
        <v>2</v>
      </c>
      <c r="L26" s="97" t="s">
        <v>647</v>
      </c>
      <c r="M26" s="13">
        <v>3</v>
      </c>
      <c r="N26" s="97" t="s">
        <v>329</v>
      </c>
      <c r="O26" s="13">
        <v>4</v>
      </c>
      <c r="P26" s="99">
        <v>0.05</v>
      </c>
      <c r="Q26" s="13">
        <v>42.45</v>
      </c>
      <c r="R26" s="99">
        <v>9.9750000000000005E-2</v>
      </c>
      <c r="S26" s="13">
        <v>84.69</v>
      </c>
      <c r="T26" s="1">
        <v>976.14</v>
      </c>
      <c r="U26" s="13">
        <v>450</v>
      </c>
    </row>
    <row r="27" spans="1:21" x14ac:dyDescent="0.25">
      <c r="A27" s="80" t="s">
        <v>733</v>
      </c>
      <c r="B27" s="12">
        <v>45345</v>
      </c>
      <c r="C27" s="96">
        <v>1414</v>
      </c>
      <c r="D27" s="94" t="s">
        <v>158</v>
      </c>
      <c r="E27" s="94" t="s">
        <v>39</v>
      </c>
      <c r="F27" s="94" t="s">
        <v>322</v>
      </c>
      <c r="G27" s="94"/>
      <c r="H27" s="94" t="s">
        <v>323</v>
      </c>
      <c r="I27" s="13">
        <v>600</v>
      </c>
      <c r="J27" s="80" t="s">
        <v>327</v>
      </c>
      <c r="K27" s="1">
        <v>2</v>
      </c>
      <c r="L27" s="97" t="s">
        <v>647</v>
      </c>
      <c r="M27" s="13">
        <v>3</v>
      </c>
      <c r="N27" s="97" t="s">
        <v>329</v>
      </c>
      <c r="O27" s="13">
        <v>4</v>
      </c>
      <c r="P27" s="99">
        <v>0.05</v>
      </c>
      <c r="Q27" s="13">
        <v>30.45</v>
      </c>
      <c r="R27" s="99">
        <v>9.9750000000000005E-2</v>
      </c>
      <c r="S27" s="13">
        <v>60.75</v>
      </c>
      <c r="T27" s="1">
        <v>700.2</v>
      </c>
      <c r="U27" s="13">
        <v>299.99</v>
      </c>
    </row>
    <row r="28" spans="1:21" x14ac:dyDescent="0.25">
      <c r="A28" s="80" t="s">
        <v>731</v>
      </c>
      <c r="B28" s="12">
        <v>45345</v>
      </c>
      <c r="C28" s="96">
        <v>1414</v>
      </c>
      <c r="D28" s="94" t="s">
        <v>158</v>
      </c>
      <c r="E28" s="94" t="s">
        <v>39</v>
      </c>
      <c r="F28" s="94" t="s">
        <v>322</v>
      </c>
      <c r="G28" s="94"/>
      <c r="H28" s="94" t="s">
        <v>323</v>
      </c>
      <c r="I28" s="13">
        <v>1500</v>
      </c>
      <c r="J28" s="80" t="s">
        <v>327</v>
      </c>
      <c r="K28" s="1">
        <v>11</v>
      </c>
      <c r="L28" s="97" t="s">
        <v>647</v>
      </c>
      <c r="M28" s="13">
        <v>22</v>
      </c>
      <c r="N28" s="97" t="s">
        <v>329</v>
      </c>
      <c r="O28" s="13">
        <v>33</v>
      </c>
      <c r="P28" s="99">
        <v>0.05</v>
      </c>
      <c r="Q28" s="13">
        <v>78.3</v>
      </c>
      <c r="R28" s="99">
        <v>9.9750000000000005E-2</v>
      </c>
      <c r="S28" s="13">
        <v>156.21</v>
      </c>
      <c r="T28" s="1">
        <v>1800.51</v>
      </c>
      <c r="U28" s="13">
        <v>750</v>
      </c>
    </row>
    <row r="29" spans="1:21" x14ac:dyDescent="0.25">
      <c r="A29" s="80" t="s">
        <v>876</v>
      </c>
      <c r="B29" s="12">
        <v>45358</v>
      </c>
      <c r="C29" s="96">
        <v>36</v>
      </c>
      <c r="D29" s="94" t="s">
        <v>158</v>
      </c>
      <c r="E29" s="94" t="s">
        <v>165</v>
      </c>
      <c r="F29" s="94" t="s">
        <v>322</v>
      </c>
      <c r="G29" s="94"/>
      <c r="H29" s="94" t="s">
        <v>323</v>
      </c>
      <c r="I29" s="13">
        <v>16500</v>
      </c>
      <c r="J29" s="80" t="s">
        <v>327</v>
      </c>
      <c r="K29" s="1">
        <v>100</v>
      </c>
      <c r="L29" s="97" t="s">
        <v>647</v>
      </c>
      <c r="M29" s="13">
        <v>200</v>
      </c>
      <c r="N29" s="97" t="s">
        <v>329</v>
      </c>
      <c r="O29" s="13">
        <v>300</v>
      </c>
      <c r="P29" s="99">
        <v>0.05</v>
      </c>
      <c r="Q29" s="13">
        <v>855</v>
      </c>
      <c r="R29" s="99">
        <v>9.9750000000000005E-2</v>
      </c>
      <c r="S29" s="13">
        <v>1705.73</v>
      </c>
      <c r="T29" s="1">
        <v>19660.73</v>
      </c>
      <c r="U29" s="13">
        <v>5000</v>
      </c>
    </row>
    <row r="30" spans="1:21" x14ac:dyDescent="0.25">
      <c r="A30" s="80" t="s">
        <v>879</v>
      </c>
      <c r="B30" s="12">
        <v>45351</v>
      </c>
      <c r="C30" s="96">
        <v>921</v>
      </c>
      <c r="D30" s="94" t="s">
        <v>158</v>
      </c>
      <c r="E30" s="94" t="s">
        <v>174</v>
      </c>
      <c r="F30" s="94" t="s">
        <v>322</v>
      </c>
      <c r="G30" s="94"/>
      <c r="H30" s="94" t="s">
        <v>323</v>
      </c>
      <c r="I30" s="13">
        <v>2700</v>
      </c>
      <c r="J30" s="80" t="s">
        <v>327</v>
      </c>
      <c r="K30" s="1">
        <v>1</v>
      </c>
      <c r="L30" s="97" t="s">
        <v>647</v>
      </c>
      <c r="M30" s="13">
        <v>2</v>
      </c>
      <c r="N30" s="97" t="s">
        <v>329</v>
      </c>
      <c r="O30" s="13">
        <v>3</v>
      </c>
      <c r="P30" s="99">
        <v>0.05</v>
      </c>
      <c r="Q30" s="13">
        <v>135.30000000000001</v>
      </c>
      <c r="R30" s="99">
        <v>9.9750000000000005E-2</v>
      </c>
      <c r="S30" s="13">
        <v>269.92</v>
      </c>
      <c r="T30" s="1">
        <v>3111.22</v>
      </c>
      <c r="U30" s="13">
        <v>0</v>
      </c>
    </row>
    <row r="31" spans="1:21" x14ac:dyDescent="0.25">
      <c r="A31" s="80" t="s">
        <v>881</v>
      </c>
      <c r="B31" s="12">
        <v>45358</v>
      </c>
      <c r="C31" s="96">
        <v>887</v>
      </c>
      <c r="D31" s="94" t="s">
        <v>158</v>
      </c>
      <c r="E31" s="94" t="s">
        <v>246</v>
      </c>
      <c r="F31" s="94" t="s">
        <v>322</v>
      </c>
      <c r="G31" s="94"/>
      <c r="H31" s="94" t="s">
        <v>323</v>
      </c>
      <c r="I31" s="13">
        <v>3300</v>
      </c>
      <c r="J31" s="80" t="s">
        <v>327</v>
      </c>
      <c r="K31" s="1">
        <v>1</v>
      </c>
      <c r="L31" s="97" t="s">
        <v>647</v>
      </c>
      <c r="M31" s="13">
        <v>2</v>
      </c>
      <c r="N31" s="97" t="s">
        <v>329</v>
      </c>
      <c r="O31" s="13">
        <v>3</v>
      </c>
      <c r="P31" s="99">
        <v>0.05</v>
      </c>
      <c r="Q31" s="13">
        <v>165.3</v>
      </c>
      <c r="R31" s="99">
        <v>9.9750000000000005E-2</v>
      </c>
      <c r="S31" s="13">
        <v>329.77</v>
      </c>
      <c r="T31" s="1">
        <v>3801.07</v>
      </c>
      <c r="U31" s="13">
        <v>0</v>
      </c>
    </row>
    <row r="32" spans="1:21" x14ac:dyDescent="0.25">
      <c r="A32" s="80" t="s">
        <v>883</v>
      </c>
      <c r="B32" s="12">
        <v>45359</v>
      </c>
      <c r="C32" s="96">
        <v>9</v>
      </c>
      <c r="D32" s="94" t="s">
        <v>158</v>
      </c>
      <c r="E32" s="94" t="s">
        <v>262</v>
      </c>
      <c r="F32" s="94" t="s">
        <v>322</v>
      </c>
      <c r="G32" s="94"/>
      <c r="H32" s="94" t="s">
        <v>323</v>
      </c>
      <c r="I32" s="13">
        <v>3000</v>
      </c>
      <c r="J32" s="80" t="s">
        <v>327</v>
      </c>
      <c r="K32" s="1">
        <v>0</v>
      </c>
      <c r="L32" s="97" t="s">
        <v>647</v>
      </c>
      <c r="M32" s="13">
        <v>0</v>
      </c>
      <c r="N32" s="97" t="s">
        <v>329</v>
      </c>
      <c r="O32" s="13">
        <v>0</v>
      </c>
      <c r="P32" s="99">
        <v>0.05</v>
      </c>
      <c r="Q32" s="13">
        <v>150</v>
      </c>
      <c r="R32" s="99">
        <v>9.9750000000000005E-2</v>
      </c>
      <c r="S32" s="13">
        <v>299.25</v>
      </c>
      <c r="T32" s="1">
        <v>3449.25</v>
      </c>
      <c r="U32" s="13">
        <v>0</v>
      </c>
    </row>
    <row r="33" spans="1:21" x14ac:dyDescent="0.25">
      <c r="A33" s="80" t="s">
        <v>884</v>
      </c>
      <c r="B33" s="12">
        <v>45359</v>
      </c>
      <c r="C33" s="96">
        <v>2021</v>
      </c>
      <c r="D33" s="94" t="s">
        <v>158</v>
      </c>
      <c r="E33" s="94" t="s">
        <v>20</v>
      </c>
      <c r="F33" s="94" t="s">
        <v>322</v>
      </c>
      <c r="G33" s="94"/>
      <c r="H33" s="94" t="s">
        <v>323</v>
      </c>
      <c r="I33" s="13">
        <v>3900</v>
      </c>
      <c r="J33" s="80" t="s">
        <v>336</v>
      </c>
      <c r="K33" s="1">
        <v>2</v>
      </c>
      <c r="L33" s="97" t="s">
        <v>336</v>
      </c>
      <c r="M33" s="13">
        <v>4</v>
      </c>
      <c r="N33" s="97" t="s">
        <v>336</v>
      </c>
      <c r="O33" s="13">
        <v>6</v>
      </c>
      <c r="P33" s="99">
        <v>0.05</v>
      </c>
      <c r="Q33" s="13">
        <v>195.6</v>
      </c>
      <c r="R33" s="99">
        <v>9.9750000000000005E-2</v>
      </c>
      <c r="S33" s="13">
        <v>390.22</v>
      </c>
      <c r="T33" s="1">
        <v>4497.82</v>
      </c>
      <c r="U33" s="13">
        <v>1000</v>
      </c>
    </row>
    <row r="34" spans="1:21" x14ac:dyDescent="0.25">
      <c r="A34" s="80" t="s">
        <v>888</v>
      </c>
      <c r="B34" s="12">
        <v>45359</v>
      </c>
      <c r="C34" s="96">
        <v>198</v>
      </c>
      <c r="D34" s="94" t="s">
        <v>158</v>
      </c>
      <c r="E34" s="94" t="s">
        <v>868</v>
      </c>
      <c r="F34" s="94" t="s">
        <v>322</v>
      </c>
      <c r="G34" s="94"/>
      <c r="H34" s="94" t="s">
        <v>323</v>
      </c>
      <c r="I34" s="13">
        <v>6750</v>
      </c>
      <c r="J34" s="80" t="s">
        <v>327</v>
      </c>
      <c r="K34" s="1">
        <v>0</v>
      </c>
      <c r="L34" s="97" t="s">
        <v>647</v>
      </c>
      <c r="M34" s="13">
        <v>0</v>
      </c>
      <c r="N34" s="97" t="s">
        <v>329</v>
      </c>
      <c r="O34" s="13">
        <v>0</v>
      </c>
      <c r="P34" s="99">
        <v>0.05</v>
      </c>
      <c r="Q34" s="13">
        <v>337.5</v>
      </c>
      <c r="R34" s="99">
        <v>9.9750000000000005E-2</v>
      </c>
      <c r="S34" s="13">
        <v>673.31</v>
      </c>
      <c r="T34" s="1">
        <v>7760.81</v>
      </c>
      <c r="U34" s="13">
        <v>0</v>
      </c>
    </row>
    <row r="35" spans="1:21" x14ac:dyDescent="0.25">
      <c r="A35" s="80" t="s">
        <v>897</v>
      </c>
      <c r="B35" s="12">
        <v>45359</v>
      </c>
      <c r="C35" s="96">
        <v>725</v>
      </c>
      <c r="D35" s="94" t="s">
        <v>158</v>
      </c>
      <c r="E35" s="94" t="s">
        <v>124</v>
      </c>
      <c r="F35" s="94" t="s">
        <v>322</v>
      </c>
      <c r="G35" s="94"/>
      <c r="H35" s="94" t="s">
        <v>323</v>
      </c>
      <c r="I35" s="13">
        <v>13500</v>
      </c>
      <c r="J35" s="80" t="s">
        <v>327</v>
      </c>
      <c r="K35" s="1">
        <v>0</v>
      </c>
      <c r="L35" s="97" t="s">
        <v>647</v>
      </c>
      <c r="M35" s="13">
        <v>0</v>
      </c>
      <c r="N35" s="97" t="s">
        <v>329</v>
      </c>
      <c r="O35" s="13">
        <v>0</v>
      </c>
      <c r="P35" s="99">
        <v>0.05</v>
      </c>
      <c r="Q35" s="13">
        <v>675</v>
      </c>
      <c r="R35" s="99">
        <v>9.9750000000000005E-2</v>
      </c>
      <c r="S35" s="13">
        <v>1346.63</v>
      </c>
      <c r="T35" s="1">
        <v>15521.63</v>
      </c>
      <c r="U35" s="13">
        <v>0</v>
      </c>
    </row>
    <row r="36" spans="1:21" x14ac:dyDescent="0.25">
      <c r="A36" s="80" t="s">
        <v>901</v>
      </c>
      <c r="B36" s="12">
        <v>45359</v>
      </c>
      <c r="C36" s="96">
        <v>2019</v>
      </c>
      <c r="D36" s="94"/>
      <c r="E36" s="94" t="s">
        <v>30</v>
      </c>
      <c r="F36" s="94"/>
      <c r="G36" s="94"/>
      <c r="H36" s="94"/>
      <c r="I36" s="13">
        <v>2100</v>
      </c>
      <c r="J36" s="80" t="s">
        <v>327</v>
      </c>
      <c r="K36" s="1">
        <v>0</v>
      </c>
      <c r="L36" s="97" t="s">
        <v>647</v>
      </c>
      <c r="M36" s="13">
        <v>0</v>
      </c>
      <c r="N36" s="97" t="s">
        <v>329</v>
      </c>
      <c r="O36" s="13">
        <v>0</v>
      </c>
      <c r="P36" s="99">
        <v>0.05</v>
      </c>
      <c r="Q36" s="13">
        <v>105</v>
      </c>
      <c r="R36" s="99">
        <v>9.9750000000000005E-2</v>
      </c>
      <c r="S36" s="13">
        <v>209.48</v>
      </c>
      <c r="T36" s="1">
        <v>2414.48</v>
      </c>
      <c r="U36" s="13">
        <v>0</v>
      </c>
    </row>
    <row r="37" spans="1:21" x14ac:dyDescent="0.25">
      <c r="A37" s="80" t="s">
        <v>914</v>
      </c>
      <c r="B37" s="12">
        <v>45361</v>
      </c>
      <c r="C37" s="96">
        <v>895</v>
      </c>
      <c r="D37" s="94" t="s">
        <v>912</v>
      </c>
      <c r="E37" s="94" t="s">
        <v>106</v>
      </c>
      <c r="F37" s="94" t="s">
        <v>317</v>
      </c>
      <c r="G37" s="94"/>
      <c r="H37" s="94" t="s">
        <v>913</v>
      </c>
      <c r="I37" s="13">
        <v>8100</v>
      </c>
      <c r="J37" s="80" t="s">
        <v>327</v>
      </c>
      <c r="K37" s="1">
        <v>0</v>
      </c>
      <c r="L37" s="97" t="s">
        <v>647</v>
      </c>
      <c r="M37" s="13">
        <v>0</v>
      </c>
      <c r="N37" s="97" t="s">
        <v>329</v>
      </c>
      <c r="O37" s="13">
        <v>0</v>
      </c>
      <c r="P37" s="99">
        <v>0.05</v>
      </c>
      <c r="Q37" s="13">
        <v>405</v>
      </c>
      <c r="R37" s="99">
        <v>9.9750000000000005E-2</v>
      </c>
      <c r="S37" s="13">
        <v>807.98</v>
      </c>
      <c r="T37" s="1">
        <v>9312.98</v>
      </c>
      <c r="U37" s="13">
        <v>0</v>
      </c>
    </row>
    <row r="38" spans="1:21" x14ac:dyDescent="0.25">
      <c r="A38" s="80" t="s">
        <v>916</v>
      </c>
      <c r="B38" s="12">
        <v>45360</v>
      </c>
      <c r="C38" s="96">
        <v>156</v>
      </c>
      <c r="D38" s="94"/>
      <c r="E38" s="94" t="s">
        <v>113</v>
      </c>
      <c r="F38" s="94"/>
      <c r="G38" s="94"/>
      <c r="H38" s="94"/>
      <c r="I38" s="13">
        <v>2400</v>
      </c>
      <c r="J38" s="80" t="s">
        <v>327</v>
      </c>
      <c r="K38" s="1">
        <v>1</v>
      </c>
      <c r="L38" s="97" t="s">
        <v>647</v>
      </c>
      <c r="M38" s="13">
        <v>2</v>
      </c>
      <c r="N38" s="97" t="s">
        <v>329</v>
      </c>
      <c r="O38" s="13">
        <v>3</v>
      </c>
      <c r="P38" s="99">
        <v>0.05</v>
      </c>
      <c r="Q38" s="13">
        <v>120.3</v>
      </c>
      <c r="R38" s="99">
        <v>9.9750000000000005E-2</v>
      </c>
      <c r="S38" s="13">
        <v>240</v>
      </c>
      <c r="T38" s="1">
        <v>2766.3</v>
      </c>
      <c r="U38" s="13">
        <v>0</v>
      </c>
    </row>
    <row r="39" spans="1:21" x14ac:dyDescent="0.25">
      <c r="A39" s="80" t="s">
        <v>919</v>
      </c>
      <c r="B39" s="12">
        <v>45361</v>
      </c>
      <c r="C39" s="96">
        <v>2</v>
      </c>
      <c r="D39" s="94"/>
      <c r="E39" s="94" t="s">
        <v>271</v>
      </c>
      <c r="F39" s="94"/>
      <c r="G39" s="94"/>
      <c r="H39" s="94"/>
      <c r="I39" s="13">
        <v>3075</v>
      </c>
      <c r="J39" s="80" t="s">
        <v>327</v>
      </c>
      <c r="K39" s="1">
        <v>0</v>
      </c>
      <c r="L39" s="97" t="s">
        <v>647</v>
      </c>
      <c r="M39" s="13">
        <v>0</v>
      </c>
      <c r="N39" s="97" t="s">
        <v>329</v>
      </c>
      <c r="O39" s="13">
        <v>0</v>
      </c>
      <c r="P39" s="99">
        <v>0.05</v>
      </c>
      <c r="Q39" s="13">
        <v>153.75</v>
      </c>
      <c r="R39" s="99">
        <v>9.9750000000000005E-2</v>
      </c>
      <c r="S39" s="13">
        <v>306.73</v>
      </c>
      <c r="T39" s="1">
        <v>3535.48</v>
      </c>
      <c r="U39" s="13">
        <v>0</v>
      </c>
    </row>
    <row r="40" spans="1:21" x14ac:dyDescent="0.25">
      <c r="A40" s="80" t="s">
        <v>921</v>
      </c>
      <c r="B40" s="12">
        <v>45360</v>
      </c>
      <c r="C40" s="96">
        <v>12</v>
      </c>
      <c r="D40" s="94"/>
      <c r="E40" s="94" t="s">
        <v>905</v>
      </c>
      <c r="F40" s="94"/>
      <c r="G40" s="94"/>
      <c r="H40" s="94"/>
      <c r="I40" s="13">
        <v>6000</v>
      </c>
      <c r="J40" s="80" t="s">
        <v>327</v>
      </c>
      <c r="K40" s="1">
        <v>0</v>
      </c>
      <c r="L40" s="97" t="s">
        <v>647</v>
      </c>
      <c r="M40" s="13">
        <v>0</v>
      </c>
      <c r="N40" s="97" t="s">
        <v>329</v>
      </c>
      <c r="O40" s="13">
        <v>0</v>
      </c>
      <c r="P40" s="99">
        <v>0.05</v>
      </c>
      <c r="Q40" s="13">
        <v>300</v>
      </c>
      <c r="R40" s="99">
        <v>9.9750000000000005E-2</v>
      </c>
      <c r="S40" s="13">
        <v>598.5</v>
      </c>
      <c r="T40" s="1">
        <v>6898.5</v>
      </c>
      <c r="U40" s="13">
        <v>0</v>
      </c>
    </row>
    <row r="41" spans="1:21" x14ac:dyDescent="0.25">
      <c r="A41" s="80" t="s">
        <v>920</v>
      </c>
      <c r="B41" s="12">
        <v>45361</v>
      </c>
      <c r="C41" s="96">
        <v>36</v>
      </c>
      <c r="D41" s="94"/>
      <c r="E41" s="94" t="s">
        <v>165</v>
      </c>
      <c r="F41" s="94"/>
      <c r="G41" s="94"/>
      <c r="H41" s="94"/>
      <c r="I41" s="13">
        <v>2400</v>
      </c>
      <c r="J41" s="80" t="s">
        <v>327</v>
      </c>
      <c r="K41" s="1">
        <v>0</v>
      </c>
      <c r="L41" s="97" t="s">
        <v>647</v>
      </c>
      <c r="M41" s="13">
        <v>0</v>
      </c>
      <c r="N41" s="97" t="s">
        <v>329</v>
      </c>
      <c r="O41" s="13">
        <v>0</v>
      </c>
      <c r="P41" s="99">
        <v>0.05</v>
      </c>
      <c r="Q41" s="13">
        <v>120</v>
      </c>
      <c r="R41" s="99">
        <v>9.9750000000000005E-2</v>
      </c>
      <c r="S41" s="13">
        <v>239.4</v>
      </c>
      <c r="T41" s="1">
        <v>2759.4</v>
      </c>
      <c r="U41" s="13">
        <v>0</v>
      </c>
    </row>
    <row r="42" spans="1:21" x14ac:dyDescent="0.25">
      <c r="A42" s="80" t="s">
        <v>945</v>
      </c>
      <c r="B42" s="12">
        <v>45363</v>
      </c>
      <c r="C42" s="96">
        <v>1134</v>
      </c>
      <c r="D42" s="94" t="s">
        <v>948</v>
      </c>
      <c r="E42" s="94" t="s">
        <v>26</v>
      </c>
      <c r="F42" s="94" t="s">
        <v>949</v>
      </c>
      <c r="G42" s="94" t="s">
        <v>1025</v>
      </c>
      <c r="H42" s="94" t="s">
        <v>950</v>
      </c>
      <c r="I42" s="13">
        <v>1500</v>
      </c>
      <c r="J42" s="80" t="s">
        <v>327</v>
      </c>
      <c r="K42" s="1">
        <v>0</v>
      </c>
      <c r="L42" s="97" t="s">
        <v>647</v>
      </c>
      <c r="M42" s="13">
        <v>0</v>
      </c>
      <c r="N42" s="97" t="s">
        <v>329</v>
      </c>
      <c r="O42" s="13">
        <v>0</v>
      </c>
      <c r="P42" s="99">
        <v>0.05</v>
      </c>
      <c r="Q42" s="13">
        <v>75</v>
      </c>
      <c r="R42" s="99">
        <v>9.9750000000000005E-2</v>
      </c>
      <c r="S42" s="13">
        <v>149.63</v>
      </c>
      <c r="T42" s="1">
        <v>1724.63</v>
      </c>
      <c r="U42" s="13">
        <v>0</v>
      </c>
    </row>
    <row r="43" spans="1:21" x14ac:dyDescent="0.25">
      <c r="A43" s="80" t="s">
        <v>951</v>
      </c>
      <c r="B43" s="12">
        <v>45362</v>
      </c>
      <c r="C43" s="96">
        <v>1222</v>
      </c>
      <c r="D43" s="94"/>
      <c r="E43" s="94" t="s">
        <v>158</v>
      </c>
      <c r="F43" s="94"/>
      <c r="G43" s="94"/>
      <c r="H43" s="94"/>
      <c r="I43" s="13">
        <v>1800</v>
      </c>
      <c r="J43" s="80" t="s">
        <v>327</v>
      </c>
      <c r="K43" s="1">
        <v>0</v>
      </c>
      <c r="L43" s="97" t="s">
        <v>647</v>
      </c>
      <c r="M43" s="13">
        <v>0</v>
      </c>
      <c r="N43" s="97" t="s">
        <v>329</v>
      </c>
      <c r="O43" s="13">
        <v>0</v>
      </c>
      <c r="P43" s="99">
        <v>0.05</v>
      </c>
      <c r="Q43" s="13">
        <v>90</v>
      </c>
      <c r="R43" s="99">
        <v>9.9750000000000005E-2</v>
      </c>
      <c r="S43" s="13">
        <v>179.55</v>
      </c>
      <c r="T43" s="1">
        <v>2069.5500000000002</v>
      </c>
      <c r="U43" s="13">
        <v>0</v>
      </c>
    </row>
    <row r="44" spans="1:21" x14ac:dyDescent="0.25">
      <c r="A44" s="80" t="s">
        <v>952</v>
      </c>
      <c r="B44" s="12">
        <v>45363</v>
      </c>
      <c r="C44" s="96">
        <v>1222</v>
      </c>
      <c r="D44" s="94"/>
      <c r="E44" s="94" t="s">
        <v>158</v>
      </c>
      <c r="F44" s="94"/>
      <c r="G44" s="94"/>
      <c r="H44" s="94"/>
      <c r="I44" s="13">
        <v>300</v>
      </c>
      <c r="J44" s="80" t="s">
        <v>327</v>
      </c>
      <c r="K44" s="1">
        <v>0</v>
      </c>
      <c r="L44" s="97" t="s">
        <v>647</v>
      </c>
      <c r="M44" s="13">
        <v>0</v>
      </c>
      <c r="N44" s="97" t="s">
        <v>329</v>
      </c>
      <c r="O44" s="13">
        <v>0</v>
      </c>
      <c r="P44" s="99">
        <v>0.05</v>
      </c>
      <c r="Q44" s="13">
        <v>15</v>
      </c>
      <c r="R44" s="99">
        <v>9.9750000000000005E-2</v>
      </c>
      <c r="S44" s="13">
        <v>29.93</v>
      </c>
      <c r="T44" s="1">
        <v>344.93</v>
      </c>
      <c r="U44" s="13">
        <v>0</v>
      </c>
    </row>
    <row r="45" spans="1:21" x14ac:dyDescent="0.25">
      <c r="A45" s="80" t="s">
        <v>958</v>
      </c>
      <c r="B45" s="12">
        <v>45363</v>
      </c>
      <c r="C45" s="96">
        <v>2011</v>
      </c>
      <c r="D45" s="94"/>
      <c r="E45" s="94" t="s">
        <v>235</v>
      </c>
      <c r="F45" s="94"/>
      <c r="G45" s="94"/>
      <c r="H45" s="94"/>
      <c r="I45" s="13">
        <v>600</v>
      </c>
      <c r="J45" s="80" t="s">
        <v>327</v>
      </c>
      <c r="K45" s="1">
        <v>0</v>
      </c>
      <c r="L45" s="97" t="s">
        <v>647</v>
      </c>
      <c r="M45" s="13">
        <v>0</v>
      </c>
      <c r="N45" s="97" t="s">
        <v>329</v>
      </c>
      <c r="O45" s="13">
        <v>0</v>
      </c>
      <c r="P45" s="99">
        <v>0.05</v>
      </c>
      <c r="Q45" s="13">
        <v>30</v>
      </c>
      <c r="R45" s="99">
        <v>9.9750000000000005E-2</v>
      </c>
      <c r="S45" s="13">
        <v>59.85</v>
      </c>
      <c r="T45" s="1">
        <v>689.85</v>
      </c>
      <c r="U45" s="13">
        <v>0</v>
      </c>
    </row>
    <row r="46" spans="1:21" x14ac:dyDescent="0.25">
      <c r="A46" s="80" t="s">
        <v>962</v>
      </c>
      <c r="B46" s="12">
        <v>45363</v>
      </c>
      <c r="C46" s="96">
        <v>516</v>
      </c>
      <c r="D46" s="94"/>
      <c r="E46" s="94" t="s">
        <v>145</v>
      </c>
      <c r="F46" s="94"/>
      <c r="G46" s="94"/>
      <c r="H46" s="94"/>
      <c r="I46" s="13">
        <v>1200</v>
      </c>
      <c r="J46" s="80" t="s">
        <v>327</v>
      </c>
      <c r="K46" s="1">
        <v>0</v>
      </c>
      <c r="L46" s="97" t="s">
        <v>647</v>
      </c>
      <c r="M46" s="13">
        <v>0</v>
      </c>
      <c r="N46" s="97" t="s">
        <v>329</v>
      </c>
      <c r="O46" s="13">
        <v>0</v>
      </c>
      <c r="P46" s="99">
        <v>0.05</v>
      </c>
      <c r="Q46" s="13">
        <v>60</v>
      </c>
      <c r="R46" s="99">
        <v>9.9750000000000005E-2</v>
      </c>
      <c r="S46" s="13">
        <v>119.7</v>
      </c>
      <c r="T46" s="1">
        <v>1379.7</v>
      </c>
      <c r="U46" s="13">
        <v>0</v>
      </c>
    </row>
    <row r="47" spans="1:21" x14ac:dyDescent="0.25">
      <c r="A47" s="80" t="s">
        <v>961</v>
      </c>
      <c r="B47" s="12">
        <v>45363</v>
      </c>
      <c r="C47" s="96">
        <v>1554</v>
      </c>
      <c r="D47" s="94"/>
      <c r="E47" s="94" t="s">
        <v>115</v>
      </c>
      <c r="F47" s="94"/>
      <c r="G47" s="94"/>
      <c r="H47" s="94"/>
      <c r="I47" s="13">
        <v>1800</v>
      </c>
      <c r="J47" s="80" t="s">
        <v>327</v>
      </c>
      <c r="K47" s="1">
        <v>0</v>
      </c>
      <c r="L47" s="97" t="s">
        <v>647</v>
      </c>
      <c r="M47" s="13">
        <v>0</v>
      </c>
      <c r="N47" s="97" t="s">
        <v>329</v>
      </c>
      <c r="O47" s="13">
        <v>0</v>
      </c>
      <c r="P47" s="99">
        <v>0.05</v>
      </c>
      <c r="Q47" s="13">
        <v>90</v>
      </c>
      <c r="R47" s="99">
        <v>9.9750000000000005E-2</v>
      </c>
      <c r="S47" s="13">
        <v>179.55</v>
      </c>
      <c r="T47" s="1">
        <v>2069.5500000000002</v>
      </c>
      <c r="U47" s="13">
        <v>0</v>
      </c>
    </row>
    <row r="48" spans="1:21" x14ac:dyDescent="0.25">
      <c r="A48" s="80" t="s">
        <v>968</v>
      </c>
      <c r="B48" s="12">
        <v>45363</v>
      </c>
      <c r="C48" s="96">
        <v>836</v>
      </c>
      <c r="D48" s="94" t="s">
        <v>973</v>
      </c>
      <c r="E48" s="94" t="s">
        <v>790</v>
      </c>
      <c r="F48" s="94" t="s">
        <v>974</v>
      </c>
      <c r="G48" s="94"/>
      <c r="H48" s="94" t="s">
        <v>975</v>
      </c>
      <c r="I48" s="13">
        <v>1200</v>
      </c>
      <c r="J48" s="80" t="s">
        <v>327</v>
      </c>
      <c r="K48" s="1">
        <v>0</v>
      </c>
      <c r="L48" s="97" t="s">
        <v>647</v>
      </c>
      <c r="M48" s="13">
        <v>0</v>
      </c>
      <c r="N48" s="97" t="s">
        <v>329</v>
      </c>
      <c r="O48" s="13">
        <v>0</v>
      </c>
      <c r="P48" s="99">
        <v>0.05</v>
      </c>
      <c r="Q48" s="13">
        <v>60</v>
      </c>
      <c r="R48" s="99">
        <v>9.9750000000000005E-2</v>
      </c>
      <c r="S48" s="13">
        <v>119.7</v>
      </c>
      <c r="T48" s="1">
        <v>1379.7</v>
      </c>
      <c r="U48" s="13">
        <v>0</v>
      </c>
    </row>
    <row r="49" spans="1:21" x14ac:dyDescent="0.25">
      <c r="A49" s="80" t="s">
        <v>967</v>
      </c>
      <c r="B49" s="12">
        <v>45363</v>
      </c>
      <c r="C49" s="96">
        <v>4</v>
      </c>
      <c r="D49" s="94"/>
      <c r="E49" s="94" t="s">
        <v>51</v>
      </c>
      <c r="F49" s="94"/>
      <c r="G49" s="94"/>
      <c r="H49" s="94"/>
      <c r="I49" s="13">
        <v>15700</v>
      </c>
      <c r="J49" s="80" t="s">
        <v>327</v>
      </c>
      <c r="K49" s="1">
        <v>100</v>
      </c>
      <c r="L49" s="97" t="s">
        <v>647</v>
      </c>
      <c r="M49" s="13">
        <v>0</v>
      </c>
      <c r="N49" s="97" t="s">
        <v>329</v>
      </c>
      <c r="O49" s="13">
        <v>0</v>
      </c>
      <c r="P49" s="99">
        <v>0.05</v>
      </c>
      <c r="Q49" s="13">
        <v>395</v>
      </c>
      <c r="R49" s="99">
        <v>9.9750000000000005E-2</v>
      </c>
      <c r="S49" s="13">
        <v>788.03</v>
      </c>
      <c r="T49" s="1">
        <v>16983.03</v>
      </c>
      <c r="U49" s="13">
        <v>0</v>
      </c>
    </row>
    <row r="50" spans="1:21" x14ac:dyDescent="0.25">
      <c r="A50" s="80" t="s">
        <v>980</v>
      </c>
      <c r="B50" s="12">
        <v>45363</v>
      </c>
      <c r="C50" s="96">
        <v>1232</v>
      </c>
      <c r="D50" s="94"/>
      <c r="E50" s="94" t="s">
        <v>303</v>
      </c>
      <c r="F50" s="94"/>
      <c r="G50" s="94"/>
      <c r="H50" s="94"/>
      <c r="I50" s="13">
        <v>1125</v>
      </c>
      <c r="J50" s="80" t="s">
        <v>327</v>
      </c>
      <c r="K50" s="1">
        <v>0</v>
      </c>
      <c r="L50" s="97" t="s">
        <v>647</v>
      </c>
      <c r="M50" s="13">
        <v>0</v>
      </c>
      <c r="N50" s="97" t="s">
        <v>329</v>
      </c>
      <c r="O50" s="13">
        <v>0</v>
      </c>
      <c r="P50" s="99">
        <v>0.05</v>
      </c>
      <c r="Q50" s="13">
        <v>56.25</v>
      </c>
      <c r="R50" s="99">
        <v>9.9750000000000005E-2</v>
      </c>
      <c r="S50" s="13">
        <v>112.22</v>
      </c>
      <c r="T50" s="1">
        <v>1293.47</v>
      </c>
      <c r="U50" s="13">
        <v>0</v>
      </c>
    </row>
    <row r="51" spans="1:21" x14ac:dyDescent="0.25">
      <c r="A51" s="80" t="s">
        <v>984</v>
      </c>
      <c r="B51" s="12">
        <v>45363</v>
      </c>
      <c r="C51" s="96">
        <v>870</v>
      </c>
      <c r="D51" s="94"/>
      <c r="E51" s="94" t="s">
        <v>863</v>
      </c>
      <c r="F51" s="94"/>
      <c r="G51" s="94"/>
      <c r="H51" s="94"/>
      <c r="I51" s="13">
        <v>990</v>
      </c>
      <c r="J51" s="80" t="s">
        <v>327</v>
      </c>
      <c r="K51" s="1">
        <v>0</v>
      </c>
      <c r="L51" s="97" t="s">
        <v>647</v>
      </c>
      <c r="M51" s="13">
        <v>0</v>
      </c>
      <c r="N51" s="97" t="s">
        <v>329</v>
      </c>
      <c r="O51" s="13">
        <v>0</v>
      </c>
      <c r="P51" s="99">
        <v>0.05</v>
      </c>
      <c r="Q51" s="13">
        <v>49.5</v>
      </c>
      <c r="R51" s="99">
        <v>9.9750000000000005E-2</v>
      </c>
      <c r="S51" s="13">
        <v>98.75</v>
      </c>
      <c r="T51" s="1">
        <v>1138.25</v>
      </c>
      <c r="U51" s="13">
        <v>0</v>
      </c>
    </row>
    <row r="52" spans="1:21" x14ac:dyDescent="0.25">
      <c r="A52" s="80" t="s">
        <v>981</v>
      </c>
      <c r="B52" s="12">
        <v>45363</v>
      </c>
      <c r="C52" s="96">
        <v>95</v>
      </c>
      <c r="D52" s="94"/>
      <c r="E52" s="94" t="s">
        <v>304</v>
      </c>
      <c r="F52" s="94"/>
      <c r="G52" s="94"/>
      <c r="H52" s="94"/>
      <c r="I52" s="13">
        <v>900</v>
      </c>
      <c r="J52" s="80" t="s">
        <v>327</v>
      </c>
      <c r="K52" s="1">
        <v>0</v>
      </c>
      <c r="L52" s="97" t="s">
        <v>647</v>
      </c>
      <c r="M52" s="13">
        <v>0</v>
      </c>
      <c r="N52" s="97" t="s">
        <v>329</v>
      </c>
      <c r="O52" s="13">
        <v>0</v>
      </c>
      <c r="P52" s="99">
        <v>0.05</v>
      </c>
      <c r="Q52" s="13">
        <v>45</v>
      </c>
      <c r="R52" s="99">
        <v>9.9750000000000005E-2</v>
      </c>
      <c r="S52" s="13">
        <v>89.78</v>
      </c>
      <c r="T52" s="1">
        <v>1034.78</v>
      </c>
      <c r="U52" s="13">
        <v>0</v>
      </c>
    </row>
    <row r="53" spans="1:21" x14ac:dyDescent="0.25">
      <c r="A53" s="80" t="s">
        <v>983</v>
      </c>
      <c r="B53" s="12">
        <v>45363</v>
      </c>
      <c r="C53" s="96">
        <v>39</v>
      </c>
      <c r="D53" s="94"/>
      <c r="E53" s="94" t="s">
        <v>767</v>
      </c>
      <c r="F53" s="94"/>
      <c r="G53" s="94"/>
      <c r="H53" s="94"/>
      <c r="I53" s="13">
        <v>1500</v>
      </c>
      <c r="J53" s="80" t="s">
        <v>327</v>
      </c>
      <c r="K53" s="1">
        <v>0</v>
      </c>
      <c r="L53" s="97" t="s">
        <v>647</v>
      </c>
      <c r="M53" s="13">
        <v>0</v>
      </c>
      <c r="N53" s="97" t="s">
        <v>329</v>
      </c>
      <c r="O53" s="13">
        <v>0</v>
      </c>
      <c r="P53" s="99">
        <v>0.05</v>
      </c>
      <c r="Q53" s="13">
        <v>75</v>
      </c>
      <c r="R53" s="99">
        <v>9.9750000000000005E-2</v>
      </c>
      <c r="S53" s="13">
        <v>149.63</v>
      </c>
      <c r="T53" s="1">
        <v>1724.63</v>
      </c>
      <c r="U53" s="13">
        <v>0</v>
      </c>
    </row>
    <row r="54" spans="1:21" x14ac:dyDescent="0.25">
      <c r="A54" s="80" t="s">
        <v>978</v>
      </c>
      <c r="B54" s="12">
        <v>45363</v>
      </c>
      <c r="C54" s="96">
        <v>223</v>
      </c>
      <c r="D54" s="94"/>
      <c r="E54" s="94" t="s">
        <v>194</v>
      </c>
      <c r="F54" s="94"/>
      <c r="G54" s="94"/>
      <c r="H54" s="94"/>
      <c r="I54" s="13">
        <v>1050</v>
      </c>
      <c r="J54" s="80" t="s">
        <v>327</v>
      </c>
      <c r="K54" s="1">
        <v>0</v>
      </c>
      <c r="L54" s="97" t="s">
        <v>647</v>
      </c>
      <c r="M54" s="13">
        <v>0</v>
      </c>
      <c r="N54" s="97" t="s">
        <v>329</v>
      </c>
      <c r="O54" s="13">
        <v>0</v>
      </c>
      <c r="P54" s="99">
        <v>0.05</v>
      </c>
      <c r="Q54" s="13">
        <v>52.5</v>
      </c>
      <c r="R54" s="99">
        <v>9.9750000000000005E-2</v>
      </c>
      <c r="S54" s="13">
        <v>104.74</v>
      </c>
      <c r="T54" s="1">
        <v>1207.24</v>
      </c>
      <c r="U54" s="13">
        <v>0</v>
      </c>
    </row>
    <row r="55" spans="1:21" x14ac:dyDescent="0.25">
      <c r="A55" s="80" t="s">
        <v>979</v>
      </c>
      <c r="B55" s="12">
        <v>45362</v>
      </c>
      <c r="C55" s="96">
        <v>3</v>
      </c>
      <c r="D55" s="94"/>
      <c r="E55" s="94" t="s">
        <v>272</v>
      </c>
      <c r="F55" s="94"/>
      <c r="G55" s="94"/>
      <c r="H55" s="94"/>
      <c r="I55" s="13">
        <v>600</v>
      </c>
      <c r="J55" s="80" t="s">
        <v>327</v>
      </c>
      <c r="K55" s="1">
        <v>0</v>
      </c>
      <c r="L55" s="97" t="s">
        <v>647</v>
      </c>
      <c r="M55" s="13">
        <v>0</v>
      </c>
      <c r="N55" s="97" t="s">
        <v>329</v>
      </c>
      <c r="O55" s="13">
        <v>0</v>
      </c>
      <c r="P55" s="99">
        <v>0.05</v>
      </c>
      <c r="Q55" s="13">
        <v>30</v>
      </c>
      <c r="R55" s="99">
        <v>9.9750000000000005E-2</v>
      </c>
      <c r="S55" s="13">
        <v>59.85</v>
      </c>
      <c r="T55" s="1">
        <v>689.85</v>
      </c>
      <c r="U55" s="13">
        <v>0</v>
      </c>
    </row>
    <row r="56" spans="1:21" x14ac:dyDescent="0.25">
      <c r="A56" s="80" t="s">
        <v>982</v>
      </c>
      <c r="B56" s="12">
        <v>45363</v>
      </c>
      <c r="C56" s="96">
        <v>922</v>
      </c>
      <c r="D56" s="94"/>
      <c r="E56" s="94" t="s">
        <v>740</v>
      </c>
      <c r="F56" s="94"/>
      <c r="G56" s="94"/>
      <c r="H56" s="94"/>
      <c r="I56" s="13">
        <v>390</v>
      </c>
      <c r="J56" s="80" t="s">
        <v>327</v>
      </c>
      <c r="K56" s="1">
        <v>0</v>
      </c>
      <c r="L56" s="97" t="s">
        <v>647</v>
      </c>
      <c r="M56" s="13">
        <v>0</v>
      </c>
      <c r="N56" s="97" t="s">
        <v>329</v>
      </c>
      <c r="O56" s="13">
        <v>0</v>
      </c>
      <c r="P56" s="99">
        <v>0.05</v>
      </c>
      <c r="Q56" s="13">
        <v>19.5</v>
      </c>
      <c r="R56" s="99">
        <v>9.9750000000000005E-2</v>
      </c>
      <c r="S56" s="13">
        <v>38.9</v>
      </c>
      <c r="T56" s="1">
        <v>448.4</v>
      </c>
      <c r="U56" s="13">
        <v>0</v>
      </c>
    </row>
    <row r="57" spans="1:21" x14ac:dyDescent="0.25">
      <c r="A57" s="80" t="s">
        <v>1003</v>
      </c>
      <c r="B57" s="12">
        <v>45364</v>
      </c>
      <c r="C57" s="96">
        <v>523</v>
      </c>
      <c r="D57" s="94"/>
      <c r="E57" s="94" t="s">
        <v>207</v>
      </c>
      <c r="F57" s="94"/>
      <c r="G57" s="94"/>
      <c r="H57" s="94"/>
      <c r="I57" s="13">
        <v>900</v>
      </c>
      <c r="J57" s="80" t="s">
        <v>327</v>
      </c>
      <c r="K57" s="1">
        <v>0</v>
      </c>
      <c r="L57" s="97" t="s">
        <v>647</v>
      </c>
      <c r="M57" s="13">
        <v>0</v>
      </c>
      <c r="N57" s="97" t="s">
        <v>329</v>
      </c>
      <c r="O57" s="13">
        <v>0</v>
      </c>
      <c r="P57" s="99">
        <v>0.05</v>
      </c>
      <c r="Q57" s="13">
        <v>45</v>
      </c>
      <c r="R57" s="99">
        <v>9.9750000000000005E-2</v>
      </c>
      <c r="S57" s="13">
        <v>89.78</v>
      </c>
      <c r="T57" s="1">
        <v>1034.78</v>
      </c>
      <c r="U57" s="13">
        <v>0</v>
      </c>
    </row>
    <row r="58" spans="1:21" x14ac:dyDescent="0.25">
      <c r="A58" s="80" t="s">
        <v>1001</v>
      </c>
      <c r="B58" s="12">
        <v>45364</v>
      </c>
      <c r="C58" s="96">
        <v>1263</v>
      </c>
      <c r="D58" s="94"/>
      <c r="E58" s="94" t="s">
        <v>118</v>
      </c>
      <c r="F58" s="94"/>
      <c r="G58" s="94"/>
      <c r="H58" s="94"/>
      <c r="I58" s="13">
        <v>750</v>
      </c>
      <c r="J58" s="80" t="s">
        <v>327</v>
      </c>
      <c r="K58" s="1">
        <v>0</v>
      </c>
      <c r="L58" s="97" t="s">
        <v>647</v>
      </c>
      <c r="M58" s="13">
        <v>0</v>
      </c>
      <c r="N58" s="97" t="s">
        <v>329</v>
      </c>
      <c r="O58" s="13">
        <v>0</v>
      </c>
      <c r="P58" s="99">
        <v>0.05</v>
      </c>
      <c r="Q58" s="13">
        <v>37.5</v>
      </c>
      <c r="R58" s="99">
        <v>9.9750000000000005E-2</v>
      </c>
      <c r="S58" s="13">
        <v>74.81</v>
      </c>
      <c r="T58" s="1">
        <v>862.31</v>
      </c>
      <c r="U58" s="13">
        <v>0</v>
      </c>
    </row>
    <row r="59" spans="1:21" x14ac:dyDescent="0.25">
      <c r="A59" s="80" t="s">
        <v>1002</v>
      </c>
      <c r="B59" s="12">
        <v>45364</v>
      </c>
      <c r="C59" s="96">
        <v>29</v>
      </c>
      <c r="D59" s="94"/>
      <c r="E59" s="94" t="s">
        <v>126</v>
      </c>
      <c r="F59" s="94"/>
      <c r="G59" s="94"/>
      <c r="H59" s="94"/>
      <c r="I59" s="13">
        <v>600</v>
      </c>
      <c r="J59" s="80" t="s">
        <v>327</v>
      </c>
      <c r="K59" s="1">
        <v>0</v>
      </c>
      <c r="L59" s="97" t="s">
        <v>647</v>
      </c>
      <c r="M59" s="13">
        <v>0</v>
      </c>
      <c r="N59" s="97" t="s">
        <v>329</v>
      </c>
      <c r="O59" s="13">
        <v>0</v>
      </c>
      <c r="P59" s="99">
        <v>0.05</v>
      </c>
      <c r="Q59" s="13">
        <v>30</v>
      </c>
      <c r="R59" s="99">
        <v>9.9750000000000005E-2</v>
      </c>
      <c r="S59" s="13">
        <v>59.85</v>
      </c>
      <c r="T59" s="1">
        <v>689.85</v>
      </c>
      <c r="U59" s="13">
        <v>0</v>
      </c>
    </row>
    <row r="60" spans="1:21" x14ac:dyDescent="0.25">
      <c r="A60" s="80" t="s">
        <v>1011</v>
      </c>
      <c r="B60" s="12">
        <v>45364</v>
      </c>
      <c r="C60" s="96">
        <v>921</v>
      </c>
      <c r="D60" s="94"/>
      <c r="E60" s="94" t="s">
        <v>174</v>
      </c>
      <c r="F60" s="94"/>
      <c r="G60" s="94"/>
      <c r="H60" s="94"/>
      <c r="I60" s="13">
        <v>5400</v>
      </c>
      <c r="J60" s="80" t="s">
        <v>327</v>
      </c>
      <c r="K60" s="1">
        <v>10</v>
      </c>
      <c r="L60" s="97" t="s">
        <v>647</v>
      </c>
      <c r="M60" s="13">
        <v>20</v>
      </c>
      <c r="N60" s="97" t="s">
        <v>329</v>
      </c>
      <c r="O60" s="13">
        <v>30</v>
      </c>
      <c r="P60" s="99">
        <v>0.05</v>
      </c>
      <c r="Q60" s="13">
        <v>273</v>
      </c>
      <c r="R60" s="99">
        <v>9.9750000000000005E-2</v>
      </c>
      <c r="S60" s="13">
        <v>544.64</v>
      </c>
      <c r="T60" s="1">
        <v>6277.64</v>
      </c>
      <c r="U60" s="13">
        <v>2500</v>
      </c>
    </row>
    <row r="61" spans="1:21" x14ac:dyDescent="0.25">
      <c r="A61" s="80" t="s">
        <v>1010</v>
      </c>
      <c r="B61" s="12">
        <v>45364</v>
      </c>
      <c r="C61" s="96">
        <v>157</v>
      </c>
      <c r="D61" s="94"/>
      <c r="E61" s="94" t="s">
        <v>232</v>
      </c>
      <c r="F61" s="94"/>
      <c r="G61" s="94"/>
      <c r="H61" s="94"/>
      <c r="I61" s="13">
        <v>900</v>
      </c>
      <c r="J61" s="80" t="s">
        <v>327</v>
      </c>
      <c r="K61" s="1">
        <v>0</v>
      </c>
      <c r="L61" s="97" t="s">
        <v>647</v>
      </c>
      <c r="M61" s="13">
        <v>0</v>
      </c>
      <c r="N61" s="97" t="s">
        <v>329</v>
      </c>
      <c r="O61" s="13">
        <v>0</v>
      </c>
      <c r="P61" s="99">
        <v>0.05</v>
      </c>
      <c r="Q61" s="13">
        <v>45</v>
      </c>
      <c r="R61" s="99">
        <v>9.9750000000000005E-2</v>
      </c>
      <c r="S61" s="13">
        <v>89.78</v>
      </c>
      <c r="T61" s="1">
        <v>1034.78</v>
      </c>
      <c r="U61" s="13">
        <v>0</v>
      </c>
    </row>
    <row r="62" spans="1:21" x14ac:dyDescent="0.25">
      <c r="A62" s="80" t="s">
        <v>1026</v>
      </c>
      <c r="B62" s="12">
        <v>45364</v>
      </c>
      <c r="C62" s="96">
        <v>895</v>
      </c>
      <c r="D62" s="94" t="s">
        <v>912</v>
      </c>
      <c r="E62" s="94" t="s">
        <v>106</v>
      </c>
      <c r="F62" s="94" t="s">
        <v>1029</v>
      </c>
      <c r="G62" s="94" t="s">
        <v>1031</v>
      </c>
      <c r="H62" s="94" t="s">
        <v>1030</v>
      </c>
      <c r="I62" s="13">
        <v>2700</v>
      </c>
      <c r="J62" s="80" t="s">
        <v>327</v>
      </c>
      <c r="K62" s="1">
        <v>0</v>
      </c>
      <c r="L62" s="97" t="s">
        <v>647</v>
      </c>
      <c r="M62" s="13">
        <v>0</v>
      </c>
      <c r="N62" s="97" t="s">
        <v>329</v>
      </c>
      <c r="O62" s="13">
        <v>0</v>
      </c>
      <c r="P62" s="99">
        <v>0.05</v>
      </c>
      <c r="Q62" s="13">
        <v>135</v>
      </c>
      <c r="R62" s="99">
        <v>9.9750000000000005E-2</v>
      </c>
      <c r="S62" s="13">
        <v>269.33</v>
      </c>
      <c r="T62" s="1">
        <v>3104.33</v>
      </c>
      <c r="U62" s="13">
        <v>0</v>
      </c>
    </row>
    <row r="63" spans="1:21" x14ac:dyDescent="0.25">
      <c r="A63" s="80" t="s">
        <v>1032</v>
      </c>
      <c r="B63" s="12">
        <v>45364</v>
      </c>
      <c r="C63" s="96">
        <v>1757</v>
      </c>
      <c r="D63" s="94"/>
      <c r="E63" s="94" t="s">
        <v>299</v>
      </c>
      <c r="F63" s="94"/>
      <c r="G63" s="94"/>
      <c r="H63" s="94"/>
      <c r="I63" s="13">
        <v>600</v>
      </c>
      <c r="J63" s="80" t="s">
        <v>327</v>
      </c>
      <c r="K63" s="1">
        <v>0</v>
      </c>
      <c r="L63" s="97" t="s">
        <v>647</v>
      </c>
      <c r="M63" s="13">
        <v>0</v>
      </c>
      <c r="N63" s="97" t="s">
        <v>329</v>
      </c>
      <c r="O63" s="13">
        <v>0</v>
      </c>
      <c r="P63" s="99">
        <v>0.05</v>
      </c>
      <c r="Q63" s="13">
        <v>30</v>
      </c>
      <c r="R63" s="99">
        <v>9.9750000000000005E-2</v>
      </c>
      <c r="S63" s="13">
        <v>59.85</v>
      </c>
      <c r="T63" s="1">
        <v>689.85</v>
      </c>
      <c r="U63" s="13">
        <v>0</v>
      </c>
    </row>
    <row r="64" spans="1:21" x14ac:dyDescent="0.25">
      <c r="A64" s="80" t="s">
        <v>1037</v>
      </c>
      <c r="B64" s="12">
        <v>45364</v>
      </c>
      <c r="C64" s="96">
        <v>2020</v>
      </c>
      <c r="D64" s="94" t="s">
        <v>158</v>
      </c>
      <c r="E64" s="94" t="s">
        <v>256</v>
      </c>
      <c r="F64" s="94" t="s">
        <v>1042</v>
      </c>
      <c r="G64" s="94"/>
      <c r="H64" s="94" t="s">
        <v>1043</v>
      </c>
      <c r="I64" s="13">
        <v>900</v>
      </c>
      <c r="J64" s="80" t="s">
        <v>327</v>
      </c>
      <c r="K64" s="1">
        <v>20</v>
      </c>
      <c r="L64" s="97" t="s">
        <v>647</v>
      </c>
      <c r="M64" s="13">
        <v>30</v>
      </c>
      <c r="N64" s="97" t="s">
        <v>329</v>
      </c>
      <c r="O64" s="13">
        <v>40</v>
      </c>
      <c r="P64" s="99">
        <v>0.05</v>
      </c>
      <c r="Q64" s="13">
        <v>49.5</v>
      </c>
      <c r="R64" s="99">
        <v>9.9750000000000005E-2</v>
      </c>
      <c r="S64" s="13">
        <v>98.75</v>
      </c>
      <c r="T64" s="1">
        <v>1138.25</v>
      </c>
      <c r="U64" s="13">
        <v>0</v>
      </c>
    </row>
    <row r="65" spans="1:21" x14ac:dyDescent="0.25">
      <c r="A65" s="80" t="s">
        <v>1036</v>
      </c>
      <c r="B65" s="12">
        <v>45364</v>
      </c>
      <c r="C65" s="96">
        <v>625</v>
      </c>
      <c r="D65" s="94"/>
      <c r="E65" s="94" t="s">
        <v>120</v>
      </c>
      <c r="F65" s="94"/>
      <c r="G65" s="94"/>
      <c r="H65" s="94"/>
      <c r="I65" s="13">
        <v>600</v>
      </c>
      <c r="J65" s="80" t="s">
        <v>327</v>
      </c>
      <c r="K65" s="1">
        <v>5</v>
      </c>
      <c r="L65" s="97" t="s">
        <v>647</v>
      </c>
      <c r="M65" s="13">
        <v>10</v>
      </c>
      <c r="N65" s="97" t="s">
        <v>329</v>
      </c>
      <c r="O65" s="13">
        <v>15</v>
      </c>
      <c r="P65" s="99">
        <v>0.05</v>
      </c>
      <c r="Q65" s="13">
        <v>31.5</v>
      </c>
      <c r="R65" s="99">
        <v>9.9750000000000005E-2</v>
      </c>
      <c r="S65" s="13">
        <v>62.84</v>
      </c>
      <c r="T65" s="1">
        <v>724.34</v>
      </c>
      <c r="U65" s="13">
        <v>0</v>
      </c>
    </row>
    <row r="66" spans="1:21" x14ac:dyDescent="0.25">
      <c r="A66" s="80" t="s">
        <v>1046</v>
      </c>
      <c r="B66" s="12">
        <v>45364</v>
      </c>
      <c r="C66" s="96">
        <v>4</v>
      </c>
      <c r="D66" s="94" t="s">
        <v>1059</v>
      </c>
      <c r="E66" s="94" t="s">
        <v>254</v>
      </c>
      <c r="F66" s="94" t="s">
        <v>1042</v>
      </c>
      <c r="G66" s="94" t="s">
        <v>1060</v>
      </c>
      <c r="H66" s="94" t="s">
        <v>1043</v>
      </c>
      <c r="I66" s="13">
        <v>600</v>
      </c>
      <c r="J66" s="80" t="s">
        <v>327</v>
      </c>
      <c r="K66" s="1">
        <v>15</v>
      </c>
      <c r="L66" s="97" t="s">
        <v>647</v>
      </c>
      <c r="M66" s="13">
        <v>25</v>
      </c>
      <c r="N66" s="97" t="s">
        <v>329</v>
      </c>
      <c r="O66" s="13">
        <v>35</v>
      </c>
      <c r="P66" s="99">
        <v>0.05</v>
      </c>
      <c r="Q66" s="13">
        <v>33.75</v>
      </c>
      <c r="R66" s="99">
        <v>9.9750000000000005E-2</v>
      </c>
      <c r="S66" s="13">
        <v>67.33</v>
      </c>
      <c r="T66" s="1">
        <v>776.08</v>
      </c>
      <c r="U66" s="13">
        <v>0</v>
      </c>
    </row>
    <row r="67" spans="1:21" x14ac:dyDescent="0.25">
      <c r="A67" s="80" t="s">
        <v>1047</v>
      </c>
      <c r="B67" s="12">
        <v>45363</v>
      </c>
      <c r="C67" s="96">
        <v>836</v>
      </c>
      <c r="D67" s="94" t="s">
        <v>973</v>
      </c>
      <c r="E67" s="94" t="s">
        <v>790</v>
      </c>
      <c r="F67" s="94" t="s">
        <v>974</v>
      </c>
      <c r="G67" s="94" t="s">
        <v>1061</v>
      </c>
      <c r="H67" s="94" t="s">
        <v>975</v>
      </c>
      <c r="I67" s="13">
        <v>4800</v>
      </c>
      <c r="J67" s="80" t="s">
        <v>327</v>
      </c>
      <c r="K67" s="1">
        <v>21</v>
      </c>
      <c r="L67" s="97" t="s">
        <v>647</v>
      </c>
      <c r="M67" s="13">
        <v>31</v>
      </c>
      <c r="N67" s="97" t="s">
        <v>329</v>
      </c>
      <c r="O67" s="13">
        <v>41</v>
      </c>
      <c r="P67" s="99">
        <v>0.05</v>
      </c>
      <c r="Q67" s="13">
        <v>244.65</v>
      </c>
      <c r="R67" s="99">
        <v>9.9750000000000005E-2</v>
      </c>
      <c r="S67" s="13">
        <v>488.08</v>
      </c>
      <c r="T67" s="1">
        <v>5625.73</v>
      </c>
      <c r="U67" s="13">
        <v>0</v>
      </c>
    </row>
    <row r="68" spans="1:21" x14ac:dyDescent="0.25">
      <c r="A68" s="80" t="s">
        <v>1044</v>
      </c>
      <c r="B68" s="12">
        <v>45364</v>
      </c>
      <c r="C68" s="96">
        <v>334</v>
      </c>
      <c r="D68" s="94" t="s">
        <v>1062</v>
      </c>
      <c r="E68" s="94" t="s">
        <v>211</v>
      </c>
      <c r="F68" s="94" t="s">
        <v>1063</v>
      </c>
      <c r="G68" s="94" t="s">
        <v>1064</v>
      </c>
      <c r="H68" s="94"/>
      <c r="I68" s="13">
        <v>600</v>
      </c>
      <c r="J68" s="80" t="s">
        <v>327</v>
      </c>
      <c r="K68" s="1">
        <v>1</v>
      </c>
      <c r="L68" s="97" t="s">
        <v>647</v>
      </c>
      <c r="M68" s="13">
        <v>2</v>
      </c>
      <c r="N68" s="97" t="s">
        <v>329</v>
      </c>
      <c r="O68" s="13">
        <v>3</v>
      </c>
      <c r="P68" s="99">
        <v>0.05</v>
      </c>
      <c r="Q68" s="13">
        <v>30.3</v>
      </c>
      <c r="R68" s="99">
        <v>9.9750000000000005E-2</v>
      </c>
      <c r="S68" s="13">
        <v>60.45</v>
      </c>
      <c r="T68" s="1">
        <v>696.75</v>
      </c>
      <c r="U68" s="13">
        <v>0</v>
      </c>
    </row>
    <row r="69" spans="1:21" x14ac:dyDescent="0.25">
      <c r="A69" s="80" t="s">
        <v>1045</v>
      </c>
      <c r="B69" s="12">
        <v>45363</v>
      </c>
      <c r="C69" s="96">
        <v>158</v>
      </c>
      <c r="D69" s="94"/>
      <c r="E69" s="94" t="s">
        <v>258</v>
      </c>
      <c r="F69" s="94"/>
      <c r="G69" s="94"/>
      <c r="H69" s="94"/>
      <c r="I69" s="13">
        <v>600</v>
      </c>
      <c r="J69" s="80" t="s">
        <v>327</v>
      </c>
      <c r="K69" s="1">
        <v>0</v>
      </c>
      <c r="L69" s="97" t="s">
        <v>647</v>
      </c>
      <c r="M69" s="13">
        <v>0</v>
      </c>
      <c r="N69" s="97" t="s">
        <v>329</v>
      </c>
      <c r="O69" s="13">
        <v>0</v>
      </c>
      <c r="P69" s="99">
        <v>0.05</v>
      </c>
      <c r="Q69" s="13">
        <v>30</v>
      </c>
      <c r="R69" s="99">
        <v>9.9750000000000005E-2</v>
      </c>
      <c r="S69" s="13">
        <v>59.85</v>
      </c>
      <c r="T69" s="1">
        <v>689.85</v>
      </c>
      <c r="U69" s="13">
        <v>0</v>
      </c>
    </row>
    <row r="70" spans="1:21" x14ac:dyDescent="0.25">
      <c r="A70" s="80" t="s">
        <v>1048</v>
      </c>
      <c r="B70" s="12">
        <v>45364</v>
      </c>
      <c r="C70" s="96">
        <v>1134</v>
      </c>
      <c r="D70" s="94" t="s">
        <v>948</v>
      </c>
      <c r="E70" s="94" t="s">
        <v>26</v>
      </c>
      <c r="F70" s="94" t="s">
        <v>949</v>
      </c>
      <c r="G70" s="94" t="s">
        <v>1065</v>
      </c>
      <c r="H70" s="94" t="s">
        <v>950</v>
      </c>
      <c r="I70" s="13">
        <v>1140</v>
      </c>
      <c r="J70" s="80" t="s">
        <v>327</v>
      </c>
      <c r="K70" s="1">
        <v>0</v>
      </c>
      <c r="L70" s="97" t="s">
        <v>647</v>
      </c>
      <c r="M70" s="13">
        <v>0</v>
      </c>
      <c r="N70" s="97" t="s">
        <v>329</v>
      </c>
      <c r="O70" s="13">
        <v>0</v>
      </c>
      <c r="P70" s="99">
        <v>0.05</v>
      </c>
      <c r="Q70" s="13">
        <v>57</v>
      </c>
      <c r="R70" s="99">
        <v>9.9750000000000005E-2</v>
      </c>
      <c r="S70" s="13">
        <v>113.72</v>
      </c>
      <c r="T70" s="1">
        <v>1310.72</v>
      </c>
      <c r="U70" s="13">
        <v>0</v>
      </c>
    </row>
    <row r="71" spans="1:21" x14ac:dyDescent="0.25">
      <c r="A71" s="80" t="s">
        <v>1081</v>
      </c>
      <c r="B71" s="12">
        <v>45363</v>
      </c>
      <c r="C71" s="96">
        <v>691</v>
      </c>
      <c r="D71" s="94"/>
      <c r="E71" s="94" t="s">
        <v>130</v>
      </c>
      <c r="F71" s="94"/>
      <c r="G71" s="94"/>
      <c r="H71" s="94"/>
      <c r="I71" s="13">
        <v>600</v>
      </c>
      <c r="J71" s="80" t="s">
        <v>327</v>
      </c>
      <c r="K71" s="1">
        <v>0</v>
      </c>
      <c r="L71" s="97" t="s">
        <v>647</v>
      </c>
      <c r="M71" s="13">
        <v>0</v>
      </c>
      <c r="N71" s="97" t="s">
        <v>329</v>
      </c>
      <c r="O71" s="13">
        <v>0</v>
      </c>
      <c r="P71" s="99">
        <v>0.05</v>
      </c>
      <c r="Q71" s="13">
        <v>30</v>
      </c>
      <c r="R71" s="99">
        <v>9.9750000000000005E-2</v>
      </c>
      <c r="S71" s="13">
        <v>59.85</v>
      </c>
      <c r="T71" s="1">
        <v>689.85</v>
      </c>
      <c r="U71" s="13">
        <v>0</v>
      </c>
    </row>
    <row r="72" spans="1:21" x14ac:dyDescent="0.25">
      <c r="A72" s="80" t="s">
        <v>1082</v>
      </c>
      <c r="B72" s="12">
        <v>45365</v>
      </c>
      <c r="C72" s="96">
        <v>1005</v>
      </c>
      <c r="D72" s="94"/>
      <c r="E72" s="94" t="s">
        <v>866</v>
      </c>
      <c r="F72" s="94"/>
      <c r="G72" s="94"/>
      <c r="H72" s="94"/>
      <c r="I72" s="13">
        <v>600</v>
      </c>
      <c r="J72" s="80" t="s">
        <v>327</v>
      </c>
      <c r="K72" s="1">
        <v>0</v>
      </c>
      <c r="L72" s="97" t="s">
        <v>647</v>
      </c>
      <c r="M72" s="13">
        <v>0</v>
      </c>
      <c r="N72" s="97" t="s">
        <v>329</v>
      </c>
      <c r="O72" s="13">
        <v>0</v>
      </c>
      <c r="P72" s="99">
        <v>0.05</v>
      </c>
      <c r="Q72" s="13">
        <v>30</v>
      </c>
      <c r="R72" s="99">
        <v>9.9750000000000005E-2</v>
      </c>
      <c r="S72" s="13">
        <v>59.85</v>
      </c>
      <c r="T72" s="1">
        <v>689.85</v>
      </c>
      <c r="U72" s="13">
        <v>0</v>
      </c>
    </row>
    <row r="73" spans="1:21" x14ac:dyDescent="0.25">
      <c r="A73" s="80" t="s">
        <v>1074</v>
      </c>
      <c r="B73" s="12">
        <v>45365</v>
      </c>
      <c r="C73" s="96">
        <v>1006</v>
      </c>
      <c r="D73" s="94"/>
      <c r="E73" s="94" t="s">
        <v>140</v>
      </c>
      <c r="F73" s="94"/>
      <c r="G73" s="94"/>
      <c r="H73" s="94"/>
      <c r="I73" s="13">
        <v>600</v>
      </c>
      <c r="J73" s="80" t="s">
        <v>327</v>
      </c>
      <c r="K73" s="1">
        <v>0</v>
      </c>
      <c r="L73" s="97" t="s">
        <v>647</v>
      </c>
      <c r="M73" s="13">
        <v>0</v>
      </c>
      <c r="N73" s="97" t="s">
        <v>329</v>
      </c>
      <c r="O73" s="13">
        <v>0</v>
      </c>
      <c r="P73" s="99">
        <v>0.05</v>
      </c>
      <c r="Q73" s="13">
        <v>30</v>
      </c>
      <c r="R73" s="99">
        <v>9.9750000000000005E-2</v>
      </c>
      <c r="S73" s="13">
        <v>59.85</v>
      </c>
      <c r="T73" s="1">
        <v>689.85</v>
      </c>
      <c r="U73" s="13">
        <v>0</v>
      </c>
    </row>
  </sheetData>
  <conditionalFormatting sqref="A2:U9994">
    <cfRule type="expression" dxfId="14" priority="3">
      <formula>AND($A2&lt;&gt;"",MOD(ROW(),2)=0)</formula>
    </cfRule>
    <cfRule type="expression" dxfId="13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266"/>
  <sheetViews>
    <sheetView workbookViewId="0">
      <pane ySplit="3" topLeftCell="A244" activePane="bottomLeft" state="frozen"/>
      <selection pane="bottomLeft" activeCell="A259" sqref="A259:XFD26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584</v>
      </c>
      <c r="B1" s="4" t="s">
        <v>6</v>
      </c>
      <c r="C1" s="3" t="s">
        <v>7</v>
      </c>
      <c r="D1" s="5" t="s">
        <v>650</v>
      </c>
      <c r="E1" s="4" t="s">
        <v>314</v>
      </c>
      <c r="F1" s="3" t="s">
        <v>944</v>
      </c>
    </row>
    <row r="2" spans="1:6" x14ac:dyDescent="0.25">
      <c r="A2" s="15">
        <v>1</v>
      </c>
      <c r="B2" s="11" t="s">
        <v>651</v>
      </c>
      <c r="C2" s="78">
        <v>2</v>
      </c>
      <c r="D2" s="1">
        <v>350</v>
      </c>
      <c r="E2" s="13">
        <v>700</v>
      </c>
      <c r="F2" s="9">
        <v>10</v>
      </c>
    </row>
    <row r="3" spans="1:6" x14ac:dyDescent="0.25">
      <c r="A3" s="15">
        <v>1</v>
      </c>
      <c r="B3" t="s">
        <v>652</v>
      </c>
      <c r="C3" s="78">
        <v>3</v>
      </c>
      <c r="D3" s="1">
        <v>350</v>
      </c>
      <c r="E3" s="13">
        <v>1050</v>
      </c>
      <c r="F3" s="9">
        <v>11</v>
      </c>
    </row>
    <row r="4" spans="1:6" x14ac:dyDescent="0.25">
      <c r="A4" s="15">
        <v>1</v>
      </c>
      <c r="B4" t="s">
        <v>653</v>
      </c>
      <c r="C4" s="78">
        <v>0.5</v>
      </c>
      <c r="D4" s="1">
        <v>350</v>
      </c>
      <c r="E4" s="79">
        <v>175</v>
      </c>
      <c r="F4" s="9">
        <v>12</v>
      </c>
    </row>
    <row r="5" spans="1:6" x14ac:dyDescent="0.25">
      <c r="A5" s="15">
        <v>1</v>
      </c>
      <c r="B5" t="s">
        <v>654</v>
      </c>
      <c r="C5" s="78">
        <v>1</v>
      </c>
      <c r="D5" s="1">
        <v>350</v>
      </c>
      <c r="E5" s="13">
        <v>350</v>
      </c>
      <c r="F5" s="9">
        <v>13</v>
      </c>
    </row>
    <row r="6" spans="1:6" x14ac:dyDescent="0.25">
      <c r="A6" s="15">
        <v>1</v>
      </c>
      <c r="B6" t="s">
        <v>655</v>
      </c>
      <c r="C6" s="78">
        <v>0.75</v>
      </c>
      <c r="D6" s="1">
        <v>350</v>
      </c>
      <c r="E6" s="13">
        <v>262.5</v>
      </c>
      <c r="F6" s="9">
        <v>14</v>
      </c>
    </row>
    <row r="7" spans="1:6" x14ac:dyDescent="0.25">
      <c r="A7" s="15">
        <v>1</v>
      </c>
      <c r="B7" t="s">
        <v>656</v>
      </c>
      <c r="C7" s="78">
        <v>4</v>
      </c>
      <c r="D7" s="1">
        <v>350</v>
      </c>
      <c r="E7" s="13">
        <v>1400</v>
      </c>
      <c r="F7" s="9">
        <v>15</v>
      </c>
    </row>
    <row r="8" spans="1:6" x14ac:dyDescent="0.25">
      <c r="A8" s="15">
        <v>1</v>
      </c>
      <c r="B8" t="s">
        <v>657</v>
      </c>
      <c r="C8" s="78">
        <v>10</v>
      </c>
      <c r="D8" s="1">
        <v>350</v>
      </c>
      <c r="E8" s="13">
        <v>3500</v>
      </c>
      <c r="F8" s="9">
        <v>16</v>
      </c>
    </row>
    <row r="9" spans="1:6" x14ac:dyDescent="0.25">
      <c r="A9" s="15">
        <v>2</v>
      </c>
      <c r="B9" t="s">
        <v>651</v>
      </c>
      <c r="C9" s="78">
        <v>3.5</v>
      </c>
      <c r="D9" s="1">
        <v>300</v>
      </c>
      <c r="E9" s="13">
        <v>1050</v>
      </c>
      <c r="F9" s="9">
        <v>10</v>
      </c>
    </row>
    <row r="10" spans="1:6" x14ac:dyDescent="0.25">
      <c r="A10" s="15">
        <v>2</v>
      </c>
      <c r="B10" t="s">
        <v>658</v>
      </c>
      <c r="C10" s="78">
        <v>2</v>
      </c>
      <c r="D10" s="1">
        <v>300</v>
      </c>
      <c r="E10" s="13">
        <v>600</v>
      </c>
      <c r="F10" s="9">
        <v>11</v>
      </c>
    </row>
    <row r="11" spans="1:6" x14ac:dyDescent="0.25">
      <c r="A11" s="15">
        <v>3</v>
      </c>
      <c r="B11" t="s">
        <v>659</v>
      </c>
      <c r="C11" s="78">
        <v>2</v>
      </c>
      <c r="D11" s="1">
        <v>350</v>
      </c>
      <c r="E11" s="13">
        <v>700</v>
      </c>
      <c r="F11" s="9">
        <v>10</v>
      </c>
    </row>
    <row r="12" spans="1:6" x14ac:dyDescent="0.25">
      <c r="A12" s="15">
        <v>4</v>
      </c>
      <c r="B12" t="s">
        <v>651</v>
      </c>
      <c r="C12" s="78">
        <v>4</v>
      </c>
      <c r="D12" s="1">
        <v>300</v>
      </c>
      <c r="E12" s="13">
        <v>1200</v>
      </c>
      <c r="F12" s="9">
        <v>10</v>
      </c>
    </row>
    <row r="13" spans="1:6" x14ac:dyDescent="0.25">
      <c r="A13" s="15">
        <v>4</v>
      </c>
      <c r="B13" t="s">
        <v>660</v>
      </c>
      <c r="C13" s="78">
        <v>2</v>
      </c>
      <c r="D13" s="1">
        <v>300</v>
      </c>
      <c r="E13" s="13">
        <v>600</v>
      </c>
      <c r="F13" s="9">
        <v>11</v>
      </c>
    </row>
    <row r="14" spans="1:6" x14ac:dyDescent="0.25">
      <c r="A14" s="15">
        <v>5</v>
      </c>
      <c r="B14" t="s">
        <v>661</v>
      </c>
      <c r="C14" s="78">
        <v>1</v>
      </c>
      <c r="D14" s="1">
        <v>300</v>
      </c>
      <c r="E14" s="13">
        <v>300</v>
      </c>
      <c r="F14" s="9">
        <v>10</v>
      </c>
    </row>
    <row r="15" spans="1:6" x14ac:dyDescent="0.25">
      <c r="A15" s="15">
        <v>5</v>
      </c>
      <c r="B15" t="s">
        <v>659</v>
      </c>
      <c r="C15" s="78">
        <v>2</v>
      </c>
      <c r="D15" s="1">
        <v>300</v>
      </c>
      <c r="E15" s="13">
        <v>600</v>
      </c>
      <c r="F15" s="9">
        <v>11</v>
      </c>
    </row>
    <row r="16" spans="1:6" x14ac:dyDescent="0.25">
      <c r="A16" s="15">
        <v>5</v>
      </c>
      <c r="B16" t="s">
        <v>661</v>
      </c>
      <c r="C16" s="78">
        <v>3</v>
      </c>
      <c r="D16" s="1">
        <v>300</v>
      </c>
      <c r="E16" s="13">
        <v>900</v>
      </c>
      <c r="F16" s="9">
        <v>12</v>
      </c>
    </row>
    <row r="17" spans="1:6" x14ac:dyDescent="0.25">
      <c r="A17" s="15">
        <v>5</v>
      </c>
      <c r="B17" t="s">
        <v>662</v>
      </c>
      <c r="C17" s="78">
        <v>4</v>
      </c>
      <c r="D17" s="1">
        <v>300</v>
      </c>
      <c r="E17" s="13">
        <v>1200</v>
      </c>
      <c r="F17" s="9">
        <v>13</v>
      </c>
    </row>
    <row r="18" spans="1:6" x14ac:dyDescent="0.25">
      <c r="A18" s="15">
        <v>6</v>
      </c>
      <c r="B18" t="s">
        <v>663</v>
      </c>
      <c r="C18" s="78">
        <v>2</v>
      </c>
      <c r="D18" s="1">
        <v>300</v>
      </c>
      <c r="E18" s="13">
        <v>600</v>
      </c>
      <c r="F18" s="9">
        <v>10</v>
      </c>
    </row>
    <row r="19" spans="1:6" x14ac:dyDescent="0.25">
      <c r="A19" s="15">
        <v>7</v>
      </c>
      <c r="B19" t="s">
        <v>655</v>
      </c>
      <c r="C19" s="78">
        <v>1</v>
      </c>
      <c r="D19" s="1">
        <v>325</v>
      </c>
      <c r="E19" s="13">
        <v>325</v>
      </c>
      <c r="F19" s="9">
        <v>10</v>
      </c>
    </row>
    <row r="20" spans="1:6" x14ac:dyDescent="0.25">
      <c r="A20" s="15">
        <v>7</v>
      </c>
      <c r="B20" t="s">
        <v>658</v>
      </c>
      <c r="C20" s="78">
        <v>2</v>
      </c>
      <c r="D20" s="1">
        <v>325</v>
      </c>
      <c r="E20" s="13">
        <v>650</v>
      </c>
      <c r="F20" s="9">
        <v>11</v>
      </c>
    </row>
    <row r="21" spans="1:6" x14ac:dyDescent="0.25">
      <c r="A21" s="15">
        <v>8</v>
      </c>
      <c r="B21" t="s">
        <v>658</v>
      </c>
      <c r="C21" s="78">
        <v>6</v>
      </c>
      <c r="D21" s="1">
        <v>300</v>
      </c>
      <c r="E21" s="13">
        <v>1800</v>
      </c>
      <c r="F21" s="9">
        <v>10</v>
      </c>
    </row>
    <row r="22" spans="1:6" x14ac:dyDescent="0.25">
      <c r="A22" s="15">
        <v>9</v>
      </c>
      <c r="B22" t="s">
        <v>661</v>
      </c>
      <c r="C22" s="78">
        <v>5</v>
      </c>
      <c r="D22" s="1">
        <v>300</v>
      </c>
      <c r="E22" s="13">
        <v>1500</v>
      </c>
      <c r="F22" s="9">
        <v>10</v>
      </c>
    </row>
    <row r="23" spans="1:6" x14ac:dyDescent="0.25">
      <c r="A23" s="15">
        <v>10</v>
      </c>
      <c r="B23" t="s">
        <v>664</v>
      </c>
      <c r="C23" s="78">
        <v>1</v>
      </c>
      <c r="D23" s="1">
        <v>300</v>
      </c>
      <c r="E23" s="13">
        <v>300</v>
      </c>
      <c r="F23" s="9">
        <v>10</v>
      </c>
    </row>
    <row r="24" spans="1:6" x14ac:dyDescent="0.25">
      <c r="A24" s="15">
        <v>11</v>
      </c>
      <c r="B24" t="s">
        <v>658</v>
      </c>
      <c r="C24" s="78">
        <v>3</v>
      </c>
      <c r="D24" s="1">
        <v>290</v>
      </c>
      <c r="E24" s="13">
        <v>870</v>
      </c>
      <c r="F24" s="9">
        <v>10</v>
      </c>
    </row>
    <row r="25" spans="1:6" x14ac:dyDescent="0.25">
      <c r="A25" s="15">
        <v>11</v>
      </c>
      <c r="B25" t="s">
        <v>665</v>
      </c>
      <c r="C25" s="78">
        <v>5</v>
      </c>
      <c r="D25" s="1">
        <v>290</v>
      </c>
      <c r="E25" s="13">
        <v>1450</v>
      </c>
      <c r="F25" s="9">
        <v>11</v>
      </c>
    </row>
    <row r="26" spans="1:6" x14ac:dyDescent="0.25">
      <c r="A26" s="15">
        <v>11</v>
      </c>
      <c r="B26" t="s">
        <v>666</v>
      </c>
      <c r="C26" s="78">
        <v>1</v>
      </c>
      <c r="D26" s="1">
        <v>290</v>
      </c>
      <c r="E26" s="13">
        <v>290</v>
      </c>
      <c r="F26" s="9">
        <v>12</v>
      </c>
    </row>
    <row r="27" spans="1:6" x14ac:dyDescent="0.25">
      <c r="A27" s="15">
        <v>11</v>
      </c>
      <c r="B27" t="s">
        <v>659</v>
      </c>
      <c r="C27" s="78">
        <v>0.75</v>
      </c>
      <c r="D27" s="1">
        <v>290</v>
      </c>
      <c r="E27" s="13">
        <v>217.5</v>
      </c>
      <c r="F27" s="9">
        <v>13</v>
      </c>
    </row>
    <row r="28" spans="1:6" x14ac:dyDescent="0.25">
      <c r="A28" s="15">
        <v>12</v>
      </c>
      <c r="B28" t="s">
        <v>658</v>
      </c>
      <c r="C28" s="78">
        <v>7</v>
      </c>
      <c r="D28" s="1">
        <v>325</v>
      </c>
      <c r="E28" s="13">
        <v>2275</v>
      </c>
      <c r="F28" s="9">
        <v>10</v>
      </c>
    </row>
    <row r="29" spans="1:6" x14ac:dyDescent="0.25">
      <c r="A29" s="15">
        <v>13</v>
      </c>
      <c r="B29" t="s">
        <v>667</v>
      </c>
      <c r="C29" s="78">
        <v>1</v>
      </c>
      <c r="D29" s="1">
        <v>300</v>
      </c>
      <c r="E29" s="13">
        <v>300</v>
      </c>
      <c r="F29" s="9">
        <v>10</v>
      </c>
    </row>
    <row r="30" spans="1:6" x14ac:dyDescent="0.25">
      <c r="A30" s="15">
        <v>13</v>
      </c>
      <c r="B30" t="s">
        <v>651</v>
      </c>
      <c r="C30" s="78">
        <v>2</v>
      </c>
      <c r="D30" s="1">
        <v>300</v>
      </c>
      <c r="E30" s="13">
        <v>600</v>
      </c>
      <c r="F30" s="9">
        <v>11</v>
      </c>
    </row>
    <row r="31" spans="1:6" x14ac:dyDescent="0.25">
      <c r="A31" s="15">
        <v>13</v>
      </c>
      <c r="B31" t="s">
        <v>662</v>
      </c>
      <c r="C31" s="78">
        <v>3</v>
      </c>
      <c r="D31" s="1">
        <v>300</v>
      </c>
      <c r="E31" s="13">
        <v>900</v>
      </c>
      <c r="F31" s="9">
        <v>12</v>
      </c>
    </row>
    <row r="32" spans="1:6" x14ac:dyDescent="0.25">
      <c r="A32" s="15">
        <v>13</v>
      </c>
      <c r="B32" t="s">
        <v>659</v>
      </c>
      <c r="C32" s="78">
        <v>4</v>
      </c>
      <c r="D32" s="1">
        <v>300</v>
      </c>
      <c r="E32" s="13">
        <v>1200</v>
      </c>
      <c r="F32" s="9">
        <v>13</v>
      </c>
    </row>
    <row r="33" spans="1:6" x14ac:dyDescent="0.25">
      <c r="A33" s="15">
        <v>13</v>
      </c>
      <c r="B33" t="s">
        <v>653</v>
      </c>
      <c r="C33" s="78">
        <v>5</v>
      </c>
      <c r="D33" s="1">
        <v>300</v>
      </c>
      <c r="E33" s="13">
        <v>1500</v>
      </c>
      <c r="F33" s="9">
        <v>14</v>
      </c>
    </row>
    <row r="34" spans="1:6" x14ac:dyDescent="0.25">
      <c r="A34" s="15">
        <v>13</v>
      </c>
      <c r="B34" t="s">
        <v>660</v>
      </c>
      <c r="C34" s="78">
        <v>4</v>
      </c>
      <c r="D34" s="1">
        <v>300</v>
      </c>
      <c r="E34" s="13">
        <v>1200</v>
      </c>
      <c r="F34" s="9">
        <v>15</v>
      </c>
    </row>
    <row r="35" spans="1:6" x14ac:dyDescent="0.25">
      <c r="A35" s="15">
        <v>13</v>
      </c>
      <c r="B35" t="s">
        <v>652</v>
      </c>
      <c r="C35" s="78">
        <v>3</v>
      </c>
      <c r="D35" s="1">
        <v>300</v>
      </c>
      <c r="E35" s="13">
        <v>900</v>
      </c>
      <c r="F35" s="9">
        <v>16</v>
      </c>
    </row>
    <row r="36" spans="1:6" x14ac:dyDescent="0.25">
      <c r="A36" s="15">
        <v>14</v>
      </c>
      <c r="B36" t="s">
        <v>668</v>
      </c>
      <c r="C36" s="78">
        <v>2</v>
      </c>
      <c r="D36" s="1">
        <v>350</v>
      </c>
      <c r="E36" s="13">
        <v>700</v>
      </c>
      <c r="F36" s="9">
        <v>10</v>
      </c>
    </row>
    <row r="37" spans="1:6" x14ac:dyDescent="0.25">
      <c r="A37" s="15">
        <v>14</v>
      </c>
      <c r="B37" t="s">
        <v>659</v>
      </c>
      <c r="C37" s="78">
        <v>0.5</v>
      </c>
      <c r="D37" s="1">
        <v>350</v>
      </c>
      <c r="E37" s="13">
        <v>175</v>
      </c>
      <c r="F37" s="9">
        <v>11</v>
      </c>
    </row>
    <row r="38" spans="1:6" x14ac:dyDescent="0.25">
      <c r="A38" s="15">
        <v>14</v>
      </c>
      <c r="B38" t="s">
        <v>669</v>
      </c>
      <c r="C38" s="78">
        <v>10</v>
      </c>
      <c r="D38" s="1">
        <v>350</v>
      </c>
      <c r="E38" s="13">
        <v>3500</v>
      </c>
      <c r="F38" s="9">
        <v>12</v>
      </c>
    </row>
    <row r="39" spans="1:6" x14ac:dyDescent="0.25">
      <c r="A39" s="15">
        <v>15</v>
      </c>
      <c r="B39" t="s">
        <v>664</v>
      </c>
      <c r="C39" s="78">
        <v>1.75</v>
      </c>
      <c r="D39" s="1">
        <v>350</v>
      </c>
      <c r="E39" s="13">
        <v>612.5</v>
      </c>
      <c r="F39" s="9">
        <v>10</v>
      </c>
    </row>
    <row r="40" spans="1:6" x14ac:dyDescent="0.25">
      <c r="A40" s="15">
        <v>15</v>
      </c>
      <c r="B40" t="s">
        <v>670</v>
      </c>
      <c r="C40" s="78">
        <v>2.75</v>
      </c>
      <c r="D40" s="1">
        <v>350</v>
      </c>
      <c r="E40" s="13">
        <v>962.5</v>
      </c>
      <c r="F40" s="9">
        <v>11</v>
      </c>
    </row>
    <row r="41" spans="1:6" x14ac:dyDescent="0.25">
      <c r="A41" s="15">
        <v>16</v>
      </c>
      <c r="B41" t="s">
        <v>671</v>
      </c>
      <c r="C41" s="78">
        <v>6</v>
      </c>
      <c r="D41" s="1">
        <v>325</v>
      </c>
      <c r="E41" s="13">
        <v>1950</v>
      </c>
      <c r="F41" s="9">
        <v>10</v>
      </c>
    </row>
    <row r="42" spans="1:6" x14ac:dyDescent="0.25">
      <c r="A42" s="15">
        <v>16</v>
      </c>
      <c r="B42" t="s">
        <v>665</v>
      </c>
      <c r="C42" s="78">
        <v>2</v>
      </c>
      <c r="D42" s="1">
        <v>325</v>
      </c>
      <c r="E42" s="13">
        <v>650</v>
      </c>
      <c r="F42" s="9">
        <v>11</v>
      </c>
    </row>
    <row r="43" spans="1:6" x14ac:dyDescent="0.25">
      <c r="A43" s="15">
        <v>17</v>
      </c>
      <c r="B43" t="s">
        <v>658</v>
      </c>
      <c r="C43" s="78">
        <v>4.75</v>
      </c>
      <c r="D43" s="1">
        <v>325</v>
      </c>
      <c r="E43" s="13">
        <v>1543.75</v>
      </c>
      <c r="F43" s="9">
        <v>10</v>
      </c>
    </row>
    <row r="44" spans="1:6" x14ac:dyDescent="0.25">
      <c r="A44" s="15">
        <v>17</v>
      </c>
      <c r="B44" t="s">
        <v>672</v>
      </c>
      <c r="C44" s="78">
        <v>1.75</v>
      </c>
      <c r="D44" s="1">
        <v>325</v>
      </c>
      <c r="E44" s="13">
        <v>568.75</v>
      </c>
      <c r="F44" s="9">
        <v>11</v>
      </c>
    </row>
    <row r="45" spans="1:6" x14ac:dyDescent="0.25">
      <c r="A45" s="15">
        <v>17</v>
      </c>
      <c r="B45" t="s">
        <v>672</v>
      </c>
      <c r="C45" s="78">
        <v>2.75</v>
      </c>
      <c r="D45" s="1">
        <v>325</v>
      </c>
      <c r="E45" s="13">
        <v>893.75</v>
      </c>
      <c r="F45" s="9">
        <v>12</v>
      </c>
    </row>
    <row r="46" spans="1:6" x14ac:dyDescent="0.25">
      <c r="A46" s="15">
        <v>17</v>
      </c>
      <c r="B46" t="s">
        <v>673</v>
      </c>
      <c r="C46" s="78">
        <v>1</v>
      </c>
      <c r="D46" s="1">
        <v>325</v>
      </c>
      <c r="E46" s="13">
        <v>325</v>
      </c>
      <c r="F46" s="9">
        <v>13</v>
      </c>
    </row>
    <row r="47" spans="1:6" x14ac:dyDescent="0.25">
      <c r="A47" s="15">
        <v>17</v>
      </c>
      <c r="B47" t="s">
        <v>673</v>
      </c>
      <c r="C47" s="78">
        <v>1.5</v>
      </c>
      <c r="D47" s="1">
        <v>325</v>
      </c>
      <c r="E47" s="13">
        <v>487.5</v>
      </c>
      <c r="F47" s="9">
        <v>14</v>
      </c>
    </row>
    <row r="48" spans="1:6" x14ac:dyDescent="0.25">
      <c r="A48" s="15">
        <v>17</v>
      </c>
      <c r="B48" t="s">
        <v>674</v>
      </c>
      <c r="C48" s="78">
        <v>0.75</v>
      </c>
      <c r="D48" s="1">
        <v>325</v>
      </c>
      <c r="E48" s="13">
        <v>243.75</v>
      </c>
      <c r="F48" s="9">
        <v>15</v>
      </c>
    </row>
    <row r="49" spans="1:6" x14ac:dyDescent="0.25">
      <c r="A49" s="15">
        <v>17</v>
      </c>
      <c r="B49" t="s">
        <v>667</v>
      </c>
      <c r="C49" s="78">
        <v>3</v>
      </c>
      <c r="D49" s="1">
        <v>325</v>
      </c>
      <c r="E49" s="13">
        <v>975</v>
      </c>
      <c r="F49" s="9">
        <v>16</v>
      </c>
    </row>
    <row r="50" spans="1:6" x14ac:dyDescent="0.25">
      <c r="A50" s="15">
        <v>18</v>
      </c>
      <c r="B50" t="s">
        <v>673</v>
      </c>
      <c r="C50" s="78">
        <v>8</v>
      </c>
      <c r="D50" s="1">
        <v>300</v>
      </c>
      <c r="E50" s="14">
        <v>2400</v>
      </c>
      <c r="F50" s="9">
        <v>10</v>
      </c>
    </row>
    <row r="51" spans="1:6" x14ac:dyDescent="0.25">
      <c r="A51" s="15">
        <v>19</v>
      </c>
      <c r="B51" t="s">
        <v>674</v>
      </c>
      <c r="C51" s="78">
        <v>3</v>
      </c>
      <c r="D51" s="1">
        <v>310</v>
      </c>
      <c r="E51" s="14">
        <v>930</v>
      </c>
      <c r="F51" s="9">
        <v>10</v>
      </c>
    </row>
    <row r="52" spans="1:6" x14ac:dyDescent="0.25">
      <c r="A52" s="15">
        <v>19</v>
      </c>
      <c r="B52" t="s">
        <v>658</v>
      </c>
      <c r="C52" s="78">
        <v>1</v>
      </c>
      <c r="D52" s="1">
        <v>310</v>
      </c>
      <c r="E52" s="14">
        <v>310</v>
      </c>
      <c r="F52" s="9">
        <v>11</v>
      </c>
    </row>
    <row r="53" spans="1:6" x14ac:dyDescent="0.25">
      <c r="A53" s="15">
        <v>20</v>
      </c>
      <c r="B53" t="s">
        <v>675</v>
      </c>
      <c r="C53" s="78">
        <v>2.5</v>
      </c>
      <c r="D53" s="1">
        <v>350</v>
      </c>
      <c r="E53" s="14">
        <v>875</v>
      </c>
      <c r="F53" s="9">
        <v>10</v>
      </c>
    </row>
    <row r="54" spans="1:6" x14ac:dyDescent="0.25">
      <c r="A54" s="15">
        <v>20</v>
      </c>
      <c r="B54" t="s">
        <v>666</v>
      </c>
      <c r="C54" s="78">
        <v>1.5</v>
      </c>
      <c r="D54" s="1">
        <v>350</v>
      </c>
      <c r="E54" s="14">
        <v>525</v>
      </c>
      <c r="F54" s="9">
        <v>11</v>
      </c>
    </row>
    <row r="55" spans="1:6" x14ac:dyDescent="0.25">
      <c r="A55" s="15">
        <v>20</v>
      </c>
      <c r="B55" t="s">
        <v>675</v>
      </c>
      <c r="C55" s="78">
        <v>0.5</v>
      </c>
      <c r="D55" s="1">
        <v>350</v>
      </c>
      <c r="E55" s="14">
        <v>175</v>
      </c>
      <c r="F55" s="9">
        <v>12</v>
      </c>
    </row>
    <row r="56" spans="1:6" x14ac:dyDescent="0.25">
      <c r="A56" s="15">
        <v>20</v>
      </c>
      <c r="B56" t="s">
        <v>660</v>
      </c>
      <c r="C56" s="78">
        <v>3.5</v>
      </c>
      <c r="D56" s="1">
        <v>350</v>
      </c>
      <c r="E56" s="14">
        <v>1225</v>
      </c>
      <c r="F56" s="9">
        <v>13</v>
      </c>
    </row>
    <row r="57" spans="1:6" x14ac:dyDescent="0.25">
      <c r="A57" s="15">
        <v>21</v>
      </c>
      <c r="C57" s="78"/>
      <c r="D57" s="1"/>
      <c r="E57" s="14"/>
      <c r="F57" s="9">
        <v>10</v>
      </c>
    </row>
    <row r="58" spans="1:6" x14ac:dyDescent="0.25">
      <c r="A58" s="15">
        <v>21</v>
      </c>
      <c r="B58" t="s">
        <v>676</v>
      </c>
      <c r="C58" s="78">
        <v>0.25</v>
      </c>
      <c r="D58" s="1">
        <v>350</v>
      </c>
      <c r="E58" s="14">
        <v>87.5</v>
      </c>
      <c r="F58" s="9">
        <v>11</v>
      </c>
    </row>
    <row r="59" spans="1:6" x14ac:dyDescent="0.25">
      <c r="A59" s="15">
        <v>21</v>
      </c>
      <c r="C59" s="78"/>
      <c r="D59" s="1"/>
      <c r="E59" s="14"/>
      <c r="F59" s="9">
        <v>12</v>
      </c>
    </row>
    <row r="60" spans="1:6" x14ac:dyDescent="0.25">
      <c r="A60" s="15">
        <v>21</v>
      </c>
      <c r="B60" t="s">
        <v>677</v>
      </c>
      <c r="C60" s="78">
        <v>0.25</v>
      </c>
      <c r="D60" s="1">
        <v>350</v>
      </c>
      <c r="E60" s="14">
        <v>87.5</v>
      </c>
      <c r="F60" s="9">
        <v>13</v>
      </c>
    </row>
    <row r="61" spans="1:6" x14ac:dyDescent="0.25">
      <c r="A61" s="15">
        <v>21</v>
      </c>
      <c r="C61" s="78"/>
      <c r="D61" s="1"/>
      <c r="E61" s="14"/>
      <c r="F61" s="9">
        <v>14</v>
      </c>
    </row>
    <row r="62" spans="1:6" x14ac:dyDescent="0.25">
      <c r="A62" s="15">
        <v>21</v>
      </c>
      <c r="B62" t="s">
        <v>678</v>
      </c>
      <c r="C62" s="78">
        <v>0.5</v>
      </c>
      <c r="D62" s="1">
        <v>350</v>
      </c>
      <c r="E62" s="14">
        <v>175</v>
      </c>
      <c r="F62" s="9">
        <v>15</v>
      </c>
    </row>
    <row r="63" spans="1:6" x14ac:dyDescent="0.25">
      <c r="A63" s="15">
        <v>22</v>
      </c>
      <c r="C63" s="78"/>
      <c r="D63" s="1"/>
      <c r="E63" s="14"/>
      <c r="F63" s="9">
        <v>10</v>
      </c>
    </row>
    <row r="64" spans="1:6" x14ac:dyDescent="0.25">
      <c r="A64" s="15">
        <v>22</v>
      </c>
      <c r="B64" t="s">
        <v>658</v>
      </c>
      <c r="C64" s="78">
        <v>3.25</v>
      </c>
      <c r="D64" s="1">
        <v>325</v>
      </c>
      <c r="E64" s="14">
        <v>1056.25</v>
      </c>
      <c r="F64" s="9">
        <v>11</v>
      </c>
    </row>
    <row r="65" spans="1:6" x14ac:dyDescent="0.25">
      <c r="A65" s="15">
        <v>23</v>
      </c>
      <c r="B65" t="s">
        <v>658</v>
      </c>
      <c r="C65" s="78">
        <v>9.75</v>
      </c>
      <c r="D65" s="1">
        <v>350</v>
      </c>
      <c r="E65" s="14">
        <v>3412.5</v>
      </c>
      <c r="F65" s="9">
        <v>10</v>
      </c>
    </row>
    <row r="66" spans="1:6" x14ac:dyDescent="0.25">
      <c r="A66" s="15">
        <v>24</v>
      </c>
      <c r="B66" t="s">
        <v>673</v>
      </c>
      <c r="C66" s="78">
        <v>8.75</v>
      </c>
      <c r="D66" s="1">
        <v>350</v>
      </c>
      <c r="E66" s="14">
        <v>3062.5</v>
      </c>
      <c r="F66" s="9">
        <v>10</v>
      </c>
    </row>
    <row r="67" spans="1:6" x14ac:dyDescent="0.25">
      <c r="A67" s="15">
        <v>25</v>
      </c>
      <c r="B67" t="s">
        <v>679</v>
      </c>
      <c r="C67" s="78">
        <v>2.5</v>
      </c>
      <c r="D67" s="1">
        <v>325</v>
      </c>
      <c r="E67" s="14">
        <v>812.5</v>
      </c>
      <c r="F67" s="9">
        <v>10</v>
      </c>
    </row>
    <row r="68" spans="1:6" x14ac:dyDescent="0.25">
      <c r="A68" s="15">
        <v>25</v>
      </c>
      <c r="B68" t="s">
        <v>680</v>
      </c>
      <c r="C68" s="78">
        <v>1</v>
      </c>
      <c r="D68" s="1">
        <v>325</v>
      </c>
      <c r="E68" s="14">
        <v>325</v>
      </c>
      <c r="F68" s="9">
        <v>11</v>
      </c>
    </row>
    <row r="69" spans="1:6" x14ac:dyDescent="0.25">
      <c r="A69" s="15">
        <v>26</v>
      </c>
      <c r="B69" t="s">
        <v>681</v>
      </c>
      <c r="C69" s="78">
        <v>3</v>
      </c>
      <c r="D69" s="1">
        <v>350</v>
      </c>
      <c r="E69" s="14">
        <v>1050</v>
      </c>
      <c r="F69" s="9">
        <v>10</v>
      </c>
    </row>
    <row r="70" spans="1:6" x14ac:dyDescent="0.25">
      <c r="A70" s="15">
        <v>28</v>
      </c>
      <c r="B70" t="s">
        <v>682</v>
      </c>
      <c r="C70" s="78">
        <v>5</v>
      </c>
      <c r="D70" s="1">
        <v>325</v>
      </c>
      <c r="E70" s="14">
        <v>1625</v>
      </c>
      <c r="F70" s="9">
        <v>10</v>
      </c>
    </row>
    <row r="71" spans="1:6" x14ac:dyDescent="0.25">
      <c r="A71" s="15">
        <v>29</v>
      </c>
      <c r="C71" s="78"/>
      <c r="D71" s="1"/>
      <c r="E71" s="14"/>
      <c r="F71" s="9">
        <v>10</v>
      </c>
    </row>
    <row r="72" spans="1:6" x14ac:dyDescent="0.25">
      <c r="A72" s="15">
        <v>29</v>
      </c>
      <c r="B72" t="s">
        <v>679</v>
      </c>
      <c r="C72" s="78">
        <v>3.75</v>
      </c>
      <c r="D72" s="1">
        <v>350</v>
      </c>
      <c r="E72" s="14">
        <v>1312.5</v>
      </c>
      <c r="F72" s="9">
        <v>11</v>
      </c>
    </row>
    <row r="73" spans="1:6" x14ac:dyDescent="0.25">
      <c r="A73" s="15">
        <v>29</v>
      </c>
      <c r="B73" t="s">
        <v>680</v>
      </c>
      <c r="C73" s="78">
        <v>2.75</v>
      </c>
      <c r="D73" s="1">
        <v>350</v>
      </c>
      <c r="E73" s="14">
        <v>962.5</v>
      </c>
      <c r="F73" s="9">
        <v>12</v>
      </c>
    </row>
    <row r="74" spans="1:6" x14ac:dyDescent="0.25">
      <c r="A74" s="15">
        <v>30</v>
      </c>
      <c r="C74" s="78"/>
      <c r="D74" s="1"/>
      <c r="E74" s="14"/>
      <c r="F74" s="9">
        <v>10</v>
      </c>
    </row>
    <row r="75" spans="1:6" x14ac:dyDescent="0.25">
      <c r="A75" s="15">
        <v>30</v>
      </c>
      <c r="B75" t="s">
        <v>681</v>
      </c>
      <c r="C75" s="78">
        <v>3</v>
      </c>
      <c r="D75" s="1">
        <v>350</v>
      </c>
      <c r="E75" s="14">
        <v>1050</v>
      </c>
      <c r="F75" s="9">
        <v>11</v>
      </c>
    </row>
    <row r="76" spans="1:6" x14ac:dyDescent="0.25">
      <c r="A76" s="15">
        <v>23031</v>
      </c>
      <c r="B76" t="s">
        <v>683</v>
      </c>
      <c r="C76" s="78">
        <v>10</v>
      </c>
      <c r="D76" s="1">
        <v>350</v>
      </c>
      <c r="E76" s="14">
        <v>3500</v>
      </c>
      <c r="F76" s="9">
        <v>11</v>
      </c>
    </row>
    <row r="77" spans="1:6" x14ac:dyDescent="0.25">
      <c r="A77" s="15">
        <v>23031</v>
      </c>
      <c r="B77" t="s">
        <v>679</v>
      </c>
      <c r="C77" s="78">
        <v>15</v>
      </c>
      <c r="D77" s="1">
        <v>350</v>
      </c>
      <c r="E77" s="14">
        <v>5250</v>
      </c>
      <c r="F77" s="9">
        <v>12</v>
      </c>
    </row>
    <row r="78" spans="1:6" x14ac:dyDescent="0.25">
      <c r="A78" s="15">
        <v>23031</v>
      </c>
      <c r="B78" t="s">
        <v>684</v>
      </c>
      <c r="C78" s="78">
        <v>20</v>
      </c>
      <c r="D78" s="1">
        <v>350</v>
      </c>
      <c r="E78" s="14">
        <v>7000</v>
      </c>
      <c r="F78" s="9">
        <v>13</v>
      </c>
    </row>
    <row r="79" spans="1:6" x14ac:dyDescent="0.25">
      <c r="A79" s="15" t="s">
        <v>324</v>
      </c>
      <c r="B79" t="s">
        <v>681</v>
      </c>
      <c r="C79" s="78">
        <v>2</v>
      </c>
      <c r="D79" s="1">
        <v>300</v>
      </c>
      <c r="E79" s="14">
        <v>600</v>
      </c>
      <c r="F79" s="9">
        <v>11</v>
      </c>
    </row>
    <row r="80" spans="1:6" x14ac:dyDescent="0.25">
      <c r="A80" s="15" t="s">
        <v>324</v>
      </c>
      <c r="B80" t="s">
        <v>685</v>
      </c>
      <c r="C80" s="78">
        <v>1.5</v>
      </c>
      <c r="D80" s="1">
        <v>300</v>
      </c>
      <c r="E80" s="14">
        <v>450</v>
      </c>
      <c r="F80" s="9">
        <v>12</v>
      </c>
    </row>
    <row r="81" spans="1:6" x14ac:dyDescent="0.25">
      <c r="A81" s="15" t="s">
        <v>324</v>
      </c>
      <c r="B81" t="s">
        <v>686</v>
      </c>
      <c r="C81" s="78">
        <v>2</v>
      </c>
      <c r="D81" s="1">
        <v>300</v>
      </c>
      <c r="E81" s="14">
        <v>600</v>
      </c>
      <c r="F81" s="9">
        <v>13</v>
      </c>
    </row>
    <row r="82" spans="1:6" x14ac:dyDescent="0.25">
      <c r="A82" s="15" t="s">
        <v>324</v>
      </c>
      <c r="B82" t="s">
        <v>687</v>
      </c>
      <c r="C82" s="78">
        <v>1.25</v>
      </c>
      <c r="D82" s="1">
        <v>300</v>
      </c>
      <c r="E82" s="14">
        <v>375</v>
      </c>
      <c r="F82" s="9">
        <v>14</v>
      </c>
    </row>
    <row r="83" spans="1:6" x14ac:dyDescent="0.25">
      <c r="A83" s="15" t="s">
        <v>326</v>
      </c>
      <c r="B83" t="s">
        <v>688</v>
      </c>
      <c r="C83" s="78">
        <v>2</v>
      </c>
      <c r="D83" s="1">
        <v>300</v>
      </c>
      <c r="E83" s="13">
        <v>600</v>
      </c>
      <c r="F83" s="9">
        <v>11</v>
      </c>
    </row>
    <row r="84" spans="1:6" x14ac:dyDescent="0.25">
      <c r="A84" s="15" t="s">
        <v>326</v>
      </c>
      <c r="C84" s="78"/>
      <c r="D84" s="1"/>
      <c r="E84" s="13"/>
      <c r="F84" s="9">
        <v>12</v>
      </c>
    </row>
    <row r="85" spans="1:6" x14ac:dyDescent="0.25">
      <c r="A85" s="15" t="s">
        <v>326</v>
      </c>
      <c r="B85" t="s">
        <v>687</v>
      </c>
      <c r="C85" s="78">
        <v>1</v>
      </c>
      <c r="D85" s="1">
        <v>300</v>
      </c>
      <c r="E85" s="13">
        <v>300</v>
      </c>
      <c r="F85" s="9">
        <v>13</v>
      </c>
    </row>
    <row r="86" spans="1:6" x14ac:dyDescent="0.25">
      <c r="A86" s="15" t="s">
        <v>326</v>
      </c>
      <c r="C86" s="78"/>
      <c r="D86" s="1"/>
      <c r="E86" s="13"/>
      <c r="F86" s="9">
        <v>14</v>
      </c>
    </row>
    <row r="87" spans="1:6" x14ac:dyDescent="0.25">
      <c r="A87" s="15" t="s">
        <v>326</v>
      </c>
      <c r="B87" t="s">
        <v>689</v>
      </c>
      <c r="C87" s="78">
        <v>2.5</v>
      </c>
      <c r="D87" s="1">
        <v>300</v>
      </c>
      <c r="E87" s="13">
        <v>750</v>
      </c>
      <c r="F87" s="9">
        <v>15</v>
      </c>
    </row>
    <row r="88" spans="1:6" x14ac:dyDescent="0.25">
      <c r="A88" s="15" t="s">
        <v>326</v>
      </c>
      <c r="C88" s="78"/>
      <c r="D88" s="1"/>
      <c r="E88" s="13"/>
      <c r="F88" s="9">
        <v>16</v>
      </c>
    </row>
    <row r="89" spans="1:6" x14ac:dyDescent="0.25">
      <c r="A89" s="15" t="s">
        <v>326</v>
      </c>
      <c r="B89" t="s">
        <v>690</v>
      </c>
      <c r="C89" s="78">
        <v>0.5</v>
      </c>
      <c r="D89" s="1">
        <v>300</v>
      </c>
      <c r="E89" s="13">
        <v>150</v>
      </c>
      <c r="F89" s="9">
        <v>17</v>
      </c>
    </row>
    <row r="90" spans="1:6" x14ac:dyDescent="0.25">
      <c r="A90" s="15" t="s">
        <v>330</v>
      </c>
      <c r="B90" t="s">
        <v>691</v>
      </c>
      <c r="C90" s="78">
        <v>1</v>
      </c>
      <c r="D90" s="1">
        <v>300</v>
      </c>
      <c r="E90" s="13">
        <v>300</v>
      </c>
      <c r="F90" s="9">
        <v>11</v>
      </c>
    </row>
    <row r="91" spans="1:6" x14ac:dyDescent="0.25">
      <c r="A91" s="15" t="s">
        <v>330</v>
      </c>
      <c r="C91" s="78"/>
      <c r="D91" s="1"/>
      <c r="E91" s="13"/>
      <c r="F91" s="9">
        <v>12</v>
      </c>
    </row>
    <row r="92" spans="1:6" x14ac:dyDescent="0.25">
      <c r="A92" s="15" t="s">
        <v>330</v>
      </c>
      <c r="B92" t="s">
        <v>681</v>
      </c>
      <c r="C92" s="78">
        <v>1</v>
      </c>
      <c r="D92" s="1">
        <v>300</v>
      </c>
      <c r="E92" s="13">
        <v>300</v>
      </c>
      <c r="F92" s="9">
        <v>13</v>
      </c>
    </row>
    <row r="93" spans="1:6" x14ac:dyDescent="0.25">
      <c r="A93" s="15" t="s">
        <v>330</v>
      </c>
      <c r="C93" s="78"/>
      <c r="D93" s="1"/>
      <c r="E93" s="13"/>
      <c r="F93" s="9">
        <v>14</v>
      </c>
    </row>
    <row r="94" spans="1:6" x14ac:dyDescent="0.25">
      <c r="A94" s="15" t="s">
        <v>330</v>
      </c>
      <c r="B94" t="s">
        <v>682</v>
      </c>
      <c r="C94" s="78">
        <v>1</v>
      </c>
      <c r="D94" s="1">
        <v>300</v>
      </c>
      <c r="E94" s="13">
        <v>300</v>
      </c>
      <c r="F94" s="9">
        <v>15</v>
      </c>
    </row>
    <row r="95" spans="1:6" x14ac:dyDescent="0.25">
      <c r="A95" s="15" t="s">
        <v>332</v>
      </c>
      <c r="B95" t="s">
        <v>681</v>
      </c>
      <c r="C95" s="78">
        <v>2</v>
      </c>
      <c r="D95" s="1">
        <v>300</v>
      </c>
      <c r="E95" s="13">
        <v>600</v>
      </c>
      <c r="F95" s="9">
        <v>11</v>
      </c>
    </row>
    <row r="96" spans="1:6" x14ac:dyDescent="0.25">
      <c r="A96" s="15" t="s">
        <v>332</v>
      </c>
      <c r="C96" s="78"/>
      <c r="D96" s="1"/>
      <c r="E96" s="13"/>
      <c r="F96" s="9">
        <v>12</v>
      </c>
    </row>
    <row r="97" spans="1:6" x14ac:dyDescent="0.25">
      <c r="A97" s="15" t="s">
        <v>332</v>
      </c>
      <c r="B97" t="s">
        <v>679</v>
      </c>
      <c r="C97" s="78">
        <v>3</v>
      </c>
      <c r="D97" s="1">
        <v>300</v>
      </c>
      <c r="E97" s="13">
        <v>900</v>
      </c>
      <c r="F97" s="9">
        <v>13</v>
      </c>
    </row>
    <row r="98" spans="1:6" x14ac:dyDescent="0.25">
      <c r="A98" s="15" t="s">
        <v>332</v>
      </c>
      <c r="C98" s="78"/>
      <c r="D98" s="1"/>
      <c r="E98" s="13"/>
      <c r="F98" s="9">
        <v>14</v>
      </c>
    </row>
    <row r="99" spans="1:6" x14ac:dyDescent="0.25">
      <c r="A99" s="15" t="s">
        <v>332</v>
      </c>
      <c r="B99" t="s">
        <v>682</v>
      </c>
      <c r="C99" s="78">
        <v>4</v>
      </c>
      <c r="D99" s="1">
        <v>300</v>
      </c>
      <c r="E99" s="13">
        <v>1200</v>
      </c>
      <c r="F99" s="9">
        <v>15</v>
      </c>
    </row>
    <row r="100" spans="1:6" x14ac:dyDescent="0.25">
      <c r="A100" s="15" t="s">
        <v>333</v>
      </c>
      <c r="B100" t="s">
        <v>692</v>
      </c>
      <c r="C100" s="78">
        <v>1</v>
      </c>
      <c r="D100" s="1">
        <v>300</v>
      </c>
      <c r="E100" s="13">
        <v>300</v>
      </c>
      <c r="F100" s="9">
        <v>11</v>
      </c>
    </row>
    <row r="101" spans="1:6" x14ac:dyDescent="0.25">
      <c r="A101" s="15" t="s">
        <v>334</v>
      </c>
      <c r="B101" t="s">
        <v>679</v>
      </c>
      <c r="C101" s="78">
        <v>1</v>
      </c>
      <c r="D101" s="1">
        <v>300</v>
      </c>
      <c r="E101" s="13">
        <v>300</v>
      </c>
      <c r="F101" s="9">
        <v>11</v>
      </c>
    </row>
    <row r="102" spans="1:6" x14ac:dyDescent="0.25">
      <c r="A102" s="15" t="s">
        <v>334</v>
      </c>
      <c r="C102" s="78"/>
      <c r="D102" s="1"/>
      <c r="E102" s="13"/>
      <c r="F102" s="9">
        <v>12</v>
      </c>
    </row>
    <row r="103" spans="1:6" x14ac:dyDescent="0.25">
      <c r="A103" s="15" t="s">
        <v>334</v>
      </c>
      <c r="B103" t="s">
        <v>687</v>
      </c>
      <c r="C103" s="78">
        <v>2</v>
      </c>
      <c r="D103" s="1">
        <v>300</v>
      </c>
      <c r="E103" s="13">
        <v>600</v>
      </c>
      <c r="F103" s="9">
        <v>13</v>
      </c>
    </row>
    <row r="104" spans="1:6" x14ac:dyDescent="0.25">
      <c r="A104" s="15" t="s">
        <v>337</v>
      </c>
      <c r="B104" t="s">
        <v>693</v>
      </c>
      <c r="C104" s="78">
        <v>2.5</v>
      </c>
      <c r="D104" s="1">
        <v>300</v>
      </c>
      <c r="E104" s="13">
        <v>750</v>
      </c>
      <c r="F104" s="9">
        <v>11</v>
      </c>
    </row>
    <row r="105" spans="1:6" x14ac:dyDescent="0.25">
      <c r="A105" s="15" t="s">
        <v>337</v>
      </c>
      <c r="C105" s="78"/>
      <c r="D105" s="1"/>
      <c r="E105" s="13"/>
      <c r="F105" s="9">
        <v>12</v>
      </c>
    </row>
    <row r="106" spans="1:6" x14ac:dyDescent="0.25">
      <c r="A106" s="15" t="s">
        <v>337</v>
      </c>
      <c r="B106" t="s">
        <v>679</v>
      </c>
      <c r="C106" s="78">
        <v>1.5</v>
      </c>
      <c r="D106" s="1">
        <v>300</v>
      </c>
      <c r="E106" s="13">
        <v>450</v>
      </c>
      <c r="F106" s="9">
        <v>13</v>
      </c>
    </row>
    <row r="107" spans="1:6" x14ac:dyDescent="0.25">
      <c r="A107" s="15" t="s">
        <v>338</v>
      </c>
      <c r="B107" t="s">
        <v>694</v>
      </c>
      <c r="C107" s="78">
        <v>2</v>
      </c>
      <c r="D107" s="1">
        <v>300</v>
      </c>
      <c r="E107" s="13">
        <v>600</v>
      </c>
      <c r="F107" s="9">
        <v>11</v>
      </c>
    </row>
    <row r="108" spans="1:6" x14ac:dyDescent="0.25">
      <c r="A108" s="15" t="s">
        <v>402</v>
      </c>
      <c r="B108" t="s">
        <v>695</v>
      </c>
      <c r="C108" s="78">
        <v>1.25</v>
      </c>
      <c r="D108" s="1">
        <v>300</v>
      </c>
      <c r="E108" s="13">
        <v>375</v>
      </c>
      <c r="F108" s="9">
        <v>11</v>
      </c>
    </row>
    <row r="109" spans="1:6" x14ac:dyDescent="0.25">
      <c r="A109" s="15" t="s">
        <v>403</v>
      </c>
      <c r="B109" t="s">
        <v>687</v>
      </c>
      <c r="C109" s="78">
        <v>2</v>
      </c>
      <c r="D109" s="1">
        <v>300</v>
      </c>
      <c r="E109" s="13">
        <v>600</v>
      </c>
      <c r="F109" s="9">
        <v>11</v>
      </c>
    </row>
    <row r="110" spans="1:6" x14ac:dyDescent="0.25">
      <c r="A110" s="15" t="s">
        <v>406</v>
      </c>
      <c r="B110" t="s">
        <v>685</v>
      </c>
      <c r="C110" s="78">
        <v>1</v>
      </c>
      <c r="D110" s="1">
        <v>300</v>
      </c>
      <c r="E110" s="13">
        <v>300</v>
      </c>
      <c r="F110" s="9">
        <v>11</v>
      </c>
    </row>
    <row r="111" spans="1:6" x14ac:dyDescent="0.25">
      <c r="A111" s="15" t="s">
        <v>406</v>
      </c>
      <c r="C111" s="78"/>
      <c r="D111" s="1"/>
      <c r="E111" s="13"/>
      <c r="F111" s="9">
        <v>12</v>
      </c>
    </row>
    <row r="112" spans="1:6" x14ac:dyDescent="0.25">
      <c r="A112" s="15" t="s">
        <v>406</v>
      </c>
      <c r="B112" t="s">
        <v>696</v>
      </c>
      <c r="C112" s="78">
        <v>2</v>
      </c>
      <c r="D112" s="1">
        <v>300</v>
      </c>
      <c r="E112" s="13">
        <v>600</v>
      </c>
      <c r="F112" s="9">
        <v>13</v>
      </c>
    </row>
    <row r="113" spans="1:6" x14ac:dyDescent="0.25">
      <c r="A113" s="15" t="s">
        <v>406</v>
      </c>
      <c r="C113" s="78"/>
      <c r="D113" s="1"/>
      <c r="E113" s="13"/>
      <c r="F113" s="9">
        <v>14</v>
      </c>
    </row>
    <row r="114" spans="1:6" x14ac:dyDescent="0.25">
      <c r="A114" s="15" t="s">
        <v>406</v>
      </c>
      <c r="B114" t="s">
        <v>681</v>
      </c>
      <c r="C114" s="78">
        <v>3</v>
      </c>
      <c r="D114" s="1">
        <v>300</v>
      </c>
      <c r="E114" s="13">
        <v>900</v>
      </c>
      <c r="F114" s="9">
        <v>15</v>
      </c>
    </row>
    <row r="115" spans="1:6" x14ac:dyDescent="0.25">
      <c r="A115" s="15" t="s">
        <v>406</v>
      </c>
      <c r="C115" s="78"/>
      <c r="D115" s="1"/>
      <c r="E115" s="13"/>
      <c r="F115" s="9">
        <v>16</v>
      </c>
    </row>
    <row r="116" spans="1:6" x14ac:dyDescent="0.25">
      <c r="A116" s="15" t="s">
        <v>406</v>
      </c>
      <c r="B116" t="s">
        <v>697</v>
      </c>
      <c r="C116" s="78">
        <v>4</v>
      </c>
      <c r="D116" s="1">
        <v>300</v>
      </c>
      <c r="E116" s="13">
        <v>1200</v>
      </c>
      <c r="F116" s="9">
        <v>17</v>
      </c>
    </row>
    <row r="117" spans="1:6" x14ac:dyDescent="0.25">
      <c r="A117" s="15" t="s">
        <v>406</v>
      </c>
      <c r="C117" s="78"/>
      <c r="D117" s="1"/>
      <c r="E117" s="13"/>
      <c r="F117" s="9">
        <v>18</v>
      </c>
    </row>
    <row r="118" spans="1:6" x14ac:dyDescent="0.25">
      <c r="A118" s="15" t="s">
        <v>406</v>
      </c>
      <c r="B118" t="s">
        <v>698</v>
      </c>
      <c r="C118" s="78">
        <v>5</v>
      </c>
      <c r="D118" s="1">
        <v>300</v>
      </c>
      <c r="E118" s="13">
        <v>1500</v>
      </c>
      <c r="F118" s="9">
        <v>19</v>
      </c>
    </row>
    <row r="119" spans="1:6" x14ac:dyDescent="0.25">
      <c r="A119" s="15" t="s">
        <v>406</v>
      </c>
      <c r="C119" s="78"/>
      <c r="D119" s="1"/>
      <c r="E119" s="13"/>
      <c r="F119" s="9">
        <v>20</v>
      </c>
    </row>
    <row r="120" spans="1:6" x14ac:dyDescent="0.25">
      <c r="A120" s="15" t="s">
        <v>406</v>
      </c>
      <c r="B120" t="s">
        <v>699</v>
      </c>
      <c r="C120" s="78">
        <v>4</v>
      </c>
      <c r="D120" s="1">
        <v>300</v>
      </c>
      <c r="E120" s="13">
        <v>1200</v>
      </c>
      <c r="F120" s="9">
        <v>21</v>
      </c>
    </row>
    <row r="121" spans="1:6" x14ac:dyDescent="0.25">
      <c r="A121" s="15" t="s">
        <v>406</v>
      </c>
      <c r="C121" s="78"/>
      <c r="D121" s="1"/>
      <c r="E121" s="13"/>
      <c r="F121" s="9">
        <v>22</v>
      </c>
    </row>
    <row r="122" spans="1:6" x14ac:dyDescent="0.25">
      <c r="A122" s="15" t="s">
        <v>406</v>
      </c>
      <c r="B122" t="s">
        <v>700</v>
      </c>
      <c r="C122" s="78">
        <v>3</v>
      </c>
      <c r="D122" s="1">
        <v>300</v>
      </c>
      <c r="E122" s="13">
        <v>900</v>
      </c>
      <c r="F122" s="9">
        <v>23</v>
      </c>
    </row>
    <row r="123" spans="1:6" x14ac:dyDescent="0.25">
      <c r="A123" s="15" t="s">
        <v>406</v>
      </c>
      <c r="C123" s="78"/>
      <c r="D123" s="1"/>
      <c r="E123" s="13"/>
      <c r="F123" s="9">
        <v>24</v>
      </c>
    </row>
    <row r="124" spans="1:6" x14ac:dyDescent="0.25">
      <c r="A124" s="15" t="s">
        <v>406</v>
      </c>
      <c r="B124" t="s">
        <v>690</v>
      </c>
      <c r="C124" s="78">
        <v>2</v>
      </c>
      <c r="D124" s="1">
        <v>300</v>
      </c>
      <c r="E124" s="13">
        <v>600</v>
      </c>
      <c r="F124" s="9">
        <v>25</v>
      </c>
    </row>
    <row r="125" spans="1:6" x14ac:dyDescent="0.25">
      <c r="A125" s="15" t="s">
        <v>406</v>
      </c>
      <c r="C125" s="78"/>
      <c r="D125" s="1"/>
      <c r="E125" s="13"/>
      <c r="F125" s="9">
        <v>26</v>
      </c>
    </row>
    <row r="126" spans="1:6" x14ac:dyDescent="0.25">
      <c r="A126" s="15" t="s">
        <v>406</v>
      </c>
      <c r="B126" t="s">
        <v>701</v>
      </c>
      <c r="C126" s="78">
        <v>1</v>
      </c>
      <c r="D126" s="1">
        <v>300</v>
      </c>
      <c r="E126" s="13">
        <v>300</v>
      </c>
      <c r="F126" s="9">
        <v>27</v>
      </c>
    </row>
    <row r="127" spans="1:6" x14ac:dyDescent="0.25">
      <c r="A127" s="15" t="s">
        <v>407</v>
      </c>
      <c r="B127" t="s">
        <v>693</v>
      </c>
      <c r="C127" s="78">
        <v>3</v>
      </c>
      <c r="D127" s="1">
        <v>300</v>
      </c>
      <c r="E127" s="13">
        <v>900</v>
      </c>
      <c r="F127" s="9">
        <v>11</v>
      </c>
    </row>
    <row r="128" spans="1:6" x14ac:dyDescent="0.25">
      <c r="A128" s="15" t="s">
        <v>407</v>
      </c>
      <c r="B128" t="s">
        <v>695</v>
      </c>
      <c r="C128" s="78">
        <v>2</v>
      </c>
      <c r="D128" s="1">
        <v>300</v>
      </c>
      <c r="E128" s="13">
        <v>600</v>
      </c>
      <c r="F128" s="9">
        <v>12</v>
      </c>
    </row>
    <row r="129" spans="1:6" x14ac:dyDescent="0.25">
      <c r="A129" s="15" t="s">
        <v>408</v>
      </c>
      <c r="B129" t="s">
        <v>679</v>
      </c>
      <c r="C129" s="78">
        <v>1</v>
      </c>
      <c r="D129" s="1">
        <v>300</v>
      </c>
      <c r="E129" s="13">
        <v>300</v>
      </c>
      <c r="F129" s="9">
        <v>11</v>
      </c>
    </row>
    <row r="130" spans="1:6" x14ac:dyDescent="0.25">
      <c r="A130" s="15" t="s">
        <v>648</v>
      </c>
      <c r="B130" t="s">
        <v>694</v>
      </c>
      <c r="C130" s="78">
        <v>3</v>
      </c>
      <c r="D130" s="1">
        <v>300</v>
      </c>
      <c r="E130" s="13">
        <v>900</v>
      </c>
      <c r="F130" s="9">
        <v>11</v>
      </c>
    </row>
    <row r="131" spans="1:6" x14ac:dyDescent="0.25">
      <c r="A131" s="15" t="s">
        <v>646</v>
      </c>
      <c r="B131" s="80" t="s">
        <v>702</v>
      </c>
      <c r="C131" s="78">
        <v>2</v>
      </c>
      <c r="D131" s="1">
        <v>300</v>
      </c>
      <c r="E131" s="13">
        <v>450</v>
      </c>
      <c r="F131" s="9">
        <v>11</v>
      </c>
    </row>
    <row r="132" spans="1:6" x14ac:dyDescent="0.25">
      <c r="A132" s="15" t="s">
        <v>646</v>
      </c>
      <c r="B132" t="s">
        <v>686</v>
      </c>
      <c r="C132" s="78">
        <v>1.5</v>
      </c>
      <c r="D132" s="1">
        <v>300</v>
      </c>
      <c r="E132" s="13">
        <v>450</v>
      </c>
      <c r="F132" s="9">
        <v>12</v>
      </c>
    </row>
    <row r="133" spans="1:6" x14ac:dyDescent="0.25">
      <c r="A133" s="80" t="s">
        <v>708</v>
      </c>
      <c r="B133" s="80" t="s">
        <v>699</v>
      </c>
      <c r="C133" s="78">
        <v>3</v>
      </c>
      <c r="D133" s="1">
        <v>300</v>
      </c>
      <c r="E133" s="13">
        <v>900</v>
      </c>
      <c r="F133" s="9">
        <v>11</v>
      </c>
    </row>
    <row r="134" spans="1:6" x14ac:dyDescent="0.25">
      <c r="A134" s="80" t="s">
        <v>710</v>
      </c>
      <c r="B134" s="80" t="s">
        <v>697</v>
      </c>
      <c r="C134" s="78">
        <v>2.2000000000000002</v>
      </c>
      <c r="D134" s="1">
        <v>300</v>
      </c>
      <c r="E134" s="13">
        <v>660</v>
      </c>
      <c r="F134" s="9">
        <v>11</v>
      </c>
    </row>
    <row r="135" spans="1:6" x14ac:dyDescent="0.25">
      <c r="A135" s="80" t="s">
        <v>710</v>
      </c>
      <c r="B135" s="80"/>
      <c r="C135" s="78"/>
      <c r="D135" s="1"/>
      <c r="E135" s="13"/>
      <c r="F135" s="9">
        <v>12</v>
      </c>
    </row>
    <row r="136" spans="1:6" x14ac:dyDescent="0.25">
      <c r="A136" s="80" t="s">
        <v>710</v>
      </c>
      <c r="B136" s="80" t="s">
        <v>701</v>
      </c>
      <c r="C136" s="78">
        <v>3.9</v>
      </c>
      <c r="D136" s="1">
        <v>300</v>
      </c>
      <c r="E136" s="13">
        <v>1170</v>
      </c>
      <c r="F136" s="9">
        <v>13</v>
      </c>
    </row>
    <row r="137" spans="1:6" x14ac:dyDescent="0.25">
      <c r="A137" s="80" t="s">
        <v>710</v>
      </c>
      <c r="B137" s="80"/>
      <c r="C137" s="78"/>
      <c r="D137" s="1"/>
      <c r="E137" s="13"/>
      <c r="F137" s="9">
        <v>14</v>
      </c>
    </row>
    <row r="138" spans="1:6" x14ac:dyDescent="0.25">
      <c r="A138" s="80" t="s">
        <v>710</v>
      </c>
      <c r="B138" s="80" t="s">
        <v>714</v>
      </c>
      <c r="C138" s="78">
        <v>1.2</v>
      </c>
      <c r="D138" s="1">
        <v>300</v>
      </c>
      <c r="E138" s="13">
        <v>360</v>
      </c>
      <c r="F138" s="9">
        <v>15</v>
      </c>
    </row>
    <row r="139" spans="1:6" x14ac:dyDescent="0.25">
      <c r="A139" s="80" t="s">
        <v>717</v>
      </c>
      <c r="B139" s="80" t="s">
        <v>702</v>
      </c>
      <c r="C139" s="78">
        <v>1</v>
      </c>
      <c r="D139" s="1">
        <v>300</v>
      </c>
      <c r="E139" s="13">
        <v>300</v>
      </c>
      <c r="F139" s="9">
        <v>11</v>
      </c>
    </row>
    <row r="140" spans="1:6" x14ac:dyDescent="0.25">
      <c r="A140" s="80" t="s">
        <v>717</v>
      </c>
      <c r="B140" s="80"/>
      <c r="C140" s="78"/>
      <c r="D140" s="1"/>
      <c r="E140" s="13"/>
      <c r="F140" s="9">
        <v>12</v>
      </c>
    </row>
    <row r="141" spans="1:6" x14ac:dyDescent="0.25">
      <c r="A141" s="80" t="s">
        <v>717</v>
      </c>
      <c r="B141" s="80" t="s">
        <v>697</v>
      </c>
      <c r="C141" s="78">
        <v>1</v>
      </c>
      <c r="D141" s="1">
        <v>300</v>
      </c>
      <c r="E141" s="13">
        <v>300</v>
      </c>
      <c r="F141" s="9">
        <v>13</v>
      </c>
    </row>
    <row r="142" spans="1:6" x14ac:dyDescent="0.25">
      <c r="A142" s="80" t="s">
        <v>717</v>
      </c>
      <c r="B142" s="80"/>
      <c r="C142" s="78"/>
      <c r="D142" s="1"/>
      <c r="E142" s="13"/>
      <c r="F142" s="9">
        <v>14</v>
      </c>
    </row>
    <row r="143" spans="1:6" x14ac:dyDescent="0.25">
      <c r="A143" s="80" t="s">
        <v>717</v>
      </c>
      <c r="B143" s="80" t="s">
        <v>718</v>
      </c>
      <c r="C143" s="78">
        <v>1</v>
      </c>
      <c r="D143" s="1">
        <v>300</v>
      </c>
      <c r="E143" s="13">
        <v>300</v>
      </c>
      <c r="F143" s="9">
        <v>15</v>
      </c>
    </row>
    <row r="144" spans="1:6" x14ac:dyDescent="0.25">
      <c r="A144" s="80" t="s">
        <v>717</v>
      </c>
      <c r="B144" s="80"/>
      <c r="C144" s="78"/>
      <c r="D144" s="1"/>
      <c r="E144" s="13"/>
      <c r="F144" s="9">
        <v>16</v>
      </c>
    </row>
    <row r="145" spans="1:6" x14ac:dyDescent="0.25">
      <c r="A145" s="80" t="s">
        <v>717</v>
      </c>
      <c r="B145" s="80" t="s">
        <v>698</v>
      </c>
      <c r="C145" s="78">
        <v>1</v>
      </c>
      <c r="D145" s="1">
        <v>300</v>
      </c>
      <c r="E145" s="13">
        <v>300</v>
      </c>
      <c r="F145" s="9">
        <v>17</v>
      </c>
    </row>
    <row r="146" spans="1:6" x14ac:dyDescent="0.25">
      <c r="A146" s="80" t="s">
        <v>717</v>
      </c>
      <c r="B146" s="80"/>
      <c r="C146" s="78"/>
      <c r="D146" s="1"/>
      <c r="E146" s="13"/>
      <c r="F146" s="9">
        <v>18</v>
      </c>
    </row>
    <row r="147" spans="1:6" x14ac:dyDescent="0.25">
      <c r="A147" s="80" t="s">
        <v>717</v>
      </c>
      <c r="B147" s="80" t="s">
        <v>719</v>
      </c>
      <c r="C147" s="78">
        <v>1</v>
      </c>
      <c r="D147" s="1">
        <v>300</v>
      </c>
      <c r="E147" s="13">
        <v>300</v>
      </c>
      <c r="F147" s="9">
        <v>19</v>
      </c>
    </row>
    <row r="148" spans="1:6" x14ac:dyDescent="0.25">
      <c r="A148" s="80" t="s">
        <v>717</v>
      </c>
      <c r="B148" s="80"/>
      <c r="C148" s="78"/>
      <c r="D148" s="1"/>
      <c r="E148" s="13"/>
      <c r="F148" s="9">
        <v>20</v>
      </c>
    </row>
    <row r="149" spans="1:6" x14ac:dyDescent="0.25">
      <c r="A149" s="80" t="s">
        <v>717</v>
      </c>
      <c r="B149" s="80" t="s">
        <v>689</v>
      </c>
      <c r="C149" s="78">
        <v>1</v>
      </c>
      <c r="D149" s="1">
        <v>300</v>
      </c>
      <c r="E149" s="13">
        <v>300</v>
      </c>
      <c r="F149" s="9">
        <v>21</v>
      </c>
    </row>
    <row r="150" spans="1:6" x14ac:dyDescent="0.25">
      <c r="A150" s="80" t="s">
        <v>717</v>
      </c>
      <c r="B150" s="80"/>
      <c r="C150" s="78"/>
      <c r="D150" s="1"/>
      <c r="E150" s="13"/>
      <c r="F150" s="9">
        <v>22</v>
      </c>
    </row>
    <row r="151" spans="1:6" x14ac:dyDescent="0.25">
      <c r="A151" s="80" t="s">
        <v>717</v>
      </c>
      <c r="B151" s="80" t="s">
        <v>691</v>
      </c>
      <c r="C151" s="78">
        <v>1</v>
      </c>
      <c r="D151" s="1">
        <v>300</v>
      </c>
      <c r="E151" s="13">
        <v>300</v>
      </c>
      <c r="F151" s="9">
        <v>23</v>
      </c>
    </row>
    <row r="152" spans="1:6" x14ac:dyDescent="0.25">
      <c r="A152" s="80" t="s">
        <v>717</v>
      </c>
      <c r="B152" s="80"/>
      <c r="C152" s="78"/>
      <c r="D152" s="1"/>
      <c r="E152" s="13"/>
      <c r="F152" s="9">
        <v>24</v>
      </c>
    </row>
    <row r="153" spans="1:6" x14ac:dyDescent="0.25">
      <c r="A153" s="80" t="s">
        <v>717</v>
      </c>
      <c r="B153" s="80" t="s">
        <v>679</v>
      </c>
      <c r="C153" s="78">
        <v>1</v>
      </c>
      <c r="D153" s="1">
        <v>300</v>
      </c>
      <c r="E153" s="13">
        <v>300</v>
      </c>
      <c r="F153" s="9">
        <v>25</v>
      </c>
    </row>
    <row r="154" spans="1:6" x14ac:dyDescent="0.25">
      <c r="A154" s="80" t="s">
        <v>717</v>
      </c>
      <c r="B154" s="80"/>
      <c r="C154" s="78"/>
      <c r="D154" s="1"/>
      <c r="E154" s="13"/>
      <c r="F154" s="9">
        <v>26</v>
      </c>
    </row>
    <row r="155" spans="1:6" x14ac:dyDescent="0.25">
      <c r="A155" s="80" t="s">
        <v>717</v>
      </c>
      <c r="B155" s="80" t="s">
        <v>683</v>
      </c>
      <c r="C155" s="78">
        <v>1</v>
      </c>
      <c r="D155" s="1">
        <v>300</v>
      </c>
      <c r="E155" s="13">
        <v>300</v>
      </c>
      <c r="F155" s="9">
        <v>27</v>
      </c>
    </row>
    <row r="156" spans="1:6" x14ac:dyDescent="0.25">
      <c r="A156" s="80" t="s">
        <v>717</v>
      </c>
      <c r="B156" s="80"/>
      <c r="C156" s="78"/>
      <c r="D156" s="1"/>
      <c r="E156" s="13"/>
      <c r="F156" s="9">
        <v>28</v>
      </c>
    </row>
    <row r="157" spans="1:6" x14ac:dyDescent="0.25">
      <c r="A157" s="80" t="s">
        <v>717</v>
      </c>
      <c r="B157" s="80" t="s">
        <v>700</v>
      </c>
      <c r="C157" s="78">
        <v>1</v>
      </c>
      <c r="D157" s="1">
        <v>300</v>
      </c>
      <c r="E157" s="13">
        <v>300</v>
      </c>
      <c r="F157" s="9">
        <v>29</v>
      </c>
    </row>
    <row r="158" spans="1:6" x14ac:dyDescent="0.25">
      <c r="A158" s="80" t="s">
        <v>717</v>
      </c>
      <c r="B158" s="80"/>
      <c r="C158" s="78"/>
      <c r="D158" s="1"/>
      <c r="E158" s="13"/>
      <c r="F158" s="9">
        <v>30</v>
      </c>
    </row>
    <row r="159" spans="1:6" x14ac:dyDescent="0.25">
      <c r="A159" s="80" t="s">
        <v>717</v>
      </c>
      <c r="B159" s="80" t="s">
        <v>720</v>
      </c>
      <c r="C159" s="78">
        <v>1</v>
      </c>
      <c r="D159" s="1">
        <v>300</v>
      </c>
      <c r="E159" s="13">
        <v>300</v>
      </c>
      <c r="F159" s="9">
        <v>31</v>
      </c>
    </row>
    <row r="160" spans="1:6" x14ac:dyDescent="0.25">
      <c r="A160" s="80" t="s">
        <v>717</v>
      </c>
      <c r="B160" s="80"/>
      <c r="C160" s="78"/>
      <c r="D160" s="1"/>
      <c r="E160" s="13"/>
      <c r="F160" s="9">
        <v>32</v>
      </c>
    </row>
    <row r="161" spans="1:6" x14ac:dyDescent="0.25">
      <c r="A161" s="80" t="s">
        <v>717</v>
      </c>
      <c r="B161" s="80" t="s">
        <v>687</v>
      </c>
      <c r="C161" s="78">
        <v>1</v>
      </c>
      <c r="D161" s="1">
        <v>300</v>
      </c>
      <c r="E161" s="13">
        <v>300</v>
      </c>
      <c r="F161" s="9">
        <v>33</v>
      </c>
    </row>
    <row r="162" spans="1:6" x14ac:dyDescent="0.25">
      <c r="A162" s="80" t="s">
        <v>717</v>
      </c>
      <c r="B162" s="80"/>
      <c r="C162" s="78"/>
      <c r="D162" s="1"/>
      <c r="E162" s="13"/>
      <c r="F162" s="9">
        <v>34</v>
      </c>
    </row>
    <row r="163" spans="1:6" x14ac:dyDescent="0.25">
      <c r="A163" s="80" t="s">
        <v>717</v>
      </c>
      <c r="B163" s="80" t="s">
        <v>692</v>
      </c>
      <c r="C163" s="78">
        <v>1</v>
      </c>
      <c r="D163" s="1">
        <v>300</v>
      </c>
      <c r="E163" s="13">
        <v>300</v>
      </c>
      <c r="F163" s="9">
        <v>35</v>
      </c>
    </row>
    <row r="164" spans="1:6" x14ac:dyDescent="0.25">
      <c r="A164" s="80" t="s">
        <v>722</v>
      </c>
      <c r="B164" s="80" t="s">
        <v>690</v>
      </c>
      <c r="C164" s="78">
        <v>2.5</v>
      </c>
      <c r="D164" s="1">
        <v>300</v>
      </c>
      <c r="E164" s="13">
        <v>750</v>
      </c>
      <c r="F164" s="9">
        <v>11</v>
      </c>
    </row>
    <row r="165" spans="1:6" x14ac:dyDescent="0.25">
      <c r="A165" s="80" t="s">
        <v>724</v>
      </c>
      <c r="B165" s="80" t="s">
        <v>718</v>
      </c>
      <c r="C165" s="78">
        <v>2</v>
      </c>
      <c r="D165" s="1">
        <v>300</v>
      </c>
      <c r="E165" s="13">
        <v>600</v>
      </c>
      <c r="F165" s="9">
        <v>11</v>
      </c>
    </row>
    <row r="166" spans="1:6" x14ac:dyDescent="0.25">
      <c r="A166" s="80" t="s">
        <v>724</v>
      </c>
      <c r="B166" s="80"/>
      <c r="C166" s="78"/>
      <c r="D166" s="1"/>
      <c r="E166" s="13"/>
      <c r="F166" s="9">
        <v>12</v>
      </c>
    </row>
    <row r="167" spans="1:6" x14ac:dyDescent="0.25">
      <c r="A167" s="80" t="s">
        <v>724</v>
      </c>
      <c r="B167" s="80" t="s">
        <v>719</v>
      </c>
      <c r="C167" s="78">
        <v>3</v>
      </c>
      <c r="D167" s="1">
        <v>300</v>
      </c>
      <c r="E167" s="13">
        <v>900</v>
      </c>
      <c r="F167" s="9">
        <v>13</v>
      </c>
    </row>
    <row r="168" spans="1:6" x14ac:dyDescent="0.25">
      <c r="A168" s="80" t="s">
        <v>727</v>
      </c>
      <c r="B168" s="80" t="s">
        <v>691</v>
      </c>
      <c r="C168" s="78">
        <v>2</v>
      </c>
      <c r="D168" s="1">
        <v>300</v>
      </c>
      <c r="E168" s="13">
        <v>600</v>
      </c>
      <c r="F168" s="9">
        <v>11</v>
      </c>
    </row>
    <row r="169" spans="1:6" x14ac:dyDescent="0.25">
      <c r="A169" s="80" t="s">
        <v>730</v>
      </c>
      <c r="B169" s="80" t="s">
        <v>691</v>
      </c>
      <c r="C169" s="78">
        <v>1.9</v>
      </c>
      <c r="D169" s="1">
        <v>300</v>
      </c>
      <c r="E169" s="13">
        <v>570</v>
      </c>
      <c r="F169" s="9">
        <v>11</v>
      </c>
    </row>
    <row r="170" spans="1:6" x14ac:dyDescent="0.25">
      <c r="A170" s="80" t="s">
        <v>730</v>
      </c>
      <c r="B170" s="80"/>
      <c r="C170" s="78"/>
      <c r="D170" s="1"/>
      <c r="E170" s="13"/>
      <c r="F170" s="9">
        <v>12</v>
      </c>
    </row>
    <row r="171" spans="1:6" x14ac:dyDescent="0.25">
      <c r="A171" s="80" t="s">
        <v>730</v>
      </c>
      <c r="B171" s="80" t="s">
        <v>693</v>
      </c>
      <c r="C171" s="78">
        <v>0.9</v>
      </c>
      <c r="D171" s="1">
        <v>300</v>
      </c>
      <c r="E171" s="13">
        <v>270</v>
      </c>
      <c r="F171" s="9">
        <v>13</v>
      </c>
    </row>
    <row r="172" spans="1:6" x14ac:dyDescent="0.25">
      <c r="A172" s="80" t="s">
        <v>733</v>
      </c>
      <c r="B172" s="80" t="s">
        <v>734</v>
      </c>
      <c r="C172" s="78">
        <v>2</v>
      </c>
      <c r="D172" s="1">
        <v>300</v>
      </c>
      <c r="E172" s="13">
        <v>600</v>
      </c>
      <c r="F172" s="9">
        <v>11</v>
      </c>
    </row>
    <row r="173" spans="1:6" x14ac:dyDescent="0.25">
      <c r="A173" s="80" t="s">
        <v>731</v>
      </c>
      <c r="B173" s="80" t="s">
        <v>687</v>
      </c>
      <c r="C173" s="78">
        <v>5</v>
      </c>
      <c r="D173" s="1">
        <v>300</v>
      </c>
      <c r="E173" s="13">
        <v>1500</v>
      </c>
      <c r="F173" s="9">
        <v>11</v>
      </c>
    </row>
    <row r="174" spans="1:6" x14ac:dyDescent="0.25">
      <c r="A174" s="80" t="s">
        <v>876</v>
      </c>
      <c r="B174" s="80" t="s">
        <v>702</v>
      </c>
      <c r="C174" s="78">
        <v>55</v>
      </c>
      <c r="D174" s="1">
        <v>300</v>
      </c>
      <c r="E174" s="13">
        <v>16500</v>
      </c>
      <c r="F174" s="9">
        <v>11</v>
      </c>
    </row>
    <row r="175" spans="1:6" x14ac:dyDescent="0.25">
      <c r="A175" s="80" t="s">
        <v>879</v>
      </c>
      <c r="B175" s="80" t="s">
        <v>679</v>
      </c>
      <c r="C175" s="78">
        <v>9</v>
      </c>
      <c r="D175" s="1">
        <v>300</v>
      </c>
      <c r="E175" s="13">
        <v>2700</v>
      </c>
      <c r="F175" s="9">
        <v>11</v>
      </c>
    </row>
    <row r="176" spans="1:6" x14ac:dyDescent="0.25">
      <c r="A176" s="80" t="s">
        <v>881</v>
      </c>
      <c r="B176" s="80" t="s">
        <v>679</v>
      </c>
      <c r="C176" s="78">
        <v>11</v>
      </c>
      <c r="D176" s="1">
        <v>300</v>
      </c>
      <c r="E176" s="13">
        <v>3300</v>
      </c>
      <c r="F176" s="9">
        <v>11</v>
      </c>
    </row>
    <row r="177" spans="1:6" x14ac:dyDescent="0.25">
      <c r="A177" s="80" t="s">
        <v>883</v>
      </c>
      <c r="B177" s="80" t="s">
        <v>679</v>
      </c>
      <c r="C177" s="78">
        <v>10</v>
      </c>
      <c r="D177" s="1">
        <v>300</v>
      </c>
      <c r="E177" s="13">
        <v>3000</v>
      </c>
      <c r="F177" s="9">
        <v>11</v>
      </c>
    </row>
    <row r="178" spans="1:6" x14ac:dyDescent="0.25">
      <c r="A178" s="80" t="s">
        <v>884</v>
      </c>
      <c r="B178" s="80" t="s">
        <v>679</v>
      </c>
      <c r="C178" s="78">
        <v>6</v>
      </c>
      <c r="D178" s="1">
        <v>300</v>
      </c>
      <c r="E178" s="13">
        <v>1800</v>
      </c>
      <c r="F178" s="9">
        <v>11</v>
      </c>
    </row>
    <row r="179" spans="1:6" x14ac:dyDescent="0.25">
      <c r="A179" s="80" t="s">
        <v>884</v>
      </c>
      <c r="B179" s="80"/>
      <c r="C179" s="78"/>
      <c r="D179" s="1"/>
      <c r="E179" s="13"/>
      <c r="F179" s="9">
        <v>12</v>
      </c>
    </row>
    <row r="180" spans="1:6" x14ac:dyDescent="0.25">
      <c r="A180" s="80" t="s">
        <v>884</v>
      </c>
      <c r="B180" s="80" t="s">
        <v>679</v>
      </c>
      <c r="C180" s="78">
        <v>7</v>
      </c>
      <c r="D180" s="1">
        <v>300</v>
      </c>
      <c r="E180" s="13">
        <v>2100</v>
      </c>
      <c r="F180" s="9">
        <v>13</v>
      </c>
    </row>
    <row r="181" spans="1:6" x14ac:dyDescent="0.25">
      <c r="A181" s="80" t="s">
        <v>888</v>
      </c>
      <c r="B181" s="80" t="s">
        <v>679</v>
      </c>
      <c r="C181" s="78">
        <v>4</v>
      </c>
      <c r="D181" s="1">
        <v>300</v>
      </c>
      <c r="E181" s="13">
        <v>1200</v>
      </c>
      <c r="F181" s="9">
        <v>11</v>
      </c>
    </row>
    <row r="182" spans="1:6" x14ac:dyDescent="0.25">
      <c r="A182" s="80" t="s">
        <v>888</v>
      </c>
      <c r="B182" s="80"/>
      <c r="C182" s="78"/>
      <c r="D182" s="1"/>
      <c r="E182" s="13"/>
      <c r="F182" s="9">
        <v>12</v>
      </c>
    </row>
    <row r="183" spans="1:6" x14ac:dyDescent="0.25">
      <c r="A183" s="80" t="s">
        <v>888</v>
      </c>
      <c r="B183" s="80" t="s">
        <v>702</v>
      </c>
      <c r="C183" s="78">
        <v>5</v>
      </c>
      <c r="D183" s="1">
        <v>300</v>
      </c>
      <c r="E183" s="13">
        <v>1500</v>
      </c>
      <c r="F183" s="9">
        <v>13</v>
      </c>
    </row>
    <row r="184" spans="1:6" x14ac:dyDescent="0.25">
      <c r="A184" s="80" t="s">
        <v>888</v>
      </c>
      <c r="B184" s="80"/>
      <c r="C184" s="78"/>
      <c r="D184" s="1"/>
      <c r="E184" s="13"/>
      <c r="F184" s="9">
        <v>14</v>
      </c>
    </row>
    <row r="185" spans="1:6" x14ac:dyDescent="0.25">
      <c r="A185" s="80" t="s">
        <v>888</v>
      </c>
      <c r="B185" s="80" t="s">
        <v>896</v>
      </c>
      <c r="C185" s="78">
        <v>4</v>
      </c>
      <c r="D185" s="1">
        <v>300</v>
      </c>
      <c r="E185" s="13">
        <v>1200</v>
      </c>
      <c r="F185" s="9">
        <v>15</v>
      </c>
    </row>
    <row r="186" spans="1:6" x14ac:dyDescent="0.25">
      <c r="A186" s="80" t="s">
        <v>888</v>
      </c>
      <c r="B186" s="80"/>
      <c r="C186" s="78"/>
      <c r="D186" s="1"/>
      <c r="E186" s="13"/>
      <c r="F186" s="9">
        <v>16</v>
      </c>
    </row>
    <row r="187" spans="1:6" x14ac:dyDescent="0.25">
      <c r="A187" s="80" t="s">
        <v>888</v>
      </c>
      <c r="B187" s="80" t="s">
        <v>684</v>
      </c>
      <c r="C187" s="78">
        <v>9.5</v>
      </c>
      <c r="D187" s="1">
        <v>300</v>
      </c>
      <c r="E187" s="13">
        <v>2850</v>
      </c>
      <c r="F187" s="9">
        <v>17</v>
      </c>
    </row>
    <row r="188" spans="1:6" x14ac:dyDescent="0.25">
      <c r="A188" s="80" t="s">
        <v>897</v>
      </c>
      <c r="B188" s="80" t="s">
        <v>691</v>
      </c>
      <c r="C188" s="78">
        <v>45</v>
      </c>
      <c r="D188" s="1">
        <v>300</v>
      </c>
      <c r="E188" s="13">
        <v>13500</v>
      </c>
      <c r="F188" s="9">
        <v>11</v>
      </c>
    </row>
    <row r="189" spans="1:6" x14ac:dyDescent="0.25">
      <c r="A189" s="80" t="s">
        <v>901</v>
      </c>
      <c r="B189" s="80" t="s">
        <v>679</v>
      </c>
      <c r="C189" s="78">
        <v>7</v>
      </c>
      <c r="D189" s="1">
        <v>300</v>
      </c>
      <c r="E189" s="13">
        <v>2100</v>
      </c>
      <c r="F189" s="9">
        <v>11</v>
      </c>
    </row>
    <row r="190" spans="1:6" x14ac:dyDescent="0.25">
      <c r="A190" s="80" t="s">
        <v>914</v>
      </c>
      <c r="B190" s="80" t="s">
        <v>679</v>
      </c>
      <c r="C190" s="78">
        <v>27</v>
      </c>
      <c r="D190" s="1">
        <v>300</v>
      </c>
      <c r="E190" s="13">
        <v>8100</v>
      </c>
      <c r="F190" s="9">
        <v>11</v>
      </c>
    </row>
    <row r="191" spans="1:6" x14ac:dyDescent="0.25">
      <c r="A191" s="80" t="s">
        <v>916</v>
      </c>
      <c r="B191" s="80" t="s">
        <v>679</v>
      </c>
      <c r="C191" s="78">
        <v>5</v>
      </c>
      <c r="D191" s="1">
        <v>300</v>
      </c>
      <c r="E191" s="13">
        <v>1500</v>
      </c>
      <c r="F191" s="9">
        <v>11</v>
      </c>
    </row>
    <row r="192" spans="1:6" x14ac:dyDescent="0.25">
      <c r="A192" s="80" t="s">
        <v>916</v>
      </c>
      <c r="B192" s="80"/>
      <c r="C192" s="78"/>
      <c r="D192" s="1"/>
      <c r="E192" s="13"/>
      <c r="F192" s="9">
        <v>12</v>
      </c>
    </row>
    <row r="193" spans="1:6" x14ac:dyDescent="0.25">
      <c r="A193" s="80" t="s">
        <v>916</v>
      </c>
      <c r="B193" s="80" t="s">
        <v>694</v>
      </c>
      <c r="C193" s="78">
        <v>3</v>
      </c>
      <c r="D193" s="1">
        <v>300</v>
      </c>
      <c r="E193" s="13">
        <v>900</v>
      </c>
      <c r="F193" s="9">
        <v>13</v>
      </c>
    </row>
    <row r="194" spans="1:6" x14ac:dyDescent="0.25">
      <c r="A194" s="80" t="s">
        <v>919</v>
      </c>
      <c r="B194" s="80" t="s">
        <v>688</v>
      </c>
      <c r="C194" s="78">
        <v>10.25</v>
      </c>
      <c r="D194" s="1">
        <v>300</v>
      </c>
      <c r="E194" s="13">
        <v>3075</v>
      </c>
      <c r="F194" s="9">
        <v>11</v>
      </c>
    </row>
    <row r="195" spans="1:6" x14ac:dyDescent="0.25">
      <c r="A195" s="80" t="s">
        <v>921</v>
      </c>
      <c r="B195" s="80" t="s">
        <v>687</v>
      </c>
      <c r="C195" s="78">
        <v>20</v>
      </c>
      <c r="D195" s="1">
        <v>300</v>
      </c>
      <c r="E195" s="13">
        <v>6000</v>
      </c>
      <c r="F195" s="9">
        <v>11</v>
      </c>
    </row>
    <row r="196" spans="1:6" x14ac:dyDescent="0.25">
      <c r="A196" s="80" t="s">
        <v>920</v>
      </c>
      <c r="B196" s="80" t="s">
        <v>679</v>
      </c>
      <c r="C196" s="78">
        <v>8</v>
      </c>
      <c r="D196" s="1">
        <v>300</v>
      </c>
      <c r="E196" s="13">
        <v>2400</v>
      </c>
      <c r="F196" s="9">
        <v>11</v>
      </c>
    </row>
    <row r="197" spans="1:6" x14ac:dyDescent="0.25">
      <c r="A197" t="s">
        <v>945</v>
      </c>
      <c r="B197" t="s">
        <v>687</v>
      </c>
      <c r="C197" s="78">
        <v>5</v>
      </c>
      <c r="D197" s="1">
        <v>300</v>
      </c>
      <c r="E197" s="13">
        <v>1500</v>
      </c>
      <c r="F197" s="9">
        <v>11</v>
      </c>
    </row>
    <row r="198" spans="1:6" x14ac:dyDescent="0.25">
      <c r="A198" t="s">
        <v>951</v>
      </c>
      <c r="B198" t="s">
        <v>685</v>
      </c>
      <c r="C198" s="78">
        <v>6</v>
      </c>
      <c r="D198" s="1">
        <v>300</v>
      </c>
      <c r="E198" s="13">
        <v>1800</v>
      </c>
      <c r="F198" s="9">
        <v>34</v>
      </c>
    </row>
    <row r="199" spans="1:6" x14ac:dyDescent="0.25">
      <c r="A199" t="s">
        <v>952</v>
      </c>
      <c r="B199" t="s">
        <v>957</v>
      </c>
      <c r="C199" s="78">
        <v>1</v>
      </c>
      <c r="D199" s="1">
        <v>300</v>
      </c>
      <c r="E199" s="13">
        <v>300</v>
      </c>
      <c r="F199" s="9">
        <v>34</v>
      </c>
    </row>
    <row r="200" spans="1:6" x14ac:dyDescent="0.25">
      <c r="A200" t="s">
        <v>958</v>
      </c>
      <c r="B200" t="s">
        <v>696</v>
      </c>
      <c r="C200" s="78">
        <v>2</v>
      </c>
      <c r="D200" s="1">
        <v>300</v>
      </c>
      <c r="E200" s="13">
        <v>600</v>
      </c>
      <c r="F200" s="9">
        <v>34</v>
      </c>
    </row>
    <row r="201" spans="1:6" x14ac:dyDescent="0.25">
      <c r="A201" t="s">
        <v>962</v>
      </c>
      <c r="B201" t="s">
        <v>694</v>
      </c>
      <c r="C201" s="78">
        <v>4</v>
      </c>
      <c r="D201" s="1">
        <v>300</v>
      </c>
      <c r="E201" s="13">
        <v>1200</v>
      </c>
      <c r="F201" s="9">
        <v>34</v>
      </c>
    </row>
    <row r="202" spans="1:6" x14ac:dyDescent="0.25">
      <c r="A202" t="s">
        <v>961</v>
      </c>
      <c r="B202" t="s">
        <v>697</v>
      </c>
      <c r="C202" s="78">
        <v>6</v>
      </c>
      <c r="D202" s="1">
        <v>300</v>
      </c>
      <c r="E202" s="13">
        <v>1800</v>
      </c>
      <c r="F202" s="9">
        <v>34</v>
      </c>
    </row>
    <row r="203" spans="1:6" x14ac:dyDescent="0.25">
      <c r="A203" t="s">
        <v>968</v>
      </c>
      <c r="B203" t="s">
        <v>976</v>
      </c>
      <c r="C203" s="78">
        <v>4</v>
      </c>
      <c r="D203" s="1">
        <v>300</v>
      </c>
      <c r="E203" s="13">
        <v>1200</v>
      </c>
      <c r="F203" s="9">
        <v>34</v>
      </c>
    </row>
    <row r="204" spans="1:6" x14ac:dyDescent="0.25">
      <c r="A204" t="s">
        <v>967</v>
      </c>
      <c r="B204" t="s">
        <v>977</v>
      </c>
      <c r="C204" s="78">
        <v>8</v>
      </c>
      <c r="D204" s="1">
        <v>300</v>
      </c>
      <c r="E204" s="13">
        <v>2400</v>
      </c>
      <c r="F204" s="9">
        <v>34</v>
      </c>
    </row>
    <row r="205" spans="1:6" x14ac:dyDescent="0.25">
      <c r="A205" t="s">
        <v>967</v>
      </c>
      <c r="C205" s="78"/>
      <c r="D205" s="1"/>
      <c r="E205" s="13"/>
      <c r="F205" s="9">
        <v>35</v>
      </c>
    </row>
    <row r="206" spans="1:6" x14ac:dyDescent="0.25">
      <c r="A206" t="s">
        <v>967</v>
      </c>
      <c r="B206" t="s">
        <v>977</v>
      </c>
      <c r="C206" s="78">
        <v>12</v>
      </c>
      <c r="D206" s="1">
        <v>300</v>
      </c>
      <c r="E206" s="13">
        <v>3600</v>
      </c>
      <c r="F206" s="9">
        <v>36</v>
      </c>
    </row>
    <row r="207" spans="1:6" x14ac:dyDescent="0.25">
      <c r="A207" t="s">
        <v>967</v>
      </c>
      <c r="C207" s="78"/>
      <c r="D207" s="1"/>
      <c r="E207" s="13"/>
      <c r="F207" s="9">
        <v>37</v>
      </c>
    </row>
    <row r="208" spans="1:6" x14ac:dyDescent="0.25">
      <c r="A208" t="s">
        <v>967</v>
      </c>
      <c r="B208" t="s">
        <v>977</v>
      </c>
      <c r="C208" s="78">
        <v>6</v>
      </c>
      <c r="D208" s="1">
        <v>300</v>
      </c>
      <c r="E208" s="13">
        <v>1800</v>
      </c>
      <c r="F208" s="9">
        <v>38</v>
      </c>
    </row>
    <row r="209" spans="1:6" x14ac:dyDescent="0.25">
      <c r="A209" t="s">
        <v>980</v>
      </c>
      <c r="B209" t="s">
        <v>999</v>
      </c>
      <c r="C209" s="78">
        <v>3.75</v>
      </c>
      <c r="D209" s="1">
        <v>300</v>
      </c>
      <c r="E209" s="13">
        <v>1125</v>
      </c>
      <c r="F209" s="9">
        <v>34</v>
      </c>
    </row>
    <row r="210" spans="1:6" x14ac:dyDescent="0.25">
      <c r="A210" t="s">
        <v>984</v>
      </c>
      <c r="B210" t="s">
        <v>688</v>
      </c>
      <c r="C210" s="78">
        <v>3.3</v>
      </c>
      <c r="D210" s="1">
        <v>300</v>
      </c>
      <c r="E210" s="13">
        <v>990</v>
      </c>
      <c r="F210" s="9">
        <v>34</v>
      </c>
    </row>
    <row r="211" spans="1:6" x14ac:dyDescent="0.25">
      <c r="A211" t="s">
        <v>981</v>
      </c>
      <c r="B211" t="s">
        <v>688</v>
      </c>
      <c r="C211" s="78">
        <v>3</v>
      </c>
      <c r="D211" s="1">
        <v>300</v>
      </c>
      <c r="E211" s="13">
        <v>900</v>
      </c>
      <c r="F211" s="9">
        <v>34</v>
      </c>
    </row>
    <row r="212" spans="1:6" x14ac:dyDescent="0.25">
      <c r="A212" t="s">
        <v>983</v>
      </c>
      <c r="B212" t="s">
        <v>679</v>
      </c>
      <c r="C212" s="78">
        <v>5</v>
      </c>
      <c r="D212" s="1">
        <v>300</v>
      </c>
      <c r="E212" s="13">
        <v>1500</v>
      </c>
      <c r="F212" s="9">
        <v>34</v>
      </c>
    </row>
    <row r="213" spans="1:6" x14ac:dyDescent="0.25">
      <c r="A213" t="s">
        <v>978</v>
      </c>
      <c r="B213" t="s">
        <v>679</v>
      </c>
      <c r="C213" s="78">
        <v>3.5</v>
      </c>
      <c r="D213" s="1">
        <v>300</v>
      </c>
      <c r="E213" s="13">
        <v>1050</v>
      </c>
      <c r="F213" s="9">
        <v>34</v>
      </c>
    </row>
    <row r="214" spans="1:6" x14ac:dyDescent="0.25">
      <c r="A214" t="s">
        <v>979</v>
      </c>
      <c r="B214" t="s">
        <v>684</v>
      </c>
      <c r="C214" s="78">
        <v>2</v>
      </c>
      <c r="D214" s="1">
        <v>300</v>
      </c>
      <c r="E214" s="13">
        <v>600</v>
      </c>
      <c r="F214" s="9">
        <v>34</v>
      </c>
    </row>
    <row r="215" spans="1:6" x14ac:dyDescent="0.25">
      <c r="A215" t="s">
        <v>982</v>
      </c>
      <c r="B215" t="s">
        <v>694</v>
      </c>
      <c r="C215" s="78">
        <v>1.3</v>
      </c>
      <c r="D215" s="1">
        <v>300</v>
      </c>
      <c r="E215" s="13">
        <v>390</v>
      </c>
      <c r="F215" s="9">
        <v>34</v>
      </c>
    </row>
    <row r="216" spans="1:6" x14ac:dyDescent="0.25">
      <c r="A216" t="s">
        <v>1003</v>
      </c>
      <c r="B216" t="s">
        <v>687</v>
      </c>
      <c r="C216" s="78">
        <v>3</v>
      </c>
      <c r="D216" s="1">
        <v>300</v>
      </c>
      <c r="E216" s="13">
        <v>900</v>
      </c>
      <c r="F216" s="9">
        <v>34</v>
      </c>
    </row>
    <row r="217" spans="1:6" x14ac:dyDescent="0.25">
      <c r="A217" t="s">
        <v>1001</v>
      </c>
      <c r="B217" t="s">
        <v>688</v>
      </c>
      <c r="C217" s="78">
        <v>2.5</v>
      </c>
      <c r="D217" s="1">
        <v>300</v>
      </c>
      <c r="E217" s="13">
        <v>750</v>
      </c>
      <c r="F217" s="9">
        <v>34</v>
      </c>
    </row>
    <row r="218" spans="1:6" x14ac:dyDescent="0.25">
      <c r="A218" t="s">
        <v>1002</v>
      </c>
      <c r="B218" t="s">
        <v>977</v>
      </c>
      <c r="C218" s="78">
        <v>2</v>
      </c>
      <c r="D218" s="1">
        <v>300</v>
      </c>
      <c r="E218" s="13">
        <v>600</v>
      </c>
      <c r="F218" s="9">
        <v>34</v>
      </c>
    </row>
    <row r="219" spans="1:6" x14ac:dyDescent="0.25">
      <c r="A219" t="s">
        <v>1011</v>
      </c>
      <c r="B219" t="s">
        <v>685</v>
      </c>
      <c r="C219" s="78">
        <v>1</v>
      </c>
      <c r="D219" s="1">
        <v>300</v>
      </c>
      <c r="E219" s="13">
        <v>300</v>
      </c>
      <c r="F219" s="9">
        <v>34</v>
      </c>
    </row>
    <row r="220" spans="1:6" x14ac:dyDescent="0.25">
      <c r="A220" t="s">
        <v>1011</v>
      </c>
      <c r="C220" s="78"/>
      <c r="D220" s="1"/>
      <c r="E220" s="13"/>
      <c r="F220" s="9">
        <v>35</v>
      </c>
    </row>
    <row r="221" spans="1:6" x14ac:dyDescent="0.25">
      <c r="A221" t="s">
        <v>1011</v>
      </c>
      <c r="B221" t="s">
        <v>696</v>
      </c>
      <c r="C221" s="78">
        <v>1</v>
      </c>
      <c r="D221" s="1">
        <v>300</v>
      </c>
      <c r="E221" s="13">
        <v>300</v>
      </c>
      <c r="F221" s="9">
        <v>36</v>
      </c>
    </row>
    <row r="222" spans="1:6" x14ac:dyDescent="0.25">
      <c r="A222" t="s">
        <v>1011</v>
      </c>
      <c r="C222" s="78"/>
      <c r="D222" s="1"/>
      <c r="E222" s="13"/>
      <c r="F222" s="9">
        <v>37</v>
      </c>
    </row>
    <row r="223" spans="1:6" x14ac:dyDescent="0.25">
      <c r="A223" t="s">
        <v>1011</v>
      </c>
      <c r="B223" t="s">
        <v>999</v>
      </c>
      <c r="C223" s="78">
        <v>1</v>
      </c>
      <c r="D223" s="1">
        <v>300</v>
      </c>
      <c r="E223" s="13">
        <v>300</v>
      </c>
      <c r="F223" s="9">
        <v>38</v>
      </c>
    </row>
    <row r="224" spans="1:6" x14ac:dyDescent="0.25">
      <c r="A224" t="s">
        <v>1011</v>
      </c>
      <c r="C224" s="78"/>
      <c r="D224" s="1"/>
      <c r="E224" s="13"/>
      <c r="F224" s="9">
        <v>39</v>
      </c>
    </row>
    <row r="225" spans="1:6" x14ac:dyDescent="0.25">
      <c r="A225" t="s">
        <v>1011</v>
      </c>
      <c r="B225" t="s">
        <v>1016</v>
      </c>
      <c r="C225" s="78">
        <v>1</v>
      </c>
      <c r="D225" s="1">
        <v>300</v>
      </c>
      <c r="E225" s="13">
        <v>300</v>
      </c>
      <c r="F225" s="9">
        <v>40</v>
      </c>
    </row>
    <row r="226" spans="1:6" x14ac:dyDescent="0.25">
      <c r="A226" t="s">
        <v>1011</v>
      </c>
      <c r="C226" s="78"/>
      <c r="D226" s="1"/>
      <c r="E226" s="13"/>
      <c r="F226" s="9">
        <v>41</v>
      </c>
    </row>
    <row r="227" spans="1:6" x14ac:dyDescent="0.25">
      <c r="A227" t="s">
        <v>1011</v>
      </c>
      <c r="B227" t="s">
        <v>702</v>
      </c>
      <c r="C227" s="78">
        <v>1</v>
      </c>
      <c r="D227" s="1">
        <v>300</v>
      </c>
      <c r="E227" s="13">
        <v>300</v>
      </c>
      <c r="F227" s="9">
        <v>42</v>
      </c>
    </row>
    <row r="228" spans="1:6" x14ac:dyDescent="0.25">
      <c r="A228" t="s">
        <v>1011</v>
      </c>
      <c r="C228" s="78"/>
      <c r="D228" s="1"/>
      <c r="E228" s="13"/>
      <c r="F228" s="9">
        <v>43</v>
      </c>
    </row>
    <row r="229" spans="1:6" x14ac:dyDescent="0.25">
      <c r="A229" t="s">
        <v>1011</v>
      </c>
      <c r="B229" t="s">
        <v>697</v>
      </c>
      <c r="C229" s="78">
        <v>1</v>
      </c>
      <c r="D229" s="1">
        <v>300</v>
      </c>
      <c r="E229" s="13">
        <v>300</v>
      </c>
      <c r="F229" s="9">
        <v>44</v>
      </c>
    </row>
    <row r="230" spans="1:6" x14ac:dyDescent="0.25">
      <c r="A230" t="s">
        <v>1011</v>
      </c>
      <c r="C230" s="78"/>
      <c r="D230" s="1"/>
      <c r="E230" s="13"/>
      <c r="F230" s="9">
        <v>45</v>
      </c>
    </row>
    <row r="231" spans="1:6" x14ac:dyDescent="0.25">
      <c r="A231" t="s">
        <v>1011</v>
      </c>
      <c r="B231" t="s">
        <v>718</v>
      </c>
      <c r="C231" s="78">
        <v>1</v>
      </c>
      <c r="D231" s="1">
        <v>300</v>
      </c>
      <c r="E231" s="13">
        <v>300</v>
      </c>
      <c r="F231" s="9">
        <v>46</v>
      </c>
    </row>
    <row r="232" spans="1:6" x14ac:dyDescent="0.25">
      <c r="A232" t="s">
        <v>1011</v>
      </c>
      <c r="C232" s="78"/>
      <c r="D232" s="1"/>
      <c r="E232" s="13"/>
      <c r="F232" s="9">
        <v>47</v>
      </c>
    </row>
    <row r="233" spans="1:6" x14ac:dyDescent="0.25">
      <c r="A233" t="s">
        <v>1011</v>
      </c>
      <c r="B233" t="s">
        <v>698</v>
      </c>
      <c r="C233" s="78">
        <v>1</v>
      </c>
      <c r="D233" s="1">
        <v>300</v>
      </c>
      <c r="E233" s="13">
        <v>300</v>
      </c>
      <c r="F233" s="9">
        <v>48</v>
      </c>
    </row>
    <row r="234" spans="1:6" x14ac:dyDescent="0.25">
      <c r="A234" t="s">
        <v>1011</v>
      </c>
      <c r="C234" s="78"/>
      <c r="D234" s="1"/>
      <c r="E234" s="13"/>
      <c r="F234" s="9">
        <v>49</v>
      </c>
    </row>
    <row r="235" spans="1:6" x14ac:dyDescent="0.25">
      <c r="A235" t="s">
        <v>1011</v>
      </c>
      <c r="B235" t="s">
        <v>688</v>
      </c>
      <c r="C235" s="78">
        <v>1</v>
      </c>
      <c r="D235" s="1">
        <v>300</v>
      </c>
      <c r="E235" s="13">
        <v>300</v>
      </c>
      <c r="F235" s="9">
        <v>50</v>
      </c>
    </row>
    <row r="236" spans="1:6" x14ac:dyDescent="0.25">
      <c r="A236" t="s">
        <v>1011</v>
      </c>
      <c r="C236" s="78"/>
      <c r="D236" s="1"/>
      <c r="E236" s="13"/>
      <c r="F236" s="9">
        <v>51</v>
      </c>
    </row>
    <row r="237" spans="1:6" x14ac:dyDescent="0.25">
      <c r="A237" t="s">
        <v>1011</v>
      </c>
      <c r="B237" t="s">
        <v>681</v>
      </c>
      <c r="C237" s="78">
        <v>1</v>
      </c>
      <c r="D237" s="1">
        <v>300</v>
      </c>
      <c r="E237" s="13">
        <v>300</v>
      </c>
      <c r="F237" s="9">
        <v>52</v>
      </c>
    </row>
    <row r="238" spans="1:6" x14ac:dyDescent="0.25">
      <c r="A238" t="s">
        <v>1011</v>
      </c>
      <c r="C238" s="78"/>
      <c r="D238" s="1"/>
      <c r="E238" s="13"/>
      <c r="F238" s="9">
        <v>53</v>
      </c>
    </row>
    <row r="239" spans="1:6" x14ac:dyDescent="0.25">
      <c r="A239" t="s">
        <v>1011</v>
      </c>
      <c r="B239" t="s">
        <v>680</v>
      </c>
      <c r="C239" s="78">
        <v>1</v>
      </c>
      <c r="D239" s="1">
        <v>300</v>
      </c>
      <c r="E239" s="13">
        <v>300</v>
      </c>
      <c r="F239" s="9">
        <v>54</v>
      </c>
    </row>
    <row r="240" spans="1:6" x14ac:dyDescent="0.25">
      <c r="A240" t="s">
        <v>1011</v>
      </c>
      <c r="C240" s="78"/>
      <c r="D240" s="1"/>
      <c r="E240" s="13"/>
      <c r="F240" s="9">
        <v>55</v>
      </c>
    </row>
    <row r="241" spans="1:6" x14ac:dyDescent="0.25">
      <c r="A241" t="s">
        <v>1011</v>
      </c>
      <c r="B241" t="s">
        <v>719</v>
      </c>
      <c r="C241" s="78">
        <v>1</v>
      </c>
      <c r="D241" s="1">
        <v>300</v>
      </c>
      <c r="E241" s="13">
        <v>300</v>
      </c>
      <c r="F241" s="9">
        <v>56</v>
      </c>
    </row>
    <row r="242" spans="1:6" x14ac:dyDescent="0.25">
      <c r="A242" t="s">
        <v>1011</v>
      </c>
      <c r="C242" s="78"/>
      <c r="D242" s="1"/>
      <c r="E242" s="13"/>
      <c r="F242" s="9">
        <v>57</v>
      </c>
    </row>
    <row r="243" spans="1:6" x14ac:dyDescent="0.25">
      <c r="A243" t="s">
        <v>1011</v>
      </c>
      <c r="B243" t="s">
        <v>1017</v>
      </c>
      <c r="C243" s="78">
        <v>1</v>
      </c>
      <c r="D243" s="1">
        <v>300</v>
      </c>
      <c r="E243" s="13">
        <v>300</v>
      </c>
      <c r="F243" s="9">
        <v>58</v>
      </c>
    </row>
    <row r="244" spans="1:6" x14ac:dyDescent="0.25">
      <c r="A244" t="s">
        <v>1011</v>
      </c>
      <c r="C244" s="78"/>
      <c r="D244" s="1"/>
      <c r="E244" s="13"/>
      <c r="F244" s="9">
        <v>59</v>
      </c>
    </row>
    <row r="245" spans="1:6" x14ac:dyDescent="0.25">
      <c r="A245" t="s">
        <v>1011</v>
      </c>
      <c r="B245" t="s">
        <v>701</v>
      </c>
      <c r="C245" s="78">
        <v>1</v>
      </c>
      <c r="D245" s="1">
        <v>300</v>
      </c>
      <c r="E245" s="13">
        <v>300</v>
      </c>
      <c r="F245" s="9">
        <v>60</v>
      </c>
    </row>
    <row r="246" spans="1:6" x14ac:dyDescent="0.25">
      <c r="A246" t="s">
        <v>1011</v>
      </c>
      <c r="C246" s="78"/>
      <c r="D246" s="1"/>
      <c r="E246" s="13"/>
      <c r="F246" s="9">
        <v>61</v>
      </c>
    </row>
    <row r="247" spans="1:6" x14ac:dyDescent="0.25">
      <c r="A247" t="s">
        <v>1011</v>
      </c>
      <c r="B247" t="s">
        <v>1018</v>
      </c>
      <c r="C247" s="78">
        <v>1</v>
      </c>
      <c r="D247" s="1">
        <v>300</v>
      </c>
      <c r="E247" s="13">
        <v>300</v>
      </c>
      <c r="F247" s="9">
        <v>62</v>
      </c>
    </row>
    <row r="248" spans="1:6" x14ac:dyDescent="0.25">
      <c r="A248" t="s">
        <v>1011</v>
      </c>
      <c r="C248" s="78"/>
      <c r="D248" s="1"/>
      <c r="E248" s="13"/>
      <c r="F248" s="9">
        <v>63</v>
      </c>
    </row>
    <row r="249" spans="1:6" x14ac:dyDescent="0.25">
      <c r="A249" t="s">
        <v>1011</v>
      </c>
      <c r="B249" t="s">
        <v>689</v>
      </c>
      <c r="C249" s="78">
        <v>1</v>
      </c>
      <c r="D249" s="1">
        <v>300</v>
      </c>
      <c r="E249" s="13">
        <v>300</v>
      </c>
      <c r="F249" s="9">
        <v>64</v>
      </c>
    </row>
    <row r="250" spans="1:6" x14ac:dyDescent="0.25">
      <c r="A250" t="s">
        <v>1011</v>
      </c>
      <c r="C250" s="78"/>
      <c r="D250" s="1"/>
      <c r="E250" s="13"/>
      <c r="F250" s="9">
        <v>65</v>
      </c>
    </row>
    <row r="251" spans="1:6" x14ac:dyDescent="0.25">
      <c r="A251" t="s">
        <v>1011</v>
      </c>
      <c r="B251" t="s">
        <v>686</v>
      </c>
      <c r="C251" s="78">
        <v>1</v>
      </c>
      <c r="D251" s="1">
        <v>300</v>
      </c>
      <c r="E251" s="13">
        <v>300</v>
      </c>
      <c r="F251" s="9">
        <v>66</v>
      </c>
    </row>
    <row r="252" spans="1:6" x14ac:dyDescent="0.25">
      <c r="A252" t="s">
        <v>1011</v>
      </c>
      <c r="C252" s="78"/>
      <c r="D252" s="1"/>
      <c r="E252" s="13"/>
      <c r="F252" s="9">
        <v>67</v>
      </c>
    </row>
    <row r="253" spans="1:6" x14ac:dyDescent="0.25">
      <c r="A253" t="s">
        <v>1011</v>
      </c>
      <c r="B253" t="s">
        <v>690</v>
      </c>
      <c r="C253" s="78">
        <v>1</v>
      </c>
      <c r="D253" s="1">
        <v>300</v>
      </c>
      <c r="E253" s="13">
        <v>300</v>
      </c>
      <c r="F253" s="9">
        <v>68</v>
      </c>
    </row>
    <row r="254" spans="1:6" x14ac:dyDescent="0.25">
      <c r="A254" t="s">
        <v>1010</v>
      </c>
      <c r="B254" t="s">
        <v>690</v>
      </c>
      <c r="C254" s="78">
        <v>3</v>
      </c>
      <c r="D254" s="1">
        <v>300</v>
      </c>
      <c r="E254" s="13">
        <v>900</v>
      </c>
      <c r="F254" s="9">
        <v>34</v>
      </c>
    </row>
    <row r="255" spans="1:6" x14ac:dyDescent="0.25">
      <c r="A255" t="s">
        <v>1026</v>
      </c>
      <c r="B255" t="s">
        <v>685</v>
      </c>
      <c r="C255" s="78">
        <v>9</v>
      </c>
      <c r="D255" s="1">
        <v>300</v>
      </c>
      <c r="E255" s="13">
        <v>2700</v>
      </c>
      <c r="F255" s="9">
        <v>34</v>
      </c>
    </row>
    <row r="256" spans="1:6" x14ac:dyDescent="0.25">
      <c r="A256" t="s">
        <v>1032</v>
      </c>
      <c r="B256" t="s">
        <v>977</v>
      </c>
      <c r="C256" s="78">
        <v>2</v>
      </c>
      <c r="D256" s="1">
        <v>300</v>
      </c>
      <c r="E256" s="13">
        <v>600</v>
      </c>
      <c r="F256" s="9">
        <v>34</v>
      </c>
    </row>
    <row r="257" spans="1:6" x14ac:dyDescent="0.25">
      <c r="A257" t="s">
        <v>1037</v>
      </c>
      <c r="B257" t="s">
        <v>687</v>
      </c>
      <c r="C257" s="78">
        <v>3</v>
      </c>
      <c r="D257" s="1">
        <v>300</v>
      </c>
      <c r="E257" s="13">
        <v>900</v>
      </c>
      <c r="F257" s="9">
        <v>34</v>
      </c>
    </row>
    <row r="258" spans="1:6" x14ac:dyDescent="0.25">
      <c r="A258" t="s">
        <v>1036</v>
      </c>
      <c r="B258" t="s">
        <v>688</v>
      </c>
      <c r="C258" s="78">
        <v>2</v>
      </c>
      <c r="D258" s="1">
        <v>300</v>
      </c>
      <c r="E258" s="13">
        <v>600</v>
      </c>
      <c r="F258" s="9">
        <v>34</v>
      </c>
    </row>
    <row r="259" spans="1:6" x14ac:dyDescent="0.25">
      <c r="A259" t="s">
        <v>1046</v>
      </c>
      <c r="B259" t="s">
        <v>697</v>
      </c>
      <c r="C259" s="78">
        <v>2</v>
      </c>
      <c r="D259" s="1">
        <v>300</v>
      </c>
      <c r="E259" s="13">
        <v>600</v>
      </c>
      <c r="F259" s="9">
        <v>34</v>
      </c>
    </row>
    <row r="260" spans="1:6" x14ac:dyDescent="0.25">
      <c r="A260" t="s">
        <v>1047</v>
      </c>
      <c r="B260" t="s">
        <v>977</v>
      </c>
      <c r="C260" s="78">
        <v>16</v>
      </c>
      <c r="D260" s="1">
        <v>300</v>
      </c>
      <c r="E260" s="13">
        <v>4800</v>
      </c>
      <c r="F260" s="9">
        <v>34</v>
      </c>
    </row>
    <row r="261" spans="1:6" x14ac:dyDescent="0.25">
      <c r="A261" t="s">
        <v>1044</v>
      </c>
      <c r="B261" t="s">
        <v>688</v>
      </c>
      <c r="C261" s="78">
        <v>2</v>
      </c>
      <c r="D261" s="1">
        <v>300</v>
      </c>
      <c r="E261" s="13">
        <v>600</v>
      </c>
      <c r="F261" s="9">
        <v>34</v>
      </c>
    </row>
    <row r="262" spans="1:6" x14ac:dyDescent="0.25">
      <c r="A262" t="s">
        <v>1045</v>
      </c>
      <c r="B262" t="s">
        <v>718</v>
      </c>
      <c r="C262" s="78">
        <v>2</v>
      </c>
      <c r="D262" s="1">
        <v>300</v>
      </c>
      <c r="E262" s="13">
        <v>600</v>
      </c>
      <c r="F262" s="9">
        <v>34</v>
      </c>
    </row>
    <row r="263" spans="1:6" x14ac:dyDescent="0.25">
      <c r="A263" t="s">
        <v>1048</v>
      </c>
      <c r="B263" t="s">
        <v>680</v>
      </c>
      <c r="C263" s="78">
        <v>3.8</v>
      </c>
      <c r="D263" s="1">
        <v>300</v>
      </c>
      <c r="E263" s="13">
        <v>1140</v>
      </c>
      <c r="F263" s="9">
        <v>34</v>
      </c>
    </row>
    <row r="264" spans="1:6" x14ac:dyDescent="0.25">
      <c r="A264" t="s">
        <v>1081</v>
      </c>
      <c r="B264" t="s">
        <v>977</v>
      </c>
      <c r="C264" s="78">
        <v>2</v>
      </c>
      <c r="D264" s="1">
        <v>300</v>
      </c>
      <c r="E264" s="13">
        <v>600</v>
      </c>
      <c r="F264" s="9">
        <v>34</v>
      </c>
    </row>
    <row r="265" spans="1:6" x14ac:dyDescent="0.25">
      <c r="A265" t="s">
        <v>1082</v>
      </c>
      <c r="B265" t="s">
        <v>690</v>
      </c>
      <c r="C265" s="78">
        <v>2</v>
      </c>
      <c r="D265" s="1">
        <v>300</v>
      </c>
      <c r="E265" s="13">
        <v>600</v>
      </c>
      <c r="F265" s="9">
        <v>34</v>
      </c>
    </row>
    <row r="266" spans="1:6" x14ac:dyDescent="0.25">
      <c r="A266" t="s">
        <v>1074</v>
      </c>
      <c r="B266" t="s">
        <v>977</v>
      </c>
      <c r="C266" s="78">
        <v>2</v>
      </c>
      <c r="D266" s="1">
        <v>300</v>
      </c>
      <c r="E266" s="13">
        <v>600</v>
      </c>
      <c r="F266" s="9">
        <v>34</v>
      </c>
    </row>
  </sheetData>
  <conditionalFormatting sqref="A2:F9999">
    <cfRule type="expression" dxfId="12" priority="1">
      <formula>AND($A2&lt;&gt;"",MOD(ROW(),2)=1)</formula>
    </cfRule>
    <cfRule type="expression" dxfId="1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02"/>
  <sheetViews>
    <sheetView tabSelected="1" topLeftCell="A71" workbookViewId="0">
      <selection activeCell="I99" sqref="I99:J102"/>
    </sheetView>
  </sheetViews>
  <sheetFormatPr baseColWidth="10" defaultRowHeight="15" x14ac:dyDescent="0.25"/>
  <cols>
    <col min="1" max="1" width="11" style="83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8" bestFit="1" customWidth="1"/>
    <col min="8" max="8" width="10.140625" style="68" bestFit="1" customWidth="1"/>
    <col min="9" max="9" width="10.42578125" style="68" bestFit="1" customWidth="1"/>
    <col min="10" max="10" width="15.42578125" style="18" bestFit="1" customWidth="1"/>
    <col min="11" max="16384" width="11.42578125" style="16"/>
  </cols>
  <sheetData>
    <row r="1" spans="1:10" x14ac:dyDescent="0.25">
      <c r="A1" s="82" t="s">
        <v>715</v>
      </c>
      <c r="B1" s="60" t="s">
        <v>590</v>
      </c>
      <c r="C1" s="60" t="s">
        <v>538</v>
      </c>
      <c r="D1" s="60" t="s">
        <v>540</v>
      </c>
      <c r="E1" s="60" t="s">
        <v>539</v>
      </c>
      <c r="F1" s="60" t="s">
        <v>613</v>
      </c>
      <c r="G1" s="65" t="s">
        <v>541</v>
      </c>
      <c r="H1" s="69" t="s">
        <v>614</v>
      </c>
      <c r="I1" s="70" t="s">
        <v>542</v>
      </c>
      <c r="J1" s="61" t="s">
        <v>615</v>
      </c>
    </row>
    <row r="2" spans="1:10" x14ac:dyDescent="0.25">
      <c r="A2" s="22">
        <v>1</v>
      </c>
      <c r="B2" s="47">
        <v>44927</v>
      </c>
      <c r="C2" s="16" t="s">
        <v>517</v>
      </c>
      <c r="D2" s="16" t="s">
        <v>546</v>
      </c>
      <c r="E2" s="16" t="s">
        <v>543</v>
      </c>
      <c r="F2" s="47">
        <v>44592</v>
      </c>
      <c r="G2" s="66">
        <v>9128.4500000000007</v>
      </c>
      <c r="H2" s="66"/>
      <c r="I2" s="66">
        <f>G2-H2</f>
        <v>9128.4500000000007</v>
      </c>
      <c r="J2" s="18">
        <f ca="1">IF(H2&lt;G2,TODAY()-F2,"")</f>
        <v>773</v>
      </c>
    </row>
    <row r="3" spans="1:10" x14ac:dyDescent="0.25">
      <c r="A3" s="22">
        <v>2</v>
      </c>
      <c r="B3" s="47">
        <v>45064</v>
      </c>
      <c r="C3" s="63" t="s">
        <v>544</v>
      </c>
      <c r="D3" s="16" t="s">
        <v>606</v>
      </c>
      <c r="E3" s="16" t="s">
        <v>545</v>
      </c>
      <c r="F3" s="47">
        <v>44729</v>
      </c>
      <c r="G3" s="66">
        <v>1653.73</v>
      </c>
      <c r="H3" s="66"/>
      <c r="I3" s="66">
        <f t="shared" ref="I3:I47" si="0">G3-H3</f>
        <v>1653.73</v>
      </c>
      <c r="J3" s="18">
        <f t="shared" ref="J3:J47" ca="1" si="1">IF(H3&lt;G3,TODAY()-F3,"")</f>
        <v>636</v>
      </c>
    </row>
    <row r="4" spans="1:10" x14ac:dyDescent="0.25">
      <c r="A4" s="22">
        <v>3</v>
      </c>
      <c r="B4" s="47">
        <v>45064</v>
      </c>
      <c r="C4" s="16" t="s">
        <v>517</v>
      </c>
      <c r="D4" s="16" t="s">
        <v>606</v>
      </c>
      <c r="E4" s="16" t="s">
        <v>545</v>
      </c>
      <c r="F4" s="47">
        <v>44729</v>
      </c>
      <c r="G4" s="66">
        <v>474.39</v>
      </c>
      <c r="H4" s="66"/>
      <c r="I4" s="66">
        <f t="shared" si="0"/>
        <v>474.39</v>
      </c>
      <c r="J4" s="18">
        <f t="shared" ca="1" si="1"/>
        <v>636</v>
      </c>
    </row>
    <row r="5" spans="1:10" x14ac:dyDescent="0.25">
      <c r="A5" s="22">
        <v>4</v>
      </c>
      <c r="B5" s="47">
        <v>45064</v>
      </c>
      <c r="C5" s="16" t="s">
        <v>521</v>
      </c>
      <c r="D5" s="64" t="s">
        <v>606</v>
      </c>
      <c r="E5" s="16" t="s">
        <v>547</v>
      </c>
      <c r="F5" s="47">
        <v>44714</v>
      </c>
      <c r="G5" s="66">
        <v>346.46</v>
      </c>
      <c r="H5" s="66"/>
      <c r="I5" s="66">
        <f t="shared" si="0"/>
        <v>346.46</v>
      </c>
      <c r="J5" s="18">
        <f t="shared" ca="1" si="1"/>
        <v>651</v>
      </c>
    </row>
    <row r="6" spans="1:10" x14ac:dyDescent="0.25">
      <c r="A6" s="22">
        <v>5</v>
      </c>
      <c r="B6" s="47">
        <v>45288</v>
      </c>
      <c r="C6" s="16" t="s">
        <v>544</v>
      </c>
      <c r="D6" s="64" t="s">
        <v>606</v>
      </c>
      <c r="E6" s="16" t="s">
        <v>543</v>
      </c>
      <c r="F6" s="47">
        <v>44953</v>
      </c>
      <c r="G6" s="66">
        <v>3251.61</v>
      </c>
      <c r="H6" s="66"/>
      <c r="I6" s="66">
        <f t="shared" si="0"/>
        <v>3251.61</v>
      </c>
      <c r="J6" s="18">
        <f t="shared" ca="1" si="1"/>
        <v>412</v>
      </c>
    </row>
    <row r="7" spans="1:10" x14ac:dyDescent="0.25">
      <c r="A7" s="22">
        <v>6</v>
      </c>
      <c r="B7" s="47">
        <v>44945</v>
      </c>
      <c r="C7" s="63" t="s">
        <v>521</v>
      </c>
      <c r="D7" s="16" t="s">
        <v>606</v>
      </c>
      <c r="E7" s="16" t="s">
        <v>547</v>
      </c>
      <c r="F7" s="47">
        <f t="shared" ref="F7:F16" si="2">B7+15</f>
        <v>44960</v>
      </c>
      <c r="G7" s="66">
        <v>974.39</v>
      </c>
      <c r="H7" s="66"/>
      <c r="I7" s="66">
        <f t="shared" si="0"/>
        <v>974.39</v>
      </c>
      <c r="J7" s="18">
        <f t="shared" ca="1" si="1"/>
        <v>405</v>
      </c>
    </row>
    <row r="8" spans="1:10" x14ac:dyDescent="0.25">
      <c r="A8" s="22">
        <v>7</v>
      </c>
      <c r="B8" s="47">
        <v>44946</v>
      </c>
      <c r="C8" s="63" t="s">
        <v>521</v>
      </c>
      <c r="D8" s="16" t="s">
        <v>546</v>
      </c>
      <c r="E8" s="16" t="s">
        <v>545</v>
      </c>
      <c r="F8" s="47">
        <f t="shared" si="2"/>
        <v>44961</v>
      </c>
      <c r="G8" s="66">
        <v>623.69000000000005</v>
      </c>
      <c r="H8" s="66"/>
      <c r="I8" s="66">
        <f t="shared" si="0"/>
        <v>623.69000000000005</v>
      </c>
      <c r="J8" s="18">
        <f t="shared" ca="1" si="1"/>
        <v>404</v>
      </c>
    </row>
    <row r="9" spans="1:10" x14ac:dyDescent="0.25">
      <c r="A9" s="22">
        <v>8</v>
      </c>
      <c r="B9" s="47">
        <v>44947</v>
      </c>
      <c r="C9" s="63" t="s">
        <v>544</v>
      </c>
      <c r="D9" s="16" t="s">
        <v>606</v>
      </c>
      <c r="E9" s="16" t="s">
        <v>546</v>
      </c>
      <c r="F9" s="47">
        <f t="shared" si="2"/>
        <v>44962</v>
      </c>
      <c r="G9" s="66">
        <v>34.630000000000003</v>
      </c>
      <c r="H9" s="66"/>
      <c r="I9" s="66">
        <f t="shared" si="0"/>
        <v>34.630000000000003</v>
      </c>
      <c r="J9" s="18">
        <f t="shared" ca="1" si="1"/>
        <v>403</v>
      </c>
    </row>
    <row r="10" spans="1:10" x14ac:dyDescent="0.25">
      <c r="A10" s="22">
        <v>9</v>
      </c>
      <c r="B10" s="47">
        <v>44948</v>
      </c>
      <c r="C10" s="63" t="s">
        <v>544</v>
      </c>
      <c r="D10" s="16" t="s">
        <v>606</v>
      </c>
      <c r="E10" s="16" t="s">
        <v>543</v>
      </c>
      <c r="F10" s="47">
        <f t="shared" si="2"/>
        <v>44963</v>
      </c>
      <c r="G10" s="66">
        <v>26.25</v>
      </c>
      <c r="H10" s="66"/>
      <c r="I10" s="66">
        <f t="shared" si="0"/>
        <v>26.25</v>
      </c>
      <c r="J10" s="18">
        <f t="shared" ca="1" si="1"/>
        <v>402</v>
      </c>
    </row>
    <row r="11" spans="1:10" x14ac:dyDescent="0.25">
      <c r="A11" s="22">
        <v>10</v>
      </c>
      <c r="B11" s="47">
        <v>44949</v>
      </c>
      <c r="C11" s="63" t="s">
        <v>548</v>
      </c>
      <c r="D11" s="16" t="s">
        <v>546</v>
      </c>
      <c r="E11" s="16" t="s">
        <v>545</v>
      </c>
      <c r="F11" s="47">
        <f t="shared" si="2"/>
        <v>44964</v>
      </c>
      <c r="G11" s="66">
        <v>262.5</v>
      </c>
      <c r="H11" s="66"/>
      <c r="I11" s="66">
        <f t="shared" si="0"/>
        <v>262.5</v>
      </c>
      <c r="J11" s="18">
        <f t="shared" ca="1" si="1"/>
        <v>401</v>
      </c>
    </row>
    <row r="12" spans="1:10" x14ac:dyDescent="0.25">
      <c r="A12" s="22">
        <v>11</v>
      </c>
      <c r="B12" s="47">
        <v>44950</v>
      </c>
      <c r="C12" s="63" t="s">
        <v>544</v>
      </c>
      <c r="D12" s="16" t="s">
        <v>546</v>
      </c>
      <c r="E12" s="16" t="s">
        <v>546</v>
      </c>
      <c r="F12" s="47">
        <f t="shared" si="2"/>
        <v>44965</v>
      </c>
      <c r="G12" s="66">
        <v>445.2</v>
      </c>
      <c r="H12" s="66"/>
      <c r="I12" s="66">
        <f t="shared" si="0"/>
        <v>445.2</v>
      </c>
      <c r="J12" s="18">
        <f t="shared" ca="1" si="1"/>
        <v>400</v>
      </c>
    </row>
    <row r="13" spans="1:10" x14ac:dyDescent="0.25">
      <c r="A13" s="22">
        <v>12</v>
      </c>
      <c r="B13" s="47">
        <f>B12+3</f>
        <v>44953</v>
      </c>
      <c r="C13" s="63" t="s">
        <v>549</v>
      </c>
      <c r="D13" s="16" t="s">
        <v>606</v>
      </c>
      <c r="E13" s="16" t="s">
        <v>543</v>
      </c>
      <c r="F13" s="47">
        <f t="shared" si="2"/>
        <v>44968</v>
      </c>
      <c r="G13" s="66">
        <v>26.25</v>
      </c>
      <c r="H13" s="66"/>
      <c r="I13" s="66">
        <f t="shared" si="0"/>
        <v>26.25</v>
      </c>
      <c r="J13" s="18">
        <f t="shared" ca="1" si="1"/>
        <v>397</v>
      </c>
    </row>
    <row r="14" spans="1:10" x14ac:dyDescent="0.25">
      <c r="A14" s="22">
        <v>13</v>
      </c>
      <c r="B14" s="47">
        <f>B13+3</f>
        <v>44956</v>
      </c>
      <c r="C14" s="63" t="s">
        <v>544</v>
      </c>
      <c r="D14" s="16" t="s">
        <v>546</v>
      </c>
      <c r="E14" s="16" t="s">
        <v>545</v>
      </c>
      <c r="F14" s="47">
        <f t="shared" si="2"/>
        <v>44971</v>
      </c>
      <c r="G14" s="66">
        <v>500</v>
      </c>
      <c r="H14" s="66"/>
      <c r="I14" s="66">
        <f t="shared" si="0"/>
        <v>500</v>
      </c>
      <c r="J14" s="18">
        <f t="shared" ca="1" si="1"/>
        <v>394</v>
      </c>
    </row>
    <row r="15" spans="1:10" x14ac:dyDescent="0.25">
      <c r="A15" s="22">
        <v>14</v>
      </c>
      <c r="B15" s="47">
        <f>B14+3</f>
        <v>44959</v>
      </c>
      <c r="C15" s="63" t="s">
        <v>517</v>
      </c>
      <c r="D15" s="16" t="s">
        <v>606</v>
      </c>
      <c r="E15" s="16" t="s">
        <v>546</v>
      </c>
      <c r="F15" s="47">
        <f t="shared" si="2"/>
        <v>44974</v>
      </c>
      <c r="G15" s="66">
        <v>600</v>
      </c>
      <c r="H15" s="66"/>
      <c r="I15" s="66">
        <f t="shared" si="0"/>
        <v>600</v>
      </c>
      <c r="J15" s="18">
        <f t="shared" ca="1" si="1"/>
        <v>391</v>
      </c>
    </row>
    <row r="16" spans="1:10" x14ac:dyDescent="0.25">
      <c r="A16" s="22">
        <v>15</v>
      </c>
      <c r="B16" s="47">
        <f t="shared" ref="B16:B23" si="3">B15+8</f>
        <v>44967</v>
      </c>
      <c r="C16" s="63" t="s">
        <v>548</v>
      </c>
      <c r="D16" s="16" t="s">
        <v>606</v>
      </c>
      <c r="E16" s="16" t="s">
        <v>543</v>
      </c>
      <c r="F16" s="47">
        <f t="shared" si="2"/>
        <v>44982</v>
      </c>
      <c r="G16" s="66">
        <v>700</v>
      </c>
      <c r="H16" s="66"/>
      <c r="I16" s="66">
        <f t="shared" si="0"/>
        <v>700</v>
      </c>
      <c r="J16" s="18">
        <f t="shared" ca="1" si="1"/>
        <v>383</v>
      </c>
    </row>
    <row r="17" spans="1:10" x14ac:dyDescent="0.25">
      <c r="A17" s="22">
        <v>16</v>
      </c>
      <c r="B17" s="47">
        <f t="shared" si="3"/>
        <v>44975</v>
      </c>
      <c r="C17" s="16" t="s">
        <v>530</v>
      </c>
      <c r="D17" s="16" t="s">
        <v>606</v>
      </c>
      <c r="E17" s="16" t="s">
        <v>545</v>
      </c>
      <c r="F17" s="47">
        <f>B17+30</f>
        <v>45005</v>
      </c>
      <c r="G17" s="66">
        <v>725</v>
      </c>
      <c r="H17" s="66"/>
      <c r="I17" s="66">
        <f t="shared" si="0"/>
        <v>725</v>
      </c>
      <c r="J17" s="18">
        <f t="shared" ca="1" si="1"/>
        <v>360</v>
      </c>
    </row>
    <row r="18" spans="1:10" x14ac:dyDescent="0.25">
      <c r="A18" s="22">
        <v>17</v>
      </c>
      <c r="B18" s="47">
        <f t="shared" si="3"/>
        <v>44983</v>
      </c>
      <c r="C18" s="16" t="s">
        <v>522</v>
      </c>
      <c r="D18" s="16" t="s">
        <v>606</v>
      </c>
      <c r="E18" s="16" t="s">
        <v>546</v>
      </c>
      <c r="F18" s="47">
        <f t="shared" ref="F18:F23" si="4">B18+15</f>
        <v>44998</v>
      </c>
      <c r="G18" s="66">
        <v>750</v>
      </c>
      <c r="H18" s="66"/>
      <c r="I18" s="66">
        <f t="shared" si="0"/>
        <v>750</v>
      </c>
      <c r="J18" s="18">
        <f t="shared" ca="1" si="1"/>
        <v>367</v>
      </c>
    </row>
    <row r="19" spans="1:10" x14ac:dyDescent="0.25">
      <c r="A19" s="22">
        <v>18</v>
      </c>
      <c r="B19" s="47">
        <f t="shared" si="3"/>
        <v>44991</v>
      </c>
      <c r="C19" s="16" t="s">
        <v>530</v>
      </c>
      <c r="D19" s="16" t="s">
        <v>606</v>
      </c>
      <c r="E19" s="16" t="s">
        <v>543</v>
      </c>
      <c r="F19" s="47">
        <f t="shared" si="4"/>
        <v>45006</v>
      </c>
      <c r="G19" s="66">
        <v>775</v>
      </c>
      <c r="H19" s="66"/>
      <c r="I19" s="66">
        <f t="shared" si="0"/>
        <v>775</v>
      </c>
      <c r="J19" s="18">
        <f t="shared" ca="1" si="1"/>
        <v>359</v>
      </c>
    </row>
    <row r="20" spans="1:10" x14ac:dyDescent="0.25">
      <c r="A20" s="22">
        <v>19</v>
      </c>
      <c r="B20" s="47">
        <f t="shared" si="3"/>
        <v>44999</v>
      </c>
      <c r="C20" s="16" t="s">
        <v>522</v>
      </c>
      <c r="D20" s="16" t="s">
        <v>546</v>
      </c>
      <c r="E20" s="16" t="s">
        <v>545</v>
      </c>
      <c r="F20" s="47">
        <f t="shared" si="4"/>
        <v>45014</v>
      </c>
      <c r="G20" s="66">
        <v>800</v>
      </c>
      <c r="H20" s="66"/>
      <c r="I20" s="66">
        <f t="shared" si="0"/>
        <v>800</v>
      </c>
      <c r="J20" s="18">
        <f t="shared" ca="1" si="1"/>
        <v>351</v>
      </c>
    </row>
    <row r="21" spans="1:10" x14ac:dyDescent="0.25">
      <c r="A21" s="22">
        <v>20</v>
      </c>
      <c r="B21" s="47">
        <f t="shared" si="3"/>
        <v>45007</v>
      </c>
      <c r="C21" s="16" t="s">
        <v>530</v>
      </c>
      <c r="D21" s="16" t="s">
        <v>546</v>
      </c>
      <c r="E21" s="16" t="s">
        <v>546</v>
      </c>
      <c r="F21" s="47">
        <f t="shared" si="4"/>
        <v>45022</v>
      </c>
      <c r="G21" s="66">
        <v>774</v>
      </c>
      <c r="H21" s="66"/>
      <c r="I21" s="66">
        <f t="shared" si="0"/>
        <v>774</v>
      </c>
      <c r="J21" s="18">
        <f t="shared" ca="1" si="1"/>
        <v>343</v>
      </c>
    </row>
    <row r="22" spans="1:10" x14ac:dyDescent="0.25">
      <c r="A22" s="22">
        <v>21</v>
      </c>
      <c r="B22" s="47">
        <f t="shared" si="3"/>
        <v>45015</v>
      </c>
      <c r="C22" s="63" t="s">
        <v>549</v>
      </c>
      <c r="D22" s="16" t="s">
        <v>546</v>
      </c>
      <c r="E22" s="16" t="s">
        <v>543</v>
      </c>
      <c r="F22" s="47">
        <f t="shared" si="4"/>
        <v>45030</v>
      </c>
      <c r="G22" s="66">
        <v>749</v>
      </c>
      <c r="H22" s="66"/>
      <c r="I22" s="66">
        <f t="shared" si="0"/>
        <v>749</v>
      </c>
      <c r="J22" s="18">
        <f t="shared" ca="1" si="1"/>
        <v>335</v>
      </c>
    </row>
    <row r="23" spans="1:10" x14ac:dyDescent="0.25">
      <c r="A23" s="22">
        <v>22</v>
      </c>
      <c r="B23" s="47">
        <f t="shared" si="3"/>
        <v>45023</v>
      </c>
      <c r="C23" s="16" t="s">
        <v>550</v>
      </c>
      <c r="D23" s="16" t="s">
        <v>546</v>
      </c>
      <c r="E23" s="16" t="s">
        <v>545</v>
      </c>
      <c r="F23" s="47">
        <f t="shared" si="4"/>
        <v>45038</v>
      </c>
      <c r="G23" s="66">
        <v>724</v>
      </c>
      <c r="H23" s="66"/>
      <c r="I23" s="66">
        <f t="shared" si="0"/>
        <v>724</v>
      </c>
      <c r="J23" s="18">
        <f t="shared" ca="1" si="1"/>
        <v>327</v>
      </c>
    </row>
    <row r="24" spans="1:10" x14ac:dyDescent="0.25">
      <c r="A24" s="22">
        <v>23</v>
      </c>
      <c r="B24" s="47">
        <f>B23+15</f>
        <v>45038</v>
      </c>
      <c r="C24" s="63" t="s">
        <v>517</v>
      </c>
      <c r="D24" s="16" t="s">
        <v>546</v>
      </c>
      <c r="E24" s="16" t="s">
        <v>546</v>
      </c>
      <c r="F24" s="47">
        <f>B24+45</f>
        <v>45083</v>
      </c>
      <c r="G24" s="66">
        <v>699.99</v>
      </c>
      <c r="H24" s="66"/>
      <c r="I24" s="66">
        <f t="shared" si="0"/>
        <v>699.99</v>
      </c>
      <c r="J24" s="18">
        <f t="shared" ca="1" si="1"/>
        <v>282</v>
      </c>
    </row>
    <row r="25" spans="1:10" x14ac:dyDescent="0.25">
      <c r="A25" s="22">
        <v>24</v>
      </c>
      <c r="B25" s="47">
        <f>B24+15</f>
        <v>45053</v>
      </c>
      <c r="C25" s="63" t="s">
        <v>550</v>
      </c>
      <c r="D25" s="16" t="s">
        <v>546</v>
      </c>
      <c r="E25" s="16" t="s">
        <v>543</v>
      </c>
      <c r="F25" s="47">
        <f t="shared" ref="F25:F30" si="5">B25+15</f>
        <v>45068</v>
      </c>
      <c r="G25" s="66">
        <v>599.99</v>
      </c>
      <c r="H25" s="66"/>
      <c r="I25" s="66">
        <f t="shared" si="0"/>
        <v>599.99</v>
      </c>
      <c r="J25" s="18">
        <f t="shared" ca="1" si="1"/>
        <v>297</v>
      </c>
    </row>
    <row r="26" spans="1:10" x14ac:dyDescent="0.25">
      <c r="A26" s="22">
        <v>25</v>
      </c>
      <c r="B26" s="47">
        <f>B25+15</f>
        <v>45068</v>
      </c>
      <c r="C26" s="63" t="s">
        <v>549</v>
      </c>
      <c r="D26" s="16" t="s">
        <v>546</v>
      </c>
      <c r="E26" s="16" t="s">
        <v>545</v>
      </c>
      <c r="F26" s="47">
        <f t="shared" si="5"/>
        <v>45083</v>
      </c>
      <c r="G26" s="66">
        <v>499.99</v>
      </c>
      <c r="H26" s="66"/>
      <c r="I26" s="66">
        <f t="shared" si="0"/>
        <v>499.99</v>
      </c>
      <c r="J26" s="18">
        <f t="shared" ca="1" si="1"/>
        <v>282</v>
      </c>
    </row>
    <row r="27" spans="1:10" x14ac:dyDescent="0.25">
      <c r="A27" s="22">
        <v>26</v>
      </c>
      <c r="B27" s="47">
        <f>B26+15</f>
        <v>45083</v>
      </c>
      <c r="C27" s="16" t="s">
        <v>530</v>
      </c>
      <c r="D27" s="16" t="s">
        <v>546</v>
      </c>
      <c r="E27" s="16" t="s">
        <v>546</v>
      </c>
      <c r="F27" s="47">
        <f t="shared" si="5"/>
        <v>45098</v>
      </c>
      <c r="G27" s="66">
        <v>399.99</v>
      </c>
      <c r="H27" s="66"/>
      <c r="I27" s="66">
        <f t="shared" si="0"/>
        <v>399.99</v>
      </c>
      <c r="J27" s="18">
        <f t="shared" ca="1" si="1"/>
        <v>267</v>
      </c>
    </row>
    <row r="28" spans="1:10" x14ac:dyDescent="0.25">
      <c r="A28" s="22">
        <v>27</v>
      </c>
      <c r="B28" s="47">
        <f>B27+15</f>
        <v>45098</v>
      </c>
      <c r="C28" s="16" t="s">
        <v>522</v>
      </c>
      <c r="D28" s="16" t="s">
        <v>606</v>
      </c>
      <c r="E28" s="16" t="s">
        <v>543</v>
      </c>
      <c r="F28" s="47">
        <f t="shared" si="5"/>
        <v>45113</v>
      </c>
      <c r="G28" s="66">
        <v>299.99</v>
      </c>
      <c r="H28" s="66"/>
      <c r="I28" s="66">
        <f t="shared" si="0"/>
        <v>299.99</v>
      </c>
      <c r="J28" s="18">
        <f t="shared" ca="1" si="1"/>
        <v>252</v>
      </c>
    </row>
    <row r="29" spans="1:10" x14ac:dyDescent="0.25">
      <c r="A29" s="22">
        <v>28</v>
      </c>
      <c r="B29" s="47">
        <v>45199</v>
      </c>
      <c r="C29" s="63" t="s">
        <v>537</v>
      </c>
      <c r="D29" s="16" t="s">
        <v>546</v>
      </c>
      <c r="E29" s="16" t="s">
        <v>545</v>
      </c>
      <c r="F29" s="47">
        <f t="shared" si="5"/>
        <v>45214</v>
      </c>
      <c r="G29" s="66">
        <v>8999.99</v>
      </c>
      <c r="H29" s="66"/>
      <c r="I29" s="66">
        <f t="shared" si="0"/>
        <v>8999.99</v>
      </c>
      <c r="J29" s="18">
        <f t="shared" ca="1" si="1"/>
        <v>151</v>
      </c>
    </row>
    <row r="30" spans="1:10" x14ac:dyDescent="0.25">
      <c r="A30" s="22">
        <v>29</v>
      </c>
      <c r="B30" s="47">
        <f>B29+31</f>
        <v>45230</v>
      </c>
      <c r="C30" s="16" t="s">
        <v>530</v>
      </c>
      <c r="D30" s="16" t="s">
        <v>546</v>
      </c>
      <c r="E30" s="16" t="s">
        <v>546</v>
      </c>
      <c r="F30" s="47">
        <f t="shared" si="5"/>
        <v>45245</v>
      </c>
      <c r="G30" s="66">
        <v>7888.88</v>
      </c>
      <c r="H30" s="66"/>
      <c r="I30" s="66">
        <f t="shared" si="0"/>
        <v>7888.88</v>
      </c>
      <c r="J30" s="18">
        <f t="shared" ca="1" si="1"/>
        <v>120</v>
      </c>
    </row>
    <row r="31" spans="1:10" x14ac:dyDescent="0.25">
      <c r="A31" s="22">
        <v>30</v>
      </c>
      <c r="B31" s="47">
        <v>45205</v>
      </c>
      <c r="C31" s="21" t="s">
        <v>106</v>
      </c>
      <c r="D31" s="16" t="s">
        <v>546</v>
      </c>
      <c r="E31" s="16" t="s">
        <v>543</v>
      </c>
      <c r="F31" s="47">
        <f>B31+30</f>
        <v>45235</v>
      </c>
      <c r="G31" s="66">
        <v>1207.24</v>
      </c>
      <c r="H31" s="66"/>
      <c r="I31" s="66">
        <f t="shared" si="0"/>
        <v>1207.24</v>
      </c>
      <c r="J31" s="18">
        <f t="shared" ca="1" si="1"/>
        <v>130</v>
      </c>
    </row>
    <row r="32" spans="1:10" x14ac:dyDescent="0.25">
      <c r="A32" s="22">
        <v>23031</v>
      </c>
      <c r="B32" s="47">
        <v>45211</v>
      </c>
      <c r="C32" s="21" t="s">
        <v>30</v>
      </c>
      <c r="D32" s="16" t="s">
        <v>546</v>
      </c>
      <c r="E32" s="16" t="s">
        <v>543</v>
      </c>
      <c r="F32" s="47">
        <f t="shared" ref="F32:F40" si="6">B32+30</f>
        <v>45241</v>
      </c>
      <c r="G32" s="67">
        <v>18874.3</v>
      </c>
      <c r="H32" s="66"/>
      <c r="I32" s="66">
        <f t="shared" si="0"/>
        <v>18874.3</v>
      </c>
      <c r="J32" s="18">
        <f t="shared" ca="1" si="1"/>
        <v>124</v>
      </c>
    </row>
    <row r="33" spans="1:10" x14ac:dyDescent="0.25">
      <c r="A33" s="22" t="s">
        <v>324</v>
      </c>
      <c r="B33" s="47">
        <v>45273</v>
      </c>
      <c r="C33" s="62" t="s">
        <v>26</v>
      </c>
      <c r="D33" s="16" t="s">
        <v>546</v>
      </c>
      <c r="E33" s="16" t="s">
        <v>543</v>
      </c>
      <c r="F33" s="47">
        <f t="shared" si="6"/>
        <v>45303</v>
      </c>
      <c r="G33" s="67">
        <v>2585.17</v>
      </c>
      <c r="H33" s="66"/>
      <c r="I33" s="66">
        <f t="shared" si="0"/>
        <v>2585.17</v>
      </c>
      <c r="J33" s="18">
        <f t="shared" ca="1" si="1"/>
        <v>62</v>
      </c>
    </row>
    <row r="34" spans="1:10" x14ac:dyDescent="0.25">
      <c r="A34" s="22" t="s">
        <v>326</v>
      </c>
      <c r="B34" s="47">
        <v>45275</v>
      </c>
      <c r="C34" s="62" t="s">
        <v>271</v>
      </c>
      <c r="D34" s="16" t="s">
        <v>546</v>
      </c>
      <c r="E34" s="16" t="s">
        <v>543</v>
      </c>
      <c r="F34" s="47">
        <f t="shared" si="6"/>
        <v>45305</v>
      </c>
      <c r="G34" s="67">
        <v>2112.09</v>
      </c>
      <c r="H34" s="66"/>
      <c r="I34" s="66">
        <f t="shared" si="0"/>
        <v>2112.09</v>
      </c>
      <c r="J34" s="18">
        <f t="shared" ca="1" si="1"/>
        <v>60</v>
      </c>
    </row>
    <row r="35" spans="1:10" x14ac:dyDescent="0.25">
      <c r="A35" s="22" t="s">
        <v>330</v>
      </c>
      <c r="B35" s="47">
        <v>45280</v>
      </c>
      <c r="C35" s="62" t="s">
        <v>106</v>
      </c>
      <c r="D35" s="16" t="s">
        <v>546</v>
      </c>
      <c r="E35" s="16" t="s">
        <v>543</v>
      </c>
      <c r="F35" s="47">
        <f t="shared" si="6"/>
        <v>45310</v>
      </c>
      <c r="G35" s="67">
        <v>1063.52</v>
      </c>
      <c r="H35" s="66"/>
      <c r="I35" s="66">
        <f t="shared" si="0"/>
        <v>1063.52</v>
      </c>
      <c r="J35" s="18">
        <f t="shared" ca="1" si="1"/>
        <v>55</v>
      </c>
    </row>
    <row r="36" spans="1:10" x14ac:dyDescent="0.25">
      <c r="A36" s="22" t="s">
        <v>332</v>
      </c>
      <c r="B36" s="47">
        <v>45279</v>
      </c>
      <c r="C36" s="62" t="s">
        <v>30</v>
      </c>
      <c r="D36" s="16" t="s">
        <v>546</v>
      </c>
      <c r="E36" s="16" t="s">
        <v>543</v>
      </c>
      <c r="F36" s="47">
        <f t="shared" si="6"/>
        <v>45309</v>
      </c>
      <c r="G36" s="67">
        <v>3111.22</v>
      </c>
      <c r="H36" s="66"/>
      <c r="I36" s="66">
        <f t="shared" si="0"/>
        <v>3111.22</v>
      </c>
      <c r="J36" s="18">
        <f t="shared" ca="1" si="1"/>
        <v>56</v>
      </c>
    </row>
    <row r="37" spans="1:10" x14ac:dyDescent="0.25">
      <c r="A37" s="22" t="s">
        <v>333</v>
      </c>
      <c r="B37" s="47">
        <v>45280</v>
      </c>
      <c r="C37" s="62" t="s">
        <v>262</v>
      </c>
      <c r="D37" s="16" t="s">
        <v>546</v>
      </c>
      <c r="E37" s="16" t="s">
        <v>543</v>
      </c>
      <c r="F37" s="47">
        <f t="shared" si="6"/>
        <v>45310</v>
      </c>
      <c r="G37" s="67">
        <v>413.91</v>
      </c>
      <c r="H37" s="66"/>
      <c r="I37" s="66">
        <f t="shared" si="0"/>
        <v>413.91</v>
      </c>
      <c r="J37" s="18">
        <f t="shared" ca="1" si="1"/>
        <v>55</v>
      </c>
    </row>
    <row r="38" spans="1:10" x14ac:dyDescent="0.25">
      <c r="A38" s="22" t="s">
        <v>334</v>
      </c>
      <c r="B38" s="47">
        <v>45280</v>
      </c>
      <c r="C38" s="62" t="s">
        <v>335</v>
      </c>
      <c r="D38" s="16" t="s">
        <v>546</v>
      </c>
      <c r="E38" s="16" t="s">
        <v>543</v>
      </c>
      <c r="F38" s="47">
        <f t="shared" si="6"/>
        <v>45310</v>
      </c>
      <c r="G38" s="67">
        <v>1046.27</v>
      </c>
      <c r="H38" s="66"/>
      <c r="I38" s="66">
        <f t="shared" si="0"/>
        <v>1046.27</v>
      </c>
      <c r="J38" s="18">
        <f t="shared" ca="1" si="1"/>
        <v>55</v>
      </c>
    </row>
    <row r="39" spans="1:10" x14ac:dyDescent="0.25">
      <c r="A39" s="22" t="s">
        <v>337</v>
      </c>
      <c r="B39" s="47">
        <v>45280</v>
      </c>
      <c r="C39" s="62" t="s">
        <v>174</v>
      </c>
      <c r="D39" s="16" t="s">
        <v>546</v>
      </c>
      <c r="E39" s="16" t="s">
        <v>543</v>
      </c>
      <c r="F39" s="47">
        <f t="shared" si="6"/>
        <v>45310</v>
      </c>
      <c r="G39" s="67">
        <v>1456.34</v>
      </c>
      <c r="H39" s="66"/>
      <c r="I39" s="66">
        <f t="shared" si="0"/>
        <v>1456.34</v>
      </c>
      <c r="J39" s="18">
        <f t="shared" ca="1" si="1"/>
        <v>55</v>
      </c>
    </row>
    <row r="40" spans="1:10" x14ac:dyDescent="0.25">
      <c r="A40" s="22" t="s">
        <v>585</v>
      </c>
      <c r="B40" s="47">
        <v>45279</v>
      </c>
      <c r="C40" s="62" t="s">
        <v>30</v>
      </c>
      <c r="D40" s="16" t="s">
        <v>546</v>
      </c>
      <c r="E40" s="16" t="s">
        <v>543</v>
      </c>
      <c r="F40" s="47">
        <f t="shared" si="6"/>
        <v>45309</v>
      </c>
      <c r="G40" s="67">
        <v>3111.22</v>
      </c>
      <c r="H40" s="66"/>
      <c r="I40" s="66">
        <f t="shared" si="0"/>
        <v>3111.22</v>
      </c>
      <c r="J40" s="18">
        <f t="shared" ca="1" si="1"/>
        <v>56</v>
      </c>
    </row>
    <row r="41" spans="1:10" x14ac:dyDescent="0.25">
      <c r="A41" s="22" t="s">
        <v>338</v>
      </c>
      <c r="B41" s="47">
        <v>45291</v>
      </c>
      <c r="C41" s="62" t="s">
        <v>254</v>
      </c>
      <c r="D41" s="16" t="s">
        <v>546</v>
      </c>
      <c r="E41" s="16" t="s">
        <v>607</v>
      </c>
      <c r="F41" s="47">
        <f>B41+35</f>
        <v>45326</v>
      </c>
      <c r="G41" s="67">
        <v>718.59</v>
      </c>
      <c r="H41" s="66"/>
      <c r="I41" s="66">
        <f t="shared" si="0"/>
        <v>718.59</v>
      </c>
      <c r="J41" s="18">
        <f t="shared" ca="1" si="1"/>
        <v>39</v>
      </c>
    </row>
    <row r="42" spans="1:10" x14ac:dyDescent="0.25">
      <c r="A42" s="22" t="s">
        <v>402</v>
      </c>
      <c r="B42" s="47">
        <v>45291</v>
      </c>
      <c r="C42" s="62" t="s">
        <v>583</v>
      </c>
      <c r="D42" s="16" t="s">
        <v>546</v>
      </c>
      <c r="E42" s="16" t="s">
        <v>608</v>
      </c>
      <c r="F42" s="47">
        <f>B42+40</f>
        <v>45331</v>
      </c>
      <c r="G42" s="67">
        <v>431.16</v>
      </c>
      <c r="H42" s="66"/>
      <c r="I42" s="66">
        <f t="shared" si="0"/>
        <v>431.16</v>
      </c>
      <c r="J42" s="18">
        <f t="shared" ca="1" si="1"/>
        <v>34</v>
      </c>
    </row>
    <row r="43" spans="1:10" x14ac:dyDescent="0.25">
      <c r="A43" s="22" t="s">
        <v>403</v>
      </c>
      <c r="B43" s="47">
        <v>45291</v>
      </c>
      <c r="C43" s="62" t="s">
        <v>262</v>
      </c>
      <c r="D43" s="16" t="s">
        <v>546</v>
      </c>
      <c r="E43" s="16" t="s">
        <v>609</v>
      </c>
      <c r="F43" s="47">
        <f>B43+45</f>
        <v>45336</v>
      </c>
      <c r="G43" s="67">
        <v>696.75</v>
      </c>
      <c r="H43" s="66"/>
      <c r="I43" s="66">
        <f t="shared" si="0"/>
        <v>696.75</v>
      </c>
      <c r="J43" s="18">
        <f t="shared" ca="1" si="1"/>
        <v>29</v>
      </c>
    </row>
    <row r="44" spans="1:10" x14ac:dyDescent="0.25">
      <c r="A44" s="22" t="s">
        <v>406</v>
      </c>
      <c r="B44" s="47">
        <v>45291</v>
      </c>
      <c r="C44" s="62" t="s">
        <v>235</v>
      </c>
      <c r="D44" s="16" t="s">
        <v>546</v>
      </c>
      <c r="E44" s="16" t="s">
        <v>610</v>
      </c>
      <c r="F44" s="47">
        <f>B44+50</f>
        <v>45341</v>
      </c>
      <c r="G44" s="67">
        <v>9388.86</v>
      </c>
      <c r="H44" s="66"/>
      <c r="I44" s="66">
        <f t="shared" si="0"/>
        <v>9388.86</v>
      </c>
      <c r="J44" s="18">
        <f t="shared" ca="1" si="1"/>
        <v>24</v>
      </c>
    </row>
    <row r="45" spans="1:10" x14ac:dyDescent="0.25">
      <c r="A45" s="22" t="s">
        <v>407</v>
      </c>
      <c r="B45" s="47">
        <v>45291</v>
      </c>
      <c r="C45" s="62" t="s">
        <v>106</v>
      </c>
      <c r="D45" s="16" t="s">
        <v>546</v>
      </c>
      <c r="E45" s="16" t="s">
        <v>611</v>
      </c>
      <c r="F45" s="47">
        <f>B45+60</f>
        <v>45351</v>
      </c>
      <c r="G45" s="67">
        <v>1766.02</v>
      </c>
      <c r="H45" s="66"/>
      <c r="I45" s="66">
        <f t="shared" si="0"/>
        <v>1766.02</v>
      </c>
      <c r="J45" s="18">
        <f t="shared" ca="1" si="1"/>
        <v>14</v>
      </c>
    </row>
    <row r="46" spans="1:10" x14ac:dyDescent="0.25">
      <c r="A46" s="22" t="s">
        <v>408</v>
      </c>
      <c r="B46" s="47">
        <v>45291</v>
      </c>
      <c r="C46" s="62" t="s">
        <v>155</v>
      </c>
      <c r="D46" s="16" t="s">
        <v>546</v>
      </c>
      <c r="E46" s="16" t="s">
        <v>612</v>
      </c>
      <c r="F46" s="47">
        <f>B46+90</f>
        <v>45381</v>
      </c>
      <c r="G46" s="67">
        <v>344.93</v>
      </c>
      <c r="H46" s="66"/>
      <c r="I46" s="66">
        <f t="shared" si="0"/>
        <v>344.93</v>
      </c>
      <c r="J46" s="18">
        <f t="shared" ca="1" si="1"/>
        <v>-16</v>
      </c>
    </row>
    <row r="47" spans="1:10" x14ac:dyDescent="0.25">
      <c r="A47" s="22" t="s">
        <v>648</v>
      </c>
      <c r="B47" s="47">
        <v>45342</v>
      </c>
      <c r="C47" s="62" t="s">
        <v>106</v>
      </c>
      <c r="D47" s="16" t="s">
        <v>546</v>
      </c>
      <c r="E47" s="16" t="s">
        <v>543</v>
      </c>
      <c r="F47" s="47">
        <f>B47+30</f>
        <v>45372</v>
      </c>
      <c r="G47" s="67">
        <v>1041.67</v>
      </c>
      <c r="H47" s="66"/>
      <c r="I47" s="66">
        <f t="shared" si="0"/>
        <v>1041.67</v>
      </c>
      <c r="J47" s="18">
        <f t="shared" ca="1" si="1"/>
        <v>-7</v>
      </c>
    </row>
    <row r="48" spans="1:10" x14ac:dyDescent="0.25">
      <c r="A48" s="22" t="s">
        <v>646</v>
      </c>
      <c r="B48" s="47">
        <v>45343</v>
      </c>
      <c r="C48" s="62" t="s">
        <v>48</v>
      </c>
      <c r="D48" s="16" t="s">
        <v>546</v>
      </c>
      <c r="E48" s="16" t="s">
        <v>543</v>
      </c>
      <c r="F48" s="47">
        <f>B48+30</f>
        <v>45373</v>
      </c>
      <c r="G48" s="67">
        <v>1241.73</v>
      </c>
      <c r="H48" s="66"/>
      <c r="I48" s="66">
        <f t="shared" ref="I48" si="7">G48-H48</f>
        <v>1241.73</v>
      </c>
      <c r="J48" s="18">
        <f t="shared" ref="J48" ca="1" si="8">IF(H48&lt;G48,TODAY()-F48,"")</f>
        <v>-8</v>
      </c>
    </row>
    <row r="49" spans="1:10" x14ac:dyDescent="0.25">
      <c r="A49" s="22" t="s">
        <v>708</v>
      </c>
      <c r="B49" s="47">
        <v>45343</v>
      </c>
      <c r="C49" s="62" t="s">
        <v>272</v>
      </c>
      <c r="D49" s="16" t="s">
        <v>546</v>
      </c>
      <c r="E49" s="16" t="s">
        <v>543</v>
      </c>
      <c r="F49" s="47">
        <f>B49+30</f>
        <v>45373</v>
      </c>
      <c r="G49" s="67">
        <v>548.57000000000005</v>
      </c>
      <c r="H49" s="66"/>
      <c r="I49" s="66">
        <f t="shared" ref="I49" si="9">G49-H49</f>
        <v>548.57000000000005</v>
      </c>
      <c r="J49" s="18">
        <f t="shared" ref="J49" ca="1" si="10">IF(H49&lt;G49,TODAY()-F49,"")</f>
        <v>-8</v>
      </c>
    </row>
    <row r="50" spans="1:10" x14ac:dyDescent="0.25">
      <c r="A50" s="22" t="s">
        <v>710</v>
      </c>
      <c r="B50" s="47">
        <v>45343</v>
      </c>
      <c r="C50" s="80" t="s">
        <v>155</v>
      </c>
      <c r="D50" s="80" t="s">
        <v>546</v>
      </c>
      <c r="E50" s="80" t="s">
        <v>543</v>
      </c>
      <c r="F50" s="47">
        <v>45373</v>
      </c>
      <c r="G50" s="67">
        <v>1580.04</v>
      </c>
      <c r="H50" s="66"/>
      <c r="I50" s="66">
        <f t="shared" ref="I50" si="11">G50-H50</f>
        <v>1580.04</v>
      </c>
      <c r="J50" s="18">
        <f t="shared" ref="J50" ca="1" si="12">IF(H50&lt;G50,TODAY()-F50,"")</f>
        <v>-8</v>
      </c>
    </row>
    <row r="51" spans="1:10" x14ac:dyDescent="0.25">
      <c r="A51" s="22" t="s">
        <v>717</v>
      </c>
      <c r="B51" s="47">
        <v>45341</v>
      </c>
      <c r="C51" s="80" t="s">
        <v>156</v>
      </c>
      <c r="D51" s="80" t="s">
        <v>546</v>
      </c>
      <c r="E51" s="80" t="s">
        <v>543</v>
      </c>
      <c r="F51" s="47">
        <v>45371</v>
      </c>
      <c r="G51" s="67">
        <v>3656.49</v>
      </c>
      <c r="H51" s="66"/>
      <c r="I51" s="66">
        <f t="shared" ref="I51" si="13">G51-H51</f>
        <v>3656.49</v>
      </c>
      <c r="J51" s="18">
        <f t="shared" ref="J51" ca="1" si="14">IF(H51&lt;G51,TODAY()-F51,"")</f>
        <v>-6</v>
      </c>
    </row>
    <row r="52" spans="1:10" x14ac:dyDescent="0.25">
      <c r="A52" s="22" t="s">
        <v>722</v>
      </c>
      <c r="B52" s="47">
        <v>45344</v>
      </c>
      <c r="C52" s="80" t="s">
        <v>26</v>
      </c>
      <c r="D52" s="80" t="s">
        <v>546</v>
      </c>
      <c r="E52" s="80" t="s">
        <v>543</v>
      </c>
      <c r="F52" s="47">
        <v>45374</v>
      </c>
      <c r="G52" s="67">
        <v>862.31</v>
      </c>
      <c r="H52" s="66"/>
      <c r="I52" s="66">
        <f t="shared" ref="I52" si="15">G52-H52</f>
        <v>862.31</v>
      </c>
      <c r="J52" s="18">
        <f t="shared" ref="J52" ca="1" si="16">IF(H52&lt;G52,TODAY()-F52,"")</f>
        <v>-9</v>
      </c>
    </row>
    <row r="53" spans="1:10" x14ac:dyDescent="0.25">
      <c r="A53" s="22" t="s">
        <v>724</v>
      </c>
      <c r="B53" s="47">
        <v>45344</v>
      </c>
      <c r="C53" s="80" t="s">
        <v>113</v>
      </c>
      <c r="D53" s="80" t="s">
        <v>546</v>
      </c>
      <c r="E53" s="80" t="s">
        <v>543</v>
      </c>
      <c r="F53" s="47">
        <v>45374</v>
      </c>
      <c r="G53" s="67">
        <v>1474.63</v>
      </c>
      <c r="H53" s="66"/>
      <c r="I53" s="66">
        <f t="shared" ref="I53" si="17">G53-H53</f>
        <v>1474.63</v>
      </c>
      <c r="J53" s="18">
        <f t="shared" ref="J53" ca="1" si="18">IF(H53&lt;G53,TODAY()-F53,"")</f>
        <v>-9</v>
      </c>
    </row>
    <row r="54" spans="1:10" x14ac:dyDescent="0.25">
      <c r="A54" s="22" t="s">
        <v>727</v>
      </c>
      <c r="B54" s="47">
        <v>45344</v>
      </c>
      <c r="C54" s="80" t="s">
        <v>256</v>
      </c>
      <c r="D54" s="80" t="s">
        <v>546</v>
      </c>
      <c r="E54" s="80" t="s">
        <v>543</v>
      </c>
      <c r="F54" s="47">
        <v>45374</v>
      </c>
      <c r="G54" s="67">
        <v>474.34</v>
      </c>
      <c r="H54" s="66"/>
      <c r="I54" s="66">
        <f t="shared" ref="I54" si="19">G54-H54</f>
        <v>474.34</v>
      </c>
      <c r="J54" s="18">
        <f t="shared" ref="J54" ca="1" si="20">IF(H54&lt;G54,TODAY()-F54,"")</f>
        <v>-9</v>
      </c>
    </row>
    <row r="55" spans="1:10" x14ac:dyDescent="0.25">
      <c r="A55" s="22" t="s">
        <v>730</v>
      </c>
      <c r="B55" s="47">
        <v>45344</v>
      </c>
      <c r="C55" s="80" t="s">
        <v>256</v>
      </c>
      <c r="D55" s="80" t="s">
        <v>546</v>
      </c>
      <c r="E55" s="80" t="s">
        <v>543</v>
      </c>
      <c r="F55" s="47">
        <v>45374</v>
      </c>
      <c r="G55" s="67">
        <v>526.14</v>
      </c>
      <c r="H55" s="66"/>
      <c r="I55" s="66">
        <f t="shared" ref="I55" si="21">G55-H55</f>
        <v>526.14</v>
      </c>
      <c r="J55" s="18">
        <f t="shared" ref="J55" ca="1" si="22">IF(H55&lt;G55,TODAY()-F55,"")</f>
        <v>-9</v>
      </c>
    </row>
    <row r="56" spans="1:10" x14ac:dyDescent="0.25">
      <c r="A56" s="22" t="s">
        <v>731</v>
      </c>
      <c r="B56" s="47">
        <v>45344</v>
      </c>
      <c r="C56" s="80" t="s">
        <v>39</v>
      </c>
      <c r="D56" s="80" t="s">
        <v>546</v>
      </c>
      <c r="E56" s="80" t="s">
        <v>543</v>
      </c>
      <c r="F56" s="47">
        <v>45374</v>
      </c>
      <c r="G56" s="67">
        <v>400.21</v>
      </c>
      <c r="H56" s="66"/>
      <c r="I56" s="66">
        <f t="shared" ref="I56:I57" si="23">G56-H56</f>
        <v>400.21</v>
      </c>
      <c r="J56" s="18">
        <f t="shared" ref="J56:J57" ca="1" si="24">IF(H56&lt;G56,TODAY()-F56,"")</f>
        <v>-9</v>
      </c>
    </row>
    <row r="57" spans="1:10" x14ac:dyDescent="0.25">
      <c r="A57" s="22" t="s">
        <v>731</v>
      </c>
      <c r="B57" s="47">
        <v>45345</v>
      </c>
      <c r="C57" s="80" t="s">
        <v>39</v>
      </c>
      <c r="D57" s="80" t="s">
        <v>546</v>
      </c>
      <c r="E57" s="80" t="s">
        <v>543</v>
      </c>
      <c r="F57" s="47">
        <v>45375</v>
      </c>
      <c r="G57" s="67">
        <v>1050.51</v>
      </c>
      <c r="H57" s="66"/>
      <c r="I57" s="66">
        <f t="shared" si="23"/>
        <v>1050.51</v>
      </c>
      <c r="J57" s="18">
        <f t="shared" ca="1" si="24"/>
        <v>-10</v>
      </c>
    </row>
    <row r="58" spans="1:10" x14ac:dyDescent="0.25">
      <c r="A58" s="22" t="s">
        <v>876</v>
      </c>
      <c r="B58" s="47">
        <v>45358</v>
      </c>
      <c r="C58" s="80" t="s">
        <v>165</v>
      </c>
      <c r="D58" s="80" t="s">
        <v>546</v>
      </c>
      <c r="E58" s="80" t="s">
        <v>543</v>
      </c>
      <c r="F58" s="47">
        <v>45388</v>
      </c>
      <c r="G58" s="67">
        <v>14660.73</v>
      </c>
      <c r="H58" s="66"/>
      <c r="I58" s="66">
        <f t="shared" ref="I58" si="25">G58-H58</f>
        <v>14660.73</v>
      </c>
      <c r="J58" s="18">
        <f t="shared" ref="J58" ca="1" si="26">IF(H58&lt;G58,TODAY()-F58,"")</f>
        <v>-23</v>
      </c>
    </row>
    <row r="59" spans="1:10" x14ac:dyDescent="0.25">
      <c r="A59" s="22" t="s">
        <v>879</v>
      </c>
      <c r="B59" s="47">
        <v>45351</v>
      </c>
      <c r="C59" s="80" t="s">
        <v>174</v>
      </c>
      <c r="D59" s="80" t="s">
        <v>546</v>
      </c>
      <c r="E59" s="80" t="s">
        <v>543</v>
      </c>
      <c r="F59" s="47">
        <v>45381</v>
      </c>
      <c r="G59" s="67">
        <v>3111.22</v>
      </c>
      <c r="H59" s="66"/>
      <c r="I59" s="66">
        <f t="shared" ref="I59" si="27">G59-H59</f>
        <v>3111.22</v>
      </c>
      <c r="J59" s="18">
        <f t="shared" ref="J59" ca="1" si="28">IF(H59&lt;G59,TODAY()-F59,"")</f>
        <v>-16</v>
      </c>
    </row>
    <row r="60" spans="1:10" x14ac:dyDescent="0.25">
      <c r="A60" s="22" t="s">
        <v>881</v>
      </c>
      <c r="B60" s="47">
        <v>45358</v>
      </c>
      <c r="C60" s="80" t="s">
        <v>246</v>
      </c>
      <c r="D60" s="80" t="s">
        <v>546</v>
      </c>
      <c r="E60" s="80" t="s">
        <v>543</v>
      </c>
      <c r="F60" s="47">
        <v>45388</v>
      </c>
      <c r="G60" s="67">
        <v>3801.07</v>
      </c>
      <c r="H60" s="66"/>
      <c r="I60" s="66">
        <f t="shared" ref="I60:I62" si="29">G60-H60</f>
        <v>3801.07</v>
      </c>
      <c r="J60" s="18">
        <f t="shared" ref="J60:J62" ca="1" si="30">IF(H60&lt;G60,TODAY()-F60,"")</f>
        <v>-23</v>
      </c>
    </row>
    <row r="61" spans="1:10" x14ac:dyDescent="0.25">
      <c r="A61" s="22" t="s">
        <v>883</v>
      </c>
      <c r="B61" s="47">
        <v>45359</v>
      </c>
      <c r="C61" s="80" t="s">
        <v>262</v>
      </c>
      <c r="D61" s="80" t="s">
        <v>546</v>
      </c>
      <c r="E61" s="80" t="s">
        <v>543</v>
      </c>
      <c r="F61" s="47">
        <v>45389</v>
      </c>
      <c r="G61" s="67">
        <v>3449.25</v>
      </c>
      <c r="H61" s="66"/>
      <c r="I61" s="66">
        <f t="shared" si="29"/>
        <v>3449.25</v>
      </c>
      <c r="J61" s="18">
        <f t="shared" ca="1" si="30"/>
        <v>-24</v>
      </c>
    </row>
    <row r="62" spans="1:10" x14ac:dyDescent="0.25">
      <c r="A62" s="22" t="s">
        <v>884</v>
      </c>
      <c r="B62" s="47">
        <v>45359</v>
      </c>
      <c r="C62" s="80" t="s">
        <v>20</v>
      </c>
      <c r="D62" s="80" t="s">
        <v>546</v>
      </c>
      <c r="E62" s="80" t="s">
        <v>543</v>
      </c>
      <c r="F62" s="47">
        <v>45389</v>
      </c>
      <c r="G62" s="67">
        <v>3497.82</v>
      </c>
      <c r="H62" s="66"/>
      <c r="I62" s="66">
        <f t="shared" si="29"/>
        <v>3497.82</v>
      </c>
      <c r="J62" s="18">
        <f t="shared" ca="1" si="30"/>
        <v>-24</v>
      </c>
    </row>
    <row r="63" spans="1:10" x14ac:dyDescent="0.25">
      <c r="A63" s="22" t="s">
        <v>888</v>
      </c>
      <c r="B63" s="47">
        <v>45359</v>
      </c>
      <c r="C63" s="80" t="s">
        <v>868</v>
      </c>
      <c r="D63" s="80" t="s">
        <v>546</v>
      </c>
      <c r="E63" s="80" t="s">
        <v>543</v>
      </c>
      <c r="F63" s="47">
        <v>45389</v>
      </c>
      <c r="G63" s="67">
        <v>7760.81</v>
      </c>
      <c r="H63" s="66"/>
      <c r="I63" s="66">
        <f t="shared" ref="I63" si="31">G63-H63</f>
        <v>7760.81</v>
      </c>
      <c r="J63" s="18">
        <f t="shared" ref="J63" ca="1" si="32">IF(H63&lt;G63,TODAY()-F63,"")</f>
        <v>-24</v>
      </c>
    </row>
    <row r="64" spans="1:10" x14ac:dyDescent="0.25">
      <c r="A64" s="22" t="s">
        <v>897</v>
      </c>
      <c r="B64" s="47">
        <v>45359</v>
      </c>
      <c r="C64" s="80" t="s">
        <v>124</v>
      </c>
      <c r="D64" s="80" t="s">
        <v>546</v>
      </c>
      <c r="E64" s="80" t="s">
        <v>543</v>
      </c>
      <c r="F64" s="47">
        <v>45389</v>
      </c>
      <c r="G64" s="67">
        <v>15521.63</v>
      </c>
      <c r="H64" s="66"/>
      <c r="I64" s="66">
        <f t="shared" ref="I64" si="33">G64-H64</f>
        <v>15521.63</v>
      </c>
      <c r="J64" s="18">
        <f t="shared" ref="J64" ca="1" si="34">IF(H64&lt;G64,TODAY()-F64,"")</f>
        <v>-24</v>
      </c>
    </row>
    <row r="65" spans="1:10" x14ac:dyDescent="0.25">
      <c r="A65" s="22" t="s">
        <v>901</v>
      </c>
      <c r="B65" s="47">
        <v>45359</v>
      </c>
      <c r="C65" s="80" t="s">
        <v>30</v>
      </c>
      <c r="D65" s="80" t="s">
        <v>546</v>
      </c>
      <c r="E65" s="80" t="s">
        <v>543</v>
      </c>
      <c r="F65" s="47">
        <v>45389</v>
      </c>
      <c r="G65" s="67">
        <v>2414.48</v>
      </c>
      <c r="H65" s="66"/>
      <c r="I65" s="66">
        <f t="shared" ref="I65:I66" si="35">G65-H65</f>
        <v>2414.48</v>
      </c>
      <c r="J65" s="18">
        <f t="shared" ref="J65:J66" ca="1" si="36">IF(H65&lt;G65,TODAY()-F65,"")</f>
        <v>-24</v>
      </c>
    </row>
    <row r="66" spans="1:10" x14ac:dyDescent="0.25">
      <c r="A66" s="22" t="s">
        <v>914</v>
      </c>
      <c r="B66" s="47">
        <v>45361</v>
      </c>
      <c r="C66" s="80" t="s">
        <v>106</v>
      </c>
      <c r="D66" s="80" t="s">
        <v>546</v>
      </c>
      <c r="E66" s="80" t="s">
        <v>543</v>
      </c>
      <c r="F66" s="47">
        <v>45391</v>
      </c>
      <c r="G66" s="67">
        <v>9312.98</v>
      </c>
      <c r="H66" s="66"/>
      <c r="I66" s="66">
        <f t="shared" si="35"/>
        <v>9312.98</v>
      </c>
      <c r="J66" s="18">
        <f t="shared" ca="1" si="36"/>
        <v>-26</v>
      </c>
    </row>
    <row r="67" spans="1:10" x14ac:dyDescent="0.25">
      <c r="A67" s="22" t="s">
        <v>916</v>
      </c>
      <c r="B67" s="47">
        <v>45360</v>
      </c>
      <c r="C67" s="80" t="s">
        <v>113</v>
      </c>
      <c r="D67" s="80" t="s">
        <v>546</v>
      </c>
      <c r="E67" s="80" t="s">
        <v>543</v>
      </c>
      <c r="F67" s="47">
        <v>45390</v>
      </c>
      <c r="G67" s="67">
        <v>2766.3</v>
      </c>
      <c r="H67" s="66"/>
      <c r="I67" s="66">
        <f t="shared" ref="I67" si="37">G67-H67</f>
        <v>2766.3</v>
      </c>
      <c r="J67" s="18">
        <f t="shared" ref="J67" ca="1" si="38">IF(H67&lt;G67,TODAY()-F67,"")</f>
        <v>-25</v>
      </c>
    </row>
    <row r="68" spans="1:10" x14ac:dyDescent="0.25">
      <c r="A68" s="22" t="s">
        <v>919</v>
      </c>
      <c r="B68" s="47">
        <v>45361</v>
      </c>
      <c r="C68" s="80" t="s">
        <v>271</v>
      </c>
      <c r="D68" s="80" t="s">
        <v>546</v>
      </c>
      <c r="E68" s="80" t="s">
        <v>543</v>
      </c>
      <c r="F68" s="47">
        <v>45391</v>
      </c>
      <c r="G68" s="67">
        <v>3535.48</v>
      </c>
      <c r="H68" s="66"/>
      <c r="I68" s="66">
        <f t="shared" ref="I68:I70" si="39">G68-H68</f>
        <v>3535.48</v>
      </c>
      <c r="J68" s="18">
        <f t="shared" ref="J68:J70" ca="1" si="40">IF(H68&lt;G68,TODAY()-F68,"")</f>
        <v>-26</v>
      </c>
    </row>
    <row r="69" spans="1:10" x14ac:dyDescent="0.25">
      <c r="A69" s="22" t="s">
        <v>921</v>
      </c>
      <c r="B69" s="47">
        <v>45360</v>
      </c>
      <c r="C69" s="80" t="s">
        <v>905</v>
      </c>
      <c r="D69" s="80" t="s">
        <v>546</v>
      </c>
      <c r="E69" s="80" t="s">
        <v>543</v>
      </c>
      <c r="F69" s="47">
        <v>45390</v>
      </c>
      <c r="G69" s="67">
        <v>6898.5</v>
      </c>
      <c r="H69" s="66"/>
      <c r="I69" s="66">
        <f t="shared" si="39"/>
        <v>6898.5</v>
      </c>
      <c r="J69" s="18">
        <f t="shared" ca="1" si="40"/>
        <v>-25</v>
      </c>
    </row>
    <row r="70" spans="1:10" x14ac:dyDescent="0.25">
      <c r="A70" s="22" t="s">
        <v>920</v>
      </c>
      <c r="B70" s="47">
        <v>45361</v>
      </c>
      <c r="C70" s="80" t="s">
        <v>165</v>
      </c>
      <c r="D70" s="80" t="s">
        <v>546</v>
      </c>
      <c r="E70" s="80" t="s">
        <v>543</v>
      </c>
      <c r="F70" s="47">
        <v>45391</v>
      </c>
      <c r="G70" s="67">
        <v>2759.4</v>
      </c>
      <c r="H70" s="66"/>
      <c r="I70" s="66">
        <f t="shared" si="39"/>
        <v>2759.4</v>
      </c>
      <c r="J70" s="18">
        <f t="shared" ca="1" si="40"/>
        <v>-26</v>
      </c>
    </row>
    <row r="71" spans="1:10" x14ac:dyDescent="0.25">
      <c r="A71" s="22" t="s">
        <v>945</v>
      </c>
      <c r="B71" s="47">
        <v>45363</v>
      </c>
      <c r="C71" s="80" t="s">
        <v>26</v>
      </c>
      <c r="D71" s="80" t="s">
        <v>546</v>
      </c>
      <c r="E71" s="80" t="s">
        <v>543</v>
      </c>
      <c r="F71" s="47">
        <v>45393</v>
      </c>
      <c r="G71" s="67">
        <v>1724.63</v>
      </c>
      <c r="H71" s="66"/>
      <c r="I71" s="66">
        <f t="shared" ref="I71" si="41">G71-H71</f>
        <v>1724.63</v>
      </c>
      <c r="J71" s="18">
        <f t="shared" ref="J71" ca="1" si="42">IF(H71&lt;G71,TODAY()-F71,"")</f>
        <v>-28</v>
      </c>
    </row>
    <row r="72" spans="1:10" x14ac:dyDescent="0.25">
      <c r="A72" s="22" t="s">
        <v>951</v>
      </c>
      <c r="B72" s="47">
        <v>45362</v>
      </c>
      <c r="C72" s="80" t="s">
        <v>158</v>
      </c>
      <c r="D72" s="80" t="s">
        <v>546</v>
      </c>
      <c r="E72" s="80" t="s">
        <v>543</v>
      </c>
      <c r="F72" s="47">
        <v>45392</v>
      </c>
      <c r="G72" s="67">
        <v>2069.5500000000002</v>
      </c>
      <c r="H72" s="66"/>
      <c r="I72" s="66">
        <f t="shared" ref="I72:I73" si="43">G72-H72</f>
        <v>2069.5500000000002</v>
      </c>
      <c r="J72" s="18">
        <f t="shared" ref="J72:J73" ca="1" si="44">IF(H72&lt;G72,TODAY()-F72,"")</f>
        <v>-27</v>
      </c>
    </row>
    <row r="73" spans="1:10" x14ac:dyDescent="0.25">
      <c r="A73" s="22" t="s">
        <v>952</v>
      </c>
      <c r="B73" s="47">
        <v>45363</v>
      </c>
      <c r="C73" s="80" t="s">
        <v>158</v>
      </c>
      <c r="D73" s="80" t="s">
        <v>546</v>
      </c>
      <c r="E73" s="80" t="s">
        <v>543</v>
      </c>
      <c r="F73" s="47">
        <v>45393</v>
      </c>
      <c r="G73" s="67">
        <v>344.93</v>
      </c>
      <c r="H73" s="66"/>
      <c r="I73" s="66">
        <f t="shared" si="43"/>
        <v>344.93</v>
      </c>
      <c r="J73" s="18">
        <f t="shared" ca="1" si="44"/>
        <v>-28</v>
      </c>
    </row>
    <row r="74" spans="1:10" x14ac:dyDescent="0.25">
      <c r="A74" s="22" t="s">
        <v>958</v>
      </c>
      <c r="B74" s="47">
        <v>45363</v>
      </c>
      <c r="C74" s="80" t="s">
        <v>235</v>
      </c>
      <c r="D74" s="80" t="s">
        <v>546</v>
      </c>
      <c r="E74" s="80" t="s">
        <v>543</v>
      </c>
      <c r="F74" s="47">
        <v>45393</v>
      </c>
      <c r="G74" s="67">
        <v>689.85</v>
      </c>
      <c r="H74" s="66"/>
      <c r="I74" s="66">
        <f t="shared" ref="I74" si="45">G74-H74</f>
        <v>689.85</v>
      </c>
      <c r="J74" s="18">
        <f t="shared" ref="J74" ca="1" si="46">IF(H74&lt;G74,TODAY()-F74,"")</f>
        <v>-28</v>
      </c>
    </row>
    <row r="75" spans="1:10" x14ac:dyDescent="0.25">
      <c r="A75" s="22" t="s">
        <v>962</v>
      </c>
      <c r="B75" s="47">
        <v>45363</v>
      </c>
      <c r="C75" s="80" t="s">
        <v>145</v>
      </c>
      <c r="D75" s="80" t="s">
        <v>546</v>
      </c>
      <c r="E75" s="80" t="s">
        <v>543</v>
      </c>
      <c r="F75" s="47">
        <v>45393</v>
      </c>
      <c r="G75" s="67">
        <v>1379.7</v>
      </c>
      <c r="H75" s="66"/>
      <c r="I75" s="66">
        <f t="shared" ref="I75:I76" si="47">G75-H75</f>
        <v>1379.7</v>
      </c>
      <c r="J75" s="18">
        <f t="shared" ref="J75:J76" ca="1" si="48">IF(H75&lt;G75,TODAY()-F75,"")</f>
        <v>-28</v>
      </c>
    </row>
    <row r="76" spans="1:10" x14ac:dyDescent="0.25">
      <c r="A76" s="22" t="s">
        <v>961</v>
      </c>
      <c r="B76" s="47">
        <v>45363</v>
      </c>
      <c r="C76" s="80" t="s">
        <v>115</v>
      </c>
      <c r="D76" s="80" t="s">
        <v>546</v>
      </c>
      <c r="E76" s="80" t="s">
        <v>543</v>
      </c>
      <c r="F76" s="47">
        <v>45393</v>
      </c>
      <c r="G76" s="67">
        <v>2069.5500000000002</v>
      </c>
      <c r="H76" s="66"/>
      <c r="I76" s="66">
        <f t="shared" si="47"/>
        <v>2069.5500000000002</v>
      </c>
      <c r="J76" s="18">
        <f t="shared" ca="1" si="48"/>
        <v>-28</v>
      </c>
    </row>
    <row r="77" spans="1:10" x14ac:dyDescent="0.25">
      <c r="A77" s="22" t="s">
        <v>968</v>
      </c>
      <c r="B77" s="47">
        <v>45363</v>
      </c>
      <c r="C77" s="80" t="s">
        <v>790</v>
      </c>
      <c r="D77" s="80" t="s">
        <v>546</v>
      </c>
      <c r="E77" s="80" t="s">
        <v>543</v>
      </c>
      <c r="F77" s="47">
        <v>45393</v>
      </c>
      <c r="G77" s="67">
        <v>1379.7</v>
      </c>
      <c r="H77" s="66"/>
      <c r="I77" s="66">
        <f t="shared" ref="I77:I78" si="49">G77-H77</f>
        <v>1379.7</v>
      </c>
      <c r="J77" s="18">
        <f t="shared" ref="J77:J78" ca="1" si="50">IF(H77&lt;G77,TODAY()-F77,"")</f>
        <v>-28</v>
      </c>
    </row>
    <row r="78" spans="1:10" x14ac:dyDescent="0.25">
      <c r="A78" s="22" t="s">
        <v>967</v>
      </c>
      <c r="B78" s="47">
        <v>45363</v>
      </c>
      <c r="C78" s="80" t="s">
        <v>51</v>
      </c>
      <c r="D78" s="80" t="s">
        <v>546</v>
      </c>
      <c r="E78" s="80" t="s">
        <v>543</v>
      </c>
      <c r="F78" s="47">
        <v>45393</v>
      </c>
      <c r="G78" s="67">
        <v>16983.03</v>
      </c>
      <c r="H78" s="66"/>
      <c r="I78" s="66">
        <f t="shared" si="49"/>
        <v>16983.03</v>
      </c>
      <c r="J78" s="18">
        <f t="shared" ca="1" si="50"/>
        <v>-28</v>
      </c>
    </row>
    <row r="79" spans="1:10" x14ac:dyDescent="0.25">
      <c r="A79" s="22" t="s">
        <v>980</v>
      </c>
      <c r="B79" s="47">
        <v>45363</v>
      </c>
      <c r="C79" s="80" t="s">
        <v>303</v>
      </c>
      <c r="D79" s="80" t="s">
        <v>546</v>
      </c>
      <c r="E79" s="80" t="s">
        <v>543</v>
      </c>
      <c r="F79" s="47">
        <v>45393</v>
      </c>
      <c r="G79" s="67">
        <v>1293.47</v>
      </c>
      <c r="H79" s="66"/>
      <c r="I79" s="66">
        <f t="shared" ref="I79:I85" si="51">G79-H79</f>
        <v>1293.47</v>
      </c>
      <c r="J79" s="18">
        <f t="shared" ref="J79:J85" ca="1" si="52">IF(H79&lt;G79,TODAY()-F79,"")</f>
        <v>-28</v>
      </c>
    </row>
    <row r="80" spans="1:10" x14ac:dyDescent="0.25">
      <c r="A80" s="22" t="s">
        <v>984</v>
      </c>
      <c r="B80" s="47">
        <v>45363</v>
      </c>
      <c r="C80" s="80" t="s">
        <v>863</v>
      </c>
      <c r="D80" s="80" t="s">
        <v>546</v>
      </c>
      <c r="E80" s="80" t="s">
        <v>543</v>
      </c>
      <c r="F80" s="47">
        <v>45393</v>
      </c>
      <c r="G80" s="67">
        <v>1138.25</v>
      </c>
      <c r="H80" s="66"/>
      <c r="I80" s="66">
        <f t="shared" si="51"/>
        <v>1138.25</v>
      </c>
      <c r="J80" s="18">
        <f t="shared" ca="1" si="52"/>
        <v>-28</v>
      </c>
    </row>
    <row r="81" spans="1:10" x14ac:dyDescent="0.25">
      <c r="A81" s="22" t="s">
        <v>981</v>
      </c>
      <c r="B81" s="47">
        <v>45363</v>
      </c>
      <c r="C81" s="80" t="s">
        <v>304</v>
      </c>
      <c r="D81" s="80" t="s">
        <v>546</v>
      </c>
      <c r="E81" s="80" t="s">
        <v>543</v>
      </c>
      <c r="F81" s="47">
        <v>45393</v>
      </c>
      <c r="G81" s="67">
        <v>1034.78</v>
      </c>
      <c r="H81" s="66"/>
      <c r="I81" s="66">
        <f t="shared" si="51"/>
        <v>1034.78</v>
      </c>
      <c r="J81" s="18">
        <f t="shared" ca="1" si="52"/>
        <v>-28</v>
      </c>
    </row>
    <row r="82" spans="1:10" x14ac:dyDescent="0.25">
      <c r="A82" s="22" t="s">
        <v>983</v>
      </c>
      <c r="B82" s="47">
        <v>45363</v>
      </c>
      <c r="C82" s="80" t="s">
        <v>767</v>
      </c>
      <c r="D82" s="80" t="s">
        <v>546</v>
      </c>
      <c r="E82" s="80" t="s">
        <v>543</v>
      </c>
      <c r="F82" s="47">
        <v>45393</v>
      </c>
      <c r="G82" s="67">
        <v>1724.63</v>
      </c>
      <c r="H82" s="66"/>
      <c r="I82" s="66">
        <f t="shared" si="51"/>
        <v>1724.63</v>
      </c>
      <c r="J82" s="18">
        <f t="shared" ca="1" si="52"/>
        <v>-28</v>
      </c>
    </row>
    <row r="83" spans="1:10" x14ac:dyDescent="0.25">
      <c r="A83" s="22" t="s">
        <v>978</v>
      </c>
      <c r="B83" s="47">
        <v>45363</v>
      </c>
      <c r="C83" s="80" t="s">
        <v>194</v>
      </c>
      <c r="D83" s="80" t="s">
        <v>546</v>
      </c>
      <c r="E83" s="80" t="s">
        <v>543</v>
      </c>
      <c r="F83" s="47">
        <v>45393</v>
      </c>
      <c r="G83" s="67">
        <v>1207.24</v>
      </c>
      <c r="H83" s="66"/>
      <c r="I83" s="66">
        <f t="shared" si="51"/>
        <v>1207.24</v>
      </c>
      <c r="J83" s="18">
        <f t="shared" ca="1" si="52"/>
        <v>-28</v>
      </c>
    </row>
    <row r="84" spans="1:10" x14ac:dyDescent="0.25">
      <c r="A84" s="22" t="s">
        <v>979</v>
      </c>
      <c r="B84" s="47">
        <v>45362</v>
      </c>
      <c r="C84" s="80" t="s">
        <v>272</v>
      </c>
      <c r="D84" s="80" t="s">
        <v>546</v>
      </c>
      <c r="E84" s="80" t="s">
        <v>543</v>
      </c>
      <c r="F84" s="47">
        <v>45392</v>
      </c>
      <c r="G84" s="67">
        <v>689.85</v>
      </c>
      <c r="H84" s="66"/>
      <c r="I84" s="66">
        <f t="shared" si="51"/>
        <v>689.85</v>
      </c>
      <c r="J84" s="18">
        <f t="shared" ca="1" si="52"/>
        <v>-27</v>
      </c>
    </row>
    <row r="85" spans="1:10" x14ac:dyDescent="0.25">
      <c r="A85" s="22" t="s">
        <v>982</v>
      </c>
      <c r="B85" s="47">
        <v>45363</v>
      </c>
      <c r="C85" s="80" t="s">
        <v>740</v>
      </c>
      <c r="D85" s="80" t="s">
        <v>546</v>
      </c>
      <c r="E85" s="80" t="s">
        <v>543</v>
      </c>
      <c r="F85" s="47">
        <v>45393</v>
      </c>
      <c r="G85" s="67">
        <v>448.4</v>
      </c>
      <c r="H85" s="66"/>
      <c r="I85" s="66">
        <f t="shared" si="51"/>
        <v>448.4</v>
      </c>
      <c r="J85" s="18">
        <f t="shared" ca="1" si="52"/>
        <v>-28</v>
      </c>
    </row>
    <row r="86" spans="1:10" x14ac:dyDescent="0.25">
      <c r="A86" s="22" t="s">
        <v>1003</v>
      </c>
      <c r="B86" s="47">
        <v>45364</v>
      </c>
      <c r="C86" s="80" t="s">
        <v>207</v>
      </c>
      <c r="D86" s="80" t="s">
        <v>546</v>
      </c>
      <c r="E86" s="80" t="s">
        <v>543</v>
      </c>
      <c r="F86" s="47">
        <v>45394</v>
      </c>
      <c r="G86" s="67">
        <v>1034.78</v>
      </c>
      <c r="H86" s="66"/>
      <c r="I86" s="66">
        <f t="shared" ref="I86:I88" si="53">G86-H86</f>
        <v>1034.78</v>
      </c>
      <c r="J86" s="18">
        <f t="shared" ref="J86:J88" ca="1" si="54">IF(H86&lt;G86,TODAY()-F86,"")</f>
        <v>-29</v>
      </c>
    </row>
    <row r="87" spans="1:10" x14ac:dyDescent="0.25">
      <c r="A87" s="22" t="s">
        <v>1001</v>
      </c>
      <c r="B87" s="47">
        <v>45364</v>
      </c>
      <c r="C87" s="80" t="s">
        <v>118</v>
      </c>
      <c r="D87" s="80" t="s">
        <v>546</v>
      </c>
      <c r="E87" s="80" t="s">
        <v>543</v>
      </c>
      <c r="F87" s="47">
        <v>45394</v>
      </c>
      <c r="G87" s="67">
        <v>862.31</v>
      </c>
      <c r="H87" s="66"/>
      <c r="I87" s="66">
        <f t="shared" si="53"/>
        <v>862.31</v>
      </c>
      <c r="J87" s="18">
        <f t="shared" ca="1" si="54"/>
        <v>-29</v>
      </c>
    </row>
    <row r="88" spans="1:10" x14ac:dyDescent="0.25">
      <c r="A88" s="22" t="s">
        <v>1002</v>
      </c>
      <c r="B88" s="47">
        <v>45364</v>
      </c>
      <c r="C88" s="80" t="s">
        <v>126</v>
      </c>
      <c r="D88" s="80" t="s">
        <v>546</v>
      </c>
      <c r="E88" s="80" t="s">
        <v>543</v>
      </c>
      <c r="F88" s="47">
        <v>45394</v>
      </c>
      <c r="G88" s="67">
        <v>689.85</v>
      </c>
      <c r="H88" s="66"/>
      <c r="I88" s="66">
        <f t="shared" si="53"/>
        <v>689.85</v>
      </c>
      <c r="J88" s="18">
        <f t="shared" ca="1" si="54"/>
        <v>-29</v>
      </c>
    </row>
    <row r="89" spans="1:10" x14ac:dyDescent="0.25">
      <c r="A89" s="22" t="s">
        <v>1011</v>
      </c>
      <c r="B89" s="47">
        <v>45364</v>
      </c>
      <c r="C89" s="80" t="s">
        <v>174</v>
      </c>
      <c r="D89" s="80" t="s">
        <v>546</v>
      </c>
      <c r="E89" s="80" t="s">
        <v>543</v>
      </c>
      <c r="F89" s="47">
        <v>45394</v>
      </c>
      <c r="G89" s="67">
        <v>3777.64</v>
      </c>
      <c r="H89" s="66"/>
      <c r="I89" s="66">
        <f t="shared" ref="I89:I90" si="55">G89-H89</f>
        <v>3777.64</v>
      </c>
      <c r="J89" s="18">
        <f t="shared" ref="J89:J90" ca="1" si="56">IF(H89&lt;G89,TODAY()-F89,"")</f>
        <v>-29</v>
      </c>
    </row>
    <row r="90" spans="1:10" x14ac:dyDescent="0.25">
      <c r="A90" s="22" t="s">
        <v>1010</v>
      </c>
      <c r="B90" s="47">
        <v>45364</v>
      </c>
      <c r="C90" s="80" t="s">
        <v>232</v>
      </c>
      <c r="D90" s="80" t="s">
        <v>546</v>
      </c>
      <c r="E90" s="80" t="s">
        <v>543</v>
      </c>
      <c r="F90" s="47">
        <v>45394</v>
      </c>
      <c r="G90" s="67">
        <v>1034.78</v>
      </c>
      <c r="H90" s="66"/>
      <c r="I90" s="66">
        <f t="shared" si="55"/>
        <v>1034.78</v>
      </c>
      <c r="J90" s="18">
        <f t="shared" ca="1" si="56"/>
        <v>-29</v>
      </c>
    </row>
    <row r="91" spans="1:10" x14ac:dyDescent="0.25">
      <c r="A91" s="22" t="s">
        <v>1026</v>
      </c>
      <c r="B91" s="47">
        <v>45364</v>
      </c>
      <c r="C91" s="80" t="s">
        <v>106</v>
      </c>
      <c r="D91" s="80" t="s">
        <v>546</v>
      </c>
      <c r="E91" s="80" t="s">
        <v>543</v>
      </c>
      <c r="F91" s="47">
        <v>45394</v>
      </c>
      <c r="G91" s="67">
        <v>3104.33</v>
      </c>
      <c r="H91" s="66"/>
      <c r="I91" s="66">
        <f t="shared" ref="I91:I94" si="57">G91-H91</f>
        <v>3104.33</v>
      </c>
      <c r="J91" s="18">
        <f t="shared" ref="J91:J94" ca="1" si="58">IF(H91&lt;G91,TODAY()-F91,"")</f>
        <v>-29</v>
      </c>
    </row>
    <row r="92" spans="1:10" x14ac:dyDescent="0.25">
      <c r="A92" s="22" t="s">
        <v>1032</v>
      </c>
      <c r="B92" s="47">
        <v>45364</v>
      </c>
      <c r="C92" s="80" t="s">
        <v>299</v>
      </c>
      <c r="D92" s="80" t="s">
        <v>546</v>
      </c>
      <c r="E92" s="80" t="s">
        <v>543</v>
      </c>
      <c r="F92" s="47">
        <v>45394</v>
      </c>
      <c r="G92" s="67">
        <v>689.85</v>
      </c>
      <c r="H92" s="66"/>
      <c r="I92" s="66">
        <f t="shared" si="57"/>
        <v>689.85</v>
      </c>
      <c r="J92" s="18">
        <f t="shared" ca="1" si="58"/>
        <v>-29</v>
      </c>
    </row>
    <row r="93" spans="1:10" x14ac:dyDescent="0.25">
      <c r="A93" s="22" t="s">
        <v>1037</v>
      </c>
      <c r="B93" s="47">
        <v>45364</v>
      </c>
      <c r="C93" s="80" t="s">
        <v>256</v>
      </c>
      <c r="D93" s="80" t="s">
        <v>546</v>
      </c>
      <c r="E93" s="80" t="s">
        <v>543</v>
      </c>
      <c r="F93" s="47">
        <v>45394</v>
      </c>
      <c r="G93" s="67">
        <v>1138.25</v>
      </c>
      <c r="H93" s="66"/>
      <c r="I93" s="66">
        <f t="shared" si="57"/>
        <v>1138.25</v>
      </c>
      <c r="J93" s="18">
        <f t="shared" ca="1" si="58"/>
        <v>-29</v>
      </c>
    </row>
    <row r="94" spans="1:10" x14ac:dyDescent="0.25">
      <c r="A94" s="22" t="s">
        <v>1036</v>
      </c>
      <c r="B94" s="47">
        <v>45364</v>
      </c>
      <c r="C94" s="80" t="s">
        <v>120</v>
      </c>
      <c r="D94" s="80" t="s">
        <v>546</v>
      </c>
      <c r="E94" s="80" t="s">
        <v>543</v>
      </c>
      <c r="F94" s="47">
        <v>45394</v>
      </c>
      <c r="G94" s="67">
        <v>724.34</v>
      </c>
      <c r="H94" s="66"/>
      <c r="I94" s="66">
        <f t="shared" si="57"/>
        <v>724.34</v>
      </c>
      <c r="J94" s="18">
        <f t="shared" ca="1" si="58"/>
        <v>-29</v>
      </c>
    </row>
    <row r="95" spans="1:10" x14ac:dyDescent="0.25">
      <c r="A95" s="22" t="s">
        <v>1046</v>
      </c>
      <c r="B95" s="47">
        <v>45364</v>
      </c>
      <c r="C95" s="80" t="s">
        <v>254</v>
      </c>
      <c r="D95" s="80" t="s">
        <v>546</v>
      </c>
      <c r="E95" s="80" t="s">
        <v>543</v>
      </c>
      <c r="F95" s="47">
        <v>45394</v>
      </c>
      <c r="G95" s="67">
        <v>776.08</v>
      </c>
      <c r="H95" s="66"/>
      <c r="I95" s="66">
        <f t="shared" ref="I95:I99" si="59">G95-H95</f>
        <v>776.08</v>
      </c>
      <c r="J95" s="18">
        <f t="shared" ref="J95:J99" ca="1" si="60">IF(H95&lt;G95,TODAY()-F95,"")</f>
        <v>-29</v>
      </c>
    </row>
    <row r="96" spans="1:10" x14ac:dyDescent="0.25">
      <c r="A96" s="22" t="s">
        <v>1047</v>
      </c>
      <c r="B96" s="47">
        <v>45363</v>
      </c>
      <c r="C96" s="80" t="s">
        <v>790</v>
      </c>
      <c r="D96" s="80" t="s">
        <v>546</v>
      </c>
      <c r="E96" s="80" t="s">
        <v>543</v>
      </c>
      <c r="F96" s="47">
        <v>45393</v>
      </c>
      <c r="G96" s="67">
        <v>5625.73</v>
      </c>
      <c r="H96" s="66"/>
      <c r="I96" s="66">
        <f t="shared" si="59"/>
        <v>5625.73</v>
      </c>
      <c r="J96" s="18">
        <f t="shared" ca="1" si="60"/>
        <v>-28</v>
      </c>
    </row>
    <row r="97" spans="1:10" x14ac:dyDescent="0.25">
      <c r="A97" s="22" t="s">
        <v>1044</v>
      </c>
      <c r="B97" s="47">
        <v>45364</v>
      </c>
      <c r="C97" s="80" t="s">
        <v>211</v>
      </c>
      <c r="D97" s="80" t="s">
        <v>546</v>
      </c>
      <c r="E97" s="80" t="s">
        <v>543</v>
      </c>
      <c r="F97" s="47">
        <v>45394</v>
      </c>
      <c r="G97" s="67">
        <v>696.75</v>
      </c>
      <c r="H97" s="66"/>
      <c r="I97" s="66">
        <f t="shared" si="59"/>
        <v>696.75</v>
      </c>
      <c r="J97" s="18">
        <f t="shared" ca="1" si="60"/>
        <v>-29</v>
      </c>
    </row>
    <row r="98" spans="1:10" x14ac:dyDescent="0.25">
      <c r="A98" s="22" t="s">
        <v>1045</v>
      </c>
      <c r="B98" s="47">
        <v>45363</v>
      </c>
      <c r="C98" s="80" t="s">
        <v>258</v>
      </c>
      <c r="D98" s="80" t="s">
        <v>546</v>
      </c>
      <c r="E98" s="80" t="s">
        <v>543</v>
      </c>
      <c r="F98" s="47">
        <v>45393</v>
      </c>
      <c r="G98" s="67">
        <v>689.85</v>
      </c>
      <c r="H98" s="66"/>
      <c r="I98" s="66">
        <f t="shared" si="59"/>
        <v>689.85</v>
      </c>
      <c r="J98" s="18">
        <f t="shared" ca="1" si="60"/>
        <v>-28</v>
      </c>
    </row>
    <row r="99" spans="1:10" x14ac:dyDescent="0.25">
      <c r="A99" s="22" t="s">
        <v>1048</v>
      </c>
      <c r="B99" s="47">
        <v>45364</v>
      </c>
      <c r="C99" s="80" t="s">
        <v>26</v>
      </c>
      <c r="D99" s="80" t="s">
        <v>546</v>
      </c>
      <c r="E99" s="80" t="s">
        <v>543</v>
      </c>
      <c r="F99" s="47">
        <v>45394</v>
      </c>
      <c r="G99" s="67">
        <v>1310.72</v>
      </c>
      <c r="H99" s="66"/>
      <c r="I99" s="66">
        <f t="shared" si="59"/>
        <v>1310.72</v>
      </c>
      <c r="J99" s="18">
        <f t="shared" ca="1" si="60"/>
        <v>-29</v>
      </c>
    </row>
    <row r="100" spans="1:10" x14ac:dyDescent="0.25">
      <c r="A100" s="22" t="s">
        <v>1081</v>
      </c>
      <c r="B100" s="47">
        <v>45363</v>
      </c>
      <c r="C100" s="80" t="s">
        <v>130</v>
      </c>
      <c r="D100" s="80" t="s">
        <v>546</v>
      </c>
      <c r="E100" s="80" t="s">
        <v>543</v>
      </c>
      <c r="F100" s="47">
        <v>45393</v>
      </c>
      <c r="G100" s="67">
        <v>689.85</v>
      </c>
      <c r="H100" s="66"/>
      <c r="I100" s="66">
        <f t="shared" ref="I100:I102" si="61">G100-H100</f>
        <v>689.85</v>
      </c>
      <c r="J100" s="18">
        <f t="shared" ref="J100:J102" ca="1" si="62">IF(H100&lt;G100,TODAY()-F100,"")</f>
        <v>-28</v>
      </c>
    </row>
    <row r="101" spans="1:10" x14ac:dyDescent="0.25">
      <c r="A101" s="22" t="s">
        <v>1082</v>
      </c>
      <c r="B101" s="47">
        <v>45365</v>
      </c>
      <c r="C101" s="80" t="s">
        <v>866</v>
      </c>
      <c r="D101" s="80" t="s">
        <v>546</v>
      </c>
      <c r="E101" s="80" t="s">
        <v>543</v>
      </c>
      <c r="F101" s="47">
        <v>45395</v>
      </c>
      <c r="G101" s="67">
        <v>689.85</v>
      </c>
      <c r="H101" s="66"/>
      <c r="I101" s="66">
        <f t="shared" si="61"/>
        <v>689.85</v>
      </c>
      <c r="J101" s="18">
        <f t="shared" ca="1" si="62"/>
        <v>-30</v>
      </c>
    </row>
    <row r="102" spans="1:10" x14ac:dyDescent="0.25">
      <c r="A102" s="22" t="s">
        <v>1074</v>
      </c>
      <c r="B102" s="47">
        <v>45365</v>
      </c>
      <c r="C102" s="80" t="s">
        <v>140</v>
      </c>
      <c r="D102" s="80" t="s">
        <v>546</v>
      </c>
      <c r="E102" s="80" t="s">
        <v>543</v>
      </c>
      <c r="F102" s="47">
        <v>45395</v>
      </c>
      <c r="G102" s="67">
        <v>689.85</v>
      </c>
      <c r="H102" s="66"/>
      <c r="I102" s="66">
        <f t="shared" si="61"/>
        <v>689.85</v>
      </c>
      <c r="J102" s="18">
        <f t="shared" ca="1" si="62"/>
        <v>-30</v>
      </c>
    </row>
  </sheetData>
  <phoneticPr fontId="2" type="noConversion"/>
  <conditionalFormatting sqref="A47:B99">
    <cfRule type="expression" dxfId="10" priority="2">
      <formula>AND($A47&lt;&gt;"",MOD(ROW(),2)=0)</formula>
    </cfRule>
  </conditionalFormatting>
  <conditionalFormatting sqref="A2:J99995">
    <cfRule type="expression" priority="29">
      <formula>AND($A2&lt;&gt;"",MOD(ROW(),2)=1)</formula>
    </cfRule>
    <cfRule type="expression" dxfId="9" priority="36">
      <formula>AND($A2&lt;&gt;"",MOD(ROW(),2)=0)</formula>
    </cfRule>
  </conditionalFormatting>
  <conditionalFormatting sqref="B31:D31">
    <cfRule type="expression" dxfId="8" priority="38">
      <formula>AND($A31&lt;&gt;"",MOD(ROW(),2)=0)</formula>
    </cfRule>
  </conditionalFormatting>
  <conditionalFormatting sqref="C17:D21">
    <cfRule type="expression" dxfId="7" priority="43">
      <formula>AND($A17&lt;&gt;"",MOD(ROW(),2)=0)</formula>
    </cfRule>
  </conditionalFormatting>
  <conditionalFormatting sqref="C23:D23">
    <cfRule type="expression" dxfId="6" priority="46">
      <formula>AND($A23&lt;&gt;"",MOD(ROW(),2)=0)</formula>
    </cfRule>
  </conditionalFormatting>
  <conditionalFormatting sqref="C27:D28">
    <cfRule type="expression" dxfId="5" priority="42">
      <formula>AND($A27&lt;&gt;"",MOD(ROW(),2)=0)</formula>
    </cfRule>
  </conditionalFormatting>
  <conditionalFormatting sqref="C30:D30">
    <cfRule type="expression" dxfId="4" priority="41">
      <formula>AND($A30&lt;&gt;"",MOD(ROW(),2)=0)</formula>
    </cfRule>
  </conditionalFormatting>
  <conditionalFormatting sqref="A100:B102">
    <cfRule type="expression" dxfId="0" priority="1">
      <formula>AND($A100&lt;&gt;"",MOD(ROW(),2)=0)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8" customWidth="1"/>
    <col min="6" max="6" width="27.85546875" style="16" bestFit="1" customWidth="1"/>
    <col min="7" max="16384" width="11.42578125" style="16"/>
  </cols>
  <sheetData>
    <row r="1" spans="1:6" x14ac:dyDescent="0.25">
      <c r="A1" s="71" t="s">
        <v>586</v>
      </c>
      <c r="B1" s="71" t="s">
        <v>587</v>
      </c>
      <c r="C1" s="71" t="s">
        <v>538</v>
      </c>
      <c r="D1" s="71" t="s">
        <v>588</v>
      </c>
      <c r="E1" s="72" t="s">
        <v>551</v>
      </c>
      <c r="F1" s="71" t="s">
        <v>236</v>
      </c>
    </row>
    <row r="2" spans="1:6" x14ac:dyDescent="0.25">
      <c r="A2" s="18">
        <v>1</v>
      </c>
      <c r="B2" s="47">
        <v>44931</v>
      </c>
      <c r="C2" s="16" t="s">
        <v>544</v>
      </c>
      <c r="D2" s="16" t="s">
        <v>553</v>
      </c>
      <c r="E2" s="66">
        <v>5066.22</v>
      </c>
      <c r="F2" s="16" t="s">
        <v>554</v>
      </c>
    </row>
    <row r="3" spans="1:6" x14ac:dyDescent="0.25">
      <c r="A3" s="18">
        <v>2</v>
      </c>
      <c r="B3" s="47">
        <v>44931</v>
      </c>
      <c r="C3" s="16" t="s">
        <v>517</v>
      </c>
      <c r="D3" s="16" t="s">
        <v>553</v>
      </c>
      <c r="E3" s="68">
        <v>5474.39</v>
      </c>
    </row>
    <row r="4" spans="1:6" x14ac:dyDescent="0.25">
      <c r="A4" s="18">
        <v>3</v>
      </c>
      <c r="B4" s="47">
        <v>44931</v>
      </c>
      <c r="C4" s="16" t="s">
        <v>521</v>
      </c>
      <c r="D4" s="16" t="s">
        <v>555</v>
      </c>
      <c r="E4" s="68">
        <v>346.46</v>
      </c>
    </row>
    <row r="5" spans="1:6" x14ac:dyDescent="0.25">
      <c r="A5" s="18">
        <v>4</v>
      </c>
      <c r="B5" s="47">
        <v>45329</v>
      </c>
      <c r="C5" s="16" t="s">
        <v>521</v>
      </c>
      <c r="E5" s="68">
        <v>250</v>
      </c>
    </row>
    <row r="6" spans="1:6" x14ac:dyDescent="0.25">
      <c r="A6" s="18">
        <v>5</v>
      </c>
      <c r="B6" s="47">
        <v>45329</v>
      </c>
      <c r="C6" s="16" t="s">
        <v>522</v>
      </c>
      <c r="E6" s="68">
        <v>750</v>
      </c>
    </row>
    <row r="7" spans="1:6" x14ac:dyDescent="0.25">
      <c r="A7" s="18">
        <v>6</v>
      </c>
      <c r="B7" s="47">
        <v>45328</v>
      </c>
      <c r="C7" s="16" t="s">
        <v>521</v>
      </c>
      <c r="D7" s="16" t="s">
        <v>556</v>
      </c>
      <c r="E7" s="68">
        <v>348.08</v>
      </c>
      <c r="F7" s="16" t="s">
        <v>557</v>
      </c>
    </row>
    <row r="8" spans="1:6" x14ac:dyDescent="0.25">
      <c r="A8" s="18">
        <v>7</v>
      </c>
      <c r="B8" s="47">
        <v>45329</v>
      </c>
      <c r="C8" s="16" t="s">
        <v>521</v>
      </c>
      <c r="D8" s="16" t="s">
        <v>556</v>
      </c>
      <c r="E8" s="68">
        <v>500</v>
      </c>
      <c r="F8" s="16" t="s">
        <v>558</v>
      </c>
    </row>
    <row r="9" spans="1:6" x14ac:dyDescent="0.25">
      <c r="A9" s="18">
        <v>8</v>
      </c>
      <c r="B9" s="47">
        <v>45329</v>
      </c>
      <c r="C9" s="16" t="s">
        <v>522</v>
      </c>
      <c r="D9" s="16" t="s">
        <v>556</v>
      </c>
      <c r="E9" s="68">
        <v>329.99</v>
      </c>
    </row>
    <row r="10" spans="1:6" x14ac:dyDescent="0.25">
      <c r="A10" s="18">
        <v>9</v>
      </c>
      <c r="B10" s="47">
        <v>45329</v>
      </c>
      <c r="C10" s="16" t="s">
        <v>530</v>
      </c>
      <c r="D10" s="16" t="s">
        <v>556</v>
      </c>
      <c r="E10" s="68">
        <v>1397.99</v>
      </c>
    </row>
    <row r="11" spans="1:6" x14ac:dyDescent="0.25">
      <c r="A11" s="18">
        <v>10</v>
      </c>
      <c r="B11" s="47">
        <v>45329</v>
      </c>
      <c r="C11" s="16" t="s">
        <v>530</v>
      </c>
      <c r="D11" s="16" t="s">
        <v>556</v>
      </c>
      <c r="E11" s="68">
        <v>500</v>
      </c>
    </row>
    <row r="12" spans="1:6" x14ac:dyDescent="0.25">
      <c r="A12" s="18">
        <v>11</v>
      </c>
      <c r="B12" s="47">
        <v>45330</v>
      </c>
      <c r="C12" s="16" t="s">
        <v>517</v>
      </c>
      <c r="D12" s="16" t="s">
        <v>556</v>
      </c>
      <c r="E12" s="68">
        <v>1881.37</v>
      </c>
      <c r="F12" s="16" t="s">
        <v>559</v>
      </c>
    </row>
    <row r="13" spans="1:6" x14ac:dyDescent="0.25">
      <c r="A13" s="18">
        <v>12</v>
      </c>
      <c r="B13" s="47">
        <v>45330</v>
      </c>
      <c r="C13" s="16" t="s">
        <v>517</v>
      </c>
      <c r="D13" s="16" t="s">
        <v>556</v>
      </c>
      <c r="E13" s="68">
        <v>0</v>
      </c>
    </row>
    <row r="14" spans="1:6" x14ac:dyDescent="0.25">
      <c r="A14" s="18">
        <v>13</v>
      </c>
      <c r="B14" s="47">
        <v>45330</v>
      </c>
      <c r="C14" s="16" t="s">
        <v>522</v>
      </c>
      <c r="D14" s="16" t="s">
        <v>556</v>
      </c>
      <c r="E14" s="68">
        <v>250</v>
      </c>
    </row>
    <row r="15" spans="1:6" x14ac:dyDescent="0.25">
      <c r="A15" s="18">
        <v>14</v>
      </c>
      <c r="B15" s="47">
        <v>45330</v>
      </c>
      <c r="C15" s="16" t="s">
        <v>537</v>
      </c>
      <c r="D15" s="16" t="s">
        <v>556</v>
      </c>
      <c r="E15" s="68">
        <v>99.99</v>
      </c>
      <c r="F15" s="16" t="s">
        <v>560</v>
      </c>
    </row>
    <row r="16" spans="1:6" x14ac:dyDescent="0.25">
      <c r="A16" s="18">
        <v>15</v>
      </c>
      <c r="B16" s="47">
        <v>45330</v>
      </c>
      <c r="C16" s="16" t="s">
        <v>537</v>
      </c>
      <c r="D16" s="16" t="s">
        <v>556</v>
      </c>
      <c r="E16" s="68">
        <v>200</v>
      </c>
    </row>
    <row r="17" spans="1:6" x14ac:dyDescent="0.25">
      <c r="A17" s="18">
        <v>16</v>
      </c>
      <c r="B17" s="47">
        <v>45336</v>
      </c>
      <c r="C17" s="16" t="s">
        <v>30</v>
      </c>
      <c r="D17" s="16" t="s">
        <v>556</v>
      </c>
      <c r="E17" s="68">
        <v>2500</v>
      </c>
    </row>
    <row r="18" spans="1:6" x14ac:dyDescent="0.25">
      <c r="A18" s="18">
        <v>17</v>
      </c>
      <c r="B18" s="47">
        <v>45336</v>
      </c>
      <c r="C18" s="16" t="s">
        <v>26</v>
      </c>
      <c r="D18" s="16" t="s">
        <v>556</v>
      </c>
      <c r="E18" s="68">
        <v>500</v>
      </c>
    </row>
    <row r="19" spans="1:6" x14ac:dyDescent="0.25">
      <c r="A19" s="18">
        <v>18</v>
      </c>
      <c r="B19" s="47">
        <v>45336</v>
      </c>
      <c r="C19" s="16" t="s">
        <v>271</v>
      </c>
      <c r="D19" s="16" t="s">
        <v>556</v>
      </c>
      <c r="E19" s="68">
        <v>500</v>
      </c>
    </row>
    <row r="20" spans="1:6" x14ac:dyDescent="0.25">
      <c r="A20" s="18">
        <v>19</v>
      </c>
      <c r="B20" s="47">
        <v>45336</v>
      </c>
      <c r="C20" s="16" t="s">
        <v>106</v>
      </c>
      <c r="D20" s="16" t="s">
        <v>556</v>
      </c>
      <c r="E20" s="68">
        <v>500</v>
      </c>
    </row>
    <row r="21" spans="1:6" x14ac:dyDescent="0.25">
      <c r="A21" s="18">
        <v>20</v>
      </c>
      <c r="B21" s="47">
        <v>45336</v>
      </c>
      <c r="C21" s="16" t="s">
        <v>30</v>
      </c>
      <c r="D21" s="16" t="s">
        <v>556</v>
      </c>
      <c r="E21" s="68">
        <v>25</v>
      </c>
    </row>
    <row r="22" spans="1:6" x14ac:dyDescent="0.25">
      <c r="A22" s="18">
        <v>21</v>
      </c>
      <c r="B22" s="47">
        <v>45336</v>
      </c>
      <c r="C22" s="16" t="s">
        <v>262</v>
      </c>
      <c r="D22" s="16" t="s">
        <v>556</v>
      </c>
      <c r="E22" s="68">
        <v>250</v>
      </c>
    </row>
    <row r="23" spans="1:6" x14ac:dyDescent="0.25">
      <c r="A23" s="18">
        <v>22</v>
      </c>
      <c r="B23" s="47">
        <v>45336</v>
      </c>
      <c r="C23" s="16" t="s">
        <v>335</v>
      </c>
      <c r="D23" s="16" t="s">
        <v>556</v>
      </c>
      <c r="E23" s="68">
        <v>0</v>
      </c>
    </row>
    <row r="24" spans="1:6" x14ac:dyDescent="0.25">
      <c r="A24" s="18">
        <v>23</v>
      </c>
      <c r="B24" s="47">
        <v>45336</v>
      </c>
      <c r="C24" s="16" t="s">
        <v>174</v>
      </c>
      <c r="D24" s="16" t="s">
        <v>556</v>
      </c>
      <c r="E24" s="68">
        <v>150</v>
      </c>
    </row>
    <row r="25" spans="1:6" x14ac:dyDescent="0.25">
      <c r="A25" s="18">
        <v>24</v>
      </c>
      <c r="B25" s="47">
        <v>45336</v>
      </c>
      <c r="C25" s="16" t="s">
        <v>30</v>
      </c>
      <c r="D25" s="16" t="s">
        <v>556</v>
      </c>
      <c r="E25" s="68">
        <v>25</v>
      </c>
    </row>
    <row r="26" spans="1:6" x14ac:dyDescent="0.25">
      <c r="A26" s="18">
        <v>25</v>
      </c>
      <c r="B26" s="47">
        <v>45336</v>
      </c>
      <c r="C26" s="16" t="s">
        <v>254</v>
      </c>
      <c r="D26" s="16" t="s">
        <v>556</v>
      </c>
      <c r="E26" s="68">
        <v>100</v>
      </c>
    </row>
    <row r="27" spans="1:6" x14ac:dyDescent="0.25">
      <c r="A27" s="18">
        <v>26</v>
      </c>
      <c r="B27" s="47">
        <v>45336</v>
      </c>
      <c r="C27" s="16" t="s">
        <v>583</v>
      </c>
      <c r="D27" s="16" t="s">
        <v>556</v>
      </c>
      <c r="E27" s="68">
        <v>0</v>
      </c>
    </row>
    <row r="28" spans="1:6" x14ac:dyDescent="0.25">
      <c r="A28" s="18">
        <v>27</v>
      </c>
      <c r="B28" s="47">
        <v>45336</v>
      </c>
      <c r="C28" s="16" t="s">
        <v>262</v>
      </c>
      <c r="D28" s="16" t="s">
        <v>556</v>
      </c>
      <c r="E28" s="68">
        <v>25</v>
      </c>
    </row>
    <row r="29" spans="1:6" x14ac:dyDescent="0.25">
      <c r="A29" s="18">
        <v>28</v>
      </c>
      <c r="B29" s="47">
        <v>45336</v>
      </c>
      <c r="C29" s="16" t="s">
        <v>235</v>
      </c>
      <c r="D29" s="16" t="s">
        <v>556</v>
      </c>
      <c r="E29" s="68">
        <v>2500</v>
      </c>
    </row>
    <row r="30" spans="1:6" x14ac:dyDescent="0.25">
      <c r="A30" s="18">
        <v>29</v>
      </c>
      <c r="B30" s="47">
        <v>45336</v>
      </c>
      <c r="C30" s="16" t="s">
        <v>106</v>
      </c>
      <c r="D30" s="16" t="s">
        <v>556</v>
      </c>
      <c r="E30" s="68">
        <v>500</v>
      </c>
    </row>
    <row r="31" spans="1:6" x14ac:dyDescent="0.25">
      <c r="A31" s="18">
        <v>30</v>
      </c>
      <c r="B31" s="47">
        <v>45336</v>
      </c>
      <c r="C31" s="16" t="s">
        <v>155</v>
      </c>
      <c r="D31" s="16" t="s">
        <v>556</v>
      </c>
      <c r="E31" s="68">
        <v>0</v>
      </c>
      <c r="F31" s="16" t="s">
        <v>59</v>
      </c>
    </row>
    <row r="32" spans="1:6" x14ac:dyDescent="0.25">
      <c r="A32" s="18">
        <v>31</v>
      </c>
      <c r="B32" s="47">
        <v>45336</v>
      </c>
      <c r="C32" s="53" t="s">
        <v>106</v>
      </c>
      <c r="D32" s="53" t="s">
        <v>556</v>
      </c>
      <c r="E32" s="68">
        <v>63.52</v>
      </c>
    </row>
    <row r="33" spans="1:5" x14ac:dyDescent="0.25">
      <c r="A33" s="18">
        <v>32</v>
      </c>
      <c r="B33" s="17">
        <v>45337</v>
      </c>
      <c r="C33" s="24" t="s">
        <v>235</v>
      </c>
      <c r="D33" s="24" t="s">
        <v>556</v>
      </c>
      <c r="E33" s="73">
        <v>188.86</v>
      </c>
    </row>
    <row r="34" spans="1:5" x14ac:dyDescent="0.25">
      <c r="A34" s="18">
        <v>33</v>
      </c>
      <c r="B34" s="17">
        <v>45337</v>
      </c>
      <c r="C34" s="24" t="s">
        <v>155</v>
      </c>
      <c r="D34" s="24" t="s">
        <v>556</v>
      </c>
      <c r="E34" s="73">
        <v>44.93</v>
      </c>
    </row>
    <row r="35" spans="1:5" x14ac:dyDescent="0.25">
      <c r="A35" s="18">
        <v>34</v>
      </c>
      <c r="B35" s="17">
        <v>45337</v>
      </c>
      <c r="C35" s="24" t="s">
        <v>155</v>
      </c>
      <c r="D35" s="24" t="s">
        <v>556</v>
      </c>
      <c r="E35" s="73">
        <v>50</v>
      </c>
    </row>
    <row r="36" spans="1:5" x14ac:dyDescent="0.25">
      <c r="A36" s="18">
        <v>35</v>
      </c>
      <c r="B36" s="17">
        <v>45337</v>
      </c>
      <c r="C36" s="24" t="s">
        <v>155</v>
      </c>
      <c r="D36" s="24" t="s">
        <v>556</v>
      </c>
      <c r="E36" s="73">
        <v>30</v>
      </c>
    </row>
    <row r="37" spans="1:5" x14ac:dyDescent="0.25">
      <c r="A37" s="18">
        <v>36</v>
      </c>
      <c r="B37" s="17">
        <v>45337</v>
      </c>
      <c r="C37" s="24" t="s">
        <v>155</v>
      </c>
      <c r="D37" s="24" t="s">
        <v>556</v>
      </c>
      <c r="E37" s="73">
        <v>20</v>
      </c>
    </row>
    <row r="38" spans="1:5" x14ac:dyDescent="0.25">
      <c r="A38" s="18">
        <v>37</v>
      </c>
      <c r="B38" s="17">
        <v>45342</v>
      </c>
      <c r="C38" s="24" t="s">
        <v>517</v>
      </c>
      <c r="D38" s="24" t="s">
        <v>556</v>
      </c>
      <c r="E38" s="73">
        <v>646.66</v>
      </c>
    </row>
    <row r="39" spans="1:5" x14ac:dyDescent="0.25">
      <c r="A39" s="18">
        <v>38</v>
      </c>
      <c r="B39" s="17">
        <v>45342</v>
      </c>
      <c r="C39" s="24" t="s">
        <v>548</v>
      </c>
      <c r="D39" s="24" t="s">
        <v>556</v>
      </c>
      <c r="E39" s="73">
        <v>62.5</v>
      </c>
    </row>
    <row r="40" spans="1:5" x14ac:dyDescent="0.25">
      <c r="A40" s="18">
        <v>39</v>
      </c>
      <c r="B40" s="17">
        <v>45342</v>
      </c>
      <c r="C40" s="24" t="s">
        <v>544</v>
      </c>
      <c r="D40" s="24" t="s">
        <v>556</v>
      </c>
      <c r="E40" s="73">
        <v>45.2</v>
      </c>
    </row>
    <row r="41" spans="1:5" x14ac:dyDescent="0.25">
      <c r="A41" s="18">
        <v>40</v>
      </c>
      <c r="B41" s="17">
        <v>45342</v>
      </c>
      <c r="C41" s="24" t="s">
        <v>522</v>
      </c>
      <c r="D41" s="24" t="s">
        <v>556</v>
      </c>
      <c r="E41" s="73">
        <v>20.010000000000002</v>
      </c>
    </row>
    <row r="42" spans="1:5" x14ac:dyDescent="0.25">
      <c r="A42" s="18">
        <v>41</v>
      </c>
      <c r="B42" s="17">
        <v>45342</v>
      </c>
      <c r="C42" s="24" t="s">
        <v>530</v>
      </c>
      <c r="D42" s="24" t="s">
        <v>556</v>
      </c>
      <c r="E42" s="73">
        <v>76.02</v>
      </c>
    </row>
    <row r="43" spans="1:5" x14ac:dyDescent="0.25">
      <c r="A43" s="18">
        <v>42</v>
      </c>
      <c r="B43" s="17">
        <v>45342</v>
      </c>
      <c r="C43" s="24" t="s">
        <v>550</v>
      </c>
      <c r="D43" s="24" t="s">
        <v>556</v>
      </c>
      <c r="E43" s="73">
        <v>49.01</v>
      </c>
    </row>
    <row r="44" spans="1:5" x14ac:dyDescent="0.25">
      <c r="A44" s="18">
        <v>43</v>
      </c>
      <c r="B44" s="17">
        <v>45342</v>
      </c>
      <c r="C44" s="24" t="s">
        <v>549</v>
      </c>
      <c r="D44" s="24" t="s">
        <v>556</v>
      </c>
      <c r="E44" s="73">
        <v>49.01</v>
      </c>
    </row>
    <row r="45" spans="1:5" x14ac:dyDescent="0.25">
      <c r="A45" s="18">
        <v>44</v>
      </c>
      <c r="B45" s="17">
        <v>45342</v>
      </c>
      <c r="C45" s="24" t="s">
        <v>550</v>
      </c>
      <c r="D45" s="24" t="s">
        <v>556</v>
      </c>
      <c r="E45" s="73">
        <v>300</v>
      </c>
    </row>
    <row r="46" spans="1:5" x14ac:dyDescent="0.25">
      <c r="A46" s="18">
        <v>45</v>
      </c>
      <c r="B46" s="17">
        <v>45342</v>
      </c>
      <c r="C46" s="24" t="s">
        <v>517</v>
      </c>
      <c r="D46" s="24" t="s">
        <v>556</v>
      </c>
      <c r="E46" s="73">
        <v>226.67</v>
      </c>
    </row>
    <row r="47" spans="1:5" x14ac:dyDescent="0.25">
      <c r="A47" s="18">
        <v>46</v>
      </c>
      <c r="B47" s="17">
        <v>45342</v>
      </c>
      <c r="C47" s="24" t="s">
        <v>550</v>
      </c>
      <c r="D47" s="24" t="s">
        <v>556</v>
      </c>
      <c r="E47" s="73">
        <v>200</v>
      </c>
    </row>
    <row r="48" spans="1:5" x14ac:dyDescent="0.25">
      <c r="A48" s="18">
        <v>47</v>
      </c>
      <c r="B48" s="17">
        <v>45342</v>
      </c>
      <c r="C48" s="24" t="s">
        <v>537</v>
      </c>
      <c r="D48" s="24" t="s">
        <v>556</v>
      </c>
      <c r="E48" s="73">
        <v>7700.01</v>
      </c>
    </row>
    <row r="49" spans="1:5" x14ac:dyDescent="0.25">
      <c r="A49" s="18">
        <v>48</v>
      </c>
      <c r="B49" s="17">
        <v>45342</v>
      </c>
      <c r="C49" s="24" t="s">
        <v>530</v>
      </c>
      <c r="D49" s="24" t="s">
        <v>556</v>
      </c>
      <c r="E49" s="73">
        <v>888.89</v>
      </c>
    </row>
    <row r="50" spans="1:5" x14ac:dyDescent="0.25">
      <c r="A50" s="18">
        <v>49</v>
      </c>
      <c r="B50" s="17">
        <v>45342</v>
      </c>
      <c r="C50" s="24" t="s">
        <v>106</v>
      </c>
      <c r="D50" s="24" t="s">
        <v>556</v>
      </c>
      <c r="E50" s="73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556</v>
      </c>
      <c r="E51" s="73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556</v>
      </c>
      <c r="E52" s="73">
        <v>4000</v>
      </c>
    </row>
    <row r="53" spans="1:5" x14ac:dyDescent="0.25">
      <c r="A53" s="18">
        <v>52</v>
      </c>
      <c r="B53" s="17">
        <v>45342</v>
      </c>
      <c r="C53" s="24" t="s">
        <v>254</v>
      </c>
      <c r="D53" s="24" t="s">
        <v>556</v>
      </c>
      <c r="E53" s="73">
        <v>118.59</v>
      </c>
    </row>
  </sheetData>
  <conditionalFormatting sqref="A2:F99999">
    <cfRule type="expression" dxfId="3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8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71" t="s">
        <v>586</v>
      </c>
      <c r="B1" s="74" t="s">
        <v>584</v>
      </c>
      <c r="C1" s="71" t="s">
        <v>538</v>
      </c>
      <c r="D1" s="71" t="s">
        <v>587</v>
      </c>
      <c r="E1" s="72" t="s">
        <v>589</v>
      </c>
      <c r="F1" s="71" t="s">
        <v>552</v>
      </c>
    </row>
    <row r="2" spans="1:8" x14ac:dyDescent="0.25">
      <c r="A2" s="18">
        <v>1</v>
      </c>
      <c r="B2" s="22">
        <v>2</v>
      </c>
      <c r="C2" s="16" t="s">
        <v>544</v>
      </c>
      <c r="D2" s="47">
        <v>44931</v>
      </c>
      <c r="E2" s="68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544</v>
      </c>
      <c r="D3" s="47">
        <v>44931</v>
      </c>
      <c r="E3" s="68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544</v>
      </c>
      <c r="D4" s="47">
        <v>44931</v>
      </c>
      <c r="E4" s="68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544</v>
      </c>
      <c r="D5" s="47">
        <v>44931</v>
      </c>
      <c r="E5" s="68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544</v>
      </c>
      <c r="D6" s="47">
        <v>44931</v>
      </c>
      <c r="E6" s="68">
        <v>100</v>
      </c>
      <c r="F6" s="18">
        <f>ROW()</f>
        <v>6</v>
      </c>
      <c r="H6" s="54"/>
    </row>
    <row r="7" spans="1:8" x14ac:dyDescent="0.25">
      <c r="A7" s="18">
        <v>2</v>
      </c>
      <c r="B7" s="22">
        <v>1</v>
      </c>
      <c r="C7" s="16" t="s">
        <v>517</v>
      </c>
      <c r="D7" s="47">
        <v>44931</v>
      </c>
      <c r="E7" s="68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517</v>
      </c>
      <c r="D8" s="47">
        <v>44931</v>
      </c>
      <c r="E8" s="68">
        <v>474.39</v>
      </c>
      <c r="F8" s="18">
        <f>ROW()</f>
        <v>8</v>
      </c>
      <c r="H8" s="54"/>
    </row>
    <row r="9" spans="1:8" x14ac:dyDescent="0.25">
      <c r="A9" s="18">
        <v>3</v>
      </c>
      <c r="B9" s="22">
        <v>4</v>
      </c>
      <c r="C9" s="16" t="s">
        <v>521</v>
      </c>
      <c r="D9" s="47">
        <v>44931</v>
      </c>
      <c r="E9" s="68">
        <v>346.46</v>
      </c>
      <c r="F9" s="18">
        <f>ROW()</f>
        <v>9</v>
      </c>
      <c r="H9" s="54"/>
    </row>
    <row r="10" spans="1:8" x14ac:dyDescent="0.25">
      <c r="A10" s="18">
        <v>4</v>
      </c>
      <c r="B10" s="22">
        <v>6</v>
      </c>
      <c r="C10" s="16" t="s">
        <v>521</v>
      </c>
      <c r="D10" s="47">
        <v>45329</v>
      </c>
      <c r="E10" s="68">
        <v>250</v>
      </c>
      <c r="F10" s="18">
        <f>ROW()</f>
        <v>10</v>
      </c>
      <c r="H10" s="54"/>
    </row>
    <row r="11" spans="1:8" x14ac:dyDescent="0.25">
      <c r="A11" s="18">
        <v>5</v>
      </c>
      <c r="B11" s="22">
        <v>17</v>
      </c>
      <c r="C11" s="16" t="s">
        <v>522</v>
      </c>
      <c r="D11" s="47">
        <v>45329</v>
      </c>
      <c r="E11" s="68">
        <v>750</v>
      </c>
      <c r="F11" s="18">
        <f>ROW()</f>
        <v>11</v>
      </c>
      <c r="H11" s="54"/>
    </row>
    <row r="12" spans="1:8" x14ac:dyDescent="0.25">
      <c r="A12" s="18">
        <v>6</v>
      </c>
      <c r="B12" s="22">
        <v>6</v>
      </c>
      <c r="C12" s="16" t="s">
        <v>521</v>
      </c>
      <c r="D12" s="47">
        <v>45328</v>
      </c>
      <c r="E12" s="68">
        <v>348.08</v>
      </c>
      <c r="F12" s="18">
        <f>ROW()</f>
        <v>12</v>
      </c>
      <c r="H12" s="54"/>
    </row>
    <row r="13" spans="1:8" x14ac:dyDescent="0.25">
      <c r="A13" s="18">
        <v>7</v>
      </c>
      <c r="B13" s="22">
        <v>6</v>
      </c>
      <c r="C13" s="16" t="s">
        <v>521</v>
      </c>
      <c r="D13" s="47">
        <v>45329</v>
      </c>
      <c r="E13" s="68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521</v>
      </c>
      <c r="D14" s="47">
        <v>45329</v>
      </c>
      <c r="E14" s="68">
        <v>123.69</v>
      </c>
      <c r="F14" s="18">
        <f>ROW()</f>
        <v>14</v>
      </c>
      <c r="H14" s="54"/>
    </row>
    <row r="15" spans="1:8" x14ac:dyDescent="0.25">
      <c r="A15" s="18">
        <v>8</v>
      </c>
      <c r="B15" s="22">
        <v>19</v>
      </c>
      <c r="C15" s="16" t="s">
        <v>522</v>
      </c>
      <c r="D15" s="47">
        <v>45329</v>
      </c>
      <c r="E15" s="68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522</v>
      </c>
      <c r="D16" s="47">
        <v>45329</v>
      </c>
      <c r="E16" s="68">
        <v>299.99</v>
      </c>
      <c r="F16" s="18">
        <f>ROW()</f>
        <v>16</v>
      </c>
      <c r="H16" s="54"/>
    </row>
    <row r="17" spans="1:8" x14ac:dyDescent="0.25">
      <c r="A17" s="18">
        <v>9</v>
      </c>
      <c r="B17" s="22">
        <v>16</v>
      </c>
      <c r="C17" s="16" t="s">
        <v>530</v>
      </c>
      <c r="D17" s="47">
        <v>45329</v>
      </c>
      <c r="E17" s="68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530</v>
      </c>
      <c r="D18" s="47">
        <v>45329</v>
      </c>
      <c r="E18" s="68">
        <v>672.99</v>
      </c>
      <c r="F18" s="18">
        <f>ROW()</f>
        <v>18</v>
      </c>
      <c r="H18" s="54"/>
    </row>
    <row r="19" spans="1:8" x14ac:dyDescent="0.25">
      <c r="A19" s="18">
        <v>10</v>
      </c>
      <c r="B19" s="22">
        <v>18</v>
      </c>
      <c r="C19" s="16" t="s">
        <v>530</v>
      </c>
      <c r="D19" s="47">
        <v>45329</v>
      </c>
      <c r="E19" s="68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530</v>
      </c>
      <c r="D20" s="47">
        <v>45329</v>
      </c>
      <c r="E20" s="68">
        <v>397.99</v>
      </c>
      <c r="F20" s="18">
        <f>ROW()</f>
        <v>20</v>
      </c>
      <c r="H20" s="54"/>
    </row>
    <row r="21" spans="1:8" x14ac:dyDescent="0.25">
      <c r="A21" s="18">
        <v>11</v>
      </c>
      <c r="B21" s="22">
        <v>1</v>
      </c>
      <c r="C21" s="16" t="s">
        <v>517</v>
      </c>
      <c r="D21" s="47">
        <v>45330</v>
      </c>
      <c r="E21" s="68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517</v>
      </c>
      <c r="D22" s="47">
        <v>45330</v>
      </c>
      <c r="E22" s="68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517</v>
      </c>
      <c r="D23" s="47">
        <v>45330</v>
      </c>
      <c r="E23" s="68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517</v>
      </c>
      <c r="D24" s="47">
        <v>45330</v>
      </c>
      <c r="E24" s="68">
        <v>700</v>
      </c>
      <c r="F24" s="18">
        <f>ROW()</f>
        <v>24</v>
      </c>
      <c r="H24" s="54"/>
    </row>
    <row r="25" spans="1:8" x14ac:dyDescent="0.25">
      <c r="A25" s="18">
        <v>12</v>
      </c>
      <c r="B25" s="22">
        <v>1</v>
      </c>
      <c r="C25" s="16" t="s">
        <v>517</v>
      </c>
      <c r="D25" s="47">
        <v>45330</v>
      </c>
      <c r="E25" s="68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517</v>
      </c>
      <c r="D26" s="47">
        <v>45330</v>
      </c>
      <c r="E26" s="68">
        <v>73.33</v>
      </c>
      <c r="F26" s="18">
        <f>ROW()</f>
        <v>26</v>
      </c>
      <c r="H26" s="54"/>
    </row>
    <row r="27" spans="1:8" x14ac:dyDescent="0.25">
      <c r="A27" s="18">
        <v>13</v>
      </c>
      <c r="B27" s="22">
        <v>19</v>
      </c>
      <c r="C27" s="16" t="s">
        <v>522</v>
      </c>
      <c r="D27" s="47">
        <v>45330</v>
      </c>
      <c r="E27" s="68">
        <v>250</v>
      </c>
      <c r="F27" s="18">
        <f>ROW()</f>
        <v>27</v>
      </c>
      <c r="H27" s="54"/>
    </row>
    <row r="28" spans="1:8" x14ac:dyDescent="0.25">
      <c r="A28" s="18">
        <v>14</v>
      </c>
      <c r="B28" s="22">
        <v>28</v>
      </c>
      <c r="C28" s="16" t="s">
        <v>537</v>
      </c>
      <c r="D28" s="47">
        <v>45330</v>
      </c>
      <c r="E28" s="68">
        <v>99.99</v>
      </c>
      <c r="F28" s="18">
        <f>ROW()</f>
        <v>28</v>
      </c>
      <c r="H28" s="54"/>
    </row>
    <row r="29" spans="1:8" x14ac:dyDescent="0.25">
      <c r="A29" s="18">
        <v>15</v>
      </c>
      <c r="B29" s="22">
        <v>28</v>
      </c>
      <c r="C29" s="16" t="s">
        <v>537</v>
      </c>
      <c r="D29" s="47">
        <v>45330</v>
      </c>
      <c r="E29" s="68">
        <v>200</v>
      </c>
      <c r="F29" s="18">
        <f>ROW()</f>
        <v>29</v>
      </c>
      <c r="H29" s="54"/>
    </row>
    <row r="30" spans="1:8" x14ac:dyDescent="0.25">
      <c r="A30" s="18">
        <v>16</v>
      </c>
      <c r="B30" s="22">
        <v>23031</v>
      </c>
      <c r="C30" s="16" t="s">
        <v>30</v>
      </c>
      <c r="D30" s="47">
        <v>45336</v>
      </c>
      <c r="E30" s="68">
        <v>2500</v>
      </c>
      <c r="F30" s="18">
        <f>ROW()</f>
        <v>30</v>
      </c>
    </row>
    <row r="31" spans="1:8" x14ac:dyDescent="0.25">
      <c r="A31" s="18">
        <v>17</v>
      </c>
      <c r="B31" s="22" t="s">
        <v>324</v>
      </c>
      <c r="C31" s="16" t="s">
        <v>26</v>
      </c>
      <c r="D31" s="47">
        <v>45336</v>
      </c>
      <c r="E31" s="68">
        <v>500</v>
      </c>
      <c r="F31" s="18">
        <f>ROW()</f>
        <v>31</v>
      </c>
      <c r="H31" s="54"/>
    </row>
    <row r="32" spans="1:8" x14ac:dyDescent="0.25">
      <c r="A32" s="18">
        <v>18</v>
      </c>
      <c r="B32" s="22" t="s">
        <v>326</v>
      </c>
      <c r="C32" s="16" t="s">
        <v>271</v>
      </c>
      <c r="D32" s="47">
        <v>45336</v>
      </c>
      <c r="E32" s="68">
        <v>500</v>
      </c>
      <c r="F32" s="18">
        <f>ROW()</f>
        <v>32</v>
      </c>
    </row>
    <row r="33" spans="1:6" x14ac:dyDescent="0.25">
      <c r="A33" s="18">
        <v>19</v>
      </c>
      <c r="B33" s="22" t="s">
        <v>330</v>
      </c>
      <c r="C33" s="16" t="s">
        <v>106</v>
      </c>
      <c r="D33" s="47">
        <v>45336</v>
      </c>
      <c r="E33" s="68">
        <v>500</v>
      </c>
      <c r="F33" s="18">
        <f>ROW()</f>
        <v>33</v>
      </c>
    </row>
    <row r="34" spans="1:6" x14ac:dyDescent="0.25">
      <c r="A34" s="18">
        <v>20</v>
      </c>
      <c r="B34" s="22" t="s">
        <v>332</v>
      </c>
      <c r="C34" s="16" t="s">
        <v>30</v>
      </c>
      <c r="D34" s="47">
        <v>45336</v>
      </c>
      <c r="E34" s="68">
        <v>25</v>
      </c>
      <c r="F34" s="18">
        <f>ROW()</f>
        <v>34</v>
      </c>
    </row>
    <row r="35" spans="1:6" x14ac:dyDescent="0.25">
      <c r="A35" s="18">
        <v>21</v>
      </c>
      <c r="B35" s="22" t="s">
        <v>333</v>
      </c>
      <c r="C35" s="16" t="s">
        <v>262</v>
      </c>
      <c r="D35" s="47">
        <v>45336</v>
      </c>
      <c r="E35" s="68">
        <v>250</v>
      </c>
      <c r="F35" s="18">
        <f>ROW()</f>
        <v>35</v>
      </c>
    </row>
    <row r="36" spans="1:6" x14ac:dyDescent="0.25">
      <c r="A36" s="18">
        <v>22</v>
      </c>
      <c r="B36" s="22" t="s">
        <v>334</v>
      </c>
      <c r="C36" s="16" t="s">
        <v>335</v>
      </c>
      <c r="D36" s="47">
        <v>45336</v>
      </c>
      <c r="E36" s="68">
        <v>0</v>
      </c>
      <c r="F36" s="18">
        <f>ROW()</f>
        <v>36</v>
      </c>
    </row>
    <row r="37" spans="1:6" x14ac:dyDescent="0.25">
      <c r="A37" s="18">
        <v>23</v>
      </c>
      <c r="B37" s="22" t="s">
        <v>337</v>
      </c>
      <c r="C37" s="16" t="s">
        <v>174</v>
      </c>
      <c r="D37" s="47">
        <v>45336</v>
      </c>
      <c r="E37" s="68">
        <v>150</v>
      </c>
      <c r="F37" s="18">
        <f>ROW()</f>
        <v>37</v>
      </c>
    </row>
    <row r="38" spans="1:6" x14ac:dyDescent="0.25">
      <c r="A38" s="18">
        <v>24</v>
      </c>
      <c r="B38" s="22" t="s">
        <v>585</v>
      </c>
      <c r="C38" s="16" t="s">
        <v>30</v>
      </c>
      <c r="D38" s="47">
        <v>45336</v>
      </c>
      <c r="E38" s="68">
        <v>25</v>
      </c>
      <c r="F38" s="18">
        <f>ROW()</f>
        <v>38</v>
      </c>
    </row>
    <row r="39" spans="1:6" x14ac:dyDescent="0.25">
      <c r="A39" s="18">
        <v>25</v>
      </c>
      <c r="B39" s="22" t="s">
        <v>338</v>
      </c>
      <c r="C39" s="16" t="s">
        <v>254</v>
      </c>
      <c r="D39" s="47">
        <v>45336</v>
      </c>
      <c r="E39" s="68">
        <v>100</v>
      </c>
      <c r="F39" s="18">
        <f>ROW()</f>
        <v>39</v>
      </c>
    </row>
    <row r="40" spans="1:6" x14ac:dyDescent="0.25">
      <c r="A40" s="18">
        <v>26</v>
      </c>
      <c r="B40" s="22" t="s">
        <v>402</v>
      </c>
      <c r="C40" s="16" t="s">
        <v>583</v>
      </c>
      <c r="D40" s="47">
        <v>45336</v>
      </c>
      <c r="E40" s="68">
        <v>0</v>
      </c>
      <c r="F40" s="18">
        <f>ROW()</f>
        <v>40</v>
      </c>
    </row>
    <row r="41" spans="1:6" x14ac:dyDescent="0.25">
      <c r="A41" s="18">
        <v>27</v>
      </c>
      <c r="B41" s="22" t="s">
        <v>403</v>
      </c>
      <c r="C41" s="16" t="s">
        <v>262</v>
      </c>
      <c r="D41" s="47">
        <v>45336</v>
      </c>
      <c r="E41" s="68">
        <v>25</v>
      </c>
      <c r="F41" s="18">
        <f>ROW()</f>
        <v>41</v>
      </c>
    </row>
    <row r="42" spans="1:6" x14ac:dyDescent="0.25">
      <c r="A42" s="18">
        <v>28</v>
      </c>
      <c r="B42" s="22" t="s">
        <v>406</v>
      </c>
      <c r="C42" s="16" t="s">
        <v>235</v>
      </c>
      <c r="D42" s="47">
        <v>45336</v>
      </c>
      <c r="E42" s="68">
        <v>2500</v>
      </c>
      <c r="F42" s="18">
        <f>ROW()</f>
        <v>42</v>
      </c>
    </row>
    <row r="43" spans="1:6" x14ac:dyDescent="0.25">
      <c r="A43" s="18">
        <v>29</v>
      </c>
      <c r="B43" s="22" t="s">
        <v>407</v>
      </c>
      <c r="C43" s="16" t="s">
        <v>106</v>
      </c>
      <c r="D43" s="47">
        <v>45336</v>
      </c>
      <c r="E43" s="68">
        <v>500</v>
      </c>
      <c r="F43" s="18">
        <f>ROW()</f>
        <v>43</v>
      </c>
    </row>
    <row r="44" spans="1:6" x14ac:dyDescent="0.25">
      <c r="A44" s="18">
        <v>30</v>
      </c>
      <c r="B44" s="22" t="s">
        <v>408</v>
      </c>
      <c r="C44" s="16" t="s">
        <v>155</v>
      </c>
      <c r="D44" s="47">
        <v>45336</v>
      </c>
      <c r="E44" s="68">
        <v>0</v>
      </c>
      <c r="F44" s="18">
        <f>ROW()</f>
        <v>44</v>
      </c>
    </row>
    <row r="45" spans="1:6" x14ac:dyDescent="0.25">
      <c r="A45" s="18">
        <v>31</v>
      </c>
      <c r="B45" s="22" t="s">
        <v>407</v>
      </c>
      <c r="C45" s="53" t="s">
        <v>106</v>
      </c>
      <c r="D45" s="47">
        <v>45336</v>
      </c>
      <c r="E45" s="68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407</v>
      </c>
      <c r="C46" s="53" t="s">
        <v>106</v>
      </c>
      <c r="D46" s="47">
        <v>45336</v>
      </c>
      <c r="E46" s="68">
        <v>30</v>
      </c>
      <c r="F46" s="18">
        <f>ROW()</f>
        <v>46</v>
      </c>
    </row>
    <row r="47" spans="1:6" x14ac:dyDescent="0.25">
      <c r="A47" s="18">
        <v>32</v>
      </c>
      <c r="B47" s="76" t="s">
        <v>406</v>
      </c>
      <c r="C47" s="24" t="s">
        <v>235</v>
      </c>
      <c r="D47" s="17">
        <v>45337</v>
      </c>
      <c r="E47" s="75">
        <v>188.86</v>
      </c>
      <c r="F47" s="18">
        <f>ROW()</f>
        <v>47</v>
      </c>
    </row>
    <row r="48" spans="1:6" x14ac:dyDescent="0.25">
      <c r="A48" s="18">
        <v>33</v>
      </c>
      <c r="B48" s="22" t="s">
        <v>408</v>
      </c>
      <c r="C48" s="24" t="s">
        <v>155</v>
      </c>
      <c r="D48" s="17">
        <v>45337</v>
      </c>
      <c r="E48" s="75">
        <v>44.93</v>
      </c>
    </row>
    <row r="49" spans="1:5" x14ac:dyDescent="0.25">
      <c r="A49" s="18">
        <v>34</v>
      </c>
      <c r="B49" s="22" t="s">
        <v>408</v>
      </c>
      <c r="C49" s="24" t="s">
        <v>155</v>
      </c>
      <c r="D49" s="17">
        <v>45337</v>
      </c>
      <c r="E49" s="75">
        <v>50</v>
      </c>
    </row>
    <row r="50" spans="1:5" x14ac:dyDescent="0.25">
      <c r="A50" s="18">
        <v>35</v>
      </c>
      <c r="B50" s="23" t="s">
        <v>408</v>
      </c>
      <c r="C50" s="24" t="s">
        <v>155</v>
      </c>
      <c r="D50" s="17">
        <v>45337</v>
      </c>
      <c r="E50" s="75">
        <v>30</v>
      </c>
    </row>
    <row r="51" spans="1:5" x14ac:dyDescent="0.25">
      <c r="A51" s="18">
        <v>36</v>
      </c>
      <c r="B51" s="23" t="s">
        <v>408</v>
      </c>
      <c r="C51" s="24" t="s">
        <v>155</v>
      </c>
      <c r="D51" s="17">
        <v>45337</v>
      </c>
      <c r="E51" s="75">
        <v>20</v>
      </c>
    </row>
    <row r="52" spans="1:5" x14ac:dyDescent="0.25">
      <c r="A52" s="18">
        <v>37</v>
      </c>
      <c r="B52" s="23" t="s">
        <v>618</v>
      </c>
      <c r="C52" s="24" t="s">
        <v>517</v>
      </c>
      <c r="D52" s="17">
        <v>45342</v>
      </c>
      <c r="E52" s="75">
        <v>646.66</v>
      </c>
    </row>
    <row r="53" spans="1:5" x14ac:dyDescent="0.25">
      <c r="A53" s="18">
        <v>38</v>
      </c>
      <c r="B53" s="23" t="s">
        <v>622</v>
      </c>
      <c r="C53" s="24" t="s">
        <v>548</v>
      </c>
      <c r="D53" s="17">
        <v>45342</v>
      </c>
      <c r="E53" s="75">
        <v>62.5</v>
      </c>
    </row>
    <row r="54" spans="1:5" x14ac:dyDescent="0.25">
      <c r="A54" s="18">
        <v>39</v>
      </c>
      <c r="B54" s="23" t="s">
        <v>623</v>
      </c>
      <c r="C54" s="24" t="s">
        <v>544</v>
      </c>
      <c r="D54" s="17">
        <v>45342</v>
      </c>
      <c r="E54" s="75">
        <v>45.2</v>
      </c>
    </row>
    <row r="55" spans="1:5" x14ac:dyDescent="0.25">
      <c r="A55" s="18">
        <v>40</v>
      </c>
      <c r="B55" s="23">
        <v>19</v>
      </c>
      <c r="C55" s="24" t="s">
        <v>522</v>
      </c>
      <c r="D55" s="17">
        <v>45342</v>
      </c>
      <c r="E55" s="75">
        <v>20.010000000000002</v>
      </c>
    </row>
    <row r="56" spans="1:5" x14ac:dyDescent="0.25">
      <c r="A56" s="18">
        <v>41</v>
      </c>
      <c r="B56" s="23" t="s">
        <v>624</v>
      </c>
      <c r="C56" s="24" t="s">
        <v>530</v>
      </c>
      <c r="D56" s="17">
        <v>45342</v>
      </c>
      <c r="E56" s="75">
        <v>76.02</v>
      </c>
    </row>
    <row r="57" spans="1:5" x14ac:dyDescent="0.25">
      <c r="A57" s="18">
        <v>42</v>
      </c>
      <c r="B57" s="23">
        <v>22</v>
      </c>
      <c r="C57" s="24" t="s">
        <v>550</v>
      </c>
      <c r="D57" s="17">
        <v>45342</v>
      </c>
      <c r="E57" s="75">
        <v>49.01</v>
      </c>
    </row>
    <row r="58" spans="1:5" x14ac:dyDescent="0.25">
      <c r="A58" s="18">
        <v>43</v>
      </c>
      <c r="B58" s="23" t="s">
        <v>628</v>
      </c>
      <c r="C58" s="24" t="s">
        <v>549</v>
      </c>
      <c r="D58" s="17">
        <v>45342</v>
      </c>
      <c r="E58" s="75">
        <v>49.01</v>
      </c>
    </row>
    <row r="59" spans="1:5" x14ac:dyDescent="0.25">
      <c r="A59" s="18">
        <v>44</v>
      </c>
      <c r="B59" s="23" t="s">
        <v>618</v>
      </c>
      <c r="C59" s="24" t="s">
        <v>550</v>
      </c>
      <c r="D59" s="17">
        <v>45342</v>
      </c>
      <c r="E59" s="75">
        <v>300</v>
      </c>
    </row>
    <row r="60" spans="1:5" x14ac:dyDescent="0.25">
      <c r="A60" s="18">
        <v>45</v>
      </c>
      <c r="B60" s="23" t="s">
        <v>638</v>
      </c>
      <c r="C60" s="24" t="s">
        <v>517</v>
      </c>
      <c r="D60" s="17">
        <v>45342</v>
      </c>
      <c r="E60" s="75">
        <v>226.67</v>
      </c>
    </row>
    <row r="61" spans="1:5" x14ac:dyDescent="0.25">
      <c r="A61" s="18">
        <v>46</v>
      </c>
      <c r="B61" s="23" t="s">
        <v>639</v>
      </c>
      <c r="C61" s="24" t="s">
        <v>550</v>
      </c>
      <c r="D61" s="17">
        <v>45342</v>
      </c>
      <c r="E61" s="75">
        <v>200</v>
      </c>
    </row>
    <row r="62" spans="1:5" x14ac:dyDescent="0.25">
      <c r="A62" s="18">
        <v>47</v>
      </c>
      <c r="B62" s="23" t="s">
        <v>640</v>
      </c>
      <c r="C62" s="24" t="s">
        <v>537</v>
      </c>
      <c r="D62" s="17">
        <v>45342</v>
      </c>
      <c r="E62" s="75">
        <v>7700.01</v>
      </c>
    </row>
    <row r="63" spans="1:5" x14ac:dyDescent="0.25">
      <c r="A63" s="18">
        <v>48</v>
      </c>
      <c r="B63" s="23" t="s">
        <v>641</v>
      </c>
      <c r="C63" s="24" t="s">
        <v>530</v>
      </c>
      <c r="D63" s="17">
        <v>45342</v>
      </c>
      <c r="E63" s="75">
        <v>888.89</v>
      </c>
    </row>
    <row r="64" spans="1:5" x14ac:dyDescent="0.25">
      <c r="A64" s="18">
        <v>49</v>
      </c>
      <c r="B64" s="23" t="s">
        <v>642</v>
      </c>
      <c r="C64" s="24" t="s">
        <v>106</v>
      </c>
      <c r="D64" s="17">
        <v>45342</v>
      </c>
      <c r="E64" s="75">
        <v>207.25</v>
      </c>
    </row>
    <row r="65" spans="1:5" x14ac:dyDescent="0.25">
      <c r="A65" s="18">
        <v>50</v>
      </c>
      <c r="B65" s="23" t="s">
        <v>643</v>
      </c>
      <c r="C65" s="24" t="s">
        <v>30</v>
      </c>
      <c r="D65" s="17">
        <v>45342</v>
      </c>
      <c r="E65" s="75">
        <v>374.3</v>
      </c>
    </row>
    <row r="66" spans="1:5" x14ac:dyDescent="0.25">
      <c r="A66" s="18">
        <v>51</v>
      </c>
      <c r="B66" s="23" t="s">
        <v>332</v>
      </c>
      <c r="C66" s="24" t="s">
        <v>30</v>
      </c>
      <c r="D66" s="17">
        <v>45342</v>
      </c>
      <c r="E66" s="75">
        <v>86.22</v>
      </c>
    </row>
    <row r="67" spans="1:5" x14ac:dyDescent="0.25">
      <c r="A67" s="18">
        <v>52</v>
      </c>
      <c r="B67" s="23" t="s">
        <v>585</v>
      </c>
      <c r="C67" s="24" t="s">
        <v>30</v>
      </c>
      <c r="D67" s="17">
        <v>45342</v>
      </c>
      <c r="E67" s="75">
        <v>86.22</v>
      </c>
    </row>
    <row r="68" spans="1:5" x14ac:dyDescent="0.25">
      <c r="A68" s="18">
        <v>53</v>
      </c>
      <c r="B68" s="23" t="s">
        <v>643</v>
      </c>
      <c r="C68" s="24" t="s">
        <v>30</v>
      </c>
      <c r="D68" s="17">
        <v>45342</v>
      </c>
      <c r="E68" s="75">
        <v>1333.34</v>
      </c>
    </row>
    <row r="69" spans="1:5" x14ac:dyDescent="0.25">
      <c r="A69" s="18">
        <v>54</v>
      </c>
      <c r="B69" s="23" t="s">
        <v>332</v>
      </c>
      <c r="C69" s="24" t="s">
        <v>30</v>
      </c>
      <c r="D69" s="17">
        <v>45342</v>
      </c>
      <c r="E69" s="75">
        <v>1333.33</v>
      </c>
    </row>
    <row r="70" spans="1:5" x14ac:dyDescent="0.25">
      <c r="A70" s="18">
        <v>55</v>
      </c>
      <c r="B70" s="23" t="s">
        <v>585</v>
      </c>
      <c r="C70" s="24" t="s">
        <v>30</v>
      </c>
      <c r="D70" s="17">
        <v>45342</v>
      </c>
      <c r="E70" s="75">
        <v>1333.33</v>
      </c>
    </row>
    <row r="71" spans="1:5" x14ac:dyDescent="0.25">
      <c r="A71" s="18">
        <v>56</v>
      </c>
      <c r="B71" s="23" t="s">
        <v>338</v>
      </c>
      <c r="C71" s="24" t="s">
        <v>254</v>
      </c>
      <c r="D71" s="17">
        <v>45342</v>
      </c>
      <c r="E71" s="75">
        <v>118.59</v>
      </c>
    </row>
  </sheetData>
  <phoneticPr fontId="2" type="noConversion"/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2024-03-14T12:52:51Z</dcterms:modified>
</cp:coreProperties>
</file>