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A4915584-EE85-44A3-9D0D-FB29A628D719}" xr6:coauthVersionLast="47" xr6:coauthVersionMax="47" xr10:uidLastSave="{00000000-0000-0000-0000-000000000000}"/>
  <bookViews>
    <workbookView xWindow="-120" yWindow="-120" windowWidth="29040" windowHeight="15840" tabRatio="836" firstSheet="3" activeTab="4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OFFSET(FAC_Comptes_Clients!$H$1,1,,COUNTA(FAC_Comptes_Clients!$A$1:$A$124)-1,1)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OFFSET(FAC_Comptes_Clients!$B$1,1,,COUNTA(FAC_Comptes_Clients!$A$1:$A$124)-1,1)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OFFSET(FAC_Comptes_Clients!$A$1,1,,COUNTA(FAC_Comptes_Clients!$A$1:$A$124)-1,1)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4" i="20" l="1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<sst xmlns="http://schemas.openxmlformats.org/spreadsheetml/2006/main" count="5202" uniqueCount="1035">
  <si>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</si>
  <si>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</si>
  <si>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</si>
  <si>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</si>
  <si>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</si>
  <si>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</si>
  <si>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</si>
  <si>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</si>
  <si>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</si>
  <si>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</si>
  <si>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</si>
  <si>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</si>
  <si>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</si>
  <si>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</si>
  <si>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</si>
  <si>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</si>
  <si>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</si>
  <si>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</si>
  <si>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</si>
  <si>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</si>
  <si>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</si>
  <si>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</si>
  <si>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</si>
  <si>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</si>
  <si>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</si>
  <si>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</si>
  <si>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</si>
  <si>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</si>
  <si>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</si>
  <si>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</si>
  <si>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</si>
  <si>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</si>
  <si>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</si>
  <si>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</si>
  <si>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</si>
  <si>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</si>
  <si>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</si>
  <si>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</si>
  <si>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</si>
  <si>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</si>
  <si>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</si>
  <si>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</si>
  <si>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</si>
  <si>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</si>
  <si>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</si>
  <si>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</si>
  <si>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</si>
  <si>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</si>
  <si>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</si>
  <si>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</si>
  <si>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</si>
  <si>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</si>
  <si>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</si>
  <si>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</si>
  <si>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</si>
  <si>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</si>
  <si>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</si>
  <si>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</si>
  <si>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</si>
  <si>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</si>
  <si>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</si>
  <si>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</si>
  <si>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</si>
  <si>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</si>
  <si>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</si>
  <si>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</si>
  <si>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</si>
  <si>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</si>
  <si>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</si>
  <si>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</si>
  <si>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</si>
  <si>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</si>
  <si>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</si>
  <si>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</si>
  <si>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</si>
  <si>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</si>
  <si>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</si>
  <si>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</si>
  <si>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</si>
  <si>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</si>
  <si>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</si>
  <si>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</si>
  <si>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</si>
  <si>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</si>
  <si>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</si>
  <si>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</si>
  <si>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</si>
  <si>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</si>
  <si>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</si>
  <si>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</si>
  <si>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</si>
  <si>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</si>
  <si>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</si>
  <si>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</si>
  <si>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</si>
  <si>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</si>
  <si>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</si>
  <si>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</si>
  <si>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</si>
  <si>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</si>
  <si>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</si>
  <si>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</si>
  <si>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</si>
  <si>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</si>
  <si>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</si>
  <si>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</si>
  <si>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</si>
  <si>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</si>
  <si>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</si>
  <si>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</si>
  <si>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</si>
  <si>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</si>
  <si>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</si>
  <si>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</si>
  <si>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</si>
  <si>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</si>
  <si>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</si>
  <si>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</si>
  <si>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</si>
  <si>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</si>
  <si>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</si>
  <si>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</si>
  <si>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</si>
  <si>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</si>
  <si>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</si>
  <si>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</si>
  <si>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</si>
  <si>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</si>
  <si>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</si>
  <si>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</si>
  <si>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</si>
  <si>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</si>
  <si>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</si>
  <si>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</si>
  <si>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</si>
  <si>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</si>
  <si>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</si>
  <si>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</si>
  <si>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</si>
  <si>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</si>
  <si>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</si>
  <si>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</si>
  <si>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</si>
  <si>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</si>
  <si>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</si>
  <si>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</si>
  <si>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</si>
  <si>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</si>
  <si>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</si>
  <si>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</si>
  <si>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</si>
  <si>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</si>
  <si>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</si>
  <si>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</si>
  <si>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</si>
  <si>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</si>
  <si>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</si>
  <si>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</si>
  <si>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</si>
  <si>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</si>
  <si>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</si>
  <si>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</si>
  <si>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</si>
  <si>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</si>
  <si>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</si>
  <si>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</si>
  <si>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</si>
  <si>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</si>
  <si>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</si>
  <si>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</si>
  <si>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</si>
  <si>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</si>
  <si>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</si>
  <si>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</si>
  <si>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</si>
  <si>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</si>
  <si>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</si>
  <si>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</si>
  <si>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</si>
  <si>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</si>
  <si>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</si>
  <si>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</si>
  <si>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</si>
  <si>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</si>
  <si>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</si>
  <si>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</si>
  <si>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</si>
  <si>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</si>
  <si>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</si>
  <si>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</si>
  <si>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</si>
  <si>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</si>
  <si>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</si>
  <si>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</si>
  <si>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</si>
  <si>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</si>
  <si>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</si>
  <si>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</si>
  <si>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</si>
  <si>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</si>
  <si>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</si>
  <si>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</si>
  <si>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</si>
  <si>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</si>
  <si>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</si>
  <si>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</si>
  <si>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</si>
  <si>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</si>
  <si>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</si>
  <si>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</si>
  <si>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</si>
  <si>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</si>
  <si>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</si>
  <si>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</si>
  <si>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</si>
  <si>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</si>
  <si>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</si>
  <si>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</si>
  <si>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</si>
  <si>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</si>
  <si>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</si>
  <si>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</si>
  <si>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</si>
  <si>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</si>
  <si>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</si>
  <si>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</si>
  <si>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</si>
  <si>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</si>
  <si>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</si>
  <si>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</si>
  <si>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</si>
  <si>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</si>
  <si>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</si>
  <si>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</si>
  <si>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</si>
  <si>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</si>
  <si>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</si>
  <si>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</si>
  <si>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</si>
  <si>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</si>
  <si>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</si>
  <si>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</si>
  <si>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</si>
  <si>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</si>
  <si>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</si>
  <si>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</si>
  <si>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</si>
  <si>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</si>
  <si>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</si>
  <si>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</si>
  <si>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</si>
  <si>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</si>
  <si>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</si>
  <si>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</si>
  <si>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</si>
  <si>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</si>
  <si>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</si>
  <si>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</si>
  <si>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</si>
  <si>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</si>
  <si>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</si>
  <si>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</si>
  <si>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</si>
  <si>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</si>
  <si>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</si>
  <si>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</si>
  <si>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</si>
  <si>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</si>
  <si>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</si>
  <si>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</si>
  <si>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</si>
  <si>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</si>
  <si>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</si>
  <si>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</si>
  <si>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</si>
  <si>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</si>
  <si>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</si>
  <si>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</si>
  <si>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</si>
  <si>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</si>
  <si>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</si>
  <si>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</si>
  <si>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</si>
  <si>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</si>
  <si>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</si>
  <si>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</si>
  <si>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</si>
  <si>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</si>
  <si>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</si>
  <si>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</si>
  <si>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</si>
  <si>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</si>
  <si>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</si>
  <si>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</si>
  <si>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</si>
  <si>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</si>
  <si>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</si>
  <si>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</si>
  <si>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</si>
  <si>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</si>
  <si>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</si>
  <si>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</si>
  <si>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</si>
  <si>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</si>
  <si>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</si>
  <si>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</si>
  <si>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</si>
  <si>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</si>
  <si>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</si>
  <si>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</si>
  <si>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</si>
  <si>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</si>
  <si>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</si>
  <si>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</si>
  <si>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</si>
  <si>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</si>
  <si>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</si>
  <si>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</si>
  <si>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</si>
  <si>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</si>
  <si>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</si>
  <si>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</si>
  <si>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</si>
  <si>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</si>
  <si>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</si>
  <si>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</si>
  <si>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</si>
  <si>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</si>
  <si>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</si>
  <si>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</si>
  <si>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</si>
  <si>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</si>
  <si>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</si>
  <si>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</si>
  <si>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</si>
  <si>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</si>
  <si>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</si>
  <si>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</si>
  <si>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</si>
  <si>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</si>
  <si>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</si>
  <si>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</si>
  <si>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</si>
  <si>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</si>
  <si>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</si>
  <si>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</si>
  <si>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</si>
  <si>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</si>
  <si>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</si>
  <si>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</si>
  <si>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</si>
  <si>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</si>
  <si>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</si>
  <si>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</si>
  <si>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</si>
  <si>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</si>
  <si>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</si>
  <si>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</si>
  <si>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</si>
  <si>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</si>
  <si>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</si>
  <si>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</si>
  <si>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</si>
  <si>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</si>
  <si>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</si>
  <si>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</si>
  <si>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</si>
  <si>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</si>
  <si>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</si>
  <si>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</si>
  <si>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</si>
  <si>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</si>
  <si>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</si>
  <si>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</si>
  <si>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</si>
  <si>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</si>
  <si>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</si>
  <si>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</si>
  <si>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</si>
  <si>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</si>
  <si>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</si>
  <si>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</si>
  <si>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</si>
  <si>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</si>
  <si>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</si>
  <si>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</si>
  <si>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</si>
  <si>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</si>
  <si>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</si>
  <si>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</si>
  <si>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</si>
  <si>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</si>
  <si>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</si>
  <si>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</si>
  <si>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</si>
  <si>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</si>
  <si>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</si>
  <si>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</si>
  <si>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</si>
  <si>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</si>
  <si>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</si>
  <si>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</si>
  <si>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</si>
  <si>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</si>
  <si>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</si>
  <si>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</si>
  <si>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</si>
  <si>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</si>
  <si>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</si>
  <si>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</si>
  <si>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</si>
  <si>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</si>
  <si>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</si>
  <si>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</si>
  <si>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</si>
  <si>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</si>
  <si>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</si>
  <si>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</si>
  <si>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</si>
  <si>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</si>
  <si>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</si>
  <si>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</si>
  <si>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</si>
  <si>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</si>
  <si>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</si>
  <si>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</si>
  <si>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</si>
  <si>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</si>
  <si>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</si>
  <si>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</si>
  <si>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</si>
  <si>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</si>
  <si>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</si>
  <si>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</si>
  <si>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</si>
  <si>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</si>
  <si>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</si>
  <si>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</si>
  <si>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</si>
  <si>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</si>
  <si>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</si>
  <si>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</si>
  <si>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</si>
  <si>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</si>
  <si>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</si>
  <si>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</si>
  <si>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</si>
  <si>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</si>
  <si>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</si>
  <si>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</si>
  <si>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</si>
  <si>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</si>
  <si>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</si>
  <si>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</si>
  <si>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</si>
  <si>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</si>
  <si>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</si>
  <si>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</si>
  <si>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</si>
  <si>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</si>
  <si>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</si>
  <si>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</si>
  <si>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</si>
  <si>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</si>
  <si>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</si>
  <si>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</si>
  <si>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</si>
  <si>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</si>
  <si>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</si>
  <si>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</si>
  <si>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</si>
  <si>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</si>
  <si>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</si>
  <si>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</si>
  <si>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</si>
  <si>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</si>
  <si>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</si>
  <si>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</si>
  <si>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</si>
  <si>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</si>
  <si>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</si>
  <si>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</si>
  <si>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</si>
  <si>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</si>
  <si>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</si>
  <si>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</si>
  <si>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</si>
  <si>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</si>
  <si>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</si>
  <si>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</si>
  <si>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</si>
  <si>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</si>
  <si>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</si>
  <si>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</si>
  <si>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</si>
  <si>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</si>
  <si>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</si>
  <si>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</si>
  <si>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</si>
  <si>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</si>
  <si>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</si>
  <si>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</si>
  <si>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</si>
  <si>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</si>
  <si>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</si>
  <si>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</si>
  <si>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</si>
  <si>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</si>
  <si>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</si>
  <si>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</si>
  <si>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</si>
  <si>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</si>
  <si>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</si>
  <si>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</si>
  <si>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</si>
  <si>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</si>
  <si>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</si>
  <si>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</si>
  <si>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</si>
  <si>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</si>
  <si>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</si>
  <si>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</si>
  <si>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</si>
  <si>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</si>
  <si>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</si>
  <si>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</si>
  <si>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</si>
  <si>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</si>
  <si>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</si>
  <si>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</si>
  <si>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</si>
  <si>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</si>
  <si>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</si>
  <si>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</si>
  <si>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</si>
  <si>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</si>
  <si>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</si>
  <si>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</si>
  <si>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</si>
  <si>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</si>
  <si>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</si>
  <si>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</si>
  <si>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</si>
  <si>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</si>
  <si>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</si>
  <si>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</si>
  <si>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</si>
  <si>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</si>
  <si>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</si>
  <si>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</si>
  <si>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</si>
  <si>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</si>
  <si>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</si>
  <si>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</si>
  <si>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</si>
  <si>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</si>
  <si>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</si>
  <si>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</si>
  <si>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</si>
  <si>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</si>
  <si>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</si>
  <si>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</si>
  <si>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</si>
  <si>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</si>
  <si>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</si>
  <si>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</si>
  <si>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</si>
  <si>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</si>
  <si>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</si>
  <si>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</si>
  <si>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</si>
  <si>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</si>
  <si>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</si>
  <si>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</si>
  <si>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</si>
  <si>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</si>
  <si>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</si>
  <si>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</si>
  <si>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</si>
  <si>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</si>
  <si>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</si>
  <si>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</si>
  <si>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</si>
  <si>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</si>
  <si>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</si>
  <si>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</si>
  <si>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</si>
  <si>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</si>
  <si>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</si>
  <si>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</si>
  <si>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</si>
  <si>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</si>
  <si>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</si>
  <si>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</si>
  <si>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</si>
  <si>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</si>
  <si>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</si>
  <si>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</si>
  <si>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</si>
  <si>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</si>
  <si>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</si>
  <si>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</si>
  <si>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</si>
  <si>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</si>
  <si>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</si>
  <si>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</si>
  <si>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</si>
  <si>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</si>
  <si>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</si>
  <si>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</si>
  <si>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</si>
  <si>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</si>
  <si>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</si>
  <si>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</si>
  <si>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</si>
  <si>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</si>
  <si>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</si>
  <si>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</si>
  <si>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</si>
  <si>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</si>
  <si>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</si>
  <si>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</si>
  <si>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</si>
  <si>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</si>
  <si>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</si>
  <si>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</si>
  <si>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</si>
  <si>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</si>
  <si>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</si>
  <si>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</si>
  <si>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</si>
  <si>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</si>
  <si>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</si>
  <si>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</si>
  <si>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</si>
  <si>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</si>
  <si>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</si>
  <si>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</si>
  <si>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</si>
  <si>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</si>
  <si>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</si>
  <si>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</si>
  <si>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</si>
  <si>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</si>
  <si>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</si>
  <si>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</si>
  <si>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</si>
  <si>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</si>
  <si>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</si>
  <si>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</si>
  <si>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</si>
  <si>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</si>
  <si>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</si>
  <si>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</si>
  <si>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</si>
  <si>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</si>
  <si>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</si>
  <si>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</si>
  <si>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</si>
  <si>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</si>
  <si>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</si>
  <si>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</si>
  <si>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</si>
  <si>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</si>
  <si>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</si>
  <si>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</si>
  <si>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</si>
  <si>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</si>
  <si>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</si>
  <si>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</si>
  <si>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</si>
  <si>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</si>
  <si>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</si>
  <si>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</si>
  <si>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</si>
  <si>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</si>
  <si>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</si>
  <si>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</si>
  <si>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</si>
  <si>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</si>
  <si>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</si>
  <si>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</si>
  <si>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</si>
  <si>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</si>
  <si>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</si>
  <si>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</si>
  <si>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</si>
  <si>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</si>
  <si>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</si>
  <si>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</si>
  <si>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</si>
  <si>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</si>
  <si>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</si>
  <si>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</si>
  <si>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</si>
  <si>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</si>
  <si>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</si>
  <si>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</si>
  <si>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</si>
  <si>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</si>
  <si>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</si>
  <si>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</si>
  <si>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</si>
  <si>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</si>
  <si>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</si>
  <si>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</si>
  <si>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</si>
  <si>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</si>
  <si>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</si>
  <si>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</si>
  <si>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</si>
  <si>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</si>
  <si>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</si>
  <si>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</si>
  <si>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</si>
  <si>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</si>
  <si>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</si>
  <si>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</si>
  <si>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</si>
  <si>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</si>
  <si>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</si>
  <si>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</si>
  <si>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</si>
  <si>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</si>
  <si>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</si>
  <si>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</si>
  <si>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</si>
  <si>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</si>
  <si>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</si>
  <si>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</si>
  <si>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</si>
  <si>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</si>
  <si>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</si>
  <si>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</si>
  <si>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</si>
  <si>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</si>
  <si>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</si>
  <si>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</si>
  <si>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</si>
  <si>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</si>
  <si>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</si>
  <si>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</si>
  <si>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</si>
  <si>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</si>
  <si>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</si>
  <si>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</si>
  <si>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</si>
  <si>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</si>
  <si>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</si>
  <si>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</si>
  <si>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</si>
  <si>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</si>
  <si>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</si>
  <si>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</si>
  <si>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</si>
  <si>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</si>
  <si>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</si>
  <si>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</si>
  <si>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</si>
  <si>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</si>
  <si>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</si>
  <si>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</si>
  <si>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</si>
  <si>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</si>
  <si>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</si>
  <si>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</si>
  <si>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</si>
  <si>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</si>
  <si>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</si>
  <si>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</si>
  <si>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</si>
  <si>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</si>
  <si>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</si>
  <si>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</si>
  <si>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</si>
  <si>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</si>
  <si>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</si>
  <si>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</si>
  <si>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</si>
  <si>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</si>
  <si>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</si>
  <si>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</si>
  <si>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</si>
  <si>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</si>
  <si>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</si>
  <si>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</si>
  <si>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</si>
  <si>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</si>
  <si>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</si>
  <si>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</si>
  <si>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</si>
  <si>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</si>
  <si>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</si>
  <si>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</si>
  <si>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</si>
  <si>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</si>
  <si>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</si>
  <si>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</si>
  <si>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</si>
  <si>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</si>
  <si>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</si>
  <si>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</si>
  <si>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</si>
  <si>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</si>
  <si>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</si>
  <si>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</si>
  <si>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</si>
  <si>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</si>
  <si>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</si>
  <si>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</si>
  <si>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</si>
  <si>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</si>
  <si>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</si>
  <si>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</si>
  <si>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</si>
  <si>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</si>
  <si>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</si>
  <si>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</si>
  <si>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</si>
  <si>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</si>
  <si>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</si>
  <si>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</si>
  <si>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</si>
  <si>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</si>
  <si>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</si>
  <si>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</si>
  <si>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</si>
  <si>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</si>
  <si>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</si>
  <si>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</si>
  <si>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</si>
  <si>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</si>
  <si>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</si>
  <si>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</si>
  <si>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</si>
  <si>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</si>
  <si>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</si>
  <si>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</si>
  <si>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</si>
  <si>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</si>
  <si>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</si>
  <si>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</si>
  <si>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</si>
  <si>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</si>
  <si>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</si>
  <si>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</si>
  <si>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</si>
  <si>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</si>
  <si>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</si>
  <si>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</si>
  <si>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</si>
  <si>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</si>
  <si>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</si>
  <si>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</si>
  <si>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</si>
  <si>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</si>
  <si>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</si>
  <si>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</si>
  <si>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</si>
  <si>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</si>
  <si>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</si>
  <si>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</si>
  <si>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</si>
  <si>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</si>
  <si>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</si>
  <si>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</si>
  <si>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</si>
  <si>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</si>
  <si>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</si>
  <si>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</si>
  <si>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</si>
  <si>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</si>
  <si>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</si>
  <si>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</si>
  <si>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</si>
  <si>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</si>
  <si>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</si>
  <si>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</si>
  <si>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</si>
  <si>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</si>
  <si>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</si>
  <si>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</si>
  <si>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</si>
  <si>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</si>
  <si>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</si>
  <si>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</si>
  <si>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</si>
  <si>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</si>
  <si>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</si>
  <si>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</si>
  <si>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</si>
  <si>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</si>
  <si>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</si>
  <si>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</si>
  <si>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</si>
  <si>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</si>
  <si>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</si>
  <si>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</si>
  <si>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</si>
  <si>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</si>
  <si>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</si>
  <si>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</si>
  <si>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</si>
  <si>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</si>
  <si>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</si>
  <si>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</si>
  <si>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</si>
  <si>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</si>
  <si>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</si>
  <si>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</si>
  <si>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</si>
  <si>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</si>
  <si>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</si>
  <si>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</si>
  <si>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</si>
  <si>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</si>
  <si>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</si>
  <si>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</si>
  <si>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</si>
  <si>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</si>
  <si>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</si>
  <si>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</si>
  <si>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</si>
  <si>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</si>
  <si>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</si>
  <si>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</si>
  <si>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</si>
  <si>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</si>
  <si>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</si>
  <si>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</si>
  <si>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</si>
  <si>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</si>
  <si>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</si>
  <si>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</si>
  <si>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</si>
  <si>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</si>
  <si>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</si>
  <si>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</si>
  <si>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</si>
  <si>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</si>
  <si>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</si>
  <si>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</si>
  <si>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</si>
  <si>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</si>
  <si>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</si>
  <si>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</si>
  <si>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</si>
  <si>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</si>
  <si>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</si>
  <si>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</si>
  <si>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</si>
  <si>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</si>
  <si>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</si>
  <si>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</si>
  <si>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</si>
  <si>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</si>
  <si>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</si>
  <si>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</si>
  <si>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</si>
  <si>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</si>
  <si>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</si>
  <si>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</si>
  <si>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</si>
  <si>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</si>
  <si>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</si>
  <si>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</si>
  <si>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</si>
  <si>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</si>
  <si>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</si>
  <si>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</si>
  <si>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</si>
  <si>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</si>
  <si>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</si>
  <si>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</si>
  <si>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</si>
  <si>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</si>
  <si>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</si>
  <si>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</si>
  <si>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</si>
  <si>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</si>
  <si>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</si>
  <si>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</si>
  <si>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</si>
  <si>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</si>
  <si>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</si>
  <si>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</si>
  <si>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</si>
  <si>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</si>
  <si>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</si>
  <si>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</si>
  <si>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</si>
  <si>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</si>
  <si>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</si>
  <si>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</si>
  <si>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</si>
  <si>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</si>
  <si>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</si>
  <si>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</si>
  <si>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</si>
  <si>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</si>
  <si>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</si>
  <si>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</si>
  <si>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</si>
  <si>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</si>
  <si>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</si>
  <si>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</si>
  <si>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</si>
  <si>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</si>
  <si>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</si>
  <si>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</si>
  <si>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</si>
  <si>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</si>
  <si>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</si>
  <si>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24-24478</t>
  </si>
  <si>
    <t>Portail Plus International Inc.</t>
  </si>
  <si>
    <t>Pierre Dastous</t>
  </si>
  <si>
    <t>754 boul. Iberville</t>
  </si>
  <si>
    <t>Repentigny, QC, J5Y 1L2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</si>
  <si>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</si>
  <si>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</si>
  <si>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</si>
  <si>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</si>
  <si>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APP_v4.D.7.xlsm</t>
  </si>
  <si>
    <t>MOR11 Morin, Elliott Associés Ltée</t>
  </si>
  <si>
    <t>Morin, Elliott Associés Ltée [Travis Budd]</t>
  </si>
  <si>
    <t>C</t>
  </si>
  <si>
    <t>Fact:24-24477</t>
  </si>
  <si>
    <t>19/08/2024 06:31:11</t>
  </si>
  <si>
    <t>4000</t>
  </si>
  <si>
    <t>Revenus de consultation</t>
  </si>
  <si>
    <t>19/08/2024 06:31:29</t>
  </si>
  <si>
    <t>1202</t>
  </si>
  <si>
    <t>TPS percues</t>
  </si>
  <si>
    <t>1203</t>
  </si>
  <si>
    <t>TVQ percues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</si>
</sst>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6" fontId="7" fillId="2" borderId="1" xfId="3" applyNumberFormat="1" applyFont="1" applyFill="1" applyBorder="1" applyAlignment="1">
      <alignment horizontal="center" vertical="center"/>
    </xf>
    <xf numFmtId="166" fontId="0" fillId="0" borderId="0" xfId="3" applyNumberFormat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4" totalsRowShown="0" headerRowDxfId="52" dataDxfId="51" dataCellStyle="Monétaire">
  <autoFilter ref="A1:K124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4"/>
  <sheetViews>
    <sheetView zoomScaleNormal="100" workbookViewId="0">
      <pane ySplit="1" topLeftCell="A2" activePane="bottomLeft" state="frozen"/>
      <selection activeCell="G40" sqref="G40"/>
      <selection pane="bottomLeft" activeCell="F27" sqref="F27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  <row r="21" spans="1:10" s="64" customFormat="1" ht="12.75" x14ac:dyDescent="0.2">
      <c r="A21" s="66">
        <v>2</v>
      </c>
      <c r="B21" s="104">
        <v>45513</v>
      </c>
      <c r="C21" s="105" t="s">
        <v>1024</v>
      </c>
      <c r="D21" s="105" t="s">
        <v>1026</v>
      </c>
      <c r="E21" s="65" t="s">
        <v>30</v>
      </c>
      <c r="F21" s="105" t="s">
        <v>506</v>
      </c>
      <c r="G21" s="106">
        <v>999.13</v>
      </c>
      <c r="H21" s="106"/>
      <c r="I21" s="105"/>
      <c r="J21" s="65" t="s">
        <v>1027</v>
      </c>
    </row>
    <row r="22" spans="1:10" s="64" customFormat="1" ht="12.75" x14ac:dyDescent="0.2">
      <c r="A22" s="66">
        <v>2</v>
      </c>
      <c r="B22" s="104">
        <v>45513</v>
      </c>
      <c r="C22" s="105" t="s">
        <v>1024</v>
      </c>
      <c r="D22" s="105" t="s">
        <v>1026</v>
      </c>
      <c r="E22" s="65" t="s">
        <v>1028</v>
      </c>
      <c r="F22" s="105" t="s">
        <v>1029</v>
      </c>
      <c r="G22" s="106"/>
      <c r="H22" s="106">
        <v>869</v>
      </c>
      <c r="I22" s="105"/>
      <c r="J22" s="65" t="s">
        <v>1030</v>
      </c>
    </row>
    <row r="23" spans="1:10" s="64" customFormat="1" ht="12.75" x14ac:dyDescent="0.2">
      <c r="A23" s="66">
        <v>2</v>
      </c>
      <c r="B23" s="104">
        <v>45513</v>
      </c>
      <c r="C23" s="105" t="s">
        <v>1024</v>
      </c>
      <c r="D23" s="105" t="s">
        <v>1026</v>
      </c>
      <c r="E23" s="65" t="s">
        <v>1031</v>
      </c>
      <c r="F23" s="105" t="s">
        <v>1032</v>
      </c>
      <c r="G23" s="106"/>
      <c r="H23" s="106">
        <v>43.45</v>
      </c>
      <c r="I23" s="105"/>
      <c r="J23" s="65" t="s">
        <v>1030</v>
      </c>
    </row>
    <row r="24" spans="1:10" s="64" customFormat="1" ht="12.75" x14ac:dyDescent="0.2">
      <c r="A24" s="66">
        <v>2</v>
      </c>
      <c r="B24" s="104">
        <v>45513</v>
      </c>
      <c r="C24" s="105" t="s">
        <v>1024</v>
      </c>
      <c r="D24" s="105" t="s">
        <v>1026</v>
      </c>
      <c r="E24" s="65" t="s">
        <v>1033</v>
      </c>
      <c r="F24" s="105" t="s">
        <v>1034</v>
      </c>
      <c r="G24" s="106"/>
      <c r="H24" s="106">
        <v>86.68</v>
      </c>
      <c r="I24" s="105"/>
      <c r="J24" s="65" t="s">
        <v>1030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5:J99999">
    <cfRule type="expression" dxfId="1" priority="3">
      <formula>AND($A25&lt;&gt;"",MOD(ROW(),2)=1)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opLeftCell="E1" zoomScaleNormal="100" workbookViewId="0">
      <pane ySplit="570" activePane="bottomLeft"/>
      <selection activeCell="M1" sqref="M1:M1048576"/>
      <selection pane="bottomLeft" activeCell="E30" activeCellId="2" sqref="A23:XFD23 A26:XFD26 A30:XFD3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135</v>
      </c>
      <c r="M23" s="97">
        <v>45521.583217592597</v>
      </c>
      <c r="N23" s="96" t="s">
        <v>136</v>
      </c>
      <c r="O23" s="96" t="s">
        <v>1022</v>
      </c>
      <c r="P23" s="124" t="s">
        <v>1013</v>
      </c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135</v>
      </c>
      <c r="M26" s="97">
        <v>45521.583217592597</v>
      </c>
      <c r="N26" s="96" t="s">
        <v>136</v>
      </c>
      <c r="O26" s="96" t="s">
        <v>1022</v>
      </c>
      <c r="P26" s="124" t="s">
        <v>1013</v>
      </c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135</v>
      </c>
      <c r="M30" s="97">
        <v>45521.583217592597</v>
      </c>
      <c r="N30" s="96" t="s">
        <v>136</v>
      </c>
      <c r="O30" s="96" t="s">
        <v>1022</v>
      </c>
      <c r="P30" s="124" t="s">
        <v>1013</v>
      </c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4"/>
  <sheetViews>
    <sheetView tabSelected="1" workbookViewId="0">
      <pane ySplit="1" topLeftCell="A17" activePane="bottomLeft" state="frozen"/>
      <selection pane="bottomLeft" activeCell="G38" sqref="G38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224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152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114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114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70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69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55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49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33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26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26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26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26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26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26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26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26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26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26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26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26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26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26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26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26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26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26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26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26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26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26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26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-7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-7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-7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-7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-7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-7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-7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-7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-7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-7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-7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-7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-7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-7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-7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-8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-8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-8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-8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-8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-8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-8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-8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-8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-8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-8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-8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-8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-8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-8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-8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-8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-8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-8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-8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-8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-8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-8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-8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-8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-8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-8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-8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-8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-8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-8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-8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-8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-8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-8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-8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-8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-8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-8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-8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-8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-8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-8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-8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-8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-8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-8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-8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-8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-8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-8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-8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-8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-9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-9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-9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-9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-9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-9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-9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-9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-9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-9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-9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-9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-9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-9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-9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-9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-10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-11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-11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-20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-20</v>
      </c>
    </row>
    <row r="123" spans="1:11" x14ac:dyDescent="0.25">
      <c r="A123" s="65" t="s">
        <v>1000</v>
      </c>
      <c r="B123" s="104">
        <v>45513</v>
      </c>
      <c r="C123" s="105" t="s">
        <v>1023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-20</v>
      </c>
    </row>
    <row r="124" spans="1:11" x14ac:dyDescent="0.25">
      <c r="A124" s="65" t="s">
        <v>1013</v>
      </c>
      <c r="B124" s="104">
        <v>45513</v>
      </c>
      <c r="C124" s="105" t="s">
        <v>1014</v>
      </c>
      <c r="D124" s="65" t="s">
        <v>166</v>
      </c>
      <c r="E124" s="66" t="s">
        <v>43</v>
      </c>
      <c r="F124" s="66" t="s">
        <v>42</v>
      </c>
      <c r="G124" s="104">
        <v>45543</v>
      </c>
      <c r="H124" s="143">
        <v>2989.35</v>
      </c>
      <c r="I124" s="143">
        <v>0</v>
      </c>
      <c r="J124" s="143">
        <f>tblCC_Factures_Paiements[[#This Row],[Total]]-tblCC_Factures_Paiements[[#This Row],[Total_Paid]]</f>
        <v>2989.35</v>
      </c>
      <c r="K124" s="116">
        <f ca="1">TODAY()-tblCC_Factures_Paiements[[#This Row],[Due_Date]]</f>
        <v>-20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5"/>
  <sheetViews>
    <sheetView zoomScaleNormal="100" workbookViewId="0">
      <pane ySplit="1" topLeftCell="A2" activePane="bottomLeft" state="frozen"/>
      <selection pane="bottomLeft" activeCell="C9" sqref="C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49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48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532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1025</v>
      </c>
      <c r="D4" s="1" t="s">
        <v>146</v>
      </c>
      <c r="E4" s="3" t="s">
        <v>1001</v>
      </c>
      <c r="F4" s="3" t="s">
        <v>1024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1013</v>
      </c>
      <c r="B5" s="2">
        <v>45513</v>
      </c>
      <c r="C5" s="1" t="s">
        <v>987</v>
      </c>
      <c r="D5" s="1" t="s">
        <v>166</v>
      </c>
      <c r="E5" s="3" t="s">
        <v>1015</v>
      </c>
      <c r="F5" s="3" t="s">
        <v>531</v>
      </c>
      <c r="G5" s="3" t="s">
        <v>1016</v>
      </c>
      <c r="H5" s="3" t="s">
        <v>1017</v>
      </c>
      <c r="J5" s="4">
        <v>2600</v>
      </c>
      <c r="K5" s="3" t="s">
        <v>20</v>
      </c>
      <c r="L5" s="4">
        <v>0</v>
      </c>
      <c r="M5" s="85" t="s">
        <v>56</v>
      </c>
      <c r="N5" s="4">
        <v>0</v>
      </c>
      <c r="O5" s="85" t="s">
        <v>21</v>
      </c>
      <c r="P5" s="4">
        <v>0</v>
      </c>
      <c r="Q5" s="138">
        <v>0.05</v>
      </c>
      <c r="R5" s="4">
        <v>130</v>
      </c>
      <c r="S5" s="139">
        <v>9.9750000000000005E-2</v>
      </c>
      <c r="T5" s="4">
        <v>259.35000000000002</v>
      </c>
      <c r="U5" s="4">
        <v>2989.35</v>
      </c>
      <c r="V5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25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1013</v>
      </c>
      <c r="B18" s="3" t="s">
        <v>1018</v>
      </c>
      <c r="C18" s="140"/>
      <c r="D18" s="4"/>
      <c r="E18" s="4"/>
      <c r="F18" s="1" t="s">
        <v>464</v>
      </c>
    </row>
    <row r="19" spans="1:6" x14ac:dyDescent="0.25">
      <c r="A19" s="1" t="s">
        <v>1013</v>
      </c>
      <c r="C19" s="140"/>
      <c r="D19" s="4"/>
      <c r="E19" s="4"/>
      <c r="F19" s="1" t="s">
        <v>464</v>
      </c>
    </row>
    <row r="20" spans="1:6" x14ac:dyDescent="0.25">
      <c r="A20" s="1" t="s">
        <v>1013</v>
      </c>
      <c r="B20" s="3" t="s">
        <v>1019</v>
      </c>
      <c r="C20" s="140"/>
      <c r="D20" s="4"/>
      <c r="E20" s="4"/>
      <c r="F20" s="1" t="s">
        <v>464</v>
      </c>
    </row>
    <row r="21" spans="1:6" x14ac:dyDescent="0.25">
      <c r="A21" s="1" t="s">
        <v>1013</v>
      </c>
      <c r="C21" s="140"/>
      <c r="D21" s="4"/>
      <c r="E21" s="4"/>
      <c r="F21" s="1" t="s">
        <v>464</v>
      </c>
    </row>
    <row r="22" spans="1:6" x14ac:dyDescent="0.25">
      <c r="A22" s="1" t="s">
        <v>1013</v>
      </c>
      <c r="B22" s="3" t="s">
        <v>1020</v>
      </c>
      <c r="C22" s="140"/>
      <c r="D22" s="4"/>
      <c r="E22" s="4"/>
      <c r="F22" s="1" t="s">
        <v>464</v>
      </c>
    </row>
    <row r="23" spans="1:6" x14ac:dyDescent="0.25">
      <c r="A23" s="1" t="s">
        <v>1013</v>
      </c>
      <c r="C23" s="140"/>
      <c r="D23" s="4"/>
      <c r="E23" s="4"/>
      <c r="F23" s="1" t="s">
        <v>464</v>
      </c>
    </row>
    <row r="24" spans="1:6" x14ac:dyDescent="0.25">
      <c r="A24" s="1" t="s">
        <v>1013</v>
      </c>
      <c r="B24" s="3" t="s">
        <v>1021</v>
      </c>
      <c r="C24" s="140"/>
      <c r="D24" s="4"/>
      <c r="E24" s="4"/>
      <c r="F24" s="1" t="s">
        <v>464</v>
      </c>
    </row>
    <row r="25" spans="1:6" x14ac:dyDescent="0.25">
      <c r="A25" s="1" t="s">
        <v>1013</v>
      </c>
      <c r="B25" s="3" t="s">
        <v>989</v>
      </c>
      <c r="C25" s="140">
        <v>3.25</v>
      </c>
      <c r="D25" s="4">
        <v>100</v>
      </c>
      <c r="E25" s="4">
        <v>325</v>
      </c>
      <c r="F25" s="1" t="s">
        <v>464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2024-08-19T11:42:10Z</dcterms:modified>
</cp:coreProperties>
</file>