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7E6A7EE4-63FF-479E-B439-EAFF8B1C164B}" xr6:coauthVersionLast="47" xr6:coauthVersionMax="47" xr10:uidLastSave="{00000000-0000-0000-0000-000000000000}"/>
  <bookViews>
    <workbookView xWindow="-120" yWindow="-120" windowWidth="38640" windowHeight="15840" firstSheet="2" activeTab="14" xr2:uid="{00000000-000D-0000-FFFF-FFFF00000000}"/>
  </bookViews>
  <sheets>
    <sheet name="22-11-19" sheetId="4" r:id="rId1"/>
    <sheet name="18-12-19" sheetId="6" r:id="rId2"/>
    <sheet name="06-03-20" sheetId="7" r:id="rId3"/>
    <sheet name="28-07-20" sheetId="8" r:id="rId4"/>
    <sheet name="02-12-20" sheetId="9" r:id="rId5"/>
    <sheet name="21-07-21" sheetId="10" r:id="rId6"/>
    <sheet name="30-06-22" sheetId="11" r:id="rId7"/>
    <sheet name="09-12-23" sheetId="12" r:id="rId8"/>
    <sheet name="11-05-24" sheetId="13" r:id="rId9"/>
    <sheet name="Activités" sheetId="5" r:id="rId10"/>
    <sheet name="2024-10-17 - 24-24561" sheetId="14" r:id="rId11"/>
    <sheet name="2024-12-22 - 24-24717" sheetId="15" r:id="rId12"/>
    <sheet name="2025-03-01 - 25-24771" sheetId="16" r:id="rId13"/>
    <sheet name="2025-03-31 - 25-24866" sheetId="18" r:id="rId14"/>
    <sheet name="2025-05-18 - 25-24994" sheetId="19" r:id="rId15"/>
  </sheets>
  <definedNames>
    <definedName name="Liste_Activités">Activités!$C$5:$C$47</definedName>
    <definedName name="Print_Area" localSheetId="4">'02-12-20'!$A$1:$F$88</definedName>
    <definedName name="Print_Area" localSheetId="2">'06-03-20'!$A$1:$F$89</definedName>
    <definedName name="Print_Area" localSheetId="7">'09-12-23'!$A$1:$F$89</definedName>
    <definedName name="Print_Area" localSheetId="8">'11-05-24'!$A$1:$F$89</definedName>
    <definedName name="Print_Area" localSheetId="1">'18-12-19'!$A$1:$F$89</definedName>
    <definedName name="Print_Area" localSheetId="5">'21-07-21'!$A$1:$F$88</definedName>
    <definedName name="Print_Area" localSheetId="0">'22-11-19'!$A$1:$F$89</definedName>
    <definedName name="Print_Area" localSheetId="3">'28-07-20'!$A$1:$F$89</definedName>
    <definedName name="Print_Area" localSheetId="6">'30-06-22'!$A$1:$F$89</definedName>
    <definedName name="Print_Area" localSheetId="9">Activités!$A$1:$D$47</definedName>
    <definedName name="_xlnm.Print_Area" localSheetId="4">'02-12-20'!$A$1:$F$88</definedName>
    <definedName name="_xlnm.Print_Area" localSheetId="2">'06-03-20'!$A$1:$F$89</definedName>
    <definedName name="_xlnm.Print_Area" localSheetId="7">'09-12-23'!$A$1:$F$89</definedName>
    <definedName name="_xlnm.Print_Area" localSheetId="8">'11-05-24'!$A$1:$F$89</definedName>
    <definedName name="_xlnm.Print_Area" localSheetId="1">'18-12-19'!$A$1:$F$89</definedName>
    <definedName name="_xlnm.Print_Area" localSheetId="10">'2024-10-17 - 24-24561'!$A$1:$F$89</definedName>
    <definedName name="_xlnm.Print_Area" localSheetId="11">'2024-12-22 - 24-24717'!$A$1:$F$88</definedName>
    <definedName name="_xlnm.Print_Area" localSheetId="12">'2025-03-01 - 25-24771'!$A$1:$F$88</definedName>
    <definedName name="_xlnm.Print_Area" localSheetId="13">'2025-03-31 - 25-24866'!$A$1:$F$88</definedName>
    <definedName name="_xlnm.Print_Area" localSheetId="14">'2025-05-18 - 25-24994'!$A$1:$F$88</definedName>
    <definedName name="_xlnm.Print_Area" localSheetId="5">'21-07-21'!$A$1:$F$88</definedName>
    <definedName name="_xlnm.Print_Area" localSheetId="0">'22-11-19'!$A$1:$F$89</definedName>
    <definedName name="_xlnm.Print_Area" localSheetId="3">'28-07-20'!$A$1:$F$89</definedName>
    <definedName name="_xlnm.Print_Area" localSheetId="6">'30-06-22'!$A$1:$F$89</definedName>
    <definedName name="_xlnm.Print_Area" localSheetId="9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3" l="1"/>
  <c r="E72" i="13" s="1"/>
  <c r="E69" i="12"/>
  <c r="E72" i="12"/>
  <c r="E69" i="11"/>
  <c r="E72" i="11"/>
  <c r="E73" i="11"/>
  <c r="E74" i="11"/>
  <c r="E76" i="11"/>
  <c r="E80" i="11"/>
  <c r="E68" i="10"/>
  <c r="E71" i="10"/>
  <c r="E72" i="10"/>
  <c r="E73" i="10"/>
  <c r="E75" i="10"/>
  <c r="E79" i="10"/>
  <c r="E68" i="9"/>
  <c r="E71" i="9"/>
  <c r="E72" i="9"/>
  <c r="E73" i="9"/>
  <c r="E75" i="9"/>
  <c r="E79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4" i="13" l="1"/>
  <c r="E73" i="13"/>
  <c r="E76" i="13" s="1"/>
  <c r="E80" i="13" s="1"/>
  <c r="E74" i="12"/>
  <c r="E73" i="12"/>
  <c r="E76" i="12" s="1"/>
  <c r="E80" i="12" s="1"/>
</calcChain>
</file>

<file path=xl/sharedStrings.xml><?xml version="1.0" encoding="utf-8"?>
<sst xmlns="http://schemas.openxmlformats.org/spreadsheetml/2006/main" count="452" uniqueCount="152">
  <si>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</si>
  <si>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</si>
  <si>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</si>
  <si>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</si>
  <si>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</si>
  <si>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</si>
  <si>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</si>
  <si>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</si>
  <si>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</si>
  <si>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</si>
  <si>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</si>
  <si>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</si>
  <si>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</si>
  <si>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</si>
  <si>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</si>
  <si>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</si>
  <si>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</si>
  <si>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</si>
  <si>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</si>
  <si>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</si>
  <si>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</si>
  <si>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</si>
  <si>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</si>
  <si>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</si>
  <si>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</si>
  <si>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</si>
  <si>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</si>
  <si>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</si>
  <si>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</si>
  <si>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</si>
  <si>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Préparer un sommaire de chèques à faire pour la séance de clôture</t>
  </si>
  <si>
    <t xml:space="preserve"> - Diverses discussions téléphoniques avec vous ;</t>
  </si>
  <si>
    <t xml:space="preserve"> - Lecture et rédaction de divers courriels avec les divers intervenants;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</si>
  <si>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</si>
  <si>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</si>
  <si>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</si>
  <si>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</si>
  <si>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</si>
  <si>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</si>
  <si>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</si>
  <si>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</si>
  <si>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</si>
  <si>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</si>
  <si>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</si>
  <si>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22 NOVEMBRE 2019</t>
  </si>
  <si>
    <t>SANDY MARANDA</t>
  </si>
  <si>
    <t>3025 rue Peugeot
Laval (Québec) H7L 5C4</t>
  </si>
  <si>
    <t>MARANDA LAUZON INC.</t>
  </si>
  <si>
    <t># 19283</t>
  </si>
  <si>
    <t xml:space="preserve"> - Analyse du mémorandum fiscal du fiscaliste précédent et commentaires ;</t>
  </si>
  <si>
    <t xml:space="preserve"> - Préparation d'une analyse de la juste valeur marchande de la société en date d'aujourd'hui ;</t>
  </si>
  <si>
    <t xml:space="preserve"> - Analyse des états financiers et déclarations de revenus de la société ;</t>
  </si>
  <si>
    <t xml:space="preserve"> - Préparation de différentes simulations fiscales pour déterminer les avantages des différents scénarios possibles ;</t>
  </si>
  <si>
    <t xml:space="preserve"> - Préparation d'un sommaire de nos recommandations sur la planification à mettre en place ;</t>
  </si>
  <si>
    <t xml:space="preserve"> - Différentes discussions avec votre comptable ;</t>
  </si>
  <si>
    <t xml:space="preserve"> - Préparation à la rencontre et rencontre avec vous à nos bureaux le 4 novembre 2019 ;</t>
  </si>
  <si>
    <t xml:space="preserve"> - Préparation à la rencontre et rencontre avec vous à nos bureaux le 19 novembre 2019 ;</t>
  </si>
  <si>
    <t xml:space="preserve"> - Fournir les différents questionnaires à compléter ;</t>
  </si>
  <si>
    <t>Le 18 DÉCEMBRE 2019</t>
  </si>
  <si>
    <t># 19339</t>
  </si>
  <si>
    <t xml:space="preserve"> - Analyse de la meilleure planification fiscale possible ;</t>
  </si>
  <si>
    <t xml:space="preserve"> - Révision de la première portion de la documentation juridique afférente à la présente réorganisation;</t>
  </si>
  <si>
    <t xml:space="preserve"> - Préparation à la rencontre et rencontre avec vous à nos bureaux le 5 décembre ;</t>
  </si>
  <si>
    <t xml:space="preserve"> - Préparation à la rencontre et rencontre avec vous le 18 décembre pour la signature des documents préparés;</t>
  </si>
  <si>
    <t>Le 6 MARS 2020</t>
  </si>
  <si>
    <t># 20034</t>
  </si>
  <si>
    <t xml:space="preserve"> - Analyses, simulations et détermination d'un tableau sommaire de paiements à faire en fonction des impôts à payer par Yolande et Mark ;</t>
  </si>
  <si>
    <t xml:space="preserve"> - Préparation, déplacement et rencontre avec vous et le courtier d'assurances à votre bureau ;</t>
  </si>
  <si>
    <t xml:space="preserve"> - Rencontre avec vous relativement à la signature de différents documents ;</t>
  </si>
  <si>
    <t xml:space="preserve"> - Préparer toute la documentation de transfert d'assurance-vie ;</t>
  </si>
  <si>
    <t xml:space="preserve"> - Travail avec votre comptable à la préparation des différents formulaires fiscaux ;</t>
  </si>
  <si>
    <t xml:space="preserve"> - Diverses discussions téléphoniques avec vous, votre courtier d'assurance, le notaire et votre comptable;</t>
  </si>
  <si>
    <t>Le 28 JUILLET 2020</t>
  </si>
  <si>
    <t># 20203</t>
  </si>
  <si>
    <t xml:space="preserve"> - Discussions avec votre comptable et révision des déclarations de revenus affectées par la réorganisation mise en place ;</t>
  </si>
  <si>
    <t xml:space="preserve"> - Analyse, réflexions et discussions relativement à l'invalidité et testament ;</t>
  </si>
  <si>
    <t xml:space="preserve"> - Modifications au mémorandum fiscal suite aux chiffres finaux ;</t>
  </si>
  <si>
    <t xml:space="preserve"> - Préparation des 4 formulaires de roulement T2057 et TP-518 requis;</t>
  </si>
  <si>
    <t xml:space="preserve"> - Diverses discussions téléphoniques avec vous, le notaire et votre comptable;</t>
  </si>
  <si>
    <t xml:space="preserve"> - Préparation à la rencontre, déplacement et rencontre avec vous pour la signature des documents préparés;</t>
  </si>
  <si>
    <t xml:space="preserve"> - Lecture et rédaction de divers courriels avec vous, le jursite et votre comptable sur différents sujets ;</t>
  </si>
  <si>
    <t xml:space="preserve"> - Analyse des acomptes provisionnels et fournir directives ;</t>
  </si>
  <si>
    <t>Le 2 DÉCEMBRE 2020</t>
  </si>
  <si>
    <t># 20310</t>
  </si>
  <si>
    <t xml:space="preserve"> - Travail avec votre comptable sur les états financiers et déclarations de revenus des sociétés et discussions téléphoniques avec lui afin de s'assurer que tout est conforme à la planification fiscale réalisée ;</t>
  </si>
  <si>
    <t>Le 21 JUILLET 2021</t>
  </si>
  <si>
    <t># 21318</t>
  </si>
  <si>
    <t xml:space="preserve"> - Discussion téléphonique avec vous ;</t>
  </si>
  <si>
    <t>Le 30 JUIN 2022</t>
  </si>
  <si>
    <t># 22223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</si>
  <si>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</si>
  <si>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</si>
  <si>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</si>
  <si>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</si>
  <si>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</si>
  <si>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</si>
  <si>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</si>
  <si>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</si>
  <si>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</si>
  <si>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</si>
  <si>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</si>
  <si>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</si>
  <si>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</si>
  <si>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</si>
  <si>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</si>
  <si>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Lecture, analyse et rédaction de divers courriels avec vous ;</t>
  </si>
  <si>
    <t>Le 9 DÉCEMBRE 2023</t>
  </si>
  <si>
    <t># 23447</t>
  </si>
  <si>
    <t xml:space="preserve"> - Recueullir les différentes informations pertinentes à la détermination de la juste valeur marchande de la société ;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</si>
  <si>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</si>
  <si>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</si>
  <si>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</si>
  <si>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</si>
  <si>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Diverses discussions téléphoniques avec vous et votre comptable;</t>
  </si>
  <si>
    <t xml:space="preserve"> - Lecture, analyse et rédaction de divers courriels avec vous et votre comptable ;</t>
  </si>
  <si>
    <t>Le 11 MAI 2024</t>
  </si>
  <si>
    <t># 24181</t>
  </si>
  <si>
    <t xml:space="preserve"> - Lecture, analyse et rédaction de divers courriels avec vous;</t>
  </si>
  <si>
    <t xml:space="preserve"> - Analyse et réflexion de votre situation vs les changements de taux de gain en capital ;</t>
  </si>
  <si>
    <t>Le 17 OCTOBRE 2024</t>
  </si>
  <si>
    <t>Sandy Maranda</t>
  </si>
  <si>
    <t>Maranda Lauzon Inc.</t>
  </si>
  <si>
    <t>3025 rue Peugeot</t>
  </si>
  <si>
    <t>Laval, Québec, H7L 5C4</t>
  </si>
  <si>
    <t>24-24561</t>
  </si>
  <si>
    <t xml:space="preserve"> - Lecture, analyse et rédaction de divers courriels avec vous et les notaires;</t>
  </si>
  <si>
    <t/>
  </si>
  <si>
    <t xml:space="preserve"> - Prise de connaissance et analyse des différentes versions de la lettre d'intention et préparation d commentaires;</t>
  </si>
  <si>
    <t xml:space="preserve"> - Analyse des états financiers et explications de l'ajustement au prix de vente à prévoir et du financement requis;</t>
  </si>
  <si>
    <t xml:space="preserve">   - </t>
  </si>
  <si>
    <t>Frais d'expert en taxes</t>
  </si>
  <si>
    <t>Le 22 DÉCEMBRE 2024</t>
  </si>
  <si>
    <t>24-24717</t>
  </si>
  <si>
    <t xml:space="preserve"> - Lecture, analyse et rédaction de divers courriels pour répondre à diverses questions ;</t>
  </si>
  <si>
    <t xml:space="preserve"> - Prise de connaissance et analyse de la planification prévue des acheteurs et commentaires ;</t>
  </si>
  <si>
    <t>Le 1 MARS 2025</t>
  </si>
  <si>
    <t>25-24771</t>
  </si>
  <si>
    <t xml:space="preserve"> - Recueullir les différentes informations pertinentes à l'élaboration de la planification fiscale pré-clôture;</t>
  </si>
  <si>
    <t xml:space="preserve"> - Analyse, réflexions et recherches fiscales permettant de déterminer le plan d'action fiscal optimal;</t>
  </si>
  <si>
    <t xml:space="preserve"> - Rédaction de directives aux juristes afin de mettre en place la planification fiscale;</t>
  </si>
  <si>
    <t>Le 31 MARS 2025</t>
  </si>
  <si>
    <t>25-24866</t>
  </si>
  <si>
    <t xml:space="preserve"> - Diverses discussions téléphoniques avec vous;</t>
  </si>
  <si>
    <t xml:space="preserve"> - Préparation de sommaire de calcul de fond de roulement ;</t>
  </si>
  <si>
    <t>Le 18 MAI 2025</t>
  </si>
  <si>
    <t>25-24994</t>
  </si>
  <si>
    <t xml:space="preserve"> - Travail en lien avec la vérification fiscale : analyse des demandes du gouvernement, analyse du dossier complet rétroactivement,</t>
  </si>
  <si>
    <t>discussions téléphoniques avec vous, le gouvernement, vos comptables, préparation d'un mémorandum fiscal allégé pour soumettre,</t>
  </si>
  <si>
    <t>rassembler les différentes documents demandés et soumettre le tout ;</t>
  </si>
  <si>
    <t xml:space="preserve"> - Préparation d'une répartition du prix de vente pour vos notaires ;</t>
  </si>
  <si>
    <t xml:space="preserve"> - Préparation à la rencontre et rencontre avec vous par Vidéoconférence;</t>
  </si>
  <si>
    <t xml:space="preserve"> - Analyse de la qualification à la notion d'AAPE pour fins de qualification à l'exonération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</si>
</sst>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8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2" fillId="0" borderId="0" xfId="0" applyFont="1" applyAlignment="1">
      <alignment horizontal="left" wrapText="1" indent="1" shrinkToFi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7" fontId="12" fillId="0" borderId="0" xfId="3" applyNumberFormat="1" applyFont="1" applyAlignment="1">
      <alignment vertical="center" wrapText="1" shrinkToFit="1"/>
    </xf>
    <xf numFmtId="0" fontId="25" fillId="0" borderId="0" xfId="3" quotePrefix="1" applyFont="1" applyAlignment="1">
      <alignment horizontal="right" vertical="center" wrapText="1" shrinkToFit="1"/>
    </xf>
    <xf numFmtId="0" fontId="25" fillId="0" borderId="0" xfId="3" quotePrefix="1" applyFont="1" applyAlignment="1">
      <alignment vertical="center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169" fontId="22" fillId="0" borderId="0" xfId="3" applyNumberFormat="1" applyFont="1" applyAlignment="1">
      <alignment horizontal="center" vertical="center"/>
    </xf>
    <xf numFmtId="4" fontId="24" fillId="5" borderId="0" xfId="3" applyNumberFormat="1" applyFont="1" applyFill="1" applyAlignment="1">
      <alignment horizontal="right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</cellXfs>
  <cellStyles count="6">
    <cellStyle name="Milliers" xfId="1" builtinId="3"/>
    <cellStyle name="Milliers 2" xfId="5" xr:uid="{AC7CEBCD-0040-42E6-B03F-9845FAF325D8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EC5D322F-72DD-42CA-97EC-7FB428F5EE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B93DD9D7-4805-4C39-AD3F-7CB430C103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87839958-BED6-AE46-F14C-EFC19821B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4337" name="Picture 1">
          <a:extLst>
            <a:ext uri="{FF2B5EF4-FFF2-40B4-BE49-F238E27FC236}">
              <a16:creationId xmlns:a16="http://schemas.microsoft.com/office/drawing/2014/main" id="{CBFB2F77-D3FF-DC96-7732-740A7B2B6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4337" name="Picture 1">
          <a:extLst>
            <a:ext uri="{FF2B5EF4-FFF2-40B4-BE49-F238E27FC236}">
              <a16:creationId xmlns:a16="http://schemas.microsoft.com/office/drawing/2014/main" id="{71CA4F55-3034-CD68-44ED-D585C9C19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CB9D3C4-88FA-4706-9DA6-E7BE3DB21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265B687-4009-4530-8E93-8D7D97B22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9FB6D29-4038-4B70-8EAE-9AD62E2CC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D473E18-87C8-4B00-8282-CB4D0657E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1692070-B442-4656-9C1A-F9596B582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19ABC40-C63F-4533-90DF-B63001F77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5BEBC63-7201-4005-A46F-FAD3EDD18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B75C925-86F5-4A12-A1DB-989EE4986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47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48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49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50</v>
      </c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51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52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53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 t="s">
        <v>54</v>
      </c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 t="s">
        <v>55</v>
      </c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 t="s">
        <v>56</v>
      </c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 t="s">
        <v>57</v>
      </c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 t="s">
        <v>32</v>
      </c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s="50" customFormat="1" ht="14.25" x14ac:dyDescent="0.2">
      <c r="A65" s="46"/>
      <c r="B65" s="47"/>
      <c r="C65" s="48" t="s">
        <v>42</v>
      </c>
      <c r="D65" s="48" t="s">
        <v>43</v>
      </c>
      <c r="E65" s="49"/>
      <c r="F65" s="46"/>
    </row>
    <row r="66" spans="1:6" s="50" customFormat="1" ht="14.25" x14ac:dyDescent="0.2">
      <c r="A66" s="46"/>
      <c r="B66" s="47"/>
      <c r="C66" s="51">
        <v>12.75</v>
      </c>
      <c r="D66" s="52">
        <v>265</v>
      </c>
      <c r="E66" s="49"/>
      <c r="F66" s="46"/>
    </row>
    <row r="67" spans="1:6" ht="14.25" x14ac:dyDescent="0.2">
      <c r="A67" s="21"/>
      <c r="B67" s="122"/>
      <c r="C67" s="122"/>
      <c r="D67" s="122"/>
      <c r="E67" s="28"/>
      <c r="F67" s="21"/>
    </row>
    <row r="68" spans="1:6" ht="13.5" customHeight="1" x14ac:dyDescent="0.2">
      <c r="A68" s="21"/>
      <c r="B68" s="122"/>
      <c r="C68" s="122"/>
      <c r="D68" s="122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3378.75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3378.75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168.94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337.03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3884.7200000000003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19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3884.7200000000003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33</v>
      </c>
      <c r="B84" s="128"/>
      <c r="C84" s="128"/>
      <c r="D84" s="128"/>
      <c r="E84" s="128"/>
      <c r="F84" s="128"/>
    </row>
    <row r="85" spans="1:6" ht="14.25" x14ac:dyDescent="0.2">
      <c r="A85" s="124" t="s">
        <v>34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5" sqref="C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9" t="s">
        <v>1</v>
      </c>
      <c r="C1" s="129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11</v>
      </c>
      <c r="D6" s="7"/>
    </row>
    <row r="7" spans="1:4" x14ac:dyDescent="0.2">
      <c r="A7" s="6"/>
      <c r="B7" s="14"/>
      <c r="C7" s="8" t="s">
        <v>90</v>
      </c>
      <c r="D7" s="7"/>
    </row>
    <row r="8" spans="1:4" x14ac:dyDescent="0.2">
      <c r="A8" s="6"/>
      <c r="B8" s="14"/>
      <c r="C8" s="8" t="s">
        <v>20</v>
      </c>
      <c r="D8" s="7"/>
    </row>
    <row r="9" spans="1:4" x14ac:dyDescent="0.2">
      <c r="A9" s="6"/>
      <c r="B9" s="14"/>
      <c r="C9" s="8" t="s">
        <v>91</v>
      </c>
      <c r="D9" s="7"/>
    </row>
    <row r="10" spans="1:4" x14ac:dyDescent="0.2">
      <c r="A10" s="6"/>
      <c r="B10" s="14"/>
      <c r="C10" s="8" t="s">
        <v>92</v>
      </c>
      <c r="D10" s="7"/>
    </row>
    <row r="11" spans="1:4" x14ac:dyDescent="0.2">
      <c r="A11" s="6"/>
      <c r="B11" s="14"/>
      <c r="C11" s="8" t="s">
        <v>93</v>
      </c>
      <c r="D11" s="7"/>
    </row>
    <row r="12" spans="1:4" x14ac:dyDescent="0.2">
      <c r="A12" s="6"/>
      <c r="B12" s="14"/>
      <c r="C12" s="8" t="s">
        <v>94</v>
      </c>
      <c r="D12" s="7"/>
    </row>
    <row r="13" spans="1:4" x14ac:dyDescent="0.2">
      <c r="A13" s="6"/>
      <c r="B13" s="14"/>
      <c r="C13" s="8" t="s">
        <v>95</v>
      </c>
      <c r="D13" s="7"/>
    </row>
    <row r="14" spans="1:4" x14ac:dyDescent="0.2">
      <c r="A14" s="6"/>
      <c r="B14" s="14"/>
      <c r="C14" s="8" t="s">
        <v>96</v>
      </c>
      <c r="D14" s="7"/>
    </row>
    <row r="15" spans="1:4" x14ac:dyDescent="0.2">
      <c r="A15" s="6"/>
      <c r="B15" s="14"/>
      <c r="C15" s="8" t="s">
        <v>36</v>
      </c>
      <c r="D15" s="7"/>
    </row>
    <row r="16" spans="1:4" x14ac:dyDescent="0.2">
      <c r="A16" s="6"/>
      <c r="B16" s="14"/>
      <c r="C16" s="8" t="s">
        <v>35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22</v>
      </c>
      <c r="D18" s="7"/>
    </row>
    <row r="19" spans="1:4" x14ac:dyDescent="0.2">
      <c r="A19" s="6"/>
      <c r="B19" s="14"/>
      <c r="C19" s="8" t="s">
        <v>97</v>
      </c>
      <c r="D19" s="7"/>
    </row>
    <row r="20" spans="1:4" x14ac:dyDescent="0.2">
      <c r="A20" s="6"/>
      <c r="B20" s="14"/>
      <c r="C20" s="8" t="s">
        <v>98</v>
      </c>
      <c r="D20" s="7"/>
    </row>
    <row r="21" spans="1:4" x14ac:dyDescent="0.2">
      <c r="A21" s="6"/>
      <c r="B21" s="14"/>
      <c r="C21" s="8" t="s">
        <v>109</v>
      </c>
      <c r="D21" s="7"/>
    </row>
    <row r="22" spans="1:4" x14ac:dyDescent="0.2">
      <c r="A22" s="6"/>
      <c r="B22" s="14"/>
      <c r="C22" s="8" t="s">
        <v>99</v>
      </c>
      <c r="D22" s="7"/>
    </row>
    <row r="23" spans="1:4" x14ac:dyDescent="0.2">
      <c r="A23" s="6"/>
      <c r="B23" s="14"/>
      <c r="C23" s="8" t="s">
        <v>21</v>
      </c>
      <c r="D23" s="7"/>
    </row>
    <row r="24" spans="1:4" x14ac:dyDescent="0.2">
      <c r="A24" s="6"/>
      <c r="B24" s="14"/>
      <c r="C24" s="8" t="s">
        <v>24</v>
      </c>
      <c r="D24" s="7"/>
    </row>
    <row r="25" spans="1:4" x14ac:dyDescent="0.2">
      <c r="A25" s="6"/>
      <c r="B25" s="14"/>
      <c r="C25" s="8" t="s">
        <v>25</v>
      </c>
      <c r="D25" s="7"/>
    </row>
    <row r="26" spans="1:4" x14ac:dyDescent="0.2">
      <c r="A26" s="6"/>
      <c r="B26" s="14"/>
      <c r="C26" s="8" t="s">
        <v>10</v>
      </c>
      <c r="D26" s="7"/>
    </row>
    <row r="27" spans="1:4" x14ac:dyDescent="0.2">
      <c r="A27" s="6"/>
      <c r="B27" s="14"/>
      <c r="C27" s="8" t="s">
        <v>9</v>
      </c>
      <c r="D27" s="7"/>
    </row>
    <row r="28" spans="1:4" ht="25.5" x14ac:dyDescent="0.2">
      <c r="A28" s="6"/>
      <c r="B28" s="14"/>
      <c r="C28" s="8" t="s">
        <v>110</v>
      </c>
      <c r="D28" s="7"/>
    </row>
    <row r="29" spans="1:4" x14ac:dyDescent="0.2">
      <c r="A29" s="6"/>
      <c r="B29" s="14"/>
      <c r="C29" s="8" t="s">
        <v>37</v>
      </c>
      <c r="D29" s="7"/>
    </row>
    <row r="30" spans="1:4" x14ac:dyDescent="0.2">
      <c r="A30" s="6"/>
      <c r="B30" s="14"/>
      <c r="C30" s="8" t="s">
        <v>100</v>
      </c>
      <c r="D30" s="7"/>
    </row>
    <row r="31" spans="1:4" x14ac:dyDescent="0.2">
      <c r="A31" s="6"/>
      <c r="B31" s="14"/>
      <c r="C31" s="8" t="s">
        <v>111</v>
      </c>
      <c r="D31" s="7"/>
    </row>
    <row r="32" spans="1:4" x14ac:dyDescent="0.2">
      <c r="A32" s="6"/>
      <c r="B32" s="14"/>
      <c r="C32" s="9" t="s">
        <v>27</v>
      </c>
      <c r="D32" s="7"/>
    </row>
    <row r="33" spans="1:4" x14ac:dyDescent="0.2">
      <c r="A33" s="6"/>
      <c r="B33" s="14"/>
      <c r="C33" s="9" t="s">
        <v>29</v>
      </c>
      <c r="D33" s="7"/>
    </row>
    <row r="34" spans="1:4" x14ac:dyDescent="0.2">
      <c r="A34" s="6"/>
      <c r="B34" s="14"/>
      <c r="C34" s="9" t="s">
        <v>28</v>
      </c>
      <c r="D34" s="7"/>
    </row>
    <row r="35" spans="1:4" x14ac:dyDescent="0.2">
      <c r="A35" s="6"/>
      <c r="B35" s="14"/>
      <c r="C35" s="9" t="s">
        <v>101</v>
      </c>
      <c r="D35" s="7"/>
    </row>
    <row r="36" spans="1:4" x14ac:dyDescent="0.2">
      <c r="A36" s="6"/>
      <c r="B36" s="14"/>
      <c r="C36" s="9" t="s">
        <v>26</v>
      </c>
      <c r="D36" s="7"/>
    </row>
    <row r="37" spans="1:4" x14ac:dyDescent="0.2">
      <c r="A37" s="6"/>
      <c r="B37" s="14"/>
      <c r="C37" s="9" t="s">
        <v>102</v>
      </c>
      <c r="D37" s="7"/>
    </row>
    <row r="38" spans="1:4" x14ac:dyDescent="0.2">
      <c r="A38" s="6"/>
      <c r="B38" s="14"/>
      <c r="C38" s="9" t="s">
        <v>112</v>
      </c>
      <c r="D38" s="7"/>
    </row>
    <row r="39" spans="1:4" x14ac:dyDescent="0.2">
      <c r="A39" s="6"/>
      <c r="B39" s="14"/>
      <c r="C39" s="9" t="s">
        <v>41</v>
      </c>
      <c r="D39" s="7"/>
    </row>
    <row r="40" spans="1:4" x14ac:dyDescent="0.2">
      <c r="A40" s="6"/>
      <c r="B40" s="14"/>
      <c r="C40" s="8" t="s">
        <v>31</v>
      </c>
      <c r="D40" s="7"/>
    </row>
    <row r="41" spans="1:4" x14ac:dyDescent="0.2">
      <c r="A41" s="6"/>
      <c r="B41" s="14"/>
      <c r="C41" s="8" t="s">
        <v>39</v>
      </c>
      <c r="D41" s="7"/>
    </row>
    <row r="42" spans="1:4" x14ac:dyDescent="0.2">
      <c r="A42" s="6"/>
      <c r="B42" s="14"/>
      <c r="C42" s="8" t="s">
        <v>40</v>
      </c>
      <c r="D42" s="7"/>
    </row>
    <row r="43" spans="1:4" x14ac:dyDescent="0.2">
      <c r="A43" s="6"/>
      <c r="B43" s="14"/>
      <c r="C43" s="8" t="s">
        <v>103</v>
      </c>
      <c r="D43" s="7"/>
    </row>
    <row r="44" spans="1:4" x14ac:dyDescent="0.2">
      <c r="A44" s="6"/>
      <c r="B44" s="14"/>
      <c r="C44" s="8" t="s">
        <v>104</v>
      </c>
      <c r="D44" s="7"/>
    </row>
    <row r="45" spans="1:4" x14ac:dyDescent="0.2">
      <c r="A45" s="6"/>
      <c r="B45" s="14"/>
      <c r="C45" s="8" t="s">
        <v>79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B257E-FCFD-4915-AFD5-CB5C72A2A101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56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8"/>
      <c r="C12" s="58"/>
      <c r="D12" s="56"/>
      <c r="E12" s="57"/>
      <c r="F12" s="57"/>
    </row>
    <row r="13" spans="1:6" ht="12.75" customHeight="1" x14ac:dyDescent="0.2">
      <c r="A13" s="55"/>
      <c r="B13" s="58"/>
      <c r="C13" s="58"/>
      <c r="D13" s="56"/>
      <c r="E13" s="57"/>
      <c r="F13" s="57"/>
    </row>
    <row r="14" spans="1:6" ht="12.75" customHeight="1" x14ac:dyDescent="0.2">
      <c r="A14" s="55"/>
      <c r="B14" s="58"/>
      <c r="C14" s="58"/>
      <c r="D14" s="56"/>
      <c r="E14" s="57"/>
      <c r="F14" s="57"/>
    </row>
    <row r="15" spans="1:6" ht="12.75" customHeight="1" x14ac:dyDescent="0.2">
      <c r="A15" s="55"/>
      <c r="B15" s="58"/>
      <c r="C15" s="58"/>
      <c r="D15" s="56"/>
      <c r="E15" s="57"/>
      <c r="F15" s="57"/>
    </row>
    <row r="16" spans="1:6" ht="12.75" customHeight="1" x14ac:dyDescent="0.2">
      <c r="A16" s="55"/>
      <c r="B16" s="58"/>
      <c r="C16" s="58"/>
      <c r="D16" s="56"/>
      <c r="E16" s="57"/>
      <c r="F16" s="57"/>
    </row>
    <row r="17" spans="1:6" ht="12.75" customHeight="1" x14ac:dyDescent="0.2">
      <c r="A17" s="55"/>
      <c r="B17" s="58"/>
      <c r="C17" s="58"/>
      <c r="D17" s="56"/>
      <c r="E17" s="57"/>
      <c r="F17" s="57"/>
    </row>
    <row r="18" spans="1:6" ht="12.75" customHeight="1" x14ac:dyDescent="0.2">
      <c r="A18" s="55"/>
      <c r="B18" s="58"/>
      <c r="C18" s="58"/>
      <c r="D18" s="56"/>
      <c r="E18" s="57"/>
      <c r="F18" s="57"/>
    </row>
    <row r="19" spans="1:6" ht="12.75" customHeight="1" x14ac:dyDescent="0.2">
      <c r="A19" s="55"/>
      <c r="B19" s="58"/>
      <c r="C19" s="58"/>
      <c r="D19" s="56"/>
      <c r="E19" s="57"/>
      <c r="F19" s="57"/>
    </row>
    <row r="20" spans="1:6" ht="12.75" customHeight="1" x14ac:dyDescent="0.2">
      <c r="A20" s="55"/>
      <c r="B20" s="58"/>
      <c r="C20" s="58"/>
      <c r="D20" s="56"/>
      <c r="E20" s="57"/>
      <c r="F20" s="57"/>
    </row>
    <row r="21" spans="1:6" ht="15" customHeight="1" x14ac:dyDescent="0.2">
      <c r="A21" s="59"/>
      <c r="B21" s="60" t="s">
        <v>119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60" t="s">
        <v>120</v>
      </c>
      <c r="C23" s="60"/>
      <c r="D23" s="61"/>
      <c r="E23" s="62"/>
      <c r="F23" s="62"/>
    </row>
    <row r="24" spans="1:6" ht="15" customHeight="1" x14ac:dyDescent="0.2">
      <c r="A24" s="59"/>
      <c r="B24" s="63" t="s">
        <v>121</v>
      </c>
      <c r="C24" s="59"/>
      <c r="D24" s="61"/>
      <c r="E24" s="62"/>
      <c r="F24" s="62"/>
    </row>
    <row r="25" spans="1:6" ht="15" customHeight="1" x14ac:dyDescent="0.2">
      <c r="A25" s="59"/>
      <c r="B25" s="59" t="s">
        <v>122</v>
      </c>
      <c r="C25" s="59"/>
      <c r="D25" s="61"/>
      <c r="E25" s="62"/>
      <c r="F25" s="62"/>
    </row>
    <row r="26" spans="1:6" ht="15" customHeight="1" x14ac:dyDescent="0.2">
      <c r="A26" s="59"/>
      <c r="B26" s="59" t="s">
        <v>123</v>
      </c>
      <c r="C26" s="59"/>
      <c r="D26" s="61"/>
      <c r="E26" s="62"/>
      <c r="F26" s="62"/>
    </row>
    <row r="27" spans="1:6" ht="15" customHeight="1" x14ac:dyDescent="0.2">
      <c r="A27" s="60"/>
      <c r="B27" s="59"/>
      <c r="C27" s="59"/>
      <c r="D27" s="64"/>
      <c r="E27" s="65"/>
      <c r="F27" s="65"/>
    </row>
    <row r="28" spans="1:6" ht="15.95" customHeight="1" x14ac:dyDescent="0.2">
      <c r="A28" s="59"/>
      <c r="B28" s="60"/>
      <c r="C28" s="60"/>
      <c r="D28" s="65" t="s">
        <v>12</v>
      </c>
      <c r="E28" s="66" t="s">
        <v>124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31" t="s">
        <v>0</v>
      </c>
      <c r="B30" s="131"/>
      <c r="C30" s="131"/>
      <c r="D30" s="131"/>
      <c r="E30" s="131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125</v>
      </c>
      <c r="C34" s="78"/>
      <c r="D34" s="79"/>
      <c r="E34" s="79"/>
      <c r="F34" s="79"/>
    </row>
    <row r="35" spans="1:6" ht="14.25" customHeight="1" x14ac:dyDescent="0.2">
      <c r="A35" s="72"/>
      <c r="B35" s="77" t="s">
        <v>126</v>
      </c>
      <c r="C35" s="80"/>
      <c r="D35" s="79"/>
      <c r="E35" s="79"/>
      <c r="F35" s="79"/>
    </row>
    <row r="36" spans="1:6" ht="14.25" customHeight="1" x14ac:dyDescent="0.2">
      <c r="A36" s="72"/>
      <c r="B36" s="77" t="s">
        <v>39</v>
      </c>
      <c r="C36" s="78"/>
      <c r="D36" s="79"/>
      <c r="E36" s="79"/>
      <c r="F36" s="79"/>
    </row>
    <row r="37" spans="1:6" ht="14.25" customHeight="1" x14ac:dyDescent="0.2">
      <c r="A37" s="72"/>
      <c r="B37" s="77" t="s">
        <v>126</v>
      </c>
      <c r="C37" s="78"/>
      <c r="D37" s="79"/>
      <c r="E37" s="79"/>
      <c r="F37" s="79"/>
    </row>
    <row r="38" spans="1:6" ht="14.25" customHeight="1" x14ac:dyDescent="0.2">
      <c r="A38" s="72"/>
      <c r="B38" s="77" t="s">
        <v>127</v>
      </c>
      <c r="C38" s="78"/>
      <c r="D38" s="79"/>
      <c r="E38" s="79"/>
      <c r="F38" s="79"/>
    </row>
    <row r="39" spans="1:6" ht="14.25" customHeight="1" x14ac:dyDescent="0.2">
      <c r="A39" s="72"/>
      <c r="B39" s="77" t="s">
        <v>126</v>
      </c>
      <c r="C39" s="78"/>
      <c r="D39" s="79"/>
      <c r="E39" s="79"/>
      <c r="F39" s="79"/>
    </row>
    <row r="40" spans="1:6" ht="14.25" customHeight="1" x14ac:dyDescent="0.2">
      <c r="A40" s="72"/>
      <c r="B40" s="77" t="s">
        <v>128</v>
      </c>
      <c r="C40" s="80"/>
      <c r="D40" s="79"/>
      <c r="E40" s="79"/>
      <c r="F40" s="79"/>
    </row>
    <row r="41" spans="1:6" ht="14.25" customHeight="1" x14ac:dyDescent="0.2">
      <c r="A41" s="72"/>
      <c r="B41" s="77" t="s">
        <v>129</v>
      </c>
      <c r="C41" s="78"/>
      <c r="D41" s="79"/>
      <c r="E41" s="79"/>
      <c r="F41" s="79"/>
    </row>
    <row r="42" spans="1:6" ht="14.25" customHeight="1" x14ac:dyDescent="0.2">
      <c r="A42" s="72"/>
      <c r="B42" s="77"/>
      <c r="C42" s="78"/>
      <c r="D42" s="79"/>
      <c r="E42" s="79"/>
      <c r="F42" s="79"/>
    </row>
    <row r="43" spans="1:6" ht="14.25" customHeight="1" x14ac:dyDescent="0.2">
      <c r="A43" s="72"/>
      <c r="B43" s="77"/>
      <c r="C43" s="78"/>
      <c r="D43" s="79"/>
      <c r="E43" s="79"/>
      <c r="F43" s="79"/>
    </row>
    <row r="44" spans="1:6" ht="14.25" customHeight="1" x14ac:dyDescent="0.2">
      <c r="A44" s="72"/>
      <c r="B44" s="77"/>
      <c r="C44" s="78"/>
      <c r="D44" s="79"/>
      <c r="E44" s="79"/>
      <c r="F44" s="79"/>
    </row>
    <row r="45" spans="1:6" ht="14.25" customHeight="1" x14ac:dyDescent="0.2">
      <c r="A45" s="72"/>
      <c r="B45" s="77"/>
      <c r="C45" s="78"/>
      <c r="D45" s="79"/>
      <c r="E45" s="79"/>
      <c r="F45" s="79"/>
    </row>
    <row r="46" spans="1:6" ht="14.25" customHeight="1" x14ac:dyDescent="0.2">
      <c r="A46" s="72"/>
      <c r="B46" s="77"/>
      <c r="C46" s="78"/>
      <c r="D46" s="79"/>
      <c r="E46" s="79"/>
      <c r="F46" s="79"/>
    </row>
    <row r="47" spans="1:6" ht="14.25" customHeight="1" x14ac:dyDescent="0.2">
      <c r="A47" s="72"/>
      <c r="B47" s="77"/>
      <c r="C47" s="78"/>
      <c r="D47" s="79"/>
      <c r="E47" s="79"/>
      <c r="F47" s="79"/>
    </row>
    <row r="48" spans="1:6" ht="14.25" customHeight="1" x14ac:dyDescent="0.2">
      <c r="A48" s="72"/>
      <c r="B48" s="77"/>
      <c r="C48" s="78"/>
      <c r="D48" s="79"/>
      <c r="E48" s="79"/>
      <c r="F48" s="79"/>
    </row>
    <row r="49" spans="1:6" ht="14.25" customHeight="1" x14ac:dyDescent="0.2">
      <c r="A49" s="72"/>
      <c r="B49" s="77"/>
      <c r="C49" s="78"/>
      <c r="D49" s="79"/>
      <c r="E49" s="79"/>
      <c r="F49" s="79"/>
    </row>
    <row r="50" spans="1:6" ht="14.25" customHeight="1" x14ac:dyDescent="0.2">
      <c r="A50" s="72"/>
      <c r="B50" s="77"/>
      <c r="C50" s="81"/>
      <c r="D50" s="81"/>
      <c r="E50" s="79"/>
      <c r="F50" s="79"/>
    </row>
    <row r="51" spans="1:6" ht="14.25" customHeight="1" x14ac:dyDescent="0.2">
      <c r="A51" s="72"/>
      <c r="B51" s="77"/>
      <c r="C51" s="78"/>
      <c r="D51" s="79"/>
      <c r="E51" s="79"/>
      <c r="F51" s="79"/>
    </row>
    <row r="52" spans="1:6" ht="14.25" customHeight="1" x14ac:dyDescent="0.2">
      <c r="A52" s="72"/>
      <c r="B52" s="77"/>
      <c r="C52" s="78"/>
      <c r="D52" s="79"/>
      <c r="E52" s="79"/>
      <c r="F52" s="79"/>
    </row>
    <row r="53" spans="1:6" ht="14.25" customHeight="1" x14ac:dyDescent="0.2">
      <c r="A53" s="72"/>
      <c r="B53" s="77"/>
      <c r="C53" s="78"/>
      <c r="D53" s="79"/>
      <c r="E53" s="79"/>
      <c r="F53" s="79"/>
    </row>
    <row r="54" spans="1:6" ht="14.25" customHeight="1" x14ac:dyDescent="0.2">
      <c r="A54" s="72"/>
      <c r="B54" s="77"/>
      <c r="C54" s="78"/>
      <c r="D54" s="79"/>
      <c r="E54" s="79"/>
      <c r="F54" s="79"/>
    </row>
    <row r="55" spans="1:6" ht="14.25" customHeight="1" x14ac:dyDescent="0.2">
      <c r="A55" s="72"/>
      <c r="B55" s="77"/>
      <c r="C55" s="78"/>
      <c r="D55" s="79"/>
      <c r="E55" s="79"/>
      <c r="F55" s="79"/>
    </row>
    <row r="56" spans="1:6" ht="14.25" customHeight="1" x14ac:dyDescent="0.2">
      <c r="A56" s="72"/>
      <c r="B56" s="77"/>
      <c r="C56" s="78"/>
      <c r="D56" s="79"/>
      <c r="E56" s="79"/>
      <c r="F56" s="79"/>
    </row>
    <row r="57" spans="1:6" ht="14.25" customHeight="1" x14ac:dyDescent="0.2">
      <c r="A57" s="72"/>
      <c r="B57" s="77"/>
      <c r="C57" s="78"/>
      <c r="D57" s="79"/>
      <c r="E57" s="79"/>
      <c r="F57" s="79"/>
    </row>
    <row r="58" spans="1:6" ht="14.25" customHeight="1" x14ac:dyDescent="0.2">
      <c r="A58" s="72"/>
      <c r="B58" s="77"/>
      <c r="C58" s="78"/>
      <c r="D58" s="79"/>
      <c r="E58" s="79"/>
      <c r="F58" s="79"/>
    </row>
    <row r="59" spans="1:6" ht="14.25" customHeight="1" x14ac:dyDescent="0.2">
      <c r="A59" s="72"/>
      <c r="B59" s="77"/>
      <c r="C59" s="78"/>
      <c r="D59" s="79"/>
      <c r="E59" s="79"/>
      <c r="F59" s="79"/>
    </row>
    <row r="60" spans="1:6" ht="14.25" customHeight="1" x14ac:dyDescent="0.2">
      <c r="A60" s="72"/>
      <c r="B60" s="77"/>
      <c r="C60" s="78"/>
      <c r="D60" s="79"/>
      <c r="E60" s="79"/>
      <c r="F60" s="79"/>
    </row>
    <row r="61" spans="1:6" ht="14.25" customHeight="1" x14ac:dyDescent="0.2">
      <c r="A61" s="72"/>
      <c r="B61" s="77"/>
      <c r="C61" s="78"/>
      <c r="D61" s="79"/>
      <c r="E61" s="79"/>
      <c r="F61" s="79"/>
    </row>
    <row r="62" spans="1:6" ht="14.25" customHeight="1" x14ac:dyDescent="0.2">
      <c r="A62" s="72"/>
      <c r="B62" s="77"/>
      <c r="C62" s="78"/>
      <c r="D62" s="79"/>
      <c r="E62" s="79"/>
      <c r="F62" s="79"/>
    </row>
    <row r="63" spans="1:6" ht="14.25" customHeight="1" x14ac:dyDescent="0.2">
      <c r="A63" s="72"/>
      <c r="B63" s="82"/>
      <c r="C63" s="83"/>
      <c r="D63" s="84"/>
      <c r="E63" s="79"/>
      <c r="F63" s="79"/>
    </row>
    <row r="64" spans="1:6" ht="14.25" customHeight="1" x14ac:dyDescent="0.2">
      <c r="A64" s="72"/>
      <c r="B64" s="82"/>
      <c r="C64" s="85"/>
      <c r="D64" s="86"/>
      <c r="E64" s="79"/>
      <c r="F64" s="79"/>
    </row>
    <row r="65" spans="1:6" ht="14.25" customHeight="1" x14ac:dyDescent="0.2">
      <c r="A65" s="72"/>
      <c r="B65" s="77"/>
      <c r="C65" s="87" t="s">
        <v>42</v>
      </c>
      <c r="D65" s="88" t="s">
        <v>43</v>
      </c>
      <c r="E65" s="79"/>
      <c r="F65" s="79"/>
    </row>
    <row r="66" spans="1:6" ht="14.25" customHeight="1" x14ac:dyDescent="0.2">
      <c r="A66" s="72"/>
      <c r="B66" s="89"/>
      <c r="C66" s="85">
        <v>7.75</v>
      </c>
      <c r="D66" s="86">
        <v>350</v>
      </c>
      <c r="E66" s="90"/>
      <c r="F66" s="90"/>
    </row>
    <row r="67" spans="1:6" ht="14.25" customHeight="1" x14ac:dyDescent="0.2">
      <c r="A67" s="72"/>
      <c r="B67" s="91"/>
      <c r="C67" s="85"/>
      <c r="D67" s="86"/>
      <c r="E67" s="79"/>
      <c r="F67" s="79"/>
    </row>
    <row r="68" spans="1:6" ht="13.5" customHeight="1" x14ac:dyDescent="0.2">
      <c r="A68" s="72"/>
      <c r="B68" s="92"/>
      <c r="C68" s="93"/>
      <c r="D68" s="93"/>
      <c r="E68" s="93"/>
      <c r="F68" s="72"/>
    </row>
    <row r="69" spans="1:6" ht="15.95" customHeight="1" x14ac:dyDescent="0.2">
      <c r="A69" s="59"/>
      <c r="B69" s="94" t="s">
        <v>16</v>
      </c>
      <c r="C69" s="94"/>
      <c r="D69" s="61"/>
      <c r="E69" s="95">
        <v>2712.5</v>
      </c>
      <c r="F69" s="95"/>
    </row>
    <row r="70" spans="1:6" ht="15.95" customHeight="1" x14ac:dyDescent="0.2">
      <c r="A70" s="59"/>
      <c r="B70" s="96" t="s">
        <v>13</v>
      </c>
      <c r="C70" s="97"/>
      <c r="D70" s="61"/>
      <c r="E70" s="98">
        <v>0</v>
      </c>
      <c r="F70" s="98"/>
    </row>
    <row r="71" spans="1:6" ht="15.95" customHeight="1" x14ac:dyDescent="0.2">
      <c r="A71" s="59"/>
      <c r="B71" s="99" t="s">
        <v>130</v>
      </c>
      <c r="C71" s="97"/>
      <c r="D71" s="61"/>
      <c r="E71" s="98">
        <v>0</v>
      </c>
      <c r="F71" s="98"/>
    </row>
    <row r="72" spans="1:6" ht="15.95" customHeight="1" x14ac:dyDescent="0.2">
      <c r="A72" s="59"/>
      <c r="B72" s="99" t="s">
        <v>14</v>
      </c>
      <c r="C72" s="97"/>
      <c r="D72" s="61"/>
      <c r="E72" s="98">
        <v>0</v>
      </c>
      <c r="F72" s="98"/>
    </row>
    <row r="73" spans="1:6" ht="15.95" customHeight="1" x14ac:dyDescent="0.2">
      <c r="A73" s="59"/>
      <c r="B73" s="60" t="s">
        <v>15</v>
      </c>
      <c r="C73" s="94"/>
      <c r="D73" s="61"/>
      <c r="E73" s="100">
        <v>2712.5</v>
      </c>
      <c r="F73" s="100"/>
    </row>
    <row r="74" spans="1:6" ht="15.95" customHeight="1" x14ac:dyDescent="0.2">
      <c r="A74" s="59"/>
      <c r="B74" s="97" t="s">
        <v>5</v>
      </c>
      <c r="C74" s="101">
        <v>0.05</v>
      </c>
      <c r="D74" s="97"/>
      <c r="E74" s="102">
        <v>135.63</v>
      </c>
      <c r="F74" s="102"/>
    </row>
    <row r="75" spans="1:6" ht="15.95" customHeight="1" x14ac:dyDescent="0.2">
      <c r="A75" s="59"/>
      <c r="B75" s="103" t="s">
        <v>4</v>
      </c>
      <c r="C75" s="104">
        <v>9.9750000000000005E-2</v>
      </c>
      <c r="D75" s="97"/>
      <c r="E75" s="105">
        <v>270.57</v>
      </c>
      <c r="F75" s="102"/>
    </row>
    <row r="76" spans="1:6" ht="15.95" customHeight="1" x14ac:dyDescent="0.2">
      <c r="A76" s="59"/>
      <c r="B76" s="73"/>
      <c r="C76" s="59"/>
      <c r="D76" s="61"/>
      <c r="E76" s="62"/>
      <c r="F76" s="62"/>
    </row>
    <row r="77" spans="1:6" ht="15.95" customHeight="1" thickBot="1" x14ac:dyDescent="0.25">
      <c r="A77" s="59"/>
      <c r="B77" s="106" t="s">
        <v>17</v>
      </c>
      <c r="C77" s="94"/>
      <c r="D77" s="107"/>
      <c r="E77" s="108">
        <v>3118.7000000000003</v>
      </c>
      <c r="F77" s="109"/>
    </row>
    <row r="78" spans="1:6" ht="15.95" customHeight="1" thickTop="1" x14ac:dyDescent="0.2">
      <c r="A78" s="59"/>
      <c r="B78" s="103"/>
      <c r="C78" s="103"/>
      <c r="D78" s="103"/>
      <c r="E78" s="110"/>
      <c r="F78" s="103"/>
    </row>
    <row r="79" spans="1:6" ht="15.95" customHeight="1" x14ac:dyDescent="0.2">
      <c r="A79" s="59"/>
      <c r="B79" s="73" t="s">
        <v>19</v>
      </c>
      <c r="C79" s="103"/>
      <c r="D79" s="61"/>
      <c r="E79" s="62">
        <v>0</v>
      </c>
      <c r="F79" s="62"/>
    </row>
    <row r="80" spans="1:6" ht="15.95" customHeight="1" x14ac:dyDescent="0.2">
      <c r="A80" s="59"/>
      <c r="B80" s="94"/>
      <c r="C80" s="103"/>
      <c r="D80" s="103"/>
      <c r="E80" s="110"/>
      <c r="F80" s="103"/>
    </row>
    <row r="81" spans="1:6" ht="15.95" customHeight="1" x14ac:dyDescent="0.2">
      <c r="A81" s="59"/>
      <c r="B81" s="132" t="s">
        <v>18</v>
      </c>
      <c r="C81" s="133"/>
      <c r="D81" s="111"/>
      <c r="E81" s="112">
        <v>3118.7000000000003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3"/>
      <c r="B83" s="134"/>
      <c r="C83" s="135"/>
      <c r="D83" s="135"/>
      <c r="E83" s="135"/>
      <c r="F83" s="114"/>
    </row>
    <row r="84" spans="1:6" ht="15.95" customHeight="1" x14ac:dyDescent="0.2">
      <c r="A84" s="136" t="s">
        <v>33</v>
      </c>
      <c r="B84" s="136"/>
      <c r="C84" s="136"/>
      <c r="D84" s="136"/>
      <c r="E84" s="136"/>
      <c r="F84" s="73"/>
    </row>
    <row r="85" spans="1:6" ht="15.95" customHeight="1" x14ac:dyDescent="0.2">
      <c r="A85" s="137" t="s">
        <v>34</v>
      </c>
      <c r="B85" s="137"/>
      <c r="C85" s="137"/>
      <c r="D85" s="137"/>
      <c r="E85" s="137"/>
      <c r="F85" s="46"/>
    </row>
    <row r="86" spans="1:6" ht="15.95" customHeight="1" x14ac:dyDescent="0.2">
      <c r="A86" s="115"/>
      <c r="B86" s="115"/>
      <c r="C86" s="115"/>
      <c r="D86" s="115"/>
      <c r="E86" s="115"/>
      <c r="F86" s="46"/>
    </row>
    <row r="87" spans="1:6" ht="15.95" customHeight="1" x14ac:dyDescent="0.2">
      <c r="A87" s="115"/>
      <c r="B87" s="115"/>
      <c r="C87" s="115"/>
      <c r="D87" s="115"/>
      <c r="E87" s="115"/>
      <c r="F87" s="46"/>
    </row>
    <row r="88" spans="1:6" ht="15.95" customHeight="1" x14ac:dyDescent="0.2">
      <c r="A88" s="130" t="s">
        <v>7</v>
      </c>
      <c r="B88" s="130"/>
      <c r="C88" s="130"/>
      <c r="D88" s="130"/>
      <c r="E88" s="130"/>
      <c r="F88" s="130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63E8-DAA3-4C43-9463-C181CB3B9080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56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8"/>
      <c r="C12" s="58"/>
      <c r="D12" s="56"/>
      <c r="E12" s="57"/>
      <c r="F12" s="57"/>
    </row>
    <row r="13" spans="1:6" ht="12.75" customHeight="1" x14ac:dyDescent="0.2">
      <c r="A13" s="55"/>
      <c r="B13" s="58"/>
      <c r="C13" s="58"/>
      <c r="D13" s="56"/>
      <c r="E13" s="57"/>
      <c r="F13" s="57"/>
    </row>
    <row r="14" spans="1:6" ht="12.75" customHeight="1" x14ac:dyDescent="0.2">
      <c r="A14" s="55"/>
      <c r="B14" s="58"/>
      <c r="C14" s="58"/>
      <c r="D14" s="56"/>
      <c r="E14" s="57"/>
      <c r="F14" s="57"/>
    </row>
    <row r="15" spans="1:6" ht="12.75" customHeight="1" x14ac:dyDescent="0.2">
      <c r="A15" s="55"/>
      <c r="B15" s="58"/>
      <c r="C15" s="58"/>
      <c r="D15" s="56"/>
      <c r="E15" s="57"/>
      <c r="F15" s="57"/>
    </row>
    <row r="16" spans="1:6" ht="12.75" customHeight="1" x14ac:dyDescent="0.2">
      <c r="A16" s="55"/>
      <c r="B16" s="58"/>
      <c r="C16" s="58"/>
      <c r="D16" s="56"/>
      <c r="E16" s="57"/>
      <c r="F16" s="57"/>
    </row>
    <row r="17" spans="1:6" ht="12.75" customHeight="1" x14ac:dyDescent="0.2">
      <c r="A17" s="55"/>
      <c r="B17" s="58"/>
      <c r="C17" s="58"/>
      <c r="D17" s="56"/>
      <c r="E17" s="57"/>
      <c r="F17" s="57"/>
    </row>
    <row r="18" spans="1:6" ht="12.75" customHeight="1" x14ac:dyDescent="0.2">
      <c r="A18" s="55"/>
      <c r="B18" s="58"/>
      <c r="C18" s="58"/>
      <c r="D18" s="56"/>
      <c r="E18" s="57"/>
      <c r="F18" s="57"/>
    </row>
    <row r="19" spans="1:6" ht="12.75" customHeight="1" x14ac:dyDescent="0.2">
      <c r="A19" s="55"/>
      <c r="B19" s="58"/>
      <c r="C19" s="58"/>
      <c r="D19" s="56"/>
      <c r="E19" s="57"/>
      <c r="F19" s="57"/>
    </row>
    <row r="20" spans="1:6" ht="12.75" customHeight="1" x14ac:dyDescent="0.2">
      <c r="A20" s="55"/>
      <c r="B20" s="58"/>
      <c r="C20" s="58"/>
      <c r="D20" s="56"/>
      <c r="E20" s="57"/>
      <c r="F20" s="57"/>
    </row>
    <row r="21" spans="1:6" ht="15" customHeight="1" x14ac:dyDescent="0.2">
      <c r="A21" s="59"/>
      <c r="B21" s="60" t="s">
        <v>131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60" t="s">
        <v>120</v>
      </c>
      <c r="C23" s="60"/>
      <c r="D23" s="61"/>
      <c r="E23" s="62"/>
      <c r="F23" s="62"/>
    </row>
    <row r="24" spans="1:6" ht="15" customHeight="1" x14ac:dyDescent="0.2">
      <c r="A24" s="59"/>
      <c r="B24" s="63" t="s">
        <v>121</v>
      </c>
      <c r="C24" s="59"/>
      <c r="D24" s="61"/>
      <c r="E24" s="62"/>
      <c r="F24" s="62"/>
    </row>
    <row r="25" spans="1:6" ht="15" customHeight="1" x14ac:dyDescent="0.2">
      <c r="A25" s="59"/>
      <c r="B25" s="59" t="s">
        <v>122</v>
      </c>
      <c r="C25" s="59"/>
      <c r="D25" s="61"/>
      <c r="E25" s="62"/>
      <c r="F25" s="62"/>
    </row>
    <row r="26" spans="1:6" ht="15" customHeight="1" x14ac:dyDescent="0.2">
      <c r="A26" s="59"/>
      <c r="B26" s="59" t="s">
        <v>123</v>
      </c>
      <c r="C26" s="59"/>
      <c r="D26" s="61"/>
      <c r="E26" s="62"/>
      <c r="F26" s="62"/>
    </row>
    <row r="27" spans="1:6" ht="15" customHeight="1" x14ac:dyDescent="0.2">
      <c r="A27" s="60"/>
      <c r="B27" s="59"/>
      <c r="C27" s="59"/>
      <c r="D27" s="64"/>
      <c r="E27" s="65"/>
      <c r="F27" s="65"/>
    </row>
    <row r="28" spans="1:6" ht="15.95" customHeight="1" x14ac:dyDescent="0.2">
      <c r="A28" s="59"/>
      <c r="B28" s="60"/>
      <c r="C28" s="60"/>
      <c r="D28" s="65" t="s">
        <v>12</v>
      </c>
      <c r="E28" s="66" t="s">
        <v>132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31" t="s">
        <v>0</v>
      </c>
      <c r="B30" s="131"/>
      <c r="C30" s="131"/>
      <c r="D30" s="131"/>
      <c r="E30" s="131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133</v>
      </c>
      <c r="C34" s="78"/>
      <c r="D34" s="79"/>
      <c r="E34" s="79"/>
      <c r="F34" s="79"/>
    </row>
    <row r="35" spans="1:6" ht="14.25" customHeight="1" x14ac:dyDescent="0.2">
      <c r="A35" s="72"/>
      <c r="B35" s="77" t="s">
        <v>126</v>
      </c>
      <c r="C35" s="80"/>
      <c r="D35" s="79"/>
      <c r="E35" s="79"/>
      <c r="F35" s="79"/>
    </row>
    <row r="36" spans="1:6" ht="14.25" customHeight="1" x14ac:dyDescent="0.2">
      <c r="A36" s="72"/>
      <c r="B36" s="77" t="s">
        <v>134</v>
      </c>
      <c r="C36" s="78"/>
      <c r="D36" s="79"/>
      <c r="E36" s="79"/>
      <c r="F36" s="79"/>
    </row>
    <row r="37" spans="1:6" ht="14.25" customHeight="1" x14ac:dyDescent="0.2">
      <c r="A37" s="72"/>
      <c r="B37" s="77"/>
      <c r="C37" s="78"/>
      <c r="D37" s="79"/>
      <c r="E37" s="79"/>
      <c r="F37" s="79"/>
    </row>
    <row r="38" spans="1:6" ht="14.25" customHeight="1" x14ac:dyDescent="0.2">
      <c r="A38" s="72"/>
      <c r="B38" s="77"/>
      <c r="C38" s="78"/>
      <c r="D38" s="79"/>
      <c r="E38" s="79"/>
      <c r="F38" s="79"/>
    </row>
    <row r="39" spans="1:6" ht="14.25" customHeight="1" x14ac:dyDescent="0.2">
      <c r="A39" s="72"/>
      <c r="B39" s="77"/>
      <c r="C39" s="78"/>
      <c r="D39" s="79"/>
      <c r="E39" s="79"/>
      <c r="F39" s="79"/>
    </row>
    <row r="40" spans="1:6" ht="14.25" customHeight="1" x14ac:dyDescent="0.2">
      <c r="A40" s="72"/>
      <c r="B40" s="77"/>
      <c r="C40" s="80"/>
      <c r="D40" s="79"/>
      <c r="E40" s="79"/>
      <c r="F40" s="79"/>
    </row>
    <row r="41" spans="1:6" ht="14.25" customHeight="1" x14ac:dyDescent="0.2">
      <c r="A41" s="72"/>
      <c r="B41" s="77"/>
      <c r="C41" s="78"/>
      <c r="D41" s="79"/>
      <c r="E41" s="79"/>
      <c r="F41" s="79"/>
    </row>
    <row r="42" spans="1:6" ht="14.25" customHeight="1" x14ac:dyDescent="0.2">
      <c r="A42" s="72"/>
      <c r="B42" s="77"/>
      <c r="C42" s="78"/>
      <c r="D42" s="79"/>
      <c r="E42" s="79"/>
      <c r="F42" s="79"/>
    </row>
    <row r="43" spans="1:6" ht="14.25" customHeight="1" x14ac:dyDescent="0.2">
      <c r="A43" s="72"/>
      <c r="B43" s="77"/>
      <c r="C43" s="78"/>
      <c r="D43" s="79"/>
      <c r="E43" s="79"/>
      <c r="F43" s="79"/>
    </row>
    <row r="44" spans="1:6" ht="14.25" customHeight="1" x14ac:dyDescent="0.2">
      <c r="A44" s="72"/>
      <c r="B44" s="77"/>
      <c r="C44" s="78"/>
      <c r="D44" s="79"/>
      <c r="E44" s="79"/>
      <c r="F44" s="79"/>
    </row>
    <row r="45" spans="1:6" ht="14.25" customHeight="1" x14ac:dyDescent="0.2">
      <c r="A45" s="72"/>
      <c r="B45" s="77"/>
      <c r="C45" s="78"/>
      <c r="D45" s="79"/>
      <c r="E45" s="79"/>
      <c r="F45" s="79"/>
    </row>
    <row r="46" spans="1:6" ht="14.25" customHeight="1" x14ac:dyDescent="0.2">
      <c r="A46" s="72"/>
      <c r="B46" s="77"/>
      <c r="C46" s="78"/>
      <c r="D46" s="79"/>
      <c r="E46" s="79"/>
      <c r="F46" s="79"/>
    </row>
    <row r="47" spans="1:6" ht="14.25" customHeight="1" x14ac:dyDescent="0.2">
      <c r="A47" s="72"/>
      <c r="B47" s="77"/>
      <c r="C47" s="78"/>
      <c r="D47" s="79"/>
      <c r="E47" s="79"/>
      <c r="F47" s="79"/>
    </row>
    <row r="48" spans="1:6" ht="14.25" customHeight="1" x14ac:dyDescent="0.2">
      <c r="A48" s="72"/>
      <c r="B48" s="77"/>
      <c r="C48" s="78"/>
      <c r="D48" s="79"/>
      <c r="E48" s="79"/>
      <c r="F48" s="79"/>
    </row>
    <row r="49" spans="1:6" ht="14.25" customHeight="1" x14ac:dyDescent="0.2">
      <c r="A49" s="72"/>
      <c r="B49" s="77"/>
      <c r="C49" s="78"/>
      <c r="D49" s="79"/>
      <c r="E49" s="79"/>
      <c r="F49" s="79"/>
    </row>
    <row r="50" spans="1:6" ht="14.25" customHeight="1" x14ac:dyDescent="0.2">
      <c r="A50" s="72"/>
      <c r="B50" s="77"/>
      <c r="C50" s="81"/>
      <c r="D50" s="81"/>
      <c r="E50" s="79"/>
      <c r="F50" s="79"/>
    </row>
    <row r="51" spans="1:6" ht="14.25" customHeight="1" x14ac:dyDescent="0.2">
      <c r="A51" s="72"/>
      <c r="B51" s="77"/>
      <c r="C51" s="78"/>
      <c r="D51" s="79"/>
      <c r="E51" s="79"/>
      <c r="F51" s="79"/>
    </row>
    <row r="52" spans="1:6" ht="14.25" customHeight="1" x14ac:dyDescent="0.2">
      <c r="A52" s="72"/>
      <c r="B52" s="77"/>
      <c r="C52" s="78"/>
      <c r="D52" s="79"/>
      <c r="E52" s="79"/>
      <c r="F52" s="79"/>
    </row>
    <row r="53" spans="1:6" ht="14.25" customHeight="1" x14ac:dyDescent="0.2">
      <c r="A53" s="72"/>
      <c r="B53" s="77"/>
      <c r="C53" s="78"/>
      <c r="D53" s="79"/>
      <c r="E53" s="79"/>
      <c r="F53" s="79"/>
    </row>
    <row r="54" spans="1:6" ht="14.25" customHeight="1" x14ac:dyDescent="0.2">
      <c r="A54" s="72"/>
      <c r="B54" s="77"/>
      <c r="C54" s="78"/>
      <c r="D54" s="79"/>
      <c r="E54" s="79"/>
      <c r="F54" s="79"/>
    </row>
    <row r="55" spans="1:6" ht="14.25" customHeight="1" x14ac:dyDescent="0.2">
      <c r="A55" s="72"/>
      <c r="B55" s="77"/>
      <c r="C55" s="78"/>
      <c r="D55" s="79"/>
      <c r="E55" s="79"/>
      <c r="F55" s="79"/>
    </row>
    <row r="56" spans="1:6" ht="14.25" customHeight="1" x14ac:dyDescent="0.2">
      <c r="A56" s="72"/>
      <c r="B56" s="77"/>
      <c r="C56" s="78"/>
      <c r="D56" s="79"/>
      <c r="E56" s="79"/>
      <c r="F56" s="79"/>
    </row>
    <row r="57" spans="1:6" ht="14.25" customHeight="1" x14ac:dyDescent="0.2">
      <c r="A57" s="72"/>
      <c r="B57" s="77"/>
      <c r="C57" s="78"/>
      <c r="D57" s="79"/>
      <c r="E57" s="79"/>
      <c r="F57" s="79"/>
    </row>
    <row r="58" spans="1:6" ht="14.25" customHeight="1" x14ac:dyDescent="0.2">
      <c r="A58" s="72"/>
      <c r="B58" s="77"/>
      <c r="C58" s="78"/>
      <c r="D58" s="79"/>
      <c r="E58" s="79"/>
      <c r="F58" s="79"/>
    </row>
    <row r="59" spans="1:6" ht="14.25" customHeight="1" x14ac:dyDescent="0.2">
      <c r="A59" s="72"/>
      <c r="B59" s="77"/>
      <c r="C59" s="78"/>
      <c r="D59" s="79"/>
      <c r="E59" s="79"/>
      <c r="F59" s="79"/>
    </row>
    <row r="60" spans="1:6" ht="14.25" customHeight="1" x14ac:dyDescent="0.2">
      <c r="A60" s="72"/>
      <c r="B60" s="77"/>
      <c r="C60" s="78"/>
      <c r="D60" s="79"/>
      <c r="E60" s="79"/>
      <c r="F60" s="79"/>
    </row>
    <row r="61" spans="1:6" ht="14.25" customHeight="1" x14ac:dyDescent="0.2">
      <c r="A61" s="72"/>
      <c r="B61" s="77"/>
      <c r="C61" s="78"/>
      <c r="D61" s="79"/>
      <c r="E61" s="79"/>
      <c r="F61" s="79"/>
    </row>
    <row r="62" spans="1:6" ht="14.25" customHeight="1" x14ac:dyDescent="0.2">
      <c r="A62" s="72"/>
      <c r="B62" s="77"/>
      <c r="C62" s="78"/>
      <c r="D62" s="79"/>
      <c r="E62" s="79"/>
      <c r="F62" s="79"/>
    </row>
    <row r="63" spans="1:6" ht="14.25" customHeight="1" x14ac:dyDescent="0.2">
      <c r="A63" s="72"/>
      <c r="B63" s="82"/>
      <c r="C63" s="83"/>
      <c r="D63" s="84"/>
      <c r="E63" s="79"/>
      <c r="F63" s="79"/>
    </row>
    <row r="64" spans="1:6" ht="14.25" customHeight="1" x14ac:dyDescent="0.2">
      <c r="A64" s="72"/>
      <c r="B64" s="77"/>
      <c r="C64" s="116"/>
      <c r="D64" s="76"/>
      <c r="E64" s="79"/>
      <c r="F64" s="79"/>
    </row>
    <row r="65" spans="1:6" ht="14.25" customHeight="1" x14ac:dyDescent="0.2">
      <c r="A65" s="72"/>
      <c r="B65" s="77"/>
      <c r="C65" s="87" t="s">
        <v>42</v>
      </c>
      <c r="D65" s="88" t="s">
        <v>43</v>
      </c>
      <c r="E65" s="79"/>
      <c r="F65" s="79"/>
    </row>
    <row r="66" spans="1:6" ht="14.25" customHeight="1" x14ac:dyDescent="0.2">
      <c r="A66" s="72"/>
      <c r="B66" s="77"/>
      <c r="C66" s="85">
        <v>4.75</v>
      </c>
      <c r="D66" s="86">
        <v>350</v>
      </c>
      <c r="E66" s="90"/>
      <c r="F66" s="90"/>
    </row>
    <row r="67" spans="1:6" ht="14.25" customHeight="1" x14ac:dyDescent="0.2">
      <c r="A67" s="72"/>
      <c r="B67" s="82"/>
      <c r="C67" s="85"/>
      <c r="D67" s="86"/>
      <c r="E67" s="79"/>
      <c r="F67" s="79"/>
    </row>
    <row r="68" spans="1:6" ht="13.5" customHeight="1" x14ac:dyDescent="0.2">
      <c r="A68" s="72"/>
      <c r="B68" s="82"/>
      <c r="C68" s="93"/>
      <c r="D68" s="93"/>
      <c r="E68" s="93"/>
      <c r="F68" s="72"/>
    </row>
    <row r="69" spans="1:6" ht="15.95" customHeight="1" x14ac:dyDescent="0.2">
      <c r="A69" s="59"/>
      <c r="B69" s="94" t="s">
        <v>16</v>
      </c>
      <c r="C69" s="94"/>
      <c r="D69" s="61"/>
      <c r="E69" s="95">
        <v>1662.5</v>
      </c>
      <c r="F69" s="95"/>
    </row>
    <row r="70" spans="1:6" ht="15.95" customHeight="1" x14ac:dyDescent="0.2">
      <c r="A70" s="59"/>
      <c r="B70" s="96" t="s">
        <v>13</v>
      </c>
      <c r="C70" s="97"/>
      <c r="D70" s="61"/>
      <c r="E70" s="98">
        <v>0</v>
      </c>
      <c r="F70" s="98"/>
    </row>
    <row r="71" spans="1:6" ht="15.95" customHeight="1" x14ac:dyDescent="0.2">
      <c r="A71" s="59"/>
      <c r="B71" s="99" t="s">
        <v>130</v>
      </c>
      <c r="C71" s="97"/>
      <c r="D71" s="61"/>
      <c r="E71" s="98">
        <v>0</v>
      </c>
      <c r="F71" s="98"/>
    </row>
    <row r="72" spans="1:6" ht="15.95" customHeight="1" x14ac:dyDescent="0.2">
      <c r="A72" s="59"/>
      <c r="B72" s="99" t="s">
        <v>14</v>
      </c>
      <c r="C72" s="97"/>
      <c r="D72" s="61"/>
      <c r="E72" s="98">
        <v>0</v>
      </c>
      <c r="F72" s="98"/>
    </row>
    <row r="73" spans="1:6" ht="15.95" customHeight="1" x14ac:dyDescent="0.2">
      <c r="A73" s="59"/>
      <c r="B73" s="60" t="s">
        <v>15</v>
      </c>
      <c r="C73" s="94"/>
      <c r="D73" s="61"/>
      <c r="E73" s="100">
        <v>1662.5</v>
      </c>
      <c r="F73" s="100"/>
    </row>
    <row r="74" spans="1:6" ht="15.95" customHeight="1" x14ac:dyDescent="0.2">
      <c r="A74" s="59"/>
      <c r="B74" s="97" t="s">
        <v>5</v>
      </c>
      <c r="C74" s="101">
        <v>0.05</v>
      </c>
      <c r="D74" s="97"/>
      <c r="E74" s="102">
        <v>83.13</v>
      </c>
      <c r="F74" s="102"/>
    </row>
    <row r="75" spans="1:6" ht="15.95" customHeight="1" x14ac:dyDescent="0.2">
      <c r="A75" s="59"/>
      <c r="B75" s="103" t="s">
        <v>4</v>
      </c>
      <c r="C75" s="104">
        <v>9.9750000000000005E-2</v>
      </c>
      <c r="D75" s="97"/>
      <c r="E75" s="105">
        <v>165.83</v>
      </c>
      <c r="F75" s="102"/>
    </row>
    <row r="76" spans="1:6" ht="15.95" customHeight="1" x14ac:dyDescent="0.2">
      <c r="A76" s="59"/>
      <c r="B76" s="73"/>
      <c r="C76" s="59"/>
      <c r="D76" s="61"/>
      <c r="E76" s="62"/>
      <c r="F76" s="62"/>
    </row>
    <row r="77" spans="1:6" ht="15.95" customHeight="1" thickBot="1" x14ac:dyDescent="0.25">
      <c r="A77" s="59"/>
      <c r="B77" s="106" t="s">
        <v>17</v>
      </c>
      <c r="C77" s="94"/>
      <c r="D77" s="107"/>
      <c r="E77" s="108">
        <v>1911.46</v>
      </c>
      <c r="F77" s="109"/>
    </row>
    <row r="78" spans="1:6" ht="15.95" customHeight="1" thickTop="1" x14ac:dyDescent="0.2">
      <c r="A78" s="59"/>
      <c r="B78" s="103"/>
      <c r="C78" s="103"/>
      <c r="D78" s="103"/>
      <c r="E78" s="110"/>
      <c r="F78" s="103"/>
    </row>
    <row r="79" spans="1:6" ht="15.95" customHeight="1" x14ac:dyDescent="0.2">
      <c r="A79" s="59"/>
      <c r="B79" s="73" t="s">
        <v>19</v>
      </c>
      <c r="C79" s="103"/>
      <c r="D79" s="61"/>
      <c r="E79" s="62">
        <v>0</v>
      </c>
      <c r="F79" s="62"/>
    </row>
    <row r="80" spans="1:6" ht="15.95" customHeight="1" x14ac:dyDescent="0.2">
      <c r="A80" s="59"/>
      <c r="B80" s="94"/>
      <c r="C80" s="103"/>
      <c r="D80" s="103"/>
      <c r="E80" s="110"/>
      <c r="F80" s="103"/>
    </row>
    <row r="81" spans="1:6" ht="15.95" customHeight="1" x14ac:dyDescent="0.2">
      <c r="A81" s="59"/>
      <c r="B81" s="132" t="s">
        <v>18</v>
      </c>
      <c r="C81" s="133"/>
      <c r="D81" s="111"/>
      <c r="E81" s="112">
        <v>1911.46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3"/>
      <c r="B83" s="134"/>
      <c r="C83" s="135"/>
      <c r="D83" s="135"/>
      <c r="E83" s="135"/>
      <c r="F83" s="114"/>
    </row>
    <row r="84" spans="1:6" ht="15.95" customHeight="1" x14ac:dyDescent="0.2">
      <c r="A84" s="136" t="s">
        <v>33</v>
      </c>
      <c r="B84" s="136"/>
      <c r="C84" s="136"/>
      <c r="D84" s="136"/>
      <c r="E84" s="136"/>
      <c r="F84" s="73"/>
    </row>
    <row r="85" spans="1:6" ht="15.95" customHeight="1" x14ac:dyDescent="0.2">
      <c r="A85" s="137" t="s">
        <v>34</v>
      </c>
      <c r="B85" s="137"/>
      <c r="C85" s="137"/>
      <c r="D85" s="137"/>
      <c r="E85" s="137"/>
      <c r="F85" s="46"/>
    </row>
    <row r="86" spans="1:6" ht="15.95" customHeight="1" x14ac:dyDescent="0.2">
      <c r="A86" s="115"/>
      <c r="B86" s="115"/>
      <c r="C86" s="115"/>
      <c r="D86" s="115"/>
      <c r="E86" s="115"/>
      <c r="F86" s="46"/>
    </row>
    <row r="87" spans="1:6" ht="15.95" customHeight="1" x14ac:dyDescent="0.2">
      <c r="A87" s="115"/>
      <c r="B87" s="115"/>
      <c r="C87" s="115"/>
      <c r="D87" s="115"/>
      <c r="E87" s="115"/>
      <c r="F87" s="46"/>
    </row>
    <row r="88" spans="1:6" ht="15.95" customHeight="1" x14ac:dyDescent="0.2">
      <c r="A88" s="130" t="s">
        <v>7</v>
      </c>
      <c r="B88" s="130"/>
      <c r="C88" s="130"/>
      <c r="D88" s="130"/>
      <c r="E88" s="130"/>
      <c r="F88" s="130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5290C-8A82-433E-9EC3-5F7856BCB59E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56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8"/>
      <c r="C12" s="58"/>
      <c r="D12" s="56"/>
      <c r="E12" s="57"/>
      <c r="F12" s="57"/>
    </row>
    <row r="13" spans="1:6" ht="12.75" customHeight="1" x14ac:dyDescent="0.2">
      <c r="A13" s="55"/>
      <c r="B13" s="58"/>
      <c r="C13" s="58"/>
      <c r="D13" s="56"/>
      <c r="E13" s="57"/>
      <c r="F13" s="57"/>
    </row>
    <row r="14" spans="1:6" ht="12.75" customHeight="1" x14ac:dyDescent="0.2">
      <c r="A14" s="55"/>
      <c r="B14" s="58"/>
      <c r="C14" s="58"/>
      <c r="D14" s="56"/>
      <c r="E14" s="57"/>
      <c r="F14" s="57"/>
    </row>
    <row r="15" spans="1:6" ht="12.75" customHeight="1" x14ac:dyDescent="0.2">
      <c r="A15" s="55"/>
      <c r="B15" s="58"/>
      <c r="C15" s="58"/>
      <c r="D15" s="56"/>
      <c r="E15" s="57"/>
      <c r="F15" s="57"/>
    </row>
    <row r="16" spans="1:6" ht="12.75" customHeight="1" x14ac:dyDescent="0.2">
      <c r="A16" s="55"/>
      <c r="B16" s="58"/>
      <c r="C16" s="58"/>
      <c r="D16" s="56"/>
      <c r="E16" s="57"/>
      <c r="F16" s="57"/>
    </row>
    <row r="17" spans="1:6" ht="12.75" customHeight="1" x14ac:dyDescent="0.2">
      <c r="A17" s="55"/>
      <c r="B17" s="58"/>
      <c r="C17" s="58"/>
      <c r="D17" s="56"/>
      <c r="E17" s="57"/>
      <c r="F17" s="57"/>
    </row>
    <row r="18" spans="1:6" ht="12.75" customHeight="1" x14ac:dyDescent="0.2">
      <c r="A18" s="55"/>
      <c r="B18" s="58"/>
      <c r="C18" s="58"/>
      <c r="D18" s="56"/>
      <c r="E18" s="57"/>
      <c r="F18" s="57"/>
    </row>
    <row r="19" spans="1:6" ht="12.75" customHeight="1" x14ac:dyDescent="0.2">
      <c r="A19" s="55"/>
      <c r="B19" s="58"/>
      <c r="C19" s="58"/>
      <c r="D19" s="56"/>
      <c r="E19" s="57"/>
      <c r="F19" s="57"/>
    </row>
    <row r="20" spans="1:6" ht="12.75" customHeight="1" x14ac:dyDescent="0.2">
      <c r="A20" s="55"/>
      <c r="B20" s="58"/>
      <c r="C20" s="58"/>
      <c r="D20" s="56"/>
      <c r="E20" s="57"/>
      <c r="F20" s="57"/>
    </row>
    <row r="21" spans="1:6" ht="15" customHeight="1" x14ac:dyDescent="0.2">
      <c r="A21" s="59"/>
      <c r="B21" s="60" t="s">
        <v>135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60" t="s">
        <v>120</v>
      </c>
      <c r="C23" s="60"/>
      <c r="D23" s="61"/>
      <c r="E23" s="62"/>
      <c r="F23" s="62"/>
    </row>
    <row r="24" spans="1:6" ht="15" customHeight="1" x14ac:dyDescent="0.2">
      <c r="A24" s="59"/>
      <c r="B24" s="63" t="s">
        <v>121</v>
      </c>
      <c r="C24" s="59"/>
      <c r="D24" s="61"/>
      <c r="E24" s="62"/>
      <c r="F24" s="62"/>
    </row>
    <row r="25" spans="1:6" ht="15" customHeight="1" x14ac:dyDescent="0.2">
      <c r="A25" s="59"/>
      <c r="B25" s="59" t="s">
        <v>122</v>
      </c>
      <c r="C25" s="59"/>
      <c r="D25" s="61"/>
      <c r="E25" s="62"/>
      <c r="F25" s="62"/>
    </row>
    <row r="26" spans="1:6" ht="15" customHeight="1" x14ac:dyDescent="0.2">
      <c r="A26" s="59"/>
      <c r="B26" s="59" t="s">
        <v>123</v>
      </c>
      <c r="C26" s="59"/>
      <c r="D26" s="61"/>
      <c r="E26" s="62"/>
      <c r="F26" s="62"/>
    </row>
    <row r="27" spans="1:6" ht="15" customHeight="1" x14ac:dyDescent="0.2">
      <c r="A27" s="60"/>
      <c r="B27" s="59"/>
      <c r="C27" s="59"/>
      <c r="D27" s="64"/>
      <c r="E27" s="65"/>
      <c r="F27" s="65"/>
    </row>
    <row r="28" spans="1:6" ht="15.95" customHeight="1" x14ac:dyDescent="0.2">
      <c r="A28" s="59"/>
      <c r="B28" s="60"/>
      <c r="C28" s="60"/>
      <c r="D28" s="65" t="s">
        <v>12</v>
      </c>
      <c r="E28" s="66" t="s">
        <v>136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31" t="s">
        <v>0</v>
      </c>
      <c r="B30" s="131"/>
      <c r="C30" s="131"/>
      <c r="D30" s="131"/>
      <c r="E30" s="131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137</v>
      </c>
      <c r="C34" s="78"/>
      <c r="D34" s="79"/>
      <c r="E34" s="79"/>
      <c r="F34" s="79"/>
    </row>
    <row r="35" spans="1:6" ht="14.25" customHeight="1" x14ac:dyDescent="0.2">
      <c r="A35" s="72"/>
      <c r="B35" s="77" t="s">
        <v>126</v>
      </c>
      <c r="C35" s="80"/>
      <c r="D35" s="79"/>
      <c r="E35" s="79"/>
      <c r="F35" s="79"/>
    </row>
    <row r="36" spans="1:6" ht="14.25" customHeight="1" x14ac:dyDescent="0.2">
      <c r="A36" s="72"/>
      <c r="B36" s="77" t="s">
        <v>2</v>
      </c>
      <c r="C36" s="78"/>
      <c r="D36" s="79"/>
      <c r="E36" s="79"/>
      <c r="F36" s="79"/>
    </row>
    <row r="37" spans="1:6" ht="14.25" customHeight="1" x14ac:dyDescent="0.2">
      <c r="A37" s="72"/>
      <c r="B37" s="77" t="s">
        <v>126</v>
      </c>
      <c r="C37" s="78"/>
      <c r="D37" s="79"/>
      <c r="E37" s="79"/>
      <c r="F37" s="79"/>
    </row>
    <row r="38" spans="1:6" ht="14.25" customHeight="1" x14ac:dyDescent="0.2">
      <c r="A38" s="72"/>
      <c r="B38" s="77" t="s">
        <v>138</v>
      </c>
      <c r="C38" s="78"/>
      <c r="D38" s="79"/>
      <c r="E38" s="79"/>
      <c r="F38" s="79"/>
    </row>
    <row r="39" spans="1:6" ht="14.25" customHeight="1" x14ac:dyDescent="0.2">
      <c r="A39" s="72"/>
      <c r="B39" s="77" t="s">
        <v>126</v>
      </c>
      <c r="C39" s="78"/>
      <c r="D39" s="79"/>
      <c r="E39" s="79"/>
      <c r="F39" s="79"/>
    </row>
    <row r="40" spans="1:6" ht="14.25" customHeight="1" x14ac:dyDescent="0.2">
      <c r="A40" s="72"/>
      <c r="B40" s="77" t="s">
        <v>40</v>
      </c>
      <c r="C40" s="80"/>
      <c r="D40" s="79"/>
      <c r="E40" s="79"/>
      <c r="F40" s="79"/>
    </row>
    <row r="41" spans="1:6" ht="14.25" customHeight="1" x14ac:dyDescent="0.2">
      <c r="A41" s="72"/>
      <c r="B41" s="77" t="s">
        <v>126</v>
      </c>
      <c r="C41" s="78"/>
      <c r="D41" s="79"/>
      <c r="E41" s="79"/>
      <c r="F41" s="79"/>
    </row>
    <row r="42" spans="1:6" ht="14.25" customHeight="1" x14ac:dyDescent="0.2">
      <c r="A42" s="72"/>
      <c r="B42" s="77" t="s">
        <v>139</v>
      </c>
      <c r="C42" s="78"/>
      <c r="D42" s="79"/>
      <c r="E42" s="79"/>
      <c r="F42" s="79"/>
    </row>
    <row r="43" spans="1:6" ht="14.25" customHeight="1" x14ac:dyDescent="0.2">
      <c r="A43" s="72"/>
      <c r="B43" s="77" t="s">
        <v>126</v>
      </c>
      <c r="C43" s="78"/>
      <c r="D43" s="79"/>
      <c r="E43" s="79"/>
      <c r="F43" s="79"/>
    </row>
    <row r="44" spans="1:6" ht="14.25" customHeight="1" x14ac:dyDescent="0.2">
      <c r="A44" s="72"/>
      <c r="B44" s="77" t="s">
        <v>103</v>
      </c>
      <c r="C44" s="78"/>
      <c r="D44" s="79"/>
      <c r="E44" s="79"/>
      <c r="F44" s="79"/>
    </row>
    <row r="45" spans="1:6" ht="14.25" customHeight="1" x14ac:dyDescent="0.2">
      <c r="A45" s="72"/>
      <c r="B45" s="77"/>
      <c r="C45" s="78"/>
      <c r="D45" s="79"/>
      <c r="E45" s="79"/>
      <c r="F45" s="79"/>
    </row>
    <row r="46" spans="1:6" ht="14.25" customHeight="1" x14ac:dyDescent="0.2">
      <c r="A46" s="72"/>
      <c r="B46" s="77"/>
      <c r="C46" s="78"/>
      <c r="D46" s="79"/>
      <c r="E46" s="79"/>
      <c r="F46" s="79"/>
    </row>
    <row r="47" spans="1:6" ht="14.25" customHeight="1" x14ac:dyDescent="0.2">
      <c r="A47" s="72"/>
      <c r="B47" s="77"/>
      <c r="C47" s="78"/>
      <c r="D47" s="79"/>
      <c r="E47" s="79"/>
      <c r="F47" s="79"/>
    </row>
    <row r="48" spans="1:6" ht="14.25" customHeight="1" x14ac:dyDescent="0.2">
      <c r="A48" s="72"/>
      <c r="B48" s="77"/>
      <c r="C48" s="78"/>
      <c r="D48" s="79"/>
      <c r="E48" s="79"/>
      <c r="F48" s="79"/>
    </row>
    <row r="49" spans="1:6" ht="14.25" customHeight="1" x14ac:dyDescent="0.2">
      <c r="A49" s="72"/>
      <c r="B49" s="77"/>
      <c r="C49" s="78"/>
      <c r="D49" s="79"/>
      <c r="E49" s="79"/>
      <c r="F49" s="79"/>
    </row>
    <row r="50" spans="1:6" ht="14.25" customHeight="1" x14ac:dyDescent="0.2">
      <c r="A50" s="72"/>
      <c r="B50" s="77"/>
      <c r="C50" s="81"/>
      <c r="D50" s="81"/>
      <c r="E50" s="79"/>
      <c r="F50" s="79"/>
    </row>
    <row r="51" spans="1:6" ht="14.25" customHeight="1" x14ac:dyDescent="0.2">
      <c r="A51" s="72"/>
      <c r="B51" s="77"/>
      <c r="C51" s="78"/>
      <c r="D51" s="79"/>
      <c r="E51" s="79"/>
      <c r="F51" s="79"/>
    </row>
    <row r="52" spans="1:6" ht="14.25" customHeight="1" x14ac:dyDescent="0.2">
      <c r="A52" s="72"/>
      <c r="B52" s="77"/>
      <c r="C52" s="78"/>
      <c r="D52" s="79"/>
      <c r="E52" s="79"/>
      <c r="F52" s="79"/>
    </row>
    <row r="53" spans="1:6" ht="14.25" customHeight="1" x14ac:dyDescent="0.2">
      <c r="A53" s="72"/>
      <c r="B53" s="77"/>
      <c r="C53" s="78"/>
      <c r="D53" s="79"/>
      <c r="E53" s="79"/>
      <c r="F53" s="79"/>
    </row>
    <row r="54" spans="1:6" ht="14.25" customHeight="1" x14ac:dyDescent="0.2">
      <c r="A54" s="72"/>
      <c r="B54" s="77"/>
      <c r="C54" s="78"/>
      <c r="D54" s="79"/>
      <c r="E54" s="79"/>
      <c r="F54" s="79"/>
    </row>
    <row r="55" spans="1:6" ht="14.25" customHeight="1" x14ac:dyDescent="0.2">
      <c r="A55" s="72"/>
      <c r="B55" s="77"/>
      <c r="C55" s="78"/>
      <c r="D55" s="79"/>
      <c r="E55" s="79"/>
      <c r="F55" s="79"/>
    </row>
    <row r="56" spans="1:6" ht="14.25" customHeight="1" x14ac:dyDescent="0.2">
      <c r="A56" s="72"/>
      <c r="B56" s="77"/>
      <c r="C56" s="78"/>
      <c r="D56" s="79"/>
      <c r="E56" s="79"/>
      <c r="F56" s="79"/>
    </row>
    <row r="57" spans="1:6" ht="14.25" customHeight="1" x14ac:dyDescent="0.2">
      <c r="A57" s="72"/>
      <c r="B57" s="77"/>
      <c r="C57" s="78"/>
      <c r="D57" s="79"/>
      <c r="E57" s="79"/>
      <c r="F57" s="79"/>
    </row>
    <row r="58" spans="1:6" ht="14.25" customHeight="1" x14ac:dyDescent="0.2">
      <c r="A58" s="72"/>
      <c r="B58" s="77"/>
      <c r="C58" s="78"/>
      <c r="D58" s="79"/>
      <c r="E58" s="79"/>
      <c r="F58" s="79"/>
    </row>
    <row r="59" spans="1:6" ht="14.25" customHeight="1" x14ac:dyDescent="0.2">
      <c r="A59" s="72"/>
      <c r="B59" s="77"/>
      <c r="C59" s="78"/>
      <c r="D59" s="79"/>
      <c r="E59" s="79"/>
      <c r="F59" s="79"/>
    </row>
    <row r="60" spans="1:6" ht="14.25" customHeight="1" x14ac:dyDescent="0.2">
      <c r="A60" s="72"/>
      <c r="B60" s="77"/>
      <c r="C60" s="78"/>
      <c r="D60" s="79"/>
      <c r="E60" s="79"/>
      <c r="F60" s="79"/>
    </row>
    <row r="61" spans="1:6" ht="14.25" customHeight="1" x14ac:dyDescent="0.2">
      <c r="A61" s="72"/>
      <c r="B61" s="77"/>
      <c r="C61" s="78"/>
      <c r="D61" s="79"/>
      <c r="E61" s="79"/>
      <c r="F61" s="79"/>
    </row>
    <row r="62" spans="1:6" ht="14.25" customHeight="1" x14ac:dyDescent="0.2">
      <c r="A62" s="72"/>
      <c r="B62" s="77"/>
      <c r="C62" s="78"/>
      <c r="D62" s="79"/>
      <c r="E62" s="79"/>
      <c r="F62" s="79"/>
    </row>
    <row r="63" spans="1:6" ht="14.25" customHeight="1" x14ac:dyDescent="0.2">
      <c r="A63" s="72"/>
      <c r="B63" s="82"/>
      <c r="C63" s="83"/>
      <c r="D63" s="84"/>
      <c r="E63" s="79"/>
      <c r="F63" s="79"/>
    </row>
    <row r="64" spans="1:6" ht="14.25" customHeight="1" x14ac:dyDescent="0.2">
      <c r="A64" s="72"/>
      <c r="B64" s="82"/>
      <c r="C64" s="116"/>
      <c r="D64" s="76"/>
      <c r="E64" s="79"/>
      <c r="F64" s="79"/>
    </row>
    <row r="65" spans="1:6" ht="14.25" customHeight="1" x14ac:dyDescent="0.2">
      <c r="A65" s="72"/>
      <c r="B65" s="77"/>
      <c r="C65" s="87" t="s">
        <v>42</v>
      </c>
      <c r="D65" s="88" t="s">
        <v>43</v>
      </c>
      <c r="E65" s="79"/>
      <c r="F65" s="79"/>
    </row>
    <row r="66" spans="1:6" ht="14.25" customHeight="1" x14ac:dyDescent="0.2">
      <c r="A66" s="72"/>
      <c r="B66" s="77"/>
      <c r="C66" s="85">
        <v>10.5</v>
      </c>
      <c r="D66" s="86">
        <v>400</v>
      </c>
      <c r="E66" s="90"/>
      <c r="F66" s="90"/>
    </row>
    <row r="67" spans="1:6" ht="14.25" customHeight="1" x14ac:dyDescent="0.2">
      <c r="A67" s="72"/>
      <c r="B67" s="82"/>
      <c r="C67" s="85"/>
      <c r="D67" s="86"/>
      <c r="E67" s="79"/>
      <c r="F67" s="79"/>
    </row>
    <row r="68" spans="1:6" ht="13.5" customHeight="1" x14ac:dyDescent="0.2">
      <c r="A68" s="72"/>
      <c r="B68" s="82"/>
      <c r="C68" s="93"/>
      <c r="D68" s="93"/>
      <c r="E68" s="93"/>
      <c r="F68" s="72"/>
    </row>
    <row r="69" spans="1:6" ht="15.95" customHeight="1" x14ac:dyDescent="0.2">
      <c r="A69" s="59"/>
      <c r="B69" s="94" t="s">
        <v>16</v>
      </c>
      <c r="C69" s="94"/>
      <c r="D69" s="61"/>
      <c r="E69" s="95">
        <v>4200</v>
      </c>
      <c r="F69" s="95"/>
    </row>
    <row r="70" spans="1:6" ht="15.95" customHeight="1" x14ac:dyDescent="0.2">
      <c r="A70" s="59"/>
      <c r="B70" s="96" t="s">
        <v>13</v>
      </c>
      <c r="C70" s="97"/>
      <c r="D70" s="61"/>
      <c r="E70" s="98">
        <v>0</v>
      </c>
      <c r="F70" s="98"/>
    </row>
    <row r="71" spans="1:6" ht="15.95" customHeight="1" x14ac:dyDescent="0.2">
      <c r="A71" s="59"/>
      <c r="B71" s="99" t="s">
        <v>130</v>
      </c>
      <c r="C71" s="97"/>
      <c r="D71" s="61"/>
      <c r="E71" s="98">
        <v>0</v>
      </c>
      <c r="F71" s="98"/>
    </row>
    <row r="72" spans="1:6" ht="15.95" customHeight="1" x14ac:dyDescent="0.2">
      <c r="A72" s="59"/>
      <c r="B72" s="99" t="s">
        <v>14</v>
      </c>
      <c r="C72" s="97"/>
      <c r="D72" s="61"/>
      <c r="E72" s="98">
        <v>0</v>
      </c>
      <c r="F72" s="98"/>
    </row>
    <row r="73" spans="1:6" ht="15.95" customHeight="1" x14ac:dyDescent="0.2">
      <c r="A73" s="59"/>
      <c r="B73" s="60" t="s">
        <v>15</v>
      </c>
      <c r="C73" s="94"/>
      <c r="D73" s="61"/>
      <c r="E73" s="100">
        <v>4200</v>
      </c>
      <c r="F73" s="100"/>
    </row>
    <row r="74" spans="1:6" ht="15.95" customHeight="1" x14ac:dyDescent="0.2">
      <c r="A74" s="59"/>
      <c r="B74" s="97" t="s">
        <v>5</v>
      </c>
      <c r="C74" s="101">
        <v>0.05</v>
      </c>
      <c r="D74" s="97"/>
      <c r="E74" s="102">
        <v>210</v>
      </c>
      <c r="F74" s="102"/>
    </row>
    <row r="75" spans="1:6" ht="15.95" customHeight="1" x14ac:dyDescent="0.2">
      <c r="A75" s="59"/>
      <c r="B75" s="103" t="s">
        <v>4</v>
      </c>
      <c r="C75" s="104">
        <v>9.9750000000000005E-2</v>
      </c>
      <c r="D75" s="97"/>
      <c r="E75" s="105">
        <v>418.95</v>
      </c>
      <c r="F75" s="102"/>
    </row>
    <row r="76" spans="1:6" ht="15.95" customHeight="1" x14ac:dyDescent="0.2">
      <c r="A76" s="59"/>
      <c r="B76" s="73"/>
      <c r="C76" s="59"/>
      <c r="D76" s="61"/>
      <c r="E76" s="62"/>
      <c r="F76" s="62"/>
    </row>
    <row r="77" spans="1:6" ht="15.95" customHeight="1" thickBot="1" x14ac:dyDescent="0.25">
      <c r="A77" s="59"/>
      <c r="B77" s="106" t="s">
        <v>17</v>
      </c>
      <c r="C77" s="94"/>
      <c r="D77" s="107"/>
      <c r="E77" s="108">
        <v>4828.95</v>
      </c>
      <c r="F77" s="109"/>
    </row>
    <row r="78" spans="1:6" ht="15.95" customHeight="1" thickTop="1" x14ac:dyDescent="0.2">
      <c r="A78" s="59"/>
      <c r="B78" s="103"/>
      <c r="C78" s="103"/>
      <c r="D78" s="103"/>
      <c r="E78" s="110"/>
      <c r="F78" s="103"/>
    </row>
    <row r="79" spans="1:6" ht="15.95" customHeight="1" x14ac:dyDescent="0.2">
      <c r="A79" s="59"/>
      <c r="B79" s="73" t="s">
        <v>19</v>
      </c>
      <c r="C79" s="103"/>
      <c r="D79" s="61"/>
      <c r="E79" s="62">
        <v>0</v>
      </c>
      <c r="F79" s="62"/>
    </row>
    <row r="80" spans="1:6" ht="15.95" customHeight="1" x14ac:dyDescent="0.2">
      <c r="A80" s="59"/>
      <c r="B80" s="94"/>
      <c r="C80" s="103"/>
      <c r="D80" s="103"/>
      <c r="E80" s="110"/>
      <c r="F80" s="103"/>
    </row>
    <row r="81" spans="1:6" ht="15.95" customHeight="1" x14ac:dyDescent="0.2">
      <c r="A81" s="59"/>
      <c r="B81" s="132" t="s">
        <v>18</v>
      </c>
      <c r="C81" s="133"/>
      <c r="D81" s="111"/>
      <c r="E81" s="112">
        <v>4828.95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3"/>
      <c r="B83" s="134"/>
      <c r="C83" s="135"/>
      <c r="D83" s="135"/>
      <c r="E83" s="135"/>
      <c r="F83" s="114"/>
    </row>
    <row r="84" spans="1:6" ht="15.95" customHeight="1" x14ac:dyDescent="0.2">
      <c r="A84" s="136" t="s">
        <v>33</v>
      </c>
      <c r="B84" s="136"/>
      <c r="C84" s="136"/>
      <c r="D84" s="136"/>
      <c r="E84" s="136"/>
      <c r="F84" s="73"/>
    </row>
    <row r="85" spans="1:6" ht="15.95" customHeight="1" x14ac:dyDescent="0.2">
      <c r="A85" s="137" t="s">
        <v>34</v>
      </c>
      <c r="B85" s="137"/>
      <c r="C85" s="137"/>
      <c r="D85" s="137"/>
      <c r="E85" s="137"/>
      <c r="F85" s="46"/>
    </row>
    <row r="86" spans="1:6" ht="15.95" customHeight="1" x14ac:dyDescent="0.2">
      <c r="A86" s="115"/>
      <c r="B86" s="115"/>
      <c r="C86" s="115"/>
      <c r="D86" s="115"/>
      <c r="E86" s="115"/>
      <c r="F86" s="46"/>
    </row>
    <row r="87" spans="1:6" ht="15.95" customHeight="1" x14ac:dyDescent="0.2">
      <c r="A87" s="115"/>
      <c r="B87" s="115"/>
      <c r="C87" s="115"/>
      <c r="D87" s="115"/>
      <c r="E87" s="115"/>
      <c r="F87" s="46"/>
    </row>
    <row r="88" spans="1:6" ht="15.95" customHeight="1" x14ac:dyDescent="0.2">
      <c r="A88" s="130" t="s">
        <v>7</v>
      </c>
      <c r="B88" s="130"/>
      <c r="C88" s="130"/>
      <c r="D88" s="130"/>
      <c r="E88" s="130"/>
      <c r="F88" s="130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304F5-19B4-42E2-BFE8-0983ED1E40B9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117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8"/>
      <c r="C12" s="58"/>
      <c r="D12" s="56"/>
      <c r="E12" s="57"/>
      <c r="F12" s="57"/>
    </row>
    <row r="13" spans="1:6" ht="12.75" customHeight="1" x14ac:dyDescent="0.2">
      <c r="A13" s="55"/>
      <c r="B13" s="58"/>
      <c r="C13" s="58"/>
      <c r="D13" s="56"/>
      <c r="E13" s="57"/>
      <c r="F13" s="57"/>
    </row>
    <row r="14" spans="1:6" ht="12.75" customHeight="1" x14ac:dyDescent="0.2">
      <c r="A14" s="55"/>
      <c r="B14" s="58"/>
      <c r="C14" s="58"/>
      <c r="D14" s="56"/>
      <c r="E14" s="57"/>
      <c r="F14" s="57"/>
    </row>
    <row r="15" spans="1:6" ht="12.75" customHeight="1" x14ac:dyDescent="0.2">
      <c r="A15" s="55"/>
      <c r="B15" s="58"/>
      <c r="C15" s="58"/>
      <c r="D15" s="56"/>
      <c r="E15" s="57"/>
      <c r="F15" s="57"/>
    </row>
    <row r="16" spans="1:6" ht="12.75" customHeight="1" x14ac:dyDescent="0.2">
      <c r="A16" s="55"/>
      <c r="B16" s="58"/>
      <c r="C16" s="58"/>
      <c r="D16" s="56"/>
      <c r="E16" s="57"/>
      <c r="F16" s="57"/>
    </row>
    <row r="17" spans="1:6" ht="12.75" customHeight="1" x14ac:dyDescent="0.2">
      <c r="A17" s="55"/>
      <c r="B17" s="58"/>
      <c r="C17" s="58"/>
      <c r="D17" s="56"/>
      <c r="E17" s="57"/>
      <c r="F17" s="57"/>
    </row>
    <row r="18" spans="1:6" ht="12.75" customHeight="1" x14ac:dyDescent="0.2">
      <c r="A18" s="55"/>
      <c r="B18" s="58"/>
      <c r="C18" s="58"/>
      <c r="D18" s="56"/>
      <c r="E18" s="57"/>
      <c r="F18" s="57"/>
    </row>
    <row r="19" spans="1:6" ht="12.75" customHeight="1" x14ac:dyDescent="0.2">
      <c r="A19" s="55"/>
      <c r="B19" s="58"/>
      <c r="C19" s="58"/>
      <c r="D19" s="56"/>
      <c r="E19" s="57"/>
      <c r="F19" s="57"/>
    </row>
    <row r="20" spans="1:6" ht="12.75" customHeight="1" x14ac:dyDescent="0.2">
      <c r="A20" s="55"/>
      <c r="B20" s="58"/>
      <c r="C20" s="58"/>
      <c r="D20" s="56"/>
      <c r="E20" s="57"/>
      <c r="F20" s="57"/>
    </row>
    <row r="21" spans="1:6" ht="15" customHeight="1" x14ac:dyDescent="0.2">
      <c r="A21" s="59"/>
      <c r="B21" s="60" t="s">
        <v>140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60" t="s">
        <v>120</v>
      </c>
      <c r="C23" s="60"/>
      <c r="D23" s="61"/>
      <c r="E23" s="62"/>
      <c r="F23" s="62"/>
    </row>
    <row r="24" spans="1:6" ht="15" customHeight="1" x14ac:dyDescent="0.2">
      <c r="A24" s="59"/>
      <c r="B24" s="60" t="s">
        <v>121</v>
      </c>
      <c r="C24" s="59"/>
      <c r="D24" s="61"/>
      <c r="E24" s="62"/>
      <c r="F24" s="62"/>
    </row>
    <row r="25" spans="1:6" ht="15" customHeight="1" x14ac:dyDescent="0.2">
      <c r="A25" s="59"/>
      <c r="B25" s="59" t="s">
        <v>122</v>
      </c>
      <c r="C25" s="59"/>
      <c r="D25" s="61"/>
      <c r="E25" s="62"/>
      <c r="F25" s="62"/>
    </row>
    <row r="26" spans="1:6" ht="15" customHeight="1" x14ac:dyDescent="0.2">
      <c r="A26" s="59"/>
      <c r="B26" s="59" t="s">
        <v>123</v>
      </c>
      <c r="C26" s="59"/>
      <c r="D26" s="61"/>
      <c r="E26" s="62"/>
      <c r="F26" s="62"/>
    </row>
    <row r="27" spans="1:6" ht="15" customHeight="1" x14ac:dyDescent="0.2">
      <c r="A27" s="60"/>
      <c r="B27" s="59"/>
      <c r="C27" s="59"/>
      <c r="D27" s="64"/>
      <c r="E27" s="65"/>
      <c r="F27" s="65"/>
    </row>
    <row r="28" spans="1:6" ht="15.95" customHeight="1" x14ac:dyDescent="0.2">
      <c r="A28" s="59"/>
      <c r="B28" s="60"/>
      <c r="C28" s="60"/>
      <c r="D28" s="65" t="s">
        <v>12</v>
      </c>
      <c r="E28" s="66" t="s">
        <v>141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31" t="s">
        <v>0</v>
      </c>
      <c r="B30" s="131"/>
      <c r="C30" s="131"/>
      <c r="D30" s="131"/>
      <c r="E30" s="131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142</v>
      </c>
      <c r="C34" s="78"/>
      <c r="D34" s="79"/>
      <c r="E34" s="79"/>
      <c r="F34" s="79"/>
    </row>
    <row r="35" spans="1:6" ht="14.25" customHeight="1" x14ac:dyDescent="0.2">
      <c r="A35" s="72"/>
      <c r="B35" s="77" t="s">
        <v>126</v>
      </c>
      <c r="C35" s="80"/>
      <c r="D35" s="79"/>
      <c r="E35" s="79"/>
      <c r="F35" s="79"/>
    </row>
    <row r="36" spans="1:6" ht="14.25" customHeight="1" x14ac:dyDescent="0.2">
      <c r="A36" s="72"/>
      <c r="B36" s="77" t="s">
        <v>117</v>
      </c>
      <c r="C36" s="78"/>
      <c r="D36" s="79"/>
      <c r="E36" s="79"/>
      <c r="F36" s="79"/>
    </row>
    <row r="37" spans="1:6" ht="14.25" customHeight="1" x14ac:dyDescent="0.2">
      <c r="A37" s="72"/>
      <c r="B37" s="77" t="s">
        <v>126</v>
      </c>
      <c r="C37" s="78"/>
      <c r="D37" s="79"/>
      <c r="E37" s="79"/>
      <c r="F37" s="79"/>
    </row>
    <row r="38" spans="1:6" ht="14.25" customHeight="1" x14ac:dyDescent="0.2">
      <c r="A38" s="72"/>
      <c r="B38" s="77" t="s">
        <v>2</v>
      </c>
      <c r="C38" s="78"/>
      <c r="D38" s="79"/>
      <c r="E38" s="79"/>
      <c r="F38" s="79"/>
    </row>
    <row r="39" spans="1:6" ht="14.25" customHeight="1" x14ac:dyDescent="0.2">
      <c r="A39" s="72"/>
      <c r="B39" s="77" t="s">
        <v>126</v>
      </c>
      <c r="C39" s="78"/>
      <c r="D39" s="79"/>
      <c r="E39" s="79"/>
      <c r="F39" s="79"/>
    </row>
    <row r="40" spans="1:6" ht="14.25" customHeight="1" x14ac:dyDescent="0.2">
      <c r="A40" s="72"/>
      <c r="B40" s="77" t="s">
        <v>143</v>
      </c>
      <c r="C40" s="80"/>
      <c r="D40" s="79"/>
      <c r="E40" s="79"/>
      <c r="F40" s="79"/>
    </row>
    <row r="41" spans="1:6" ht="14.25" customHeight="1" x14ac:dyDescent="0.2">
      <c r="A41" s="72"/>
      <c r="B41" s="77"/>
      <c r="C41" s="78"/>
      <c r="D41" s="79"/>
      <c r="E41" s="79"/>
      <c r="F41" s="79"/>
    </row>
    <row r="42" spans="1:6" ht="14.25" customHeight="1" x14ac:dyDescent="0.2">
      <c r="A42" s="72"/>
      <c r="B42" s="77"/>
      <c r="C42" s="78"/>
      <c r="D42" s="79"/>
      <c r="E42" s="79"/>
      <c r="F42" s="79"/>
    </row>
    <row r="43" spans="1:6" ht="14.25" customHeight="1" x14ac:dyDescent="0.2">
      <c r="A43" s="72"/>
      <c r="B43" s="77"/>
      <c r="C43" s="78"/>
      <c r="D43" s="79"/>
      <c r="E43" s="79"/>
      <c r="F43" s="79"/>
    </row>
    <row r="44" spans="1:6" ht="14.25" customHeight="1" x14ac:dyDescent="0.2">
      <c r="A44" s="72"/>
      <c r="B44" s="77"/>
      <c r="C44" s="78"/>
      <c r="D44" s="79"/>
      <c r="E44" s="79"/>
      <c r="F44" s="79"/>
    </row>
    <row r="45" spans="1:6" ht="14.25" customHeight="1" x14ac:dyDescent="0.2">
      <c r="A45" s="72"/>
      <c r="B45" s="77"/>
      <c r="C45" s="78"/>
      <c r="D45" s="79"/>
      <c r="E45" s="79"/>
      <c r="F45" s="79"/>
    </row>
    <row r="46" spans="1:6" ht="14.25" customHeight="1" x14ac:dyDescent="0.2">
      <c r="A46" s="72"/>
      <c r="B46" s="77"/>
      <c r="C46" s="78"/>
      <c r="D46" s="79"/>
      <c r="E46" s="79"/>
      <c r="F46" s="79"/>
    </row>
    <row r="47" spans="1:6" ht="14.25" customHeight="1" x14ac:dyDescent="0.2">
      <c r="A47" s="72"/>
      <c r="B47" s="77"/>
      <c r="C47" s="78"/>
      <c r="D47" s="79"/>
      <c r="E47" s="79"/>
      <c r="F47" s="79"/>
    </row>
    <row r="48" spans="1:6" ht="14.25" customHeight="1" x14ac:dyDescent="0.2">
      <c r="A48" s="72"/>
      <c r="B48" s="77"/>
      <c r="C48" s="78"/>
      <c r="D48" s="79"/>
      <c r="E48" s="79"/>
      <c r="F48" s="79"/>
    </row>
    <row r="49" spans="1:6" ht="14.25" customHeight="1" x14ac:dyDescent="0.2">
      <c r="A49" s="72"/>
      <c r="B49" s="77"/>
      <c r="C49" s="78"/>
      <c r="D49" s="79"/>
      <c r="E49" s="79"/>
      <c r="F49" s="79"/>
    </row>
    <row r="50" spans="1:6" ht="14.25" customHeight="1" x14ac:dyDescent="0.2">
      <c r="A50" s="72"/>
      <c r="B50" s="77"/>
      <c r="C50" s="81"/>
      <c r="D50" s="81"/>
      <c r="E50" s="79"/>
      <c r="F50" s="79"/>
    </row>
    <row r="51" spans="1:6" ht="14.25" customHeight="1" x14ac:dyDescent="0.2">
      <c r="A51" s="72"/>
      <c r="B51" s="77"/>
      <c r="C51" s="78"/>
      <c r="D51" s="79"/>
      <c r="E51" s="79"/>
      <c r="F51" s="79"/>
    </row>
    <row r="52" spans="1:6" ht="14.25" customHeight="1" x14ac:dyDescent="0.2">
      <c r="A52" s="72"/>
      <c r="B52" s="77"/>
      <c r="C52" s="78"/>
      <c r="D52" s="79"/>
      <c r="E52" s="79"/>
      <c r="F52" s="79"/>
    </row>
    <row r="53" spans="1:6" ht="14.25" customHeight="1" x14ac:dyDescent="0.2">
      <c r="A53" s="72"/>
      <c r="B53" s="77"/>
      <c r="C53" s="78"/>
      <c r="D53" s="79"/>
      <c r="E53" s="79"/>
      <c r="F53" s="79"/>
    </row>
    <row r="54" spans="1:6" ht="14.25" customHeight="1" x14ac:dyDescent="0.2">
      <c r="A54" s="72"/>
      <c r="B54" s="77"/>
      <c r="C54" s="78"/>
      <c r="D54" s="79"/>
      <c r="E54" s="79"/>
      <c r="F54" s="79"/>
    </row>
    <row r="55" spans="1:6" ht="14.25" customHeight="1" x14ac:dyDescent="0.2">
      <c r="A55" s="72"/>
      <c r="B55" s="77"/>
      <c r="C55" s="78"/>
      <c r="D55" s="79"/>
      <c r="E55" s="79"/>
      <c r="F55" s="79"/>
    </row>
    <row r="56" spans="1:6" ht="14.25" customHeight="1" x14ac:dyDescent="0.2">
      <c r="A56" s="72"/>
      <c r="B56" s="77"/>
      <c r="C56" s="78"/>
      <c r="D56" s="79"/>
      <c r="E56" s="79"/>
      <c r="F56" s="79"/>
    </row>
    <row r="57" spans="1:6" ht="14.25" customHeight="1" x14ac:dyDescent="0.2">
      <c r="A57" s="72"/>
      <c r="B57" s="77"/>
      <c r="C57" s="78"/>
      <c r="D57" s="79"/>
      <c r="E57" s="79"/>
      <c r="F57" s="79"/>
    </row>
    <row r="58" spans="1:6" ht="14.25" customHeight="1" x14ac:dyDescent="0.2">
      <c r="A58" s="72"/>
      <c r="B58" s="77"/>
      <c r="C58" s="78"/>
      <c r="D58" s="79"/>
      <c r="E58" s="79"/>
      <c r="F58" s="79"/>
    </row>
    <row r="59" spans="1:6" ht="14.25" customHeight="1" x14ac:dyDescent="0.2">
      <c r="A59" s="72"/>
      <c r="B59" s="77"/>
      <c r="C59" s="78"/>
      <c r="D59" s="79"/>
      <c r="E59" s="79"/>
      <c r="F59" s="79"/>
    </row>
    <row r="60" spans="1:6" ht="14.25" customHeight="1" x14ac:dyDescent="0.2">
      <c r="A60" s="72"/>
      <c r="B60" s="77"/>
      <c r="C60" s="78"/>
      <c r="D60" s="79"/>
      <c r="E60" s="79"/>
      <c r="F60" s="79"/>
    </row>
    <row r="61" spans="1:6" ht="14.25" customHeight="1" x14ac:dyDescent="0.2">
      <c r="A61" s="72"/>
      <c r="B61" s="77"/>
      <c r="C61" s="78"/>
      <c r="D61" s="79"/>
      <c r="E61" s="79"/>
      <c r="F61" s="79"/>
    </row>
    <row r="62" spans="1:6" ht="14.25" customHeight="1" x14ac:dyDescent="0.2">
      <c r="A62" s="72"/>
      <c r="B62" s="77"/>
      <c r="C62" s="78"/>
      <c r="D62" s="79"/>
      <c r="E62" s="79"/>
      <c r="F62" s="79"/>
    </row>
    <row r="63" spans="1:6" ht="14.25" customHeight="1" x14ac:dyDescent="0.2">
      <c r="A63" s="72"/>
      <c r="B63" s="82"/>
      <c r="C63" s="83"/>
      <c r="D63" s="84"/>
      <c r="E63" s="79"/>
      <c r="F63" s="79"/>
    </row>
    <row r="64" spans="1:6" ht="14.25" customHeight="1" x14ac:dyDescent="0.2">
      <c r="A64" s="72"/>
      <c r="B64" s="82"/>
      <c r="C64" s="116"/>
      <c r="D64" s="76"/>
      <c r="E64" s="79"/>
      <c r="F64" s="79"/>
    </row>
    <row r="65" spans="1:6" ht="14.25" customHeight="1" x14ac:dyDescent="0.2">
      <c r="A65" s="72"/>
      <c r="B65" s="77"/>
      <c r="C65" s="87" t="s">
        <v>42</v>
      </c>
      <c r="D65" s="88" t="s">
        <v>43</v>
      </c>
      <c r="E65" s="79"/>
      <c r="F65" s="79"/>
    </row>
    <row r="66" spans="1:6" ht="14.25" customHeight="1" x14ac:dyDescent="0.2">
      <c r="A66" s="72"/>
      <c r="B66" s="77"/>
      <c r="C66" s="85">
        <v>3.75</v>
      </c>
      <c r="D66" s="86">
        <v>385</v>
      </c>
      <c r="E66" s="90"/>
      <c r="F66" s="90"/>
    </row>
    <row r="67" spans="1:6" ht="14.25" customHeight="1" x14ac:dyDescent="0.2">
      <c r="A67" s="72"/>
      <c r="B67" s="82"/>
      <c r="C67" s="85"/>
      <c r="D67" s="86"/>
      <c r="E67" s="79"/>
      <c r="F67" s="79"/>
    </row>
    <row r="68" spans="1:6" ht="13.5" customHeight="1" x14ac:dyDescent="0.2">
      <c r="A68" s="72"/>
      <c r="B68" s="82"/>
      <c r="C68" s="93"/>
      <c r="D68" s="93"/>
      <c r="E68" s="93"/>
      <c r="F68" s="72"/>
    </row>
    <row r="69" spans="1:6" ht="15.95" customHeight="1" x14ac:dyDescent="0.2">
      <c r="A69" s="59"/>
      <c r="B69" s="94" t="s">
        <v>16</v>
      </c>
      <c r="C69" s="94"/>
      <c r="D69" s="61"/>
      <c r="E69" s="95">
        <v>1443.75</v>
      </c>
      <c r="F69" s="95"/>
    </row>
    <row r="70" spans="1:6" ht="15.95" customHeight="1" x14ac:dyDescent="0.2">
      <c r="A70" s="59"/>
      <c r="B70" s="96" t="s">
        <v>13</v>
      </c>
      <c r="C70" s="97"/>
      <c r="D70" s="61"/>
      <c r="E70" s="98">
        <v>0</v>
      </c>
      <c r="F70" s="98"/>
    </row>
    <row r="71" spans="1:6" ht="15.95" customHeight="1" x14ac:dyDescent="0.2">
      <c r="A71" s="59"/>
      <c r="B71" s="99" t="s">
        <v>130</v>
      </c>
      <c r="C71" s="97"/>
      <c r="D71" s="61"/>
      <c r="E71" s="98">
        <v>0</v>
      </c>
      <c r="F71" s="98"/>
    </row>
    <row r="72" spans="1:6" ht="15.95" customHeight="1" x14ac:dyDescent="0.2">
      <c r="A72" s="59"/>
      <c r="B72" s="99" t="s">
        <v>14</v>
      </c>
      <c r="C72" s="97"/>
      <c r="D72" s="61"/>
      <c r="E72" s="98">
        <v>0</v>
      </c>
      <c r="F72" s="98"/>
    </row>
    <row r="73" spans="1:6" ht="15.95" customHeight="1" x14ac:dyDescent="0.2">
      <c r="A73" s="59"/>
      <c r="B73" s="60" t="s">
        <v>15</v>
      </c>
      <c r="C73" s="94"/>
      <c r="D73" s="61"/>
      <c r="E73" s="100">
        <v>1443.75</v>
      </c>
      <c r="F73" s="100"/>
    </row>
    <row r="74" spans="1:6" ht="15.95" customHeight="1" x14ac:dyDescent="0.2">
      <c r="A74" s="59"/>
      <c r="B74" s="97" t="s">
        <v>5</v>
      </c>
      <c r="C74" s="101">
        <v>0.05</v>
      </c>
      <c r="D74" s="97"/>
      <c r="E74" s="102">
        <v>72.19</v>
      </c>
      <c r="F74" s="102"/>
    </row>
    <row r="75" spans="1:6" ht="15.95" customHeight="1" x14ac:dyDescent="0.2">
      <c r="A75" s="59"/>
      <c r="B75" s="103" t="s">
        <v>4</v>
      </c>
      <c r="C75" s="104">
        <v>9.9750000000000005E-2</v>
      </c>
      <c r="D75" s="97"/>
      <c r="E75" s="105">
        <v>144.01</v>
      </c>
      <c r="F75" s="102"/>
    </row>
    <row r="76" spans="1:6" ht="15.95" customHeight="1" x14ac:dyDescent="0.2">
      <c r="A76" s="59"/>
      <c r="B76" s="73"/>
      <c r="C76" s="59"/>
      <c r="D76" s="61"/>
      <c r="E76" s="62"/>
      <c r="F76" s="62"/>
    </row>
    <row r="77" spans="1:6" ht="15.95" customHeight="1" thickBot="1" x14ac:dyDescent="0.25">
      <c r="A77" s="59"/>
      <c r="B77" s="106" t="s">
        <v>17</v>
      </c>
      <c r="C77" s="94"/>
      <c r="D77" s="107"/>
      <c r="E77" s="108">
        <v>1659.95</v>
      </c>
      <c r="F77" s="109"/>
    </row>
    <row r="78" spans="1:6" ht="15.95" customHeight="1" thickTop="1" x14ac:dyDescent="0.2">
      <c r="A78" s="59"/>
      <c r="B78" s="103"/>
      <c r="C78" s="103"/>
      <c r="D78" s="103"/>
      <c r="E78" s="110"/>
      <c r="F78" s="103"/>
    </row>
    <row r="79" spans="1:6" ht="15.95" customHeight="1" x14ac:dyDescent="0.2">
      <c r="A79" s="59"/>
      <c r="B79" s="73" t="s">
        <v>19</v>
      </c>
      <c r="C79" s="103"/>
      <c r="D79" s="61"/>
      <c r="E79" s="62">
        <v>0</v>
      </c>
      <c r="F79" s="62"/>
    </row>
    <row r="80" spans="1:6" ht="15.95" customHeight="1" x14ac:dyDescent="0.2">
      <c r="A80" s="59"/>
      <c r="B80" s="94"/>
      <c r="C80" s="103"/>
      <c r="D80" s="103"/>
      <c r="E80" s="110"/>
      <c r="F80" s="103"/>
    </row>
    <row r="81" spans="1:6" ht="15.95" customHeight="1" x14ac:dyDescent="0.2">
      <c r="A81" s="59"/>
      <c r="B81" s="132" t="s">
        <v>18</v>
      </c>
      <c r="C81" s="133"/>
      <c r="D81" s="111"/>
      <c r="E81" s="112">
        <v>1659.95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3"/>
      <c r="B83" s="134"/>
      <c r="C83" s="135"/>
      <c r="D83" s="135"/>
      <c r="E83" s="135"/>
      <c r="F83" s="114"/>
    </row>
    <row r="84" spans="1:6" ht="15.95" customHeight="1" x14ac:dyDescent="0.2">
      <c r="A84" s="136" t="s">
        <v>33</v>
      </c>
      <c r="B84" s="136"/>
      <c r="C84" s="136"/>
      <c r="D84" s="136"/>
      <c r="E84" s="136"/>
      <c r="F84" s="73"/>
    </row>
    <row r="85" spans="1:6" ht="15.95" customHeight="1" x14ac:dyDescent="0.2">
      <c r="A85" s="137" t="s">
        <v>34</v>
      </c>
      <c r="B85" s="137"/>
      <c r="C85" s="137"/>
      <c r="D85" s="137"/>
      <c r="E85" s="137"/>
      <c r="F85" s="46"/>
    </row>
    <row r="86" spans="1:6" ht="15.95" customHeight="1" x14ac:dyDescent="0.2">
      <c r="A86" s="115"/>
      <c r="B86" s="115"/>
      <c r="C86" s="115"/>
      <c r="D86" s="115"/>
      <c r="E86" s="115"/>
      <c r="F86" s="46"/>
    </row>
    <row r="87" spans="1:6" ht="15.95" customHeight="1" x14ac:dyDescent="0.2">
      <c r="A87" s="115"/>
      <c r="B87" s="115"/>
      <c r="C87" s="115"/>
      <c r="D87" s="115"/>
      <c r="E87" s="115"/>
      <c r="F87" s="46"/>
    </row>
    <row r="88" spans="1:6" ht="15.95" customHeight="1" x14ac:dyDescent="0.2">
      <c r="A88" s="130" t="s">
        <v>7</v>
      </c>
      <c r="B88" s="130"/>
      <c r="C88" s="130"/>
      <c r="D88" s="130"/>
      <c r="E88" s="130"/>
      <c r="F88" s="130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A5CFE-A67C-4921-A5DB-3842BF49F08D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117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8"/>
      <c r="C12" s="58"/>
      <c r="D12" s="56"/>
      <c r="E12" s="57"/>
      <c r="F12" s="57"/>
    </row>
    <row r="13" spans="1:6" ht="12.75" customHeight="1" x14ac:dyDescent="0.2">
      <c r="A13" s="55"/>
      <c r="B13" s="58"/>
      <c r="C13" s="58"/>
      <c r="D13" s="56"/>
      <c r="E13" s="57"/>
      <c r="F13" s="57"/>
    </row>
    <row r="14" spans="1:6" ht="12.75" customHeight="1" x14ac:dyDescent="0.2">
      <c r="A14" s="55"/>
      <c r="B14" s="58"/>
      <c r="C14" s="58"/>
      <c r="D14" s="56"/>
      <c r="E14" s="57"/>
      <c r="F14" s="57"/>
    </row>
    <row r="15" spans="1:6" ht="12.75" customHeight="1" x14ac:dyDescent="0.2">
      <c r="A15" s="55"/>
      <c r="B15" s="58"/>
      <c r="C15" s="58"/>
      <c r="D15" s="56"/>
      <c r="E15" s="57"/>
      <c r="F15" s="57"/>
    </row>
    <row r="16" spans="1:6" ht="12.75" customHeight="1" x14ac:dyDescent="0.2">
      <c r="A16" s="55"/>
      <c r="B16" s="58"/>
      <c r="C16" s="58"/>
      <c r="D16" s="56"/>
      <c r="E16" s="57"/>
      <c r="F16" s="57"/>
    </row>
    <row r="17" spans="1:6" ht="12.75" customHeight="1" x14ac:dyDescent="0.2">
      <c r="A17" s="55"/>
      <c r="B17" s="58"/>
      <c r="C17" s="58"/>
      <c r="D17" s="56"/>
      <c r="E17" s="57"/>
      <c r="F17" s="57"/>
    </row>
    <row r="18" spans="1:6" ht="12.75" customHeight="1" x14ac:dyDescent="0.2">
      <c r="A18" s="55"/>
      <c r="B18" s="58"/>
      <c r="C18" s="58"/>
      <c r="D18" s="56"/>
      <c r="E18" s="57"/>
      <c r="F18" s="57"/>
    </row>
    <row r="19" spans="1:6" ht="12.75" customHeight="1" x14ac:dyDescent="0.2">
      <c r="A19" s="55"/>
      <c r="B19" s="58"/>
      <c r="C19" s="58"/>
      <c r="D19" s="56"/>
      <c r="E19" s="57"/>
      <c r="F19" s="57"/>
    </row>
    <row r="20" spans="1:6" ht="12.75" customHeight="1" x14ac:dyDescent="0.2">
      <c r="A20" s="55"/>
      <c r="B20" s="58"/>
      <c r="C20" s="58"/>
      <c r="D20" s="56"/>
      <c r="E20" s="57"/>
      <c r="F20" s="57"/>
    </row>
    <row r="21" spans="1:6" ht="15" customHeight="1" x14ac:dyDescent="0.2">
      <c r="A21" s="59"/>
      <c r="B21" s="60" t="s">
        <v>144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60" t="s">
        <v>120</v>
      </c>
      <c r="C23" s="60"/>
      <c r="D23" s="61"/>
      <c r="E23" s="62"/>
      <c r="F23" s="62"/>
    </row>
    <row r="24" spans="1:6" ht="15" customHeight="1" x14ac:dyDescent="0.2">
      <c r="A24" s="59"/>
      <c r="B24" s="60" t="s">
        <v>121</v>
      </c>
      <c r="C24" s="59"/>
      <c r="D24" s="61"/>
      <c r="E24" s="62"/>
      <c r="F24" s="62"/>
    </row>
    <row r="25" spans="1:6" ht="15" customHeight="1" x14ac:dyDescent="0.2">
      <c r="A25" s="59"/>
      <c r="B25" s="59" t="s">
        <v>122</v>
      </c>
      <c r="C25" s="59"/>
      <c r="D25" s="61"/>
      <c r="E25" s="62"/>
      <c r="F25" s="62"/>
    </row>
    <row r="26" spans="1:6" ht="15" customHeight="1" x14ac:dyDescent="0.2">
      <c r="A26" s="59"/>
      <c r="B26" s="59" t="s">
        <v>123</v>
      </c>
      <c r="C26" s="59"/>
      <c r="D26" s="61"/>
      <c r="E26" s="62"/>
      <c r="F26" s="62"/>
    </row>
    <row r="27" spans="1:6" ht="15" customHeight="1" x14ac:dyDescent="0.2">
      <c r="A27" s="60"/>
      <c r="B27" s="59"/>
      <c r="C27" s="59"/>
      <c r="D27" s="64"/>
      <c r="E27" s="65"/>
      <c r="F27" s="65"/>
    </row>
    <row r="28" spans="1:6" ht="15.95" customHeight="1" x14ac:dyDescent="0.2">
      <c r="A28" s="59"/>
      <c r="B28" s="60"/>
      <c r="C28" s="60"/>
      <c r="D28" s="65" t="s">
        <v>12</v>
      </c>
      <c r="E28" s="66" t="s">
        <v>145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31" t="s">
        <v>0</v>
      </c>
      <c r="B30" s="131"/>
      <c r="C30" s="131"/>
      <c r="D30" s="131"/>
      <c r="E30" s="131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146</v>
      </c>
      <c r="C34" s="78"/>
      <c r="D34" s="79"/>
      <c r="E34" s="79"/>
      <c r="F34" s="79"/>
    </row>
    <row r="35" spans="1:6" ht="14.25" customHeight="1" x14ac:dyDescent="0.2">
      <c r="A35" s="72"/>
      <c r="B35" s="77" t="s">
        <v>147</v>
      </c>
      <c r="C35" s="80"/>
      <c r="D35" s="79"/>
      <c r="E35" s="79"/>
      <c r="F35" s="79"/>
    </row>
    <row r="36" spans="1:6" ht="14.25" customHeight="1" x14ac:dyDescent="0.2">
      <c r="A36" s="72"/>
      <c r="B36" s="77" t="s">
        <v>148</v>
      </c>
      <c r="C36" s="78"/>
      <c r="D36" s="79"/>
      <c r="E36" s="79"/>
      <c r="F36" s="79"/>
    </row>
    <row r="37" spans="1:6" ht="14.25" customHeight="1" x14ac:dyDescent="0.2">
      <c r="A37" s="72"/>
      <c r="B37" s="77" t="s">
        <v>126</v>
      </c>
      <c r="C37" s="78"/>
      <c r="D37" s="79"/>
      <c r="E37" s="79"/>
      <c r="F37" s="79"/>
    </row>
    <row r="38" spans="1:6" ht="14.25" customHeight="1" x14ac:dyDescent="0.2">
      <c r="A38" s="72"/>
      <c r="B38" s="77" t="s">
        <v>10</v>
      </c>
      <c r="C38" s="78"/>
      <c r="D38" s="79"/>
      <c r="E38" s="79"/>
      <c r="F38" s="79"/>
    </row>
    <row r="39" spans="1:6" ht="14.25" customHeight="1" x14ac:dyDescent="0.2">
      <c r="A39" s="72"/>
      <c r="B39" s="77" t="s">
        <v>126</v>
      </c>
      <c r="C39" s="78"/>
      <c r="D39" s="79"/>
      <c r="E39" s="79"/>
      <c r="F39" s="79"/>
    </row>
    <row r="40" spans="1:6" ht="14.25" customHeight="1" x14ac:dyDescent="0.2">
      <c r="A40" s="72"/>
      <c r="B40" s="77" t="s">
        <v>149</v>
      </c>
      <c r="C40" s="80"/>
      <c r="D40" s="79"/>
      <c r="E40" s="79"/>
      <c r="F40" s="79"/>
    </row>
    <row r="41" spans="1:6" ht="14.25" customHeight="1" x14ac:dyDescent="0.2">
      <c r="A41" s="72"/>
      <c r="B41" s="77" t="s">
        <v>126</v>
      </c>
      <c r="C41" s="78"/>
      <c r="D41" s="79"/>
      <c r="E41" s="79"/>
      <c r="F41" s="79"/>
    </row>
    <row r="42" spans="1:6" ht="14.25" customHeight="1" x14ac:dyDescent="0.2">
      <c r="A42" s="72"/>
      <c r="B42" s="77" t="s">
        <v>150</v>
      </c>
      <c r="C42" s="78"/>
      <c r="D42" s="79"/>
      <c r="E42" s="79"/>
      <c r="F42" s="79"/>
    </row>
    <row r="43" spans="1:6" ht="14.25" customHeight="1" x14ac:dyDescent="0.2">
      <c r="A43" s="72"/>
      <c r="B43" s="77" t="s">
        <v>126</v>
      </c>
      <c r="C43" s="78"/>
      <c r="D43" s="79"/>
      <c r="E43" s="79"/>
      <c r="F43" s="79"/>
    </row>
    <row r="44" spans="1:6" ht="14.25" customHeight="1" x14ac:dyDescent="0.2">
      <c r="A44" s="72"/>
      <c r="B44" s="77" t="s">
        <v>151</v>
      </c>
      <c r="C44" s="78"/>
      <c r="D44" s="79"/>
      <c r="E44" s="79"/>
      <c r="F44" s="79"/>
    </row>
    <row r="45" spans="1:6" ht="14.25" customHeight="1" x14ac:dyDescent="0.2">
      <c r="A45" s="72"/>
      <c r="B45" s="77" t="s">
        <v>126</v>
      </c>
      <c r="C45" s="78"/>
      <c r="D45" s="79"/>
      <c r="E45" s="79"/>
      <c r="F45" s="79"/>
    </row>
    <row r="46" spans="1:6" ht="14.25" customHeight="1" x14ac:dyDescent="0.2">
      <c r="A46" s="72"/>
      <c r="B46" s="77" t="s">
        <v>103</v>
      </c>
      <c r="C46" s="78"/>
      <c r="D46" s="79"/>
      <c r="E46" s="79"/>
      <c r="F46" s="79"/>
    </row>
    <row r="47" spans="1:6" ht="14.25" customHeight="1" x14ac:dyDescent="0.2">
      <c r="A47" s="72"/>
      <c r="B47" s="77" t="s">
        <v>126</v>
      </c>
      <c r="C47" s="78"/>
      <c r="D47" s="79"/>
      <c r="E47" s="79"/>
      <c r="F47" s="79"/>
    </row>
    <row r="48" spans="1:6" ht="14.25" customHeight="1" x14ac:dyDescent="0.2">
      <c r="A48" s="72"/>
      <c r="B48" s="77" t="s">
        <v>40</v>
      </c>
      <c r="C48" s="78"/>
      <c r="D48" s="79"/>
      <c r="E48" s="79"/>
      <c r="F48" s="79"/>
    </row>
    <row r="49" spans="1:6" ht="14.25" customHeight="1" x14ac:dyDescent="0.2">
      <c r="A49" s="72"/>
      <c r="B49" s="77"/>
      <c r="C49" s="78"/>
      <c r="D49" s="79"/>
      <c r="E49" s="79"/>
      <c r="F49" s="79"/>
    </row>
    <row r="50" spans="1:6" ht="14.25" customHeight="1" x14ac:dyDescent="0.2">
      <c r="A50" s="72"/>
      <c r="B50" s="77"/>
      <c r="C50" s="81"/>
      <c r="D50" s="81"/>
      <c r="E50" s="79"/>
      <c r="F50" s="79"/>
    </row>
    <row r="51" spans="1:6" ht="14.25" customHeight="1" x14ac:dyDescent="0.2">
      <c r="A51" s="72"/>
      <c r="B51" s="77"/>
      <c r="C51" s="78"/>
      <c r="D51" s="79"/>
      <c r="E51" s="79"/>
      <c r="F51" s="79"/>
    </row>
    <row r="52" spans="1:6" ht="14.25" customHeight="1" x14ac:dyDescent="0.2">
      <c r="A52" s="72"/>
      <c r="B52" s="77"/>
      <c r="C52" s="78"/>
      <c r="D52" s="79"/>
      <c r="E52" s="79"/>
      <c r="F52" s="79"/>
    </row>
    <row r="53" spans="1:6" ht="14.25" customHeight="1" x14ac:dyDescent="0.2">
      <c r="A53" s="72"/>
      <c r="B53" s="77"/>
      <c r="C53" s="78"/>
      <c r="D53" s="79"/>
      <c r="E53" s="79"/>
      <c r="F53" s="79"/>
    </row>
    <row r="54" spans="1:6" ht="14.25" customHeight="1" x14ac:dyDescent="0.2">
      <c r="A54" s="72"/>
      <c r="B54" s="77"/>
      <c r="C54" s="78"/>
      <c r="D54" s="79"/>
      <c r="E54" s="79"/>
      <c r="F54" s="79"/>
    </row>
    <row r="55" spans="1:6" ht="14.25" customHeight="1" x14ac:dyDescent="0.2">
      <c r="A55" s="72"/>
      <c r="B55" s="77"/>
      <c r="C55" s="78"/>
      <c r="D55" s="79"/>
      <c r="E55" s="79"/>
      <c r="F55" s="79"/>
    </row>
    <row r="56" spans="1:6" ht="14.25" customHeight="1" x14ac:dyDescent="0.2">
      <c r="A56" s="72"/>
      <c r="B56" s="77"/>
      <c r="C56" s="78"/>
      <c r="D56" s="79"/>
      <c r="E56" s="79"/>
      <c r="F56" s="79"/>
    </row>
    <row r="57" spans="1:6" ht="14.25" customHeight="1" x14ac:dyDescent="0.2">
      <c r="A57" s="72"/>
      <c r="B57" s="77"/>
      <c r="C57" s="78"/>
      <c r="D57" s="79"/>
      <c r="E57" s="79"/>
      <c r="F57" s="79"/>
    </row>
    <row r="58" spans="1:6" ht="14.25" customHeight="1" x14ac:dyDescent="0.2">
      <c r="A58" s="72"/>
      <c r="B58" s="77"/>
      <c r="C58" s="78"/>
      <c r="D58" s="79"/>
      <c r="E58" s="79"/>
      <c r="F58" s="79"/>
    </row>
    <row r="59" spans="1:6" ht="14.25" customHeight="1" x14ac:dyDescent="0.2">
      <c r="A59" s="72"/>
      <c r="B59" s="77"/>
      <c r="C59" s="78"/>
      <c r="D59" s="79"/>
      <c r="E59" s="79"/>
      <c r="F59" s="79"/>
    </row>
    <row r="60" spans="1:6" ht="14.25" customHeight="1" x14ac:dyDescent="0.2">
      <c r="A60" s="72"/>
      <c r="B60" s="77"/>
      <c r="C60" s="78"/>
      <c r="D60" s="79"/>
      <c r="E60" s="79"/>
      <c r="F60" s="79"/>
    </row>
    <row r="61" spans="1:6" ht="14.25" customHeight="1" x14ac:dyDescent="0.2">
      <c r="A61" s="72"/>
      <c r="B61" s="77"/>
      <c r="C61" s="78"/>
      <c r="D61" s="79"/>
      <c r="E61" s="79"/>
      <c r="F61" s="79"/>
    </row>
    <row r="62" spans="1:6" ht="14.25" customHeight="1" x14ac:dyDescent="0.2">
      <c r="A62" s="72"/>
      <c r="B62" s="77"/>
      <c r="C62" s="78"/>
      <c r="D62" s="79"/>
      <c r="E62" s="79"/>
      <c r="F62" s="79"/>
    </row>
    <row r="63" spans="1:6" ht="14.25" customHeight="1" x14ac:dyDescent="0.2">
      <c r="A63" s="72"/>
      <c r="B63" s="77"/>
      <c r="C63" s="83"/>
      <c r="D63" s="84"/>
      <c r="E63" s="79"/>
      <c r="F63" s="79"/>
    </row>
    <row r="64" spans="1:6" ht="14.25" customHeight="1" x14ac:dyDescent="0.2">
      <c r="A64" s="72"/>
      <c r="B64" s="77"/>
      <c r="C64" s="116"/>
      <c r="D64" s="76"/>
      <c r="E64" s="79"/>
      <c r="F64" s="79"/>
    </row>
    <row r="65" spans="1:6" ht="14.25" customHeight="1" x14ac:dyDescent="0.2">
      <c r="A65" s="72"/>
      <c r="B65" s="77"/>
      <c r="C65" s="87" t="s">
        <v>42</v>
      </c>
      <c r="D65" s="88" t="s">
        <v>43</v>
      </c>
      <c r="E65" s="79"/>
      <c r="F65" s="79"/>
    </row>
    <row r="66" spans="1:6" ht="14.25" customHeight="1" x14ac:dyDescent="0.2">
      <c r="A66" s="72"/>
      <c r="B66" s="77"/>
      <c r="C66" s="85">
        <v>17.25</v>
      </c>
      <c r="D66" s="86">
        <v>385</v>
      </c>
      <c r="E66" s="90"/>
      <c r="F66" s="90"/>
    </row>
    <row r="67" spans="1:6" ht="14.25" customHeight="1" x14ac:dyDescent="0.2">
      <c r="A67" s="72"/>
      <c r="B67" s="77"/>
      <c r="C67" s="85"/>
      <c r="D67" s="86"/>
      <c r="E67" s="79"/>
      <c r="F67" s="79"/>
    </row>
    <row r="68" spans="1:6" ht="13.5" customHeight="1" x14ac:dyDescent="0.2">
      <c r="A68" s="72"/>
      <c r="B68" s="77"/>
      <c r="C68" s="93"/>
      <c r="D68" s="93"/>
      <c r="E68" s="93"/>
      <c r="F68" s="72"/>
    </row>
    <row r="69" spans="1:6" ht="15.95" customHeight="1" x14ac:dyDescent="0.2">
      <c r="A69" s="59"/>
      <c r="B69" s="94" t="s">
        <v>16</v>
      </c>
      <c r="C69" s="94"/>
      <c r="D69" s="61"/>
      <c r="E69" s="95">
        <v>6641.25</v>
      </c>
      <c r="F69" s="95"/>
    </row>
    <row r="70" spans="1:6" ht="15.95" customHeight="1" x14ac:dyDescent="0.2">
      <c r="A70" s="59"/>
      <c r="B70" s="96" t="s">
        <v>13</v>
      </c>
      <c r="C70" s="97"/>
      <c r="D70" s="61"/>
      <c r="E70" s="98">
        <v>0</v>
      </c>
      <c r="F70" s="98"/>
    </row>
    <row r="71" spans="1:6" ht="15.95" customHeight="1" x14ac:dyDescent="0.2">
      <c r="A71" s="59"/>
      <c r="B71" s="99" t="s">
        <v>130</v>
      </c>
      <c r="C71" s="97"/>
      <c r="D71" s="61"/>
      <c r="E71" s="98">
        <v>0</v>
      </c>
      <c r="F71" s="98"/>
    </row>
    <row r="72" spans="1:6" ht="15.95" customHeight="1" x14ac:dyDescent="0.2">
      <c r="A72" s="59"/>
      <c r="B72" s="99" t="s">
        <v>14</v>
      </c>
      <c r="C72" s="97"/>
      <c r="D72" s="61"/>
      <c r="E72" s="98">
        <v>0</v>
      </c>
      <c r="F72" s="98"/>
    </row>
    <row r="73" spans="1:6" ht="15.95" customHeight="1" x14ac:dyDescent="0.2">
      <c r="A73" s="59"/>
      <c r="B73" s="60" t="s">
        <v>15</v>
      </c>
      <c r="C73" s="94"/>
      <c r="D73" s="61"/>
      <c r="E73" s="100">
        <v>6641.25</v>
      </c>
      <c r="F73" s="100"/>
    </row>
    <row r="74" spans="1:6" ht="15.95" customHeight="1" x14ac:dyDescent="0.2">
      <c r="A74" s="59"/>
      <c r="B74" s="97" t="s">
        <v>5</v>
      </c>
      <c r="C74" s="101">
        <v>0.05</v>
      </c>
      <c r="D74" s="97"/>
      <c r="E74" s="102">
        <v>332.06</v>
      </c>
      <c r="F74" s="102"/>
    </row>
    <row r="75" spans="1:6" ht="15.95" customHeight="1" x14ac:dyDescent="0.2">
      <c r="A75" s="59"/>
      <c r="B75" s="103" t="s">
        <v>4</v>
      </c>
      <c r="C75" s="104">
        <v>9.9750000000000005E-2</v>
      </c>
      <c r="D75" s="97"/>
      <c r="E75" s="105">
        <v>662.46</v>
      </c>
      <c r="F75" s="102"/>
    </row>
    <row r="76" spans="1:6" ht="15.95" customHeight="1" x14ac:dyDescent="0.2">
      <c r="A76" s="59"/>
      <c r="B76" s="73"/>
      <c r="C76" s="59"/>
      <c r="D76" s="61"/>
      <c r="E76" s="62"/>
      <c r="F76" s="62"/>
    </row>
    <row r="77" spans="1:6" ht="15.95" customHeight="1" thickBot="1" x14ac:dyDescent="0.25">
      <c r="A77" s="59"/>
      <c r="B77" s="106" t="s">
        <v>17</v>
      </c>
      <c r="C77" s="94"/>
      <c r="D77" s="107"/>
      <c r="E77" s="108">
        <v>7635.77</v>
      </c>
      <c r="F77" s="109"/>
    </row>
    <row r="78" spans="1:6" ht="15.95" customHeight="1" thickTop="1" x14ac:dyDescent="0.2">
      <c r="A78" s="59"/>
      <c r="B78" s="103"/>
      <c r="C78" s="103"/>
      <c r="D78" s="103"/>
      <c r="E78" s="110"/>
      <c r="F78" s="103"/>
    </row>
    <row r="79" spans="1:6" ht="15.95" customHeight="1" x14ac:dyDescent="0.2">
      <c r="A79" s="59"/>
      <c r="B79" s="73" t="s">
        <v>19</v>
      </c>
      <c r="C79" s="103"/>
      <c r="D79" s="61"/>
      <c r="E79" s="62">
        <v>0</v>
      </c>
      <c r="F79" s="62"/>
    </row>
    <row r="80" spans="1:6" ht="15.95" customHeight="1" x14ac:dyDescent="0.2">
      <c r="A80" s="59"/>
      <c r="B80" s="94"/>
      <c r="C80" s="103"/>
      <c r="D80" s="103"/>
      <c r="E80" s="110"/>
      <c r="F80" s="103"/>
    </row>
    <row r="81" spans="1:6" ht="15.95" customHeight="1" x14ac:dyDescent="0.2">
      <c r="A81" s="59"/>
      <c r="B81" s="132" t="s">
        <v>18</v>
      </c>
      <c r="C81" s="133"/>
      <c r="D81" s="111"/>
      <c r="E81" s="112">
        <v>7635.77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3"/>
      <c r="B83" s="134"/>
      <c r="C83" s="135"/>
      <c r="D83" s="135"/>
      <c r="E83" s="135"/>
      <c r="F83" s="114"/>
    </row>
    <row r="84" spans="1:6" ht="15.95" customHeight="1" x14ac:dyDescent="0.2">
      <c r="A84" s="136" t="s">
        <v>33</v>
      </c>
      <c r="B84" s="136"/>
      <c r="C84" s="136"/>
      <c r="D84" s="136"/>
      <c r="E84" s="136"/>
      <c r="F84" s="73"/>
    </row>
    <row r="85" spans="1:6" ht="15.95" customHeight="1" x14ac:dyDescent="0.2">
      <c r="A85" s="137" t="s">
        <v>34</v>
      </c>
      <c r="B85" s="137"/>
      <c r="C85" s="137"/>
      <c r="D85" s="137"/>
      <c r="E85" s="137"/>
      <c r="F85" s="46"/>
    </row>
    <row r="86" spans="1:6" ht="15.95" customHeight="1" x14ac:dyDescent="0.2">
      <c r="A86" s="115"/>
      <c r="B86" s="115"/>
      <c r="C86" s="115"/>
      <c r="D86" s="115"/>
      <c r="E86" s="115"/>
      <c r="F86" s="46"/>
    </row>
    <row r="87" spans="1:6" ht="15.95" customHeight="1" x14ac:dyDescent="0.2">
      <c r="A87" s="115"/>
      <c r="B87" s="115"/>
      <c r="C87" s="115"/>
      <c r="D87" s="115"/>
      <c r="E87" s="115"/>
      <c r="F87" s="46"/>
    </row>
    <row r="88" spans="1:6" ht="15.95" customHeight="1" x14ac:dyDescent="0.2">
      <c r="A88" s="130" t="s">
        <v>7</v>
      </c>
      <c r="B88" s="130"/>
      <c r="C88" s="130"/>
      <c r="D88" s="130"/>
      <c r="E88" s="130"/>
      <c r="F88" s="130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8B50-20A2-4838-8DEA-0599DAC83C82}">
  <sheetPr>
    <pageSetUpPr fitToPage="1"/>
  </sheetPr>
  <dimension ref="A12:F92"/>
  <sheetViews>
    <sheetView view="pageBreakPreview" topLeftCell="A31" zoomScale="80" zoomScaleNormal="100" zoomScaleSheetLayoutView="80" workbookViewId="0">
      <selection activeCell="C69" sqref="C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47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22"/>
      <c r="C32" s="122"/>
      <c r="D32" s="122"/>
      <c r="E32" s="28"/>
      <c r="F32" s="21"/>
    </row>
    <row r="33" spans="1:6" ht="14.25" x14ac:dyDescent="0.2">
      <c r="A33" s="21"/>
      <c r="B33" s="122" t="s">
        <v>36</v>
      </c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35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62</v>
      </c>
      <c r="C37" s="122"/>
      <c r="D37" s="122"/>
      <c r="E37" s="28"/>
      <c r="F37" s="21"/>
    </row>
    <row r="38" spans="1:6" ht="13.5" customHeight="1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2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22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60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 t="s">
        <v>8</v>
      </c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 t="s">
        <v>23</v>
      </c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 t="s">
        <v>21</v>
      </c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 t="s">
        <v>24</v>
      </c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 t="s">
        <v>61</v>
      </c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 t="s">
        <v>38</v>
      </c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 t="s">
        <v>37</v>
      </c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 t="s">
        <v>30</v>
      </c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 t="s">
        <v>40</v>
      </c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 t="s">
        <v>32</v>
      </c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ht="14.25" x14ac:dyDescent="0.2">
      <c r="A65" s="21"/>
      <c r="B65" s="122" t="s">
        <v>63</v>
      </c>
      <c r="C65" s="122"/>
      <c r="D65" s="122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42</v>
      </c>
      <c r="D67" s="48" t="s">
        <v>43</v>
      </c>
      <c r="E67" s="49"/>
      <c r="F67" s="46"/>
    </row>
    <row r="68" spans="1:6" s="50" customFormat="1" ht="14.25" x14ac:dyDescent="0.2">
      <c r="A68" s="46"/>
      <c r="B68" s="47"/>
      <c r="C68" s="51">
        <v>42.5</v>
      </c>
      <c r="D68" s="52">
        <v>265</v>
      </c>
      <c r="E68" s="49"/>
      <c r="F68" s="46"/>
    </row>
    <row r="69" spans="1:6" ht="13.5" customHeight="1" x14ac:dyDescent="0.2">
      <c r="A69" s="21"/>
      <c r="B69" s="25" t="s">
        <v>16</v>
      </c>
      <c r="C69" s="26"/>
      <c r="D69" s="26"/>
      <c r="E69" s="29">
        <f>D68*C68</f>
        <v>11262.5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11262.5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563.13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1123.43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12949.06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19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12949.06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33</v>
      </c>
      <c r="B84" s="128"/>
      <c r="C84" s="128"/>
      <c r="D84" s="128"/>
      <c r="E84" s="128"/>
      <c r="F84" s="128"/>
    </row>
    <row r="85" spans="1:6" ht="14.25" x14ac:dyDescent="0.2">
      <c r="A85" s="124" t="s">
        <v>34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44:D44"/>
    <mergeCell ref="B45:D45"/>
    <mergeCell ref="B46:D46"/>
    <mergeCell ref="B47:D47"/>
    <mergeCell ref="B48:D48"/>
    <mergeCell ref="B51:D51"/>
    <mergeCell ref="B52:D52"/>
    <mergeCell ref="B53:D53"/>
    <mergeCell ref="B54:D54"/>
    <mergeCell ref="B55:D55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5:D65"/>
    <mergeCell ref="A30:F30"/>
    <mergeCell ref="B32:D32"/>
    <mergeCell ref="B64:D64"/>
    <mergeCell ref="B33:D33"/>
    <mergeCell ref="B34:D34"/>
    <mergeCell ref="B35:D35"/>
    <mergeCell ref="B49:D49"/>
    <mergeCell ref="B36:D36"/>
    <mergeCell ref="B39:D39"/>
    <mergeCell ref="B40:D40"/>
    <mergeCell ref="B41:D41"/>
    <mergeCell ref="B42:D42"/>
    <mergeCell ref="B43:D43"/>
    <mergeCell ref="B37:D37"/>
    <mergeCell ref="B38:D38"/>
    <mergeCell ref="B50:D50"/>
  </mergeCells>
  <dataValidations count="1">
    <dataValidation type="list" allowBlank="1" showInputMessage="1" showErrorMessage="1" sqref="B77:B79 B12:B20 B32:B68" xr:uid="{5DE0DF59-5D69-4A7F-9BEF-9BA4FE75620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AE424-C8DA-47D3-9F01-242F024CC1D6}">
  <sheetPr>
    <pageSetUpPr fitToPage="1"/>
  </sheetPr>
  <dimension ref="A12:F92"/>
  <sheetViews>
    <sheetView view="pageBreakPreview" topLeftCell="A27" zoomScale="80" zoomScaleNormal="100" zoomScaleSheetLayoutView="80" workbookViewId="0">
      <selection activeCell="B47" sqref="B47:D4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47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65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22"/>
      <c r="C32" s="122"/>
      <c r="D32" s="122"/>
      <c r="E32" s="28"/>
      <c r="F32" s="21"/>
    </row>
    <row r="33" spans="1:6" ht="14.25" x14ac:dyDescent="0.2">
      <c r="A33" s="21"/>
      <c r="B33" s="122" t="s">
        <v>66</v>
      </c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67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68</v>
      </c>
      <c r="C37" s="122"/>
      <c r="D37" s="122"/>
      <c r="E37" s="28"/>
      <c r="F37" s="21"/>
    </row>
    <row r="38" spans="1:6" ht="13.5" customHeight="1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69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70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71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 t="s">
        <v>32</v>
      </c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ht="14.25" x14ac:dyDescent="0.2">
      <c r="A65" s="21"/>
      <c r="B65" s="122"/>
      <c r="C65" s="122"/>
      <c r="D65" s="122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42</v>
      </c>
      <c r="D67" s="48" t="s">
        <v>43</v>
      </c>
      <c r="E67" s="49"/>
      <c r="F67" s="46"/>
    </row>
    <row r="68" spans="1:6" s="50" customFormat="1" ht="14.25" x14ac:dyDescent="0.2">
      <c r="A68" s="46"/>
      <c r="B68" s="47"/>
      <c r="C68" s="51">
        <v>17.75</v>
      </c>
      <c r="D68" s="52">
        <v>285</v>
      </c>
      <c r="E68" s="49"/>
      <c r="F68" s="46"/>
    </row>
    <row r="69" spans="1:6" ht="13.5" customHeight="1" x14ac:dyDescent="0.2">
      <c r="A69" s="21"/>
      <c r="B69" s="25" t="s">
        <v>16</v>
      </c>
      <c r="C69" s="26"/>
      <c r="D69" s="26"/>
      <c r="E69" s="29">
        <f>D68*C68</f>
        <v>5058.75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5058.75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252.94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504.61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5816.2999999999993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19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5816.2999999999993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33</v>
      </c>
      <c r="B84" s="128"/>
      <c r="C84" s="128"/>
      <c r="D84" s="128"/>
      <c r="E84" s="128"/>
      <c r="F84" s="128"/>
    </row>
    <row r="85" spans="1:6" ht="14.25" x14ac:dyDescent="0.2">
      <c r="A85" s="124" t="s">
        <v>34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7:D77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2:B68" xr:uid="{7F1DDC8D-4518-41D2-8588-BEA6C464FC0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4C32A-E791-48BE-9254-11D6F5162D54}">
  <sheetPr>
    <pageSetUpPr fitToPage="1"/>
  </sheetPr>
  <dimension ref="A12:F92"/>
  <sheetViews>
    <sheetView view="pageBreakPreview" topLeftCell="A37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47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22"/>
      <c r="C32" s="122"/>
      <c r="D32" s="122"/>
      <c r="E32" s="28"/>
      <c r="F32" s="21"/>
    </row>
    <row r="33" spans="1:6" ht="14.25" x14ac:dyDescent="0.2">
      <c r="A33" s="21"/>
      <c r="B33" s="122" t="s">
        <v>74</v>
      </c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75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 t="s">
        <v>10</v>
      </c>
      <c r="C37" s="122"/>
      <c r="D37" s="122"/>
      <c r="E37" s="28"/>
      <c r="F37" s="21"/>
    </row>
    <row r="38" spans="1:6" ht="13.5" customHeight="1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 t="s">
        <v>76</v>
      </c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 t="s">
        <v>77</v>
      </c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 t="s">
        <v>78</v>
      </c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 t="s">
        <v>80</v>
      </c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 t="s">
        <v>30</v>
      </c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 t="s">
        <v>79</v>
      </c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 t="s">
        <v>81</v>
      </c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ht="14.25" x14ac:dyDescent="0.2">
      <c r="A65" s="21"/>
      <c r="B65" s="122"/>
      <c r="C65" s="122"/>
      <c r="D65" s="122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42</v>
      </c>
      <c r="D67" s="48" t="s">
        <v>43</v>
      </c>
      <c r="E67" s="49"/>
      <c r="F67" s="46"/>
    </row>
    <row r="68" spans="1:6" s="50" customFormat="1" ht="14.25" x14ac:dyDescent="0.2">
      <c r="A68" s="46"/>
      <c r="B68" s="47"/>
      <c r="C68" s="51">
        <v>24.25</v>
      </c>
      <c r="D68" s="52">
        <v>285</v>
      </c>
      <c r="E68" s="49"/>
      <c r="F68" s="46"/>
    </row>
    <row r="69" spans="1:6" ht="13.5" customHeight="1" x14ac:dyDescent="0.2">
      <c r="A69" s="21"/>
      <c r="B69" s="25" t="s">
        <v>16</v>
      </c>
      <c r="C69" s="26"/>
      <c r="D69" s="26"/>
      <c r="E69" s="29">
        <f>D68*C68</f>
        <v>6911.25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60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6971.25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348.56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695.38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8015.1900000000005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19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8015.1900000000005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33</v>
      </c>
      <c r="B84" s="128"/>
      <c r="C84" s="128"/>
      <c r="D84" s="128"/>
      <c r="E84" s="128"/>
      <c r="F84" s="128"/>
    </row>
    <row r="85" spans="1:6" ht="14.25" x14ac:dyDescent="0.2">
      <c r="A85" s="124" t="s">
        <v>34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7:B79 B12:B20 B32:B68" xr:uid="{F476F782-AE5B-42CF-B8B1-CAD677C0832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BE140-A7CD-4C6C-A0BE-77F675AED45A}">
  <sheetPr>
    <pageSetUpPr fitToPage="1"/>
  </sheetPr>
  <dimension ref="A12:F91"/>
  <sheetViews>
    <sheetView view="pageBreakPreview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47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83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22"/>
      <c r="C32" s="122"/>
      <c r="D32" s="122"/>
      <c r="E32" s="28"/>
      <c r="F32" s="21"/>
    </row>
    <row r="33" spans="1:6" ht="30" customHeight="1" x14ac:dyDescent="0.2">
      <c r="A33" s="21"/>
      <c r="B33" s="122" t="s">
        <v>84</v>
      </c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/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3.5" customHeight="1" x14ac:dyDescent="0.2">
      <c r="A37" s="21"/>
      <c r="B37" s="122"/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x14ac:dyDescent="0.2">
      <c r="A65" s="17"/>
      <c r="B65" s="18"/>
      <c r="C65" s="17"/>
      <c r="D65" s="17"/>
      <c r="E65" s="17"/>
    </row>
    <row r="66" spans="1:6" s="50" customFormat="1" ht="14.25" x14ac:dyDescent="0.2">
      <c r="A66" s="46"/>
      <c r="B66" s="47"/>
      <c r="C66" s="48" t="s">
        <v>42</v>
      </c>
      <c r="D66" s="48" t="s">
        <v>43</v>
      </c>
      <c r="E66" s="49"/>
      <c r="F66" s="46"/>
    </row>
    <row r="67" spans="1:6" s="50" customFormat="1" ht="14.25" x14ac:dyDescent="0.2">
      <c r="A67" s="46"/>
      <c r="B67" s="47"/>
      <c r="C67" s="51">
        <v>2.75</v>
      </c>
      <c r="D67" s="52">
        <v>285</v>
      </c>
      <c r="E67" s="49"/>
      <c r="F67" s="46"/>
    </row>
    <row r="68" spans="1:6" ht="13.5" customHeight="1" x14ac:dyDescent="0.2">
      <c r="A68" s="21"/>
      <c r="B68" s="25" t="s">
        <v>16</v>
      </c>
      <c r="C68" s="26"/>
      <c r="D68" s="26"/>
      <c r="E68" s="29">
        <f>D67*C67</f>
        <v>783.75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SUM(E68:E70)</f>
        <v>783.75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39.19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78.180000000000007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17</v>
      </c>
      <c r="C75" s="26"/>
      <c r="D75" s="26"/>
      <c r="E75" s="33">
        <f>SUM(E71:E73)</f>
        <v>901.12000000000012</v>
      </c>
      <c r="F75" s="21"/>
    </row>
    <row r="76" spans="1:6" ht="15.75" thickTop="1" x14ac:dyDescent="0.2">
      <c r="A76" s="21"/>
      <c r="B76" s="126"/>
      <c r="C76" s="126"/>
      <c r="D76" s="126"/>
      <c r="E76" s="36"/>
      <c r="F76" s="21"/>
    </row>
    <row r="77" spans="1:6" ht="15" x14ac:dyDescent="0.2">
      <c r="A77" s="21"/>
      <c r="B77" s="123" t="s">
        <v>19</v>
      </c>
      <c r="C77" s="123"/>
      <c r="D77" s="123"/>
      <c r="E77" s="36">
        <v>0</v>
      </c>
      <c r="F77" s="21"/>
    </row>
    <row r="78" spans="1:6" ht="15" x14ac:dyDescent="0.2">
      <c r="A78" s="21"/>
      <c r="B78" s="126"/>
      <c r="C78" s="126"/>
      <c r="D78" s="126"/>
      <c r="E78" s="36"/>
      <c r="F78" s="21"/>
    </row>
    <row r="79" spans="1:6" ht="19.5" customHeight="1" x14ac:dyDescent="0.2">
      <c r="A79" s="21"/>
      <c r="B79" s="37" t="s">
        <v>18</v>
      </c>
      <c r="C79" s="38"/>
      <c r="D79" s="38"/>
      <c r="E79" s="39">
        <f>E75-E77</f>
        <v>901.12000000000012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20"/>
      <c r="C82" s="120"/>
      <c r="D82" s="120"/>
      <c r="E82" s="120"/>
      <c r="F82" s="21"/>
    </row>
    <row r="83" spans="1:6" ht="14.25" x14ac:dyDescent="0.2">
      <c r="A83" s="128" t="s">
        <v>33</v>
      </c>
      <c r="B83" s="128"/>
      <c r="C83" s="128"/>
      <c r="D83" s="128"/>
      <c r="E83" s="128"/>
      <c r="F83" s="128"/>
    </row>
    <row r="84" spans="1:6" ht="14.25" x14ac:dyDescent="0.2">
      <c r="A84" s="124" t="s">
        <v>34</v>
      </c>
      <c r="B84" s="124"/>
      <c r="C84" s="124"/>
      <c r="D84" s="124"/>
      <c r="E84" s="124"/>
      <c r="F84" s="124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1"/>
      <c r="C86" s="121"/>
      <c r="D86" s="121"/>
      <c r="E86" s="121"/>
      <c r="F86" s="21"/>
    </row>
    <row r="87" spans="1:6" ht="15" x14ac:dyDescent="0.2">
      <c r="A87" s="127" t="s">
        <v>7</v>
      </c>
      <c r="B87" s="127"/>
      <c r="C87" s="127"/>
      <c r="D87" s="127"/>
      <c r="E87" s="127"/>
      <c r="F87" s="127"/>
    </row>
    <row r="89" spans="1:6" ht="39.75" customHeight="1" x14ac:dyDescent="0.2">
      <c r="B89" s="118"/>
      <c r="C89" s="119"/>
      <c r="D89" s="119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1:D41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53:D53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76:D76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2:B67" xr:uid="{6CD9583C-9E31-4AF9-ADFE-77471EAF0A3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F152-BCC1-401A-9EFD-E6E6897F24AC}">
  <sheetPr>
    <pageSetUpPr fitToPage="1"/>
  </sheetPr>
  <dimension ref="A12:F91"/>
  <sheetViews>
    <sheetView view="pageBreakPreview" topLeftCell="A40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47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86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22"/>
      <c r="C32" s="122"/>
      <c r="D32" s="122"/>
      <c r="E32" s="28"/>
      <c r="F32" s="21"/>
    </row>
    <row r="33" spans="1:6" ht="30" customHeight="1" x14ac:dyDescent="0.2">
      <c r="A33" s="21"/>
      <c r="B33" s="122" t="s">
        <v>87</v>
      </c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/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3.5" customHeight="1" x14ac:dyDescent="0.2">
      <c r="A37" s="21"/>
      <c r="B37" s="122"/>
      <c r="C37" s="122"/>
      <c r="D37" s="122"/>
      <c r="E37" s="28"/>
      <c r="F37" s="21"/>
    </row>
    <row r="38" spans="1:6" ht="14.25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x14ac:dyDescent="0.2">
      <c r="A65" s="17"/>
      <c r="B65" s="18"/>
      <c r="C65" s="17"/>
      <c r="D65" s="17"/>
      <c r="E65" s="17"/>
    </row>
    <row r="66" spans="1:6" s="50" customFormat="1" ht="14.25" x14ac:dyDescent="0.2">
      <c r="A66" s="46"/>
      <c r="B66" s="47"/>
      <c r="C66" s="48"/>
      <c r="D66" s="48"/>
      <c r="E66" s="49"/>
      <c r="F66" s="46"/>
    </row>
    <row r="67" spans="1:6" s="50" customFormat="1" ht="14.25" x14ac:dyDescent="0.2">
      <c r="A67" s="46"/>
      <c r="B67" s="47"/>
      <c r="C67" s="51"/>
      <c r="D67" s="52"/>
      <c r="E67" s="49"/>
      <c r="F67" s="46"/>
    </row>
    <row r="68" spans="1:6" ht="13.5" customHeight="1" x14ac:dyDescent="0.2">
      <c r="A68" s="21"/>
      <c r="B68" s="25" t="s">
        <v>16</v>
      </c>
      <c r="C68" s="26"/>
      <c r="D68" s="26"/>
      <c r="E68" s="29">
        <f>0.75*295</f>
        <v>221.25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SUM(E68:E70)</f>
        <v>221.25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11.06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22.07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17</v>
      </c>
      <c r="C75" s="26"/>
      <c r="D75" s="26"/>
      <c r="E75" s="33">
        <f>SUM(E71:E73)</f>
        <v>254.38</v>
      </c>
      <c r="F75" s="21"/>
    </row>
    <row r="76" spans="1:6" ht="15.75" thickTop="1" x14ac:dyDescent="0.2">
      <c r="A76" s="21"/>
      <c r="B76" s="126"/>
      <c r="C76" s="126"/>
      <c r="D76" s="126"/>
      <c r="E76" s="36"/>
      <c r="F76" s="21"/>
    </row>
    <row r="77" spans="1:6" ht="15" x14ac:dyDescent="0.2">
      <c r="A77" s="21"/>
      <c r="B77" s="123" t="s">
        <v>19</v>
      </c>
      <c r="C77" s="123"/>
      <c r="D77" s="123"/>
      <c r="E77" s="36">
        <v>0</v>
      </c>
      <c r="F77" s="21"/>
    </row>
    <row r="78" spans="1:6" ht="15" x14ac:dyDescent="0.2">
      <c r="A78" s="21"/>
      <c r="B78" s="126"/>
      <c r="C78" s="126"/>
      <c r="D78" s="126"/>
      <c r="E78" s="36"/>
      <c r="F78" s="21"/>
    </row>
    <row r="79" spans="1:6" ht="19.5" customHeight="1" x14ac:dyDescent="0.2">
      <c r="A79" s="21"/>
      <c r="B79" s="37" t="s">
        <v>18</v>
      </c>
      <c r="C79" s="38"/>
      <c r="D79" s="38"/>
      <c r="E79" s="39">
        <f>E75-E77</f>
        <v>254.38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20"/>
      <c r="C82" s="120"/>
      <c r="D82" s="120"/>
      <c r="E82" s="120"/>
      <c r="F82" s="21"/>
    </row>
    <row r="83" spans="1:6" ht="14.25" x14ac:dyDescent="0.2">
      <c r="A83" s="128" t="s">
        <v>33</v>
      </c>
      <c r="B83" s="128"/>
      <c r="C83" s="128"/>
      <c r="D83" s="128"/>
      <c r="E83" s="128"/>
      <c r="F83" s="128"/>
    </row>
    <row r="84" spans="1:6" ht="14.25" x14ac:dyDescent="0.2">
      <c r="A84" s="124" t="s">
        <v>34</v>
      </c>
      <c r="B84" s="124"/>
      <c r="C84" s="124"/>
      <c r="D84" s="124"/>
      <c r="E84" s="124"/>
      <c r="F84" s="124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1"/>
      <c r="C86" s="121"/>
      <c r="D86" s="121"/>
      <c r="E86" s="121"/>
      <c r="F86" s="21"/>
    </row>
    <row r="87" spans="1:6" ht="15" x14ac:dyDescent="0.2">
      <c r="A87" s="127" t="s">
        <v>7</v>
      </c>
      <c r="B87" s="127"/>
      <c r="C87" s="127"/>
      <c r="D87" s="127"/>
      <c r="E87" s="127"/>
      <c r="F87" s="127"/>
    </row>
    <row r="89" spans="1:6" ht="39.75" customHeight="1" x14ac:dyDescent="0.2">
      <c r="B89" s="118"/>
      <c r="C89" s="119"/>
      <c r="D89" s="119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78:D78"/>
    <mergeCell ref="B82:E82"/>
    <mergeCell ref="A83:F83"/>
    <mergeCell ref="A84:F84"/>
    <mergeCell ref="B86:E86"/>
    <mergeCell ref="A87:F87"/>
    <mergeCell ref="B77:D77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76:D76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6:B78 B12:B20 B32:B67" xr:uid="{3CBF704E-D6EC-46AA-96B3-D6BCF0CFD8C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76659-6062-432E-AE01-E7C6BBC8EEDA}">
  <sheetPr>
    <pageSetUpPr fitToPage="1"/>
  </sheetPr>
  <dimension ref="A12:F92"/>
  <sheetViews>
    <sheetView view="pageBreakPreview" topLeftCell="A40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47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89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22"/>
      <c r="C32" s="122"/>
      <c r="D32" s="122"/>
      <c r="E32" s="28"/>
      <c r="F32" s="21"/>
    </row>
    <row r="33" spans="1:6" ht="14.25" x14ac:dyDescent="0.2">
      <c r="A33" s="21"/>
      <c r="B33" s="122" t="s">
        <v>92</v>
      </c>
      <c r="C33" s="122"/>
      <c r="D33" s="122"/>
      <c r="E33" s="28"/>
      <c r="F33" s="21"/>
    </row>
    <row r="34" spans="1:6" ht="14.25" x14ac:dyDescent="0.2">
      <c r="A34" s="21"/>
      <c r="B34" s="122"/>
      <c r="C34" s="122"/>
      <c r="D34" s="122"/>
      <c r="E34" s="28"/>
      <c r="F34" s="21"/>
    </row>
    <row r="35" spans="1:6" ht="14.25" x14ac:dyDescent="0.2">
      <c r="A35" s="21"/>
      <c r="B35" s="122" t="s">
        <v>105</v>
      </c>
      <c r="C35" s="122"/>
      <c r="D35" s="122"/>
      <c r="E35" s="28"/>
      <c r="F35" s="21"/>
    </row>
    <row r="36" spans="1:6" ht="14.25" x14ac:dyDescent="0.2">
      <c r="A36" s="21"/>
      <c r="B36" s="122"/>
      <c r="C36" s="122"/>
      <c r="D36" s="122"/>
      <c r="E36" s="28"/>
      <c r="F36" s="21"/>
    </row>
    <row r="37" spans="1:6" ht="14.25" x14ac:dyDescent="0.2">
      <c r="A37" s="21"/>
      <c r="B37" s="122"/>
      <c r="C37" s="122"/>
      <c r="D37" s="122"/>
      <c r="E37" s="28"/>
      <c r="F37" s="21"/>
    </row>
    <row r="38" spans="1:6" ht="13.5" customHeight="1" x14ac:dyDescent="0.2">
      <c r="A38" s="21"/>
      <c r="B38" s="122"/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ht="14.25" x14ac:dyDescent="0.2">
      <c r="A65" s="21"/>
      <c r="B65" s="122"/>
      <c r="C65" s="122"/>
      <c r="D65" s="122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/>
      <c r="D67" s="48"/>
      <c r="E67" s="49"/>
      <c r="F67" s="46"/>
    </row>
    <row r="68" spans="1:6" s="50" customFormat="1" ht="14.25" x14ac:dyDescent="0.2">
      <c r="A68" s="46"/>
      <c r="B68" s="47"/>
      <c r="C68" s="51"/>
      <c r="D68" s="52"/>
      <c r="E68" s="49"/>
      <c r="F68" s="46"/>
    </row>
    <row r="69" spans="1:6" ht="13.5" customHeight="1" x14ac:dyDescent="0.2">
      <c r="A69" s="21"/>
      <c r="B69" s="25" t="s">
        <v>16</v>
      </c>
      <c r="C69" s="26"/>
      <c r="D69" s="26"/>
      <c r="E69" s="29">
        <f>2.75*325</f>
        <v>893.75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893.75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44.69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89.15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1027.5900000000001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19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1027.5900000000001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33</v>
      </c>
      <c r="B84" s="128"/>
      <c r="C84" s="128"/>
      <c r="D84" s="128"/>
      <c r="E84" s="128"/>
      <c r="F84" s="128"/>
    </row>
    <row r="85" spans="1:6" ht="14.25" x14ac:dyDescent="0.2">
      <c r="A85" s="124" t="s">
        <v>34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7:D37"/>
    <mergeCell ref="A30:F30"/>
    <mergeCell ref="B32:D32"/>
    <mergeCell ref="B33:D33"/>
    <mergeCell ref="B34:D34"/>
    <mergeCell ref="B35:D35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90:D90"/>
    <mergeCell ref="B36:D36"/>
    <mergeCell ref="B79:D79"/>
    <mergeCell ref="B83:E83"/>
    <mergeCell ref="A84:F84"/>
    <mergeCell ref="A85:F85"/>
    <mergeCell ref="B87:E87"/>
    <mergeCell ref="A88:F88"/>
    <mergeCell ref="B62:D62"/>
    <mergeCell ref="B63:D63"/>
    <mergeCell ref="B64:D64"/>
    <mergeCell ref="B65:D65"/>
    <mergeCell ref="B77:D77"/>
    <mergeCell ref="B78:D78"/>
    <mergeCell ref="B56:D56"/>
    <mergeCell ref="B57:D57"/>
  </mergeCells>
  <dataValidations count="1">
    <dataValidation type="list" allowBlank="1" showInputMessage="1" showErrorMessage="1" sqref="B77:B79 B12:B20 B32:B68" xr:uid="{2B309465-D181-4674-B557-8B329EB249C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B3B2B-9A99-45A7-9470-97DE8A3A0E3D}">
  <sheetPr>
    <pageSetUpPr fitToPage="1"/>
  </sheetPr>
  <dimension ref="A12:F92"/>
  <sheetViews>
    <sheetView view="pageBreakPreview" topLeftCell="A45" zoomScale="80" zoomScaleNormal="100" zoomScaleSheetLayoutView="80" workbookViewId="0">
      <selection activeCell="B61" sqref="B61:D6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47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107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22"/>
      <c r="C32" s="122"/>
      <c r="D32" s="1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 t="s">
        <v>108</v>
      </c>
      <c r="C34" s="122"/>
      <c r="D34" s="122"/>
      <c r="E34" s="28"/>
      <c r="F34" s="21"/>
    </row>
    <row r="35" spans="1:6" ht="14.25" x14ac:dyDescent="0.2">
      <c r="A35" s="21"/>
      <c r="B35" s="122"/>
      <c r="C35" s="122"/>
      <c r="D35" s="122"/>
      <c r="E35" s="28"/>
      <c r="F35" s="21"/>
    </row>
    <row r="36" spans="1:6" ht="14.25" x14ac:dyDescent="0.2">
      <c r="A36" s="21"/>
      <c r="B36" s="122" t="s">
        <v>2</v>
      </c>
      <c r="C36" s="122"/>
      <c r="D36" s="122"/>
      <c r="E36" s="28"/>
      <c r="F36" s="21"/>
    </row>
    <row r="37" spans="1:6" ht="14.25" x14ac:dyDescent="0.2">
      <c r="A37" s="21"/>
      <c r="B37" s="122"/>
      <c r="C37" s="122"/>
      <c r="D37" s="122"/>
      <c r="E37" s="28"/>
      <c r="F37" s="21"/>
    </row>
    <row r="38" spans="1:6" ht="13.5" customHeight="1" x14ac:dyDescent="0.2">
      <c r="A38" s="21"/>
      <c r="B38" s="122" t="s">
        <v>113</v>
      </c>
      <c r="C38" s="122"/>
      <c r="D38" s="122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 t="s">
        <v>114</v>
      </c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 t="s">
        <v>110</v>
      </c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ht="14.25" x14ac:dyDescent="0.2">
      <c r="A65" s="21"/>
      <c r="B65" s="122"/>
      <c r="C65" s="122"/>
      <c r="D65" s="122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/>
      <c r="D67" s="48"/>
      <c r="E67" s="49"/>
      <c r="F67" s="46"/>
    </row>
    <row r="68" spans="1:6" s="50" customFormat="1" ht="14.25" x14ac:dyDescent="0.2">
      <c r="A68" s="46"/>
      <c r="B68" s="47"/>
      <c r="C68" s="51"/>
      <c r="D68" s="52"/>
      <c r="E68" s="49"/>
      <c r="F68" s="46"/>
    </row>
    <row r="69" spans="1:6" ht="13.5" customHeight="1" x14ac:dyDescent="0.2">
      <c r="A69" s="21"/>
      <c r="B69" s="25" t="s">
        <v>16</v>
      </c>
      <c r="C69" s="26"/>
      <c r="D69" s="26"/>
      <c r="E69" s="29">
        <f>10.75*350</f>
        <v>3762.5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3762.5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188.13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375.31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4325.9400000000005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19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4325.9400000000005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33</v>
      </c>
      <c r="B84" s="128"/>
      <c r="C84" s="128"/>
      <c r="D84" s="128"/>
      <c r="E84" s="128"/>
      <c r="F84" s="128"/>
    </row>
    <row r="85" spans="1:6" ht="14.25" x14ac:dyDescent="0.2">
      <c r="A85" s="124" t="s">
        <v>34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7:B79 B12:B20 B32:B68" xr:uid="{C4B72124-0286-4B86-9C57-3808388C341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E69F-D737-4621-AEA4-75C9BB470C36}">
  <sheetPr>
    <pageSetUpPr fitToPage="1"/>
  </sheetPr>
  <dimension ref="A12:F92"/>
  <sheetViews>
    <sheetView view="pageBreakPreview" zoomScale="80" zoomScaleNormal="100" zoomScaleSheetLayoutView="80" workbookViewId="0">
      <selection activeCell="B63" sqref="B63:D6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45</v>
      </c>
      <c r="C24" s="21"/>
      <c r="D24" s="21"/>
      <c r="E24" s="21"/>
      <c r="F24" s="21"/>
    </row>
    <row r="25" spans="1:6" ht="15" x14ac:dyDescent="0.2">
      <c r="A25" s="17"/>
      <c r="B25" s="25" t="s">
        <v>47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116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122"/>
      <c r="C32" s="122"/>
      <c r="D32" s="122"/>
      <c r="E32" s="28"/>
      <c r="F32" s="21"/>
    </row>
    <row r="33" spans="1:6" ht="14.25" x14ac:dyDescent="0.2">
      <c r="A33" s="21"/>
      <c r="B33" s="122"/>
      <c r="C33" s="122"/>
      <c r="D33" s="122"/>
      <c r="E33" s="28"/>
      <c r="F33" s="21"/>
    </row>
    <row r="34" spans="1:6" ht="14.25" x14ac:dyDescent="0.2">
      <c r="A34" s="21"/>
      <c r="B34" s="122" t="s">
        <v>118</v>
      </c>
      <c r="C34" s="122"/>
      <c r="D34" s="122"/>
      <c r="E34" s="28"/>
      <c r="F34" s="21"/>
    </row>
    <row r="35" spans="1:6" ht="14.25" x14ac:dyDescent="0.2">
      <c r="A35" s="21"/>
      <c r="B35" s="122"/>
      <c r="C35" s="122"/>
      <c r="D35" s="122"/>
      <c r="E35" s="28"/>
      <c r="F35" s="21"/>
    </row>
    <row r="36" spans="1:6" ht="14.25" x14ac:dyDescent="0.2">
      <c r="A36" s="21"/>
      <c r="B36" s="122" t="s">
        <v>31</v>
      </c>
      <c r="C36" s="122"/>
      <c r="D36" s="122"/>
      <c r="E36" s="28"/>
      <c r="F36" s="21"/>
    </row>
    <row r="37" spans="1:6" ht="14.25" x14ac:dyDescent="0.2">
      <c r="A37" s="21"/>
      <c r="B37" s="122"/>
      <c r="C37" s="122"/>
      <c r="D37" s="122"/>
      <c r="E37" s="28"/>
      <c r="F37" s="21"/>
    </row>
    <row r="38" spans="1:6" ht="13.5" customHeight="1" x14ac:dyDescent="0.2">
      <c r="A38" s="21"/>
      <c r="B38" s="54" t="s">
        <v>117</v>
      </c>
      <c r="C38" s="54"/>
      <c r="D38" s="54"/>
      <c r="E38" s="28"/>
      <c r="F38" s="21"/>
    </row>
    <row r="39" spans="1:6" ht="14.25" x14ac:dyDescent="0.2">
      <c r="A39" s="21"/>
      <c r="B39" s="122"/>
      <c r="C39" s="122"/>
      <c r="D39" s="122"/>
      <c r="E39" s="28"/>
      <c r="F39" s="21"/>
    </row>
    <row r="40" spans="1:6" ht="14.25" x14ac:dyDescent="0.2">
      <c r="A40" s="21"/>
      <c r="B40" s="122"/>
      <c r="C40" s="122"/>
      <c r="D40" s="122"/>
      <c r="E40" s="28"/>
      <c r="F40" s="21"/>
    </row>
    <row r="41" spans="1:6" ht="14.25" x14ac:dyDescent="0.2">
      <c r="A41" s="21"/>
      <c r="B41" s="122"/>
      <c r="C41" s="122"/>
      <c r="D41" s="122"/>
      <c r="E41" s="28"/>
      <c r="F41" s="21"/>
    </row>
    <row r="42" spans="1:6" ht="14.25" x14ac:dyDescent="0.2">
      <c r="A42" s="21"/>
      <c r="B42" s="122"/>
      <c r="C42" s="122"/>
      <c r="D42" s="122"/>
      <c r="E42" s="28"/>
      <c r="F42" s="21"/>
    </row>
    <row r="43" spans="1:6" ht="14.25" x14ac:dyDescent="0.2">
      <c r="A43" s="21"/>
      <c r="B43" s="122"/>
      <c r="C43" s="122"/>
      <c r="D43" s="122"/>
      <c r="E43" s="28"/>
      <c r="F43" s="21"/>
    </row>
    <row r="44" spans="1:6" ht="14.25" x14ac:dyDescent="0.2">
      <c r="A44" s="21"/>
      <c r="B44" s="122"/>
      <c r="C44" s="122"/>
      <c r="D44" s="122"/>
      <c r="E44" s="28"/>
      <c r="F44" s="21"/>
    </row>
    <row r="45" spans="1:6" ht="14.25" x14ac:dyDescent="0.2">
      <c r="A45" s="21"/>
      <c r="B45" s="122"/>
      <c r="C45" s="122"/>
      <c r="D45" s="122"/>
      <c r="E45" s="28"/>
      <c r="F45" s="21"/>
    </row>
    <row r="46" spans="1:6" ht="14.25" x14ac:dyDescent="0.2">
      <c r="A46" s="21"/>
      <c r="B46" s="122"/>
      <c r="C46" s="122"/>
      <c r="D46" s="122"/>
      <c r="E46" s="28"/>
      <c r="F46" s="21"/>
    </row>
    <row r="47" spans="1:6" ht="14.25" x14ac:dyDescent="0.2">
      <c r="A47" s="21"/>
      <c r="B47" s="122"/>
      <c r="C47" s="122"/>
      <c r="D47" s="122"/>
      <c r="E47" s="28"/>
      <c r="F47" s="21"/>
    </row>
    <row r="48" spans="1:6" ht="14.25" x14ac:dyDescent="0.2">
      <c r="A48" s="21"/>
      <c r="B48" s="122"/>
      <c r="C48" s="122"/>
      <c r="D48" s="122"/>
      <c r="E48" s="28"/>
      <c r="F48" s="21"/>
    </row>
    <row r="49" spans="1:6" ht="14.25" x14ac:dyDescent="0.2">
      <c r="A49" s="21"/>
      <c r="B49" s="122"/>
      <c r="C49" s="122"/>
      <c r="D49" s="122"/>
      <c r="E49" s="28"/>
      <c r="F49" s="21"/>
    </row>
    <row r="50" spans="1:6" ht="14.25" x14ac:dyDescent="0.2">
      <c r="A50" s="21"/>
      <c r="B50" s="122"/>
      <c r="C50" s="122"/>
      <c r="D50" s="122"/>
      <c r="E50" s="28"/>
      <c r="F50" s="21"/>
    </row>
    <row r="51" spans="1:6" ht="14.25" x14ac:dyDescent="0.2">
      <c r="A51" s="21"/>
      <c r="B51" s="122"/>
      <c r="C51" s="122"/>
      <c r="D51" s="122"/>
      <c r="E51" s="28"/>
      <c r="F51" s="21"/>
    </row>
    <row r="52" spans="1:6" ht="14.25" x14ac:dyDescent="0.2">
      <c r="A52" s="21"/>
      <c r="B52" s="122"/>
      <c r="C52" s="122"/>
      <c r="D52" s="122"/>
      <c r="E52" s="28"/>
      <c r="F52" s="21"/>
    </row>
    <row r="53" spans="1:6" ht="14.25" x14ac:dyDescent="0.2">
      <c r="A53" s="21"/>
      <c r="B53" s="122"/>
      <c r="C53" s="122"/>
      <c r="D53" s="122"/>
      <c r="E53" s="28"/>
      <c r="F53" s="21"/>
    </row>
    <row r="54" spans="1:6" ht="14.25" x14ac:dyDescent="0.2">
      <c r="A54" s="21"/>
      <c r="B54" s="122"/>
      <c r="C54" s="122"/>
      <c r="D54" s="122"/>
      <c r="E54" s="28"/>
      <c r="F54" s="21"/>
    </row>
    <row r="55" spans="1:6" ht="14.25" x14ac:dyDescent="0.2">
      <c r="A55" s="21"/>
      <c r="B55" s="122"/>
      <c r="C55" s="122"/>
      <c r="D55" s="122"/>
      <c r="E55" s="28"/>
      <c r="F55" s="21"/>
    </row>
    <row r="56" spans="1:6" ht="14.25" x14ac:dyDescent="0.2">
      <c r="A56" s="21"/>
      <c r="B56" s="122"/>
      <c r="C56" s="122"/>
      <c r="D56" s="122"/>
      <c r="E56" s="28"/>
      <c r="F56" s="21"/>
    </row>
    <row r="57" spans="1:6" ht="14.25" x14ac:dyDescent="0.2">
      <c r="A57" s="21"/>
      <c r="B57" s="122"/>
      <c r="C57" s="122"/>
      <c r="D57" s="122"/>
      <c r="E57" s="28"/>
      <c r="F57" s="21"/>
    </row>
    <row r="58" spans="1:6" ht="14.25" x14ac:dyDescent="0.2">
      <c r="A58" s="21"/>
      <c r="B58" s="122"/>
      <c r="C58" s="122"/>
      <c r="D58" s="122"/>
      <c r="E58" s="28"/>
      <c r="F58" s="21"/>
    </row>
    <row r="59" spans="1:6" ht="14.25" x14ac:dyDescent="0.2">
      <c r="A59" s="21"/>
      <c r="B59" s="122"/>
      <c r="C59" s="122"/>
      <c r="D59" s="122"/>
      <c r="E59" s="28"/>
      <c r="F59" s="21"/>
    </row>
    <row r="60" spans="1:6" ht="14.25" x14ac:dyDescent="0.2">
      <c r="A60" s="21"/>
      <c r="B60" s="122"/>
      <c r="C60" s="122"/>
      <c r="D60" s="122"/>
      <c r="E60" s="28"/>
      <c r="F60" s="21"/>
    </row>
    <row r="61" spans="1:6" ht="14.25" x14ac:dyDescent="0.2">
      <c r="A61" s="21"/>
      <c r="B61" s="122"/>
      <c r="C61" s="122"/>
      <c r="D61" s="122"/>
      <c r="E61" s="28"/>
      <c r="F61" s="21"/>
    </row>
    <row r="62" spans="1:6" ht="14.25" x14ac:dyDescent="0.2">
      <c r="A62" s="21"/>
      <c r="B62" s="122"/>
      <c r="C62" s="122"/>
      <c r="D62" s="122"/>
      <c r="E62" s="28"/>
      <c r="F62" s="21"/>
    </row>
    <row r="63" spans="1:6" ht="14.25" x14ac:dyDescent="0.2">
      <c r="A63" s="21"/>
      <c r="B63" s="122"/>
      <c r="C63" s="122"/>
      <c r="D63" s="122"/>
      <c r="E63" s="28"/>
      <c r="F63" s="21"/>
    </row>
    <row r="64" spans="1:6" ht="14.25" x14ac:dyDescent="0.2">
      <c r="A64" s="21"/>
      <c r="B64" s="122"/>
      <c r="C64" s="122"/>
      <c r="D64" s="122"/>
      <c r="E64" s="28"/>
      <c r="F64" s="21"/>
    </row>
    <row r="65" spans="1:6" ht="14.25" x14ac:dyDescent="0.2">
      <c r="A65" s="21"/>
      <c r="B65" s="122"/>
      <c r="C65" s="122"/>
      <c r="D65" s="122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/>
      <c r="D67" s="48"/>
      <c r="E67" s="49"/>
      <c r="F67" s="46"/>
    </row>
    <row r="68" spans="1:6" s="50" customFormat="1" ht="14.25" x14ac:dyDescent="0.2">
      <c r="A68" s="46"/>
      <c r="B68" s="47"/>
      <c r="C68" s="51"/>
      <c r="D68" s="52"/>
      <c r="E68" s="49"/>
      <c r="F68" s="46"/>
    </row>
    <row r="69" spans="1:6" ht="13.5" customHeight="1" x14ac:dyDescent="0.2">
      <c r="A69" s="21"/>
      <c r="B69" s="25" t="s">
        <v>16</v>
      </c>
      <c r="C69" s="26"/>
      <c r="D69" s="26"/>
      <c r="E69" s="29">
        <f>2.25*350</f>
        <v>787.5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787.5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39.380000000000003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78.55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905.43</v>
      </c>
      <c r="F76" s="21"/>
    </row>
    <row r="77" spans="1:6" ht="15.75" thickTop="1" x14ac:dyDescent="0.2">
      <c r="A77" s="21"/>
      <c r="B77" s="126"/>
      <c r="C77" s="126"/>
      <c r="D77" s="126"/>
      <c r="E77" s="36"/>
      <c r="F77" s="21"/>
    </row>
    <row r="78" spans="1:6" ht="15" x14ac:dyDescent="0.2">
      <c r="A78" s="21"/>
      <c r="B78" s="123" t="s">
        <v>19</v>
      </c>
      <c r="C78" s="123"/>
      <c r="D78" s="123"/>
      <c r="E78" s="36">
        <v>0</v>
      </c>
      <c r="F78" s="21"/>
    </row>
    <row r="79" spans="1:6" ht="15" x14ac:dyDescent="0.2">
      <c r="A79" s="21"/>
      <c r="B79" s="126"/>
      <c r="C79" s="126"/>
      <c r="D79" s="126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905.43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28" t="s">
        <v>33</v>
      </c>
      <c r="B84" s="128"/>
      <c r="C84" s="128"/>
      <c r="D84" s="128"/>
      <c r="E84" s="128"/>
      <c r="F84" s="128"/>
    </row>
    <row r="85" spans="1:6" ht="14.25" x14ac:dyDescent="0.2">
      <c r="A85" s="124" t="s">
        <v>34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7" t="s">
        <v>7</v>
      </c>
      <c r="B88" s="127"/>
      <c r="C88" s="127"/>
      <c r="D88" s="127"/>
      <c r="E88" s="127"/>
      <c r="F88" s="127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3">
    <mergeCell ref="B36:D36"/>
    <mergeCell ref="A30:F30"/>
    <mergeCell ref="B32:D32"/>
    <mergeCell ref="B33:D33"/>
    <mergeCell ref="B34:D34"/>
    <mergeCell ref="B35:D35"/>
    <mergeCell ref="B37:D37"/>
    <mergeCell ref="B39:D39"/>
    <mergeCell ref="B40:D40"/>
    <mergeCell ref="B41:D41"/>
    <mergeCell ref="B42:D42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7:D77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2:B68" xr:uid="{F9192322-4CDF-4FB1-B816-5FFB58D1DC3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26</vt:i4>
      </vt:variant>
    </vt:vector>
  </HeadingPairs>
  <TitlesOfParts>
    <vt:vector size="41" baseType="lpstr">
      <vt:lpstr>22-11-19</vt:lpstr>
      <vt:lpstr>18-12-19</vt:lpstr>
      <vt:lpstr>06-03-20</vt:lpstr>
      <vt:lpstr>28-07-20</vt:lpstr>
      <vt:lpstr>02-12-20</vt:lpstr>
      <vt:lpstr>21-07-21</vt:lpstr>
      <vt:lpstr>30-06-22</vt:lpstr>
      <vt:lpstr>09-12-23</vt:lpstr>
      <vt:lpstr>11-05-24</vt:lpstr>
      <vt:lpstr>Activités</vt:lpstr>
      <vt:lpstr>2024-10-17 - 24-24561</vt:lpstr>
      <vt:lpstr>2024-12-22 - 24-24717</vt:lpstr>
      <vt:lpstr>2025-03-01 - 25-24771</vt:lpstr>
      <vt:lpstr>2025-03-31 - 25-24866</vt:lpstr>
      <vt:lpstr>2025-05-18 - 25-24994</vt:lpstr>
      <vt:lpstr>Liste_Activités</vt:lpstr>
      <vt:lpstr>'02-12-20'!Print_Area</vt:lpstr>
      <vt:lpstr>'06-03-20'!Print_Area</vt:lpstr>
      <vt:lpstr>'09-12-23'!Print_Area</vt:lpstr>
      <vt:lpstr>'11-05-24'!Print_Area</vt:lpstr>
      <vt:lpstr>'18-12-19'!Print_Area</vt:lpstr>
      <vt:lpstr>'21-07-21'!Print_Area</vt:lpstr>
      <vt:lpstr>'22-11-19'!Print_Area</vt:lpstr>
      <vt:lpstr>'28-07-20'!Print_Area</vt:lpstr>
      <vt:lpstr>'30-06-22'!Print_Area</vt:lpstr>
      <vt:lpstr>Activités!Print_Area</vt:lpstr>
      <vt:lpstr>'02-12-20'!Zone_d_impression</vt:lpstr>
      <vt:lpstr>'06-03-20'!Zone_d_impression</vt:lpstr>
      <vt:lpstr>'09-12-23'!Zone_d_impression</vt:lpstr>
      <vt:lpstr>'11-05-24'!Zone_d_impression</vt:lpstr>
      <vt:lpstr>'18-12-19'!Zone_d_impression</vt:lpstr>
      <vt:lpstr>'2024-10-17 - 24-24561'!Zone_d_impression</vt:lpstr>
      <vt:lpstr>'2024-12-22 - 24-24717'!Zone_d_impression</vt:lpstr>
      <vt:lpstr>'2025-03-01 - 25-24771'!Zone_d_impression</vt:lpstr>
      <vt:lpstr>'2025-03-31 - 25-24866'!Zone_d_impression</vt:lpstr>
      <vt:lpstr>'2025-05-18 - 25-24994'!Zone_d_impression</vt:lpstr>
      <vt:lpstr>'21-07-21'!Zone_d_impression</vt:lpstr>
      <vt:lpstr>'22-11-19'!Zone_d_impression</vt:lpstr>
      <vt:lpstr>'28-07-20'!Zone_d_impression</vt:lpstr>
      <vt:lpstr>'30-06-22'!Zone_d_impression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2023-12-09T15:05:11Z</cp:lastPrinted>
  <dcterms:created xsi:type="dcterms:W3CDTF">1996-11-05T19:10:39Z</dcterms:created>
  <dcterms:modified xsi:type="dcterms:W3CDTF">2025-05-18T17:18:36Z</dcterms:modified>
</cp:coreProperties>
</file>