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Administration\Facturation\"/>
    </mc:Choice>
  </mc:AlternateContent>
  <xr:revisionPtr revIDLastSave="0" documentId="13_ncr:1_{A3A29BC9-2BF5-4BA9-AFED-1A38A705FEEE}" xr6:coauthVersionLast="47" xr6:coauthVersionMax="47" xr10:uidLastSave="{00000000-0000-0000-0000-000000000000}"/>
  <bookViews>
    <workbookView xWindow="38280" yWindow="-120" windowWidth="29040" windowHeight="15840" activeTab="7" xr2:uid="{00000000-000D-0000-FFFF-FFFF00000000}"/>
  </bookViews>
  <sheets>
    <sheet name="05-05-21" sheetId="4" r:id="rId1"/>
    <sheet name="11-12-21" sheetId="6" r:id="rId2"/>
    <sheet name="30-06-22" sheetId="7" r:id="rId3"/>
    <sheet name="09-09-22" sheetId="8" r:id="rId4"/>
    <sheet name="15-10-22" sheetId="9" r:id="rId5"/>
    <sheet name="03-10-23" sheetId="10" r:id="rId6"/>
    <sheet name="28-03-24" sheetId="11" r:id="rId7"/>
    <sheet name="20-08-24" sheetId="12" r:id="rId8"/>
    <sheet name="Activités" sheetId="5" r:id="rId9"/>
  </sheets>
  <definedNames>
    <definedName name="Liste_Activités">Activités!$C$5:$C$53</definedName>
    <definedName name="Print_Area" localSheetId="5">'03-10-23'!$A$1:$F$91</definedName>
    <definedName name="Print_Area" localSheetId="0">'05-05-21'!$A$1:$F$89</definedName>
    <definedName name="Print_Area" localSheetId="3">'09-09-22'!$A$1:$F$91</definedName>
    <definedName name="Print_Area" localSheetId="1">'11-12-21'!$A$1:$F$91</definedName>
    <definedName name="Print_Area" localSheetId="4">'15-10-22'!$A$1:$F$91</definedName>
    <definedName name="Print_Area" localSheetId="7">'20-08-24'!$A$1:$F$91</definedName>
    <definedName name="Print_Area" localSheetId="6">'28-03-24'!$A$1:$F$91</definedName>
    <definedName name="Print_Area" localSheetId="2">'30-06-22'!$A$1:$F$89</definedName>
    <definedName name="Print_Area" localSheetId="8">Activités!$A$1:$D$53</definedName>
    <definedName name="_xlnm.Print_Area" localSheetId="5">'03-10-23'!$A$1:$F$91</definedName>
    <definedName name="_xlnm.Print_Area" localSheetId="0">'05-05-21'!$A$1:$F$89</definedName>
    <definedName name="_xlnm.Print_Area" localSheetId="3">'09-09-22'!$A$1:$F$91</definedName>
    <definedName name="_xlnm.Print_Area" localSheetId="1">'11-12-21'!$A$1:$F$91</definedName>
    <definedName name="_xlnm.Print_Area" localSheetId="4">'15-10-22'!$A$1:$F$91</definedName>
    <definedName name="_xlnm.Print_Area" localSheetId="7">'20-08-24'!$A$1:$F$91</definedName>
    <definedName name="_xlnm.Print_Area" localSheetId="6">'28-03-24'!$A$1:$F$91</definedName>
    <definedName name="_xlnm.Print_Area" localSheetId="2">'30-06-22'!$A$1:$F$89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1" i="12" l="1"/>
  <c r="E74" i="12" s="1"/>
  <c r="E71" i="11"/>
  <c r="E74" i="11" s="1"/>
  <c r="E71" i="10"/>
  <c r="E74" i="10" s="1"/>
  <c r="E71" i="9"/>
  <c r="E74" i="9"/>
  <c r="E75" i="9"/>
  <c r="E76" i="9"/>
  <c r="E78" i="9"/>
  <c r="E82" i="9"/>
  <c r="E71" i="8"/>
  <c r="E74" i="8"/>
  <c r="E75" i="8"/>
  <c r="E76" i="8"/>
  <c r="E78" i="8"/>
  <c r="E82" i="8"/>
  <c r="E69" i="7"/>
  <c r="E72" i="7"/>
  <c r="E73" i="7"/>
  <c r="E74" i="7"/>
  <c r="E76" i="7"/>
  <c r="E80" i="7"/>
  <c r="E71" i="6"/>
  <c r="E74" i="6"/>
  <c r="E75" i="6"/>
  <c r="E76" i="6"/>
  <c r="E78" i="6"/>
  <c r="E82" i="6"/>
  <c r="E69" i="4"/>
  <c r="E72" i="4"/>
  <c r="E74" i="4"/>
  <c r="E73" i="4"/>
  <c r="E76" i="4"/>
  <c r="E80" i="4"/>
  <c r="E76" i="12" l="1"/>
  <c r="E75" i="12"/>
  <c r="E78" i="12"/>
  <c r="E82" i="12" s="1"/>
  <c r="E76" i="11"/>
  <c r="E75" i="11"/>
  <c r="E78" i="11" s="1"/>
  <c r="E82" i="11" s="1"/>
  <c r="E75" i="10"/>
  <c r="E76" i="10"/>
  <c r="E78" i="10" l="1"/>
  <c r="E82" i="10" s="1"/>
</calcChain>
</file>

<file path=xl/sharedStrings.xml><?xml version="1.0" encoding="utf-8"?>
<sst xmlns="http://schemas.openxmlformats.org/spreadsheetml/2006/main" count="254" uniqueCount="104">
  <si>
    <t>NOTE D'HONORAIRES</t>
  </si>
  <si>
    <t>LISTE DES ACTIVITÉS POSSIBLE À FACTURER</t>
  </si>
  <si>
    <t xml:space="preserve"> - Prise de connaissance et analyse des documents soumis;</t>
  </si>
  <si>
    <t>DESCRIPTIONS</t>
  </si>
  <si>
    <t>T.V.Q. # 1214451162TQ0001</t>
  </si>
  <si>
    <t>T.P.S.  # 849759626RT0001</t>
  </si>
  <si>
    <t>Facturation relativement aux travaux effectués, notamment: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</si>
  <si>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</si>
  <si>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</si>
  <si>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</si>
  <si>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</si>
  <si>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</si>
  <si>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</si>
  <si>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>N° FACTURE</t>
  </si>
  <si>
    <t>Frais de poste</t>
  </si>
  <si>
    <t>Autres frais</t>
  </si>
  <si>
    <t>Total avant taxes</t>
  </si>
  <si>
    <t>Total - Honoraires professionnels</t>
  </si>
  <si>
    <t>GRAND TOTAL</t>
  </si>
  <si>
    <t>SOMME DUE</t>
  </si>
  <si>
    <t>Sommes perçues d'avance (dépôt)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</si>
  <si>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</si>
  <si>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</si>
  <si>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</si>
  <si>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</si>
  <si>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</si>
  <si>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</si>
  <si>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</si>
  <si>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</si>
  <si>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</si>
  <si>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</si>
  <si>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</si>
  <si>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</si>
  <si>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</si>
  <si>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</si>
  <si>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</si>
  <si>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>Réorganisations et consultations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</si>
  <si>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</si>
  <si>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</si>
  <si>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</si>
  <si>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</si>
  <si>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</si>
  <si>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</si>
  <si>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</si>
  <si>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</si>
  <si>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>Heures</t>
  </si>
  <si>
    <t>Taux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</si>
  <si>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</si>
  <si>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</si>
  <si>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</si>
  <si>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</si>
  <si>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</si>
  <si>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</si>
  <si>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</si>
  <si>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</si>
  <si>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</si>
  <si>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</si>
  <si>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</si>
  <si>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 lettres aux gouvernements afin de conserver et d'annuler les numéros d'entreprises post fusion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</si>
  <si>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</si>
  <si>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</si>
  <si>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</si>
  <si>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</si>
  <si>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</si>
  <si>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</si>
  <si>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Le 5 MAI 2021</t>
  </si>
  <si>
    <t>AMÉNAGEMENT EXTÉRIEUR QUÉBEC SYNTHEK INC.</t>
  </si>
  <si>
    <t>VINCENT GÉRIN</t>
  </si>
  <si>
    <t>112 rue Lucien-Giguère
Saint-Joseph-du-Lac (Québec) J0N 1M0</t>
  </si>
  <si>
    <t># 21196</t>
  </si>
  <si>
    <t xml:space="preserve"> - Diverses discussions téléphoniques avec vous, votre comptable et votre notaire ;</t>
  </si>
  <si>
    <t xml:space="preserve"> - Préparer les directives de mise en place pour votre notaire ainsi que votre comptable ;</t>
  </si>
  <si>
    <t>Le 11 DÉCEMBRE 2021</t>
  </si>
  <si>
    <t># 21473</t>
  </si>
  <si>
    <t xml:space="preserve"> - Préparation à la rencontre et rencontre avec vous à nos bureaux le 20 octobre 2021;</t>
  </si>
  <si>
    <t xml:space="preserve"> - Révision des états financiers en lien avec la planification fiscale et commentaires au comptable ;</t>
  </si>
  <si>
    <t xml:space="preserve"> - Diverses discussions téléphoniques avec vous et avec notre consultant en taxes à la consommation ;</t>
  </si>
  <si>
    <t xml:space="preserve"> - Recherches et analyses fiscales requises pour la défense de votre dossier ;</t>
  </si>
  <si>
    <t xml:space="preserve"> - Préparation des différents formulaires et documentation requise pour faire opposition ;</t>
  </si>
  <si>
    <t xml:space="preserve"> - Lecture, analyse et rédaction de divers courriels avec vous ;</t>
  </si>
  <si>
    <t>Frais de consultant en taxes à la consommation</t>
  </si>
  <si>
    <t>Le 30 JUIN 2022</t>
  </si>
  <si>
    <t># 22233</t>
  </si>
  <si>
    <t xml:space="preserve"> - Travail dans le cadre de l'opposition en taxes de vente pour le refus lié au véhicules - représentations face au gouvernement, recherches fiscales requises, fournir les différentes explications et documents demandés, discussions téléphoniques avec vous, lecture, analyse et rédaction de divers courriels ;</t>
  </si>
  <si>
    <t>Autres</t>
  </si>
  <si>
    <t>Le 9 SEPTEMBRE 2022</t>
  </si>
  <si>
    <t># 22326</t>
  </si>
  <si>
    <t xml:space="preserve"> - Recueullir les différentes informations pertinentes à l'élaboration de l'optimisation fiscale de fin d'année ;</t>
  </si>
  <si>
    <t xml:space="preserve"> - Analyse de ce qui s'est passé relativement au bonus de fin d'année de l'an passé payé/non payé et des options possibles ;</t>
  </si>
  <si>
    <t xml:space="preserve"> - Travail avec votre comptable relativement au plan fiscal d'optimisation ;</t>
  </si>
  <si>
    <t xml:space="preserve"> - Diverses discussions téléphoniques avec vous et votre comptable;</t>
  </si>
  <si>
    <t xml:space="preserve"> - Lecture, analyse et rédaction de divers courriels avec vous et votre comptable ;</t>
  </si>
  <si>
    <t>Le 15 OCTOBRE 2022</t>
  </si>
  <si>
    <t># 22379</t>
  </si>
  <si>
    <t xml:space="preserve"> - Travail avec votre comptable au problème de salaire et charges sociales et révision de l'état financier et directives ;</t>
  </si>
  <si>
    <t>Le 3 OCTOBRE 2023</t>
  </si>
  <si>
    <t># 23356</t>
  </si>
  <si>
    <t xml:space="preserve"> - Analyse des états financiers, réanalyser l'historique et détermination de plan fiscal optimal ;</t>
  </si>
  <si>
    <t>Le 28 MARS 2024</t>
  </si>
  <si>
    <t># 24116</t>
  </si>
  <si>
    <t>Le 20 AOÛT 2024</t>
  </si>
  <si>
    <t xml:space="preserve"># </t>
  </si>
  <si>
    <t xml:space="preserve"> - Analyse des états financiers et réflexions sur optimisations possible ;</t>
  </si>
  <si>
    <t xml:space="preserve"> - Lecture, analyse et rédaction de divers courriels avec vous et votre comptable;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</si>
</sst>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BDF45F2-BC1D-4DC5-B822-0BCC85D02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FC4B45-250D-4047-9A3B-A8D9C000F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9C207EE-812A-4A07-9105-CBC98BD22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C754C06-E077-41FE-9C94-6C1B943DC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FC1C8DA-5084-49C0-AEE7-CCB8BABA4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C32E500-2382-40A7-9E95-F90CAE08E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708F0B8-598E-4421-8F6E-BD07358E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34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65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69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70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49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2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 t="s">
        <v>23</v>
      </c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 t="s">
        <v>71</v>
      </c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 t="s">
        <v>9</v>
      </c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 t="s">
        <v>47</v>
      </c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5</v>
      </c>
      <c r="D66" s="53">
        <v>295</v>
      </c>
      <c r="E66" s="50"/>
      <c r="F66" s="47"/>
    </row>
    <row r="67" spans="1:6" ht="14.25" x14ac:dyDescent="0.2">
      <c r="A67" s="22"/>
      <c r="B67" s="57"/>
      <c r="C67" s="57"/>
      <c r="D67" s="57"/>
      <c r="E67" s="29"/>
      <c r="F67" s="22"/>
    </row>
    <row r="68" spans="1:6" ht="13.5" customHeight="1" x14ac:dyDescent="0.2">
      <c r="A68" s="22"/>
      <c r="B68" s="57"/>
      <c r="C68" s="57"/>
      <c r="D68" s="57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1475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15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1475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73.75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147.13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1695.88</v>
      </c>
      <c r="F76" s="22"/>
    </row>
    <row r="77" spans="1:6" ht="15.75" thickTop="1" x14ac:dyDescent="0.2">
      <c r="A77" s="22"/>
      <c r="B77" s="59"/>
      <c r="C77" s="59"/>
      <c r="D77" s="59"/>
      <c r="E77" s="37"/>
      <c r="F77" s="22"/>
    </row>
    <row r="78" spans="1:6" ht="15" x14ac:dyDescent="0.2">
      <c r="A78" s="22"/>
      <c r="B78" s="64" t="s">
        <v>20</v>
      </c>
      <c r="C78" s="64"/>
      <c r="D78" s="64"/>
      <c r="E78" s="37">
        <v>0</v>
      </c>
      <c r="F78" s="22"/>
    </row>
    <row r="79" spans="1:6" ht="15" x14ac:dyDescent="0.2">
      <c r="A79" s="22"/>
      <c r="B79" s="59"/>
      <c r="C79" s="59"/>
      <c r="D79" s="59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1695.88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2"/>
      <c r="C83" s="62"/>
      <c r="D83" s="62"/>
      <c r="E83" s="62"/>
      <c r="F83" s="22"/>
    </row>
    <row r="84" spans="1:6" ht="14.25" x14ac:dyDescent="0.2">
      <c r="A84" s="56" t="s">
        <v>37</v>
      </c>
      <c r="B84" s="56"/>
      <c r="C84" s="56"/>
      <c r="D84" s="56"/>
      <c r="E84" s="56"/>
      <c r="F84" s="56"/>
    </row>
    <row r="85" spans="1:6" ht="14.25" x14ac:dyDescent="0.2">
      <c r="A85" s="65" t="s">
        <v>38</v>
      </c>
      <c r="B85" s="65"/>
      <c r="C85" s="65"/>
      <c r="D85" s="65"/>
      <c r="E85" s="65"/>
      <c r="F85" s="6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3"/>
      <c r="C87" s="63"/>
      <c r="D87" s="63"/>
      <c r="E87" s="63"/>
      <c r="F87" s="22"/>
    </row>
    <row r="88" spans="1:6" ht="15" x14ac:dyDescent="0.2">
      <c r="A88" s="55" t="s">
        <v>7</v>
      </c>
      <c r="B88" s="55"/>
      <c r="C88" s="55"/>
      <c r="D88" s="55"/>
      <c r="E88" s="55"/>
      <c r="F88" s="55"/>
    </row>
    <row r="90" spans="1:6" ht="39.75" customHeight="1" x14ac:dyDescent="0.2">
      <c r="B90" s="60"/>
      <c r="C90" s="61"/>
      <c r="D90" s="6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90:D90"/>
    <mergeCell ref="B83:E83"/>
    <mergeCell ref="B87:E87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78:D78"/>
    <mergeCell ref="A85:F85"/>
    <mergeCell ref="A30:F30"/>
    <mergeCell ref="B79:D79"/>
    <mergeCell ref="B51:D51"/>
    <mergeCell ref="B52:D52"/>
    <mergeCell ref="B46:D46"/>
    <mergeCell ref="B47:D47"/>
    <mergeCell ref="B48:D48"/>
    <mergeCell ref="B49:D49"/>
    <mergeCell ref="B50:D50"/>
    <mergeCell ref="B54:D54"/>
    <mergeCell ref="B56:D56"/>
    <mergeCell ref="B57:D57"/>
    <mergeCell ref="B58:D58"/>
    <mergeCell ref="B77:D77"/>
    <mergeCell ref="B55:D55"/>
    <mergeCell ref="A88:F88"/>
    <mergeCell ref="A84:F84"/>
    <mergeCell ref="B33:D33"/>
    <mergeCell ref="B34:D34"/>
    <mergeCell ref="B64:D64"/>
    <mergeCell ref="B67:D67"/>
    <mergeCell ref="B68:D68"/>
    <mergeCell ref="B59:D59"/>
    <mergeCell ref="B60:D60"/>
    <mergeCell ref="B61:D61"/>
    <mergeCell ref="B62:D62"/>
    <mergeCell ref="B63:D63"/>
    <mergeCell ref="B53:D53"/>
  </mergeCells>
  <phoneticPr fontId="0" type="noConversion"/>
  <dataValidations count="1">
    <dataValidation type="list" allowBlank="1" showInputMessage="1" showErrorMessage="1" sqref="B77:B79 B12:B20 B33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3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7CB-3476-44CE-8B2A-40E7622270D9}">
  <sheetPr>
    <pageSetUpPr fitToPage="1"/>
  </sheetPr>
  <dimension ref="A12:F94"/>
  <sheetViews>
    <sheetView view="pageBreakPreview" topLeftCell="A31" zoomScale="80" zoomScaleNormal="100" zoomScaleSheetLayoutView="80" workbookViewId="0">
      <selection activeCell="B74" sqref="B74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72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73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75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76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74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 t="s">
        <v>77</v>
      </c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 t="s">
        <v>78</v>
      </c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 t="s">
        <v>79</v>
      </c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ht="14.25" x14ac:dyDescent="0.2">
      <c r="A65" s="22"/>
      <c r="B65" s="57"/>
      <c r="C65" s="57"/>
      <c r="D65" s="57"/>
      <c r="E65" s="29"/>
      <c r="F65" s="22"/>
    </row>
    <row r="66" spans="1:6" ht="14.25" x14ac:dyDescent="0.2">
      <c r="A66" s="22"/>
      <c r="B66" s="57"/>
      <c r="C66" s="57"/>
      <c r="D66" s="57"/>
      <c r="E66" s="29"/>
      <c r="F66" s="22"/>
    </row>
    <row r="67" spans="1:6" s="51" customFormat="1" ht="14.25" x14ac:dyDescent="0.2">
      <c r="A67" s="47"/>
      <c r="B67" s="48"/>
      <c r="C67" s="49" t="s">
        <v>45</v>
      </c>
      <c r="D67" s="49" t="s">
        <v>46</v>
      </c>
      <c r="E67" s="50"/>
      <c r="F67" s="47"/>
    </row>
    <row r="68" spans="1:6" s="51" customFormat="1" ht="14.25" x14ac:dyDescent="0.2">
      <c r="A68" s="47"/>
      <c r="B68" s="48"/>
      <c r="C68" s="52">
        <v>8.75</v>
      </c>
      <c r="D68" s="53">
        <v>295</v>
      </c>
      <c r="E68" s="50"/>
      <c r="F68" s="47"/>
    </row>
    <row r="69" spans="1:6" ht="14.25" x14ac:dyDescent="0.2">
      <c r="A69" s="22"/>
      <c r="B69" s="57"/>
      <c r="C69" s="57"/>
      <c r="D69" s="57"/>
      <c r="E69" s="29"/>
      <c r="F69" s="22"/>
    </row>
    <row r="70" spans="1:6" ht="13.5" customHeight="1" x14ac:dyDescent="0.2">
      <c r="A70" s="22"/>
      <c r="B70" s="57"/>
      <c r="C70" s="57"/>
      <c r="D70" s="57"/>
      <c r="E70" s="29"/>
      <c r="F70" s="22"/>
    </row>
    <row r="71" spans="1:6" ht="13.5" customHeight="1" x14ac:dyDescent="0.2">
      <c r="A71" s="22"/>
      <c r="B71" s="26" t="s">
        <v>17</v>
      </c>
      <c r="C71" s="27"/>
      <c r="D71" s="27"/>
      <c r="E71" s="30">
        <f>D68*C68</f>
        <v>2581.25</v>
      </c>
      <c r="F71" s="22"/>
    </row>
    <row r="72" spans="1:6" ht="13.5" customHeight="1" x14ac:dyDescent="0.2">
      <c r="A72" s="22"/>
      <c r="B72" s="35" t="s">
        <v>14</v>
      </c>
      <c r="C72" s="27"/>
      <c r="D72" s="27"/>
      <c r="E72" s="31">
        <v>0</v>
      </c>
      <c r="F72" s="22"/>
    </row>
    <row r="73" spans="1:6" ht="13.5" customHeight="1" x14ac:dyDescent="0.2">
      <c r="A73" s="22"/>
      <c r="B73" s="35" t="s">
        <v>80</v>
      </c>
      <c r="C73" s="27"/>
      <c r="D73" s="27"/>
      <c r="E73" s="31">
        <v>150</v>
      </c>
      <c r="F73" s="22"/>
    </row>
    <row r="74" spans="1:6" ht="13.5" customHeight="1" x14ac:dyDescent="0.2">
      <c r="A74" s="22"/>
      <c r="B74" s="26" t="s">
        <v>16</v>
      </c>
      <c r="C74" s="27"/>
      <c r="D74" s="27"/>
      <c r="E74" s="30">
        <f>SUM(E71:E73)</f>
        <v>2731.25</v>
      </c>
      <c r="F74" s="22"/>
    </row>
    <row r="75" spans="1:6" ht="13.5" customHeight="1" x14ac:dyDescent="0.2">
      <c r="A75" s="22"/>
      <c r="B75" s="27" t="s">
        <v>5</v>
      </c>
      <c r="C75" s="32">
        <v>0.05</v>
      </c>
      <c r="D75" s="27"/>
      <c r="E75" s="36">
        <f>ROUND(E74*C75,2)</f>
        <v>136.56</v>
      </c>
      <c r="F75" s="22"/>
    </row>
    <row r="76" spans="1:6" ht="13.5" customHeight="1" x14ac:dyDescent="0.2">
      <c r="A76" s="22"/>
      <c r="B76" s="27" t="s">
        <v>4</v>
      </c>
      <c r="C76" s="43">
        <v>9.9750000000000005E-2</v>
      </c>
      <c r="D76" s="27"/>
      <c r="E76" s="44">
        <f>ROUND(E74*C76,2)</f>
        <v>272.44</v>
      </c>
      <c r="F76" s="22"/>
    </row>
    <row r="77" spans="1:6" ht="13.5" customHeight="1" x14ac:dyDescent="0.2">
      <c r="A77" s="22"/>
      <c r="B77" s="27"/>
      <c r="C77" s="27"/>
      <c r="D77" s="27"/>
      <c r="E77" s="33"/>
      <c r="F77" s="22"/>
    </row>
    <row r="78" spans="1:6" ht="16.5" customHeight="1" thickBot="1" x14ac:dyDescent="0.25">
      <c r="A78" s="22"/>
      <c r="B78" s="26" t="s">
        <v>18</v>
      </c>
      <c r="C78" s="27"/>
      <c r="D78" s="27"/>
      <c r="E78" s="34">
        <f>SUM(E74:E76)</f>
        <v>3140.25</v>
      </c>
      <c r="F78" s="22"/>
    </row>
    <row r="79" spans="1:6" ht="15.75" thickTop="1" x14ac:dyDescent="0.2">
      <c r="A79" s="22"/>
      <c r="B79" s="59"/>
      <c r="C79" s="59"/>
      <c r="D79" s="59"/>
      <c r="E79" s="37"/>
      <c r="F79" s="22"/>
    </row>
    <row r="80" spans="1:6" ht="15" x14ac:dyDescent="0.2">
      <c r="A80" s="22"/>
      <c r="B80" s="64" t="s">
        <v>20</v>
      </c>
      <c r="C80" s="64"/>
      <c r="D80" s="64"/>
      <c r="E80" s="37">
        <v>0</v>
      </c>
      <c r="F80" s="22"/>
    </row>
    <row r="81" spans="1:6" ht="15" x14ac:dyDescent="0.2">
      <c r="A81" s="22"/>
      <c r="B81" s="59"/>
      <c r="C81" s="59"/>
      <c r="D81" s="59"/>
      <c r="E81" s="37"/>
      <c r="F81" s="22"/>
    </row>
    <row r="82" spans="1:6" ht="19.5" customHeight="1" x14ac:dyDescent="0.2">
      <c r="A82" s="22"/>
      <c r="B82" s="38" t="s">
        <v>19</v>
      </c>
      <c r="C82" s="39"/>
      <c r="D82" s="39"/>
      <c r="E82" s="40">
        <f>E78-E80</f>
        <v>3140.25</v>
      </c>
      <c r="F82" s="22"/>
    </row>
    <row r="83" spans="1:6" ht="13.5" customHeight="1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2"/>
      <c r="C85" s="62"/>
      <c r="D85" s="62"/>
      <c r="E85" s="62"/>
      <c r="F85" s="22"/>
    </row>
    <row r="86" spans="1:6" ht="14.25" x14ac:dyDescent="0.2">
      <c r="A86" s="56" t="s">
        <v>37</v>
      </c>
      <c r="B86" s="56"/>
      <c r="C86" s="56"/>
      <c r="D86" s="56"/>
      <c r="E86" s="56"/>
      <c r="F86" s="56"/>
    </row>
    <row r="87" spans="1:6" ht="14.25" x14ac:dyDescent="0.2">
      <c r="A87" s="65" t="s">
        <v>38</v>
      </c>
      <c r="B87" s="65"/>
      <c r="C87" s="65"/>
      <c r="D87" s="65"/>
      <c r="E87" s="65"/>
      <c r="F87" s="65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3"/>
      <c r="C89" s="63"/>
      <c r="D89" s="63"/>
      <c r="E89" s="63"/>
      <c r="F89" s="22"/>
    </row>
    <row r="90" spans="1:6" ht="15" x14ac:dyDescent="0.2">
      <c r="A90" s="55" t="s">
        <v>7</v>
      </c>
      <c r="B90" s="55"/>
      <c r="C90" s="55"/>
      <c r="D90" s="55"/>
      <c r="E90" s="55"/>
      <c r="F90" s="55"/>
    </row>
    <row r="92" spans="1:6" ht="39.75" customHeight="1" x14ac:dyDescent="0.2">
      <c r="B92" s="60"/>
      <c r="C92" s="61"/>
      <c r="D92" s="61"/>
    </row>
    <row r="93" spans="1:6" ht="13.5" customHeight="1" x14ac:dyDescent="0.2"/>
    <row r="94" spans="1:6" x14ac:dyDescent="0.2">
      <c r="B94" s="17"/>
      <c r="C94" s="17"/>
      <c r="D94" s="17"/>
    </row>
  </sheetData>
  <mergeCells count="46">
    <mergeCell ref="A90:F90"/>
    <mergeCell ref="B92:D92"/>
    <mergeCell ref="B37:D37"/>
    <mergeCell ref="B38:D38"/>
    <mergeCell ref="B80:D80"/>
    <mergeCell ref="B81:D81"/>
    <mergeCell ref="B85:E85"/>
    <mergeCell ref="A86:F86"/>
    <mergeCell ref="A87:F87"/>
    <mergeCell ref="B89:E89"/>
    <mergeCell ref="B64:D64"/>
    <mergeCell ref="B65:D65"/>
    <mergeCell ref="B66:D66"/>
    <mergeCell ref="B69:D69"/>
    <mergeCell ref="B70:D70"/>
    <mergeCell ref="B79:D79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39:D39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9:B81 B12:B20 B33:B70" xr:uid="{AAB667D5-6207-4A4C-9568-1ED5113DFF55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B57F-412B-4415-9094-43952FCCF9BB}">
  <sheetPr>
    <pageSetUpPr fitToPage="1"/>
  </sheetPr>
  <dimension ref="A12:F92"/>
  <sheetViews>
    <sheetView view="pageBreakPreview" topLeftCell="A31" zoomScale="80" zoomScaleNormal="100" zoomScaleSheetLayoutView="80" workbookViewId="0">
      <selection activeCell="B72" sqref="B72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81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82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45" customHeight="1" x14ac:dyDescent="0.2">
      <c r="A35" s="22"/>
      <c r="B35" s="57" t="s">
        <v>83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/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/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s="51" customFormat="1" ht="14.25" x14ac:dyDescent="0.2">
      <c r="A65" s="47"/>
      <c r="B65" s="48"/>
      <c r="C65" s="49" t="s">
        <v>45</v>
      </c>
      <c r="D65" s="49" t="s">
        <v>46</v>
      </c>
      <c r="E65" s="50"/>
      <c r="F65" s="47"/>
    </row>
    <row r="66" spans="1:6" s="51" customFormat="1" ht="14.25" x14ac:dyDescent="0.2">
      <c r="A66" s="47"/>
      <c r="B66" s="48"/>
      <c r="C66" s="52">
        <v>9.5</v>
      </c>
      <c r="D66" s="53">
        <v>325</v>
      </c>
      <c r="E66" s="50"/>
      <c r="F66" s="47"/>
    </row>
    <row r="67" spans="1:6" ht="14.25" x14ac:dyDescent="0.2">
      <c r="A67" s="22"/>
      <c r="B67" s="57"/>
      <c r="C67" s="57"/>
      <c r="D67" s="57"/>
      <c r="E67" s="29"/>
      <c r="F67" s="22"/>
    </row>
    <row r="68" spans="1:6" ht="13.5" customHeight="1" x14ac:dyDescent="0.2">
      <c r="A68" s="22"/>
      <c r="B68" s="57"/>
      <c r="C68" s="57"/>
      <c r="D68" s="57"/>
      <c r="E68" s="29"/>
      <c r="F68" s="22"/>
    </row>
    <row r="69" spans="1:6" ht="13.5" customHeight="1" x14ac:dyDescent="0.2">
      <c r="A69" s="22"/>
      <c r="B69" s="26" t="s">
        <v>17</v>
      </c>
      <c r="C69" s="27"/>
      <c r="D69" s="27"/>
      <c r="E69" s="30">
        <f>D66*C66</f>
        <v>3087.5</v>
      </c>
      <c r="F69" s="22"/>
    </row>
    <row r="70" spans="1:6" ht="13.5" customHeight="1" x14ac:dyDescent="0.2">
      <c r="A70" s="22"/>
      <c r="B70" s="35" t="s">
        <v>14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84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16</v>
      </c>
      <c r="C72" s="27"/>
      <c r="D72" s="27"/>
      <c r="E72" s="30">
        <f>SUM(E69:E71)</f>
        <v>3087.5</v>
      </c>
      <c r="F72" s="22"/>
    </row>
    <row r="73" spans="1:6" ht="13.5" customHeight="1" x14ac:dyDescent="0.2">
      <c r="A73" s="22"/>
      <c r="B73" s="27" t="s">
        <v>5</v>
      </c>
      <c r="C73" s="32">
        <v>0.05</v>
      </c>
      <c r="D73" s="27"/>
      <c r="E73" s="36">
        <f>ROUND(E72*C73,2)</f>
        <v>154.38</v>
      </c>
      <c r="F73" s="22"/>
    </row>
    <row r="74" spans="1:6" ht="13.5" customHeight="1" x14ac:dyDescent="0.2">
      <c r="A74" s="22"/>
      <c r="B74" s="27" t="s">
        <v>4</v>
      </c>
      <c r="C74" s="43">
        <v>9.9750000000000005E-2</v>
      </c>
      <c r="D74" s="27"/>
      <c r="E74" s="44">
        <f>ROUND(E72*C74,2)</f>
        <v>307.98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18</v>
      </c>
      <c r="C76" s="27"/>
      <c r="D76" s="27"/>
      <c r="E76" s="34">
        <f>SUM(E72:E74)</f>
        <v>3549.86</v>
      </c>
      <c r="F76" s="22"/>
    </row>
    <row r="77" spans="1:6" ht="15.75" thickTop="1" x14ac:dyDescent="0.2">
      <c r="A77" s="22"/>
      <c r="B77" s="59"/>
      <c r="C77" s="59"/>
      <c r="D77" s="59"/>
      <c r="E77" s="37"/>
      <c r="F77" s="22"/>
    </row>
    <row r="78" spans="1:6" ht="15" x14ac:dyDescent="0.2">
      <c r="A78" s="22"/>
      <c r="B78" s="64" t="s">
        <v>20</v>
      </c>
      <c r="C78" s="64"/>
      <c r="D78" s="64"/>
      <c r="E78" s="37">
        <v>0</v>
      </c>
      <c r="F78" s="22"/>
    </row>
    <row r="79" spans="1:6" ht="15" x14ac:dyDescent="0.2">
      <c r="A79" s="22"/>
      <c r="B79" s="59"/>
      <c r="C79" s="59"/>
      <c r="D79" s="59"/>
      <c r="E79" s="37"/>
      <c r="F79" s="22"/>
    </row>
    <row r="80" spans="1:6" ht="19.5" customHeight="1" x14ac:dyDescent="0.2">
      <c r="A80" s="22"/>
      <c r="B80" s="38" t="s">
        <v>19</v>
      </c>
      <c r="C80" s="39"/>
      <c r="D80" s="39"/>
      <c r="E80" s="40">
        <f>E76-E78</f>
        <v>3549.86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2"/>
      <c r="C83" s="62"/>
      <c r="D83" s="62"/>
      <c r="E83" s="62"/>
      <c r="F83" s="22"/>
    </row>
    <row r="84" spans="1:6" ht="14.25" x14ac:dyDescent="0.2">
      <c r="A84" s="56" t="s">
        <v>37</v>
      </c>
      <c r="B84" s="56"/>
      <c r="C84" s="56"/>
      <c r="D84" s="56"/>
      <c r="E84" s="56"/>
      <c r="F84" s="56"/>
    </row>
    <row r="85" spans="1:6" ht="14.25" x14ac:dyDescent="0.2">
      <c r="A85" s="65" t="s">
        <v>38</v>
      </c>
      <c r="B85" s="65"/>
      <c r="C85" s="65"/>
      <c r="D85" s="65"/>
      <c r="E85" s="65"/>
      <c r="F85" s="6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3"/>
      <c r="C87" s="63"/>
      <c r="D87" s="63"/>
      <c r="E87" s="63"/>
      <c r="F87" s="22"/>
    </row>
    <row r="88" spans="1:6" ht="15" x14ac:dyDescent="0.2">
      <c r="A88" s="55" t="s">
        <v>7</v>
      </c>
      <c r="B88" s="55"/>
      <c r="C88" s="55"/>
      <c r="D88" s="55"/>
      <c r="E88" s="55"/>
      <c r="F88" s="55"/>
    </row>
    <row r="90" spans="1:6" ht="39.75" customHeight="1" x14ac:dyDescent="0.2">
      <c r="B90" s="60"/>
      <c r="C90" s="61"/>
      <c r="D90" s="6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53:D53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67:D67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A85:F85"/>
    <mergeCell ref="B87:E87"/>
    <mergeCell ref="A88:F88"/>
    <mergeCell ref="B90:D90"/>
    <mergeCell ref="B68:D68"/>
    <mergeCell ref="B77:D77"/>
    <mergeCell ref="B78:D78"/>
    <mergeCell ref="B79:D79"/>
    <mergeCell ref="B83:E83"/>
    <mergeCell ref="A84:F84"/>
  </mergeCells>
  <dataValidations count="1">
    <dataValidation type="list" allowBlank="1" showInputMessage="1" showErrorMessage="1" sqref="B77:B79 B12:B20 B33:B68" xr:uid="{ECECB59A-AE51-4D6E-9599-8942CF659E03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6C24-277D-43D3-8798-567EE88CDAF1}">
  <sheetPr>
    <pageSetUpPr fitToPage="1"/>
  </sheetPr>
  <dimension ref="A12:F94"/>
  <sheetViews>
    <sheetView view="pageBreakPreview" topLeftCell="A34" zoomScale="80" zoomScaleNormal="100" zoomScaleSheetLayoutView="80" workbookViewId="0">
      <selection activeCell="B69" sqref="B69:D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85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86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87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88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52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 t="s">
        <v>89</v>
      </c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 t="s">
        <v>90</v>
      </c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 t="s">
        <v>91</v>
      </c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ht="14.25" x14ac:dyDescent="0.2">
      <c r="A65" s="22"/>
      <c r="B65" s="57"/>
      <c r="C65" s="57"/>
      <c r="D65" s="57"/>
      <c r="E65" s="29"/>
      <c r="F65" s="22"/>
    </row>
    <row r="66" spans="1:6" ht="14.25" x14ac:dyDescent="0.2">
      <c r="A66" s="22"/>
      <c r="B66" s="57"/>
      <c r="C66" s="57"/>
      <c r="D66" s="57"/>
      <c r="E66" s="29"/>
      <c r="F66" s="22"/>
    </row>
    <row r="67" spans="1:6" s="51" customFormat="1" ht="14.25" x14ac:dyDescent="0.2">
      <c r="A67" s="47"/>
      <c r="B67" s="48"/>
      <c r="C67" s="49" t="s">
        <v>45</v>
      </c>
      <c r="D67" s="49" t="s">
        <v>46</v>
      </c>
      <c r="E67" s="50"/>
      <c r="F67" s="47"/>
    </row>
    <row r="68" spans="1:6" s="51" customFormat="1" ht="14.25" x14ac:dyDescent="0.2">
      <c r="A68" s="47"/>
      <c r="B68" s="48"/>
      <c r="C68" s="52">
        <v>5</v>
      </c>
      <c r="D68" s="53">
        <v>325</v>
      </c>
      <c r="E68" s="50"/>
      <c r="F68" s="47"/>
    </row>
    <row r="69" spans="1:6" ht="14.25" x14ac:dyDescent="0.2">
      <c r="A69" s="22"/>
      <c r="B69" s="57"/>
      <c r="C69" s="57"/>
      <c r="D69" s="57"/>
      <c r="E69" s="29"/>
      <c r="F69" s="22"/>
    </row>
    <row r="70" spans="1:6" ht="13.5" customHeight="1" x14ac:dyDescent="0.2">
      <c r="A70" s="22"/>
      <c r="B70" s="57"/>
      <c r="C70" s="57"/>
      <c r="D70" s="57"/>
      <c r="E70" s="29"/>
      <c r="F70" s="22"/>
    </row>
    <row r="71" spans="1:6" ht="13.5" customHeight="1" x14ac:dyDescent="0.2">
      <c r="A71" s="22"/>
      <c r="B71" s="26" t="s">
        <v>17</v>
      </c>
      <c r="C71" s="27"/>
      <c r="D71" s="27"/>
      <c r="E71" s="30">
        <f>D68*C68</f>
        <v>1625</v>
      </c>
      <c r="F71" s="22"/>
    </row>
    <row r="72" spans="1:6" ht="13.5" customHeight="1" x14ac:dyDescent="0.2">
      <c r="A72" s="22"/>
      <c r="B72" s="35" t="s">
        <v>14</v>
      </c>
      <c r="C72" s="27"/>
      <c r="D72" s="27"/>
      <c r="E72" s="31">
        <v>0</v>
      </c>
      <c r="F72" s="22"/>
    </row>
    <row r="73" spans="1:6" ht="13.5" customHeight="1" x14ac:dyDescent="0.2">
      <c r="A73" s="22"/>
      <c r="B73" s="35" t="s">
        <v>84</v>
      </c>
      <c r="C73" s="27"/>
      <c r="D73" s="27"/>
      <c r="E73" s="31">
        <v>0</v>
      </c>
      <c r="F73" s="22"/>
    </row>
    <row r="74" spans="1:6" ht="13.5" customHeight="1" x14ac:dyDescent="0.2">
      <c r="A74" s="22"/>
      <c r="B74" s="26" t="s">
        <v>16</v>
      </c>
      <c r="C74" s="27"/>
      <c r="D74" s="27"/>
      <c r="E74" s="30">
        <f>SUM(E71:E73)</f>
        <v>1625</v>
      </c>
      <c r="F74" s="22"/>
    </row>
    <row r="75" spans="1:6" ht="13.5" customHeight="1" x14ac:dyDescent="0.2">
      <c r="A75" s="22"/>
      <c r="B75" s="27" t="s">
        <v>5</v>
      </c>
      <c r="C75" s="32">
        <v>0.05</v>
      </c>
      <c r="D75" s="27"/>
      <c r="E75" s="36">
        <f>ROUND(E74*C75,2)</f>
        <v>81.25</v>
      </c>
      <c r="F75" s="22"/>
    </row>
    <row r="76" spans="1:6" ht="13.5" customHeight="1" x14ac:dyDescent="0.2">
      <c r="A76" s="22"/>
      <c r="B76" s="27" t="s">
        <v>4</v>
      </c>
      <c r="C76" s="43">
        <v>9.9750000000000005E-2</v>
      </c>
      <c r="D76" s="27"/>
      <c r="E76" s="44">
        <f>ROUND(E74*C76,2)</f>
        <v>162.09</v>
      </c>
      <c r="F76" s="22"/>
    </row>
    <row r="77" spans="1:6" ht="13.5" customHeight="1" x14ac:dyDescent="0.2">
      <c r="A77" s="22"/>
      <c r="B77" s="27"/>
      <c r="C77" s="27"/>
      <c r="D77" s="27"/>
      <c r="E77" s="33"/>
      <c r="F77" s="22"/>
    </row>
    <row r="78" spans="1:6" ht="16.5" customHeight="1" thickBot="1" x14ac:dyDescent="0.25">
      <c r="A78" s="22"/>
      <c r="B78" s="26" t="s">
        <v>18</v>
      </c>
      <c r="C78" s="27"/>
      <c r="D78" s="27"/>
      <c r="E78" s="34">
        <f>SUM(E74:E76)</f>
        <v>1868.34</v>
      </c>
      <c r="F78" s="22"/>
    </row>
    <row r="79" spans="1:6" ht="15.75" thickTop="1" x14ac:dyDescent="0.2">
      <c r="A79" s="22"/>
      <c r="B79" s="59"/>
      <c r="C79" s="59"/>
      <c r="D79" s="59"/>
      <c r="E79" s="37"/>
      <c r="F79" s="22"/>
    </row>
    <row r="80" spans="1:6" ht="15" x14ac:dyDescent="0.2">
      <c r="A80" s="22"/>
      <c r="B80" s="64" t="s">
        <v>20</v>
      </c>
      <c r="C80" s="64"/>
      <c r="D80" s="64"/>
      <c r="E80" s="37">
        <v>0</v>
      </c>
      <c r="F80" s="22"/>
    </row>
    <row r="81" spans="1:6" ht="15" x14ac:dyDescent="0.2">
      <c r="A81" s="22"/>
      <c r="B81" s="59"/>
      <c r="C81" s="59"/>
      <c r="D81" s="59"/>
      <c r="E81" s="37"/>
      <c r="F81" s="22"/>
    </row>
    <row r="82" spans="1:6" ht="19.5" customHeight="1" x14ac:dyDescent="0.2">
      <c r="A82" s="22"/>
      <c r="B82" s="38" t="s">
        <v>19</v>
      </c>
      <c r="C82" s="39"/>
      <c r="D82" s="39"/>
      <c r="E82" s="40">
        <f>E78-E80</f>
        <v>1868.34</v>
      </c>
      <c r="F82" s="22"/>
    </row>
    <row r="83" spans="1:6" ht="13.5" customHeight="1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2"/>
      <c r="C85" s="62"/>
      <c r="D85" s="62"/>
      <c r="E85" s="62"/>
      <c r="F85" s="22"/>
    </row>
    <row r="86" spans="1:6" ht="14.25" x14ac:dyDescent="0.2">
      <c r="A86" s="56" t="s">
        <v>37</v>
      </c>
      <c r="B86" s="56"/>
      <c r="C86" s="56"/>
      <c r="D86" s="56"/>
      <c r="E86" s="56"/>
      <c r="F86" s="56"/>
    </row>
    <row r="87" spans="1:6" ht="14.25" x14ac:dyDescent="0.2">
      <c r="A87" s="65" t="s">
        <v>38</v>
      </c>
      <c r="B87" s="65"/>
      <c r="C87" s="65"/>
      <c r="D87" s="65"/>
      <c r="E87" s="65"/>
      <c r="F87" s="65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3"/>
      <c r="C89" s="63"/>
      <c r="D89" s="63"/>
      <c r="E89" s="63"/>
      <c r="F89" s="22"/>
    </row>
    <row r="90" spans="1:6" ht="15" x14ac:dyDescent="0.2">
      <c r="A90" s="55" t="s">
        <v>7</v>
      </c>
      <c r="B90" s="55"/>
      <c r="C90" s="55"/>
      <c r="D90" s="55"/>
      <c r="E90" s="55"/>
      <c r="F90" s="55"/>
    </row>
    <row r="92" spans="1:6" ht="39.75" customHeight="1" x14ac:dyDescent="0.2">
      <c r="B92" s="60"/>
      <c r="C92" s="61"/>
      <c r="D92" s="61"/>
    </row>
    <row r="93" spans="1:6" ht="13.5" customHeight="1" x14ac:dyDescent="0.2"/>
    <row r="94" spans="1:6" x14ac:dyDescent="0.2">
      <c r="B94" s="17"/>
      <c r="C94" s="17"/>
      <c r="D94" s="17"/>
    </row>
  </sheetData>
  <mergeCells count="46">
    <mergeCell ref="A90:F90"/>
    <mergeCell ref="B92:D92"/>
    <mergeCell ref="B38:D38"/>
    <mergeCell ref="B39:D39"/>
    <mergeCell ref="B80:D80"/>
    <mergeCell ref="B81:D81"/>
    <mergeCell ref="B85:E85"/>
    <mergeCell ref="A86:F86"/>
    <mergeCell ref="A87:F87"/>
    <mergeCell ref="B89:E89"/>
    <mergeCell ref="B64:D64"/>
    <mergeCell ref="B65:D65"/>
    <mergeCell ref="B66:D66"/>
    <mergeCell ref="B69:D69"/>
    <mergeCell ref="B70:D70"/>
    <mergeCell ref="B79:D79"/>
    <mergeCell ref="B63:D63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51:D51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37:D37"/>
    <mergeCell ref="A30:F30"/>
    <mergeCell ref="B33:D33"/>
    <mergeCell ref="B34:D34"/>
    <mergeCell ref="B35:D35"/>
    <mergeCell ref="B36:D36"/>
  </mergeCells>
  <dataValidations count="1">
    <dataValidation type="list" allowBlank="1" showInputMessage="1" showErrorMessage="1" sqref="B79:B81 B12:B20 B33:B70" xr:uid="{8E41E25F-1024-4CBA-AE50-1EE8A7AD3CDE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FA27-1179-429B-8991-FE04D02DBC06}">
  <sheetPr>
    <pageSetUpPr fitToPage="1"/>
  </sheetPr>
  <dimension ref="A12:F94"/>
  <sheetViews>
    <sheetView view="pageBreakPreview" topLeftCell="A34" zoomScale="80" zoomScaleNormal="100" zoomScaleSheetLayoutView="80" workbookViewId="0">
      <selection activeCell="B69" sqref="B69:D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92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93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94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90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91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ht="14.25" x14ac:dyDescent="0.2">
      <c r="A65" s="22"/>
      <c r="B65" s="57"/>
      <c r="C65" s="57"/>
      <c r="D65" s="57"/>
      <c r="E65" s="29"/>
      <c r="F65" s="22"/>
    </row>
    <row r="66" spans="1:6" ht="14.25" x14ac:dyDescent="0.2">
      <c r="A66" s="22"/>
      <c r="B66" s="57"/>
      <c r="C66" s="57"/>
      <c r="D66" s="57"/>
      <c r="E66" s="29"/>
      <c r="F66" s="22"/>
    </row>
    <row r="67" spans="1:6" s="51" customFormat="1" ht="14.25" x14ac:dyDescent="0.2">
      <c r="A67" s="47"/>
      <c r="B67" s="48"/>
      <c r="C67" s="49" t="s">
        <v>45</v>
      </c>
      <c r="D67" s="49" t="s">
        <v>46</v>
      </c>
      <c r="E67" s="50"/>
      <c r="F67" s="47"/>
    </row>
    <row r="68" spans="1:6" s="51" customFormat="1" ht="14.25" x14ac:dyDescent="0.2">
      <c r="A68" s="47"/>
      <c r="B68" s="48"/>
      <c r="C68" s="52">
        <v>2</v>
      </c>
      <c r="D68" s="53">
        <v>325</v>
      </c>
      <c r="E68" s="50"/>
      <c r="F68" s="47"/>
    </row>
    <row r="69" spans="1:6" ht="14.25" x14ac:dyDescent="0.2">
      <c r="A69" s="22"/>
      <c r="B69" s="57"/>
      <c r="C69" s="57"/>
      <c r="D69" s="57"/>
      <c r="E69" s="29"/>
      <c r="F69" s="22"/>
    </row>
    <row r="70" spans="1:6" ht="13.5" customHeight="1" x14ac:dyDescent="0.2">
      <c r="A70" s="22"/>
      <c r="B70" s="57"/>
      <c r="C70" s="57"/>
      <c r="D70" s="57"/>
      <c r="E70" s="29"/>
      <c r="F70" s="22"/>
    </row>
    <row r="71" spans="1:6" ht="13.5" customHeight="1" x14ac:dyDescent="0.2">
      <c r="A71" s="22"/>
      <c r="B71" s="26" t="s">
        <v>17</v>
      </c>
      <c r="C71" s="27"/>
      <c r="D71" s="27"/>
      <c r="E71" s="30">
        <f>D68*C68</f>
        <v>650</v>
      </c>
      <c r="F71" s="22"/>
    </row>
    <row r="72" spans="1:6" ht="13.5" customHeight="1" x14ac:dyDescent="0.2">
      <c r="A72" s="22"/>
      <c r="B72" s="35" t="s">
        <v>14</v>
      </c>
      <c r="C72" s="27"/>
      <c r="D72" s="27"/>
      <c r="E72" s="31">
        <v>0</v>
      </c>
      <c r="F72" s="22"/>
    </row>
    <row r="73" spans="1:6" ht="13.5" customHeight="1" x14ac:dyDescent="0.2">
      <c r="A73" s="22"/>
      <c r="B73" s="35" t="s">
        <v>84</v>
      </c>
      <c r="C73" s="27"/>
      <c r="D73" s="27"/>
      <c r="E73" s="31">
        <v>0</v>
      </c>
      <c r="F73" s="22"/>
    </row>
    <row r="74" spans="1:6" ht="13.5" customHeight="1" x14ac:dyDescent="0.2">
      <c r="A74" s="22"/>
      <c r="B74" s="26" t="s">
        <v>16</v>
      </c>
      <c r="C74" s="27"/>
      <c r="D74" s="27"/>
      <c r="E74" s="30">
        <f>SUM(E71:E73)</f>
        <v>650</v>
      </c>
      <c r="F74" s="22"/>
    </row>
    <row r="75" spans="1:6" ht="13.5" customHeight="1" x14ac:dyDescent="0.2">
      <c r="A75" s="22"/>
      <c r="B75" s="27" t="s">
        <v>5</v>
      </c>
      <c r="C75" s="32">
        <v>0.05</v>
      </c>
      <c r="D75" s="27"/>
      <c r="E75" s="36">
        <f>ROUND(E74*C75,2)</f>
        <v>32.5</v>
      </c>
      <c r="F75" s="22"/>
    </row>
    <row r="76" spans="1:6" ht="13.5" customHeight="1" x14ac:dyDescent="0.2">
      <c r="A76" s="22"/>
      <c r="B76" s="27" t="s">
        <v>4</v>
      </c>
      <c r="C76" s="43">
        <v>9.9750000000000005E-2</v>
      </c>
      <c r="D76" s="27"/>
      <c r="E76" s="44">
        <f>ROUND(E74*C76,2)</f>
        <v>64.84</v>
      </c>
      <c r="F76" s="22"/>
    </row>
    <row r="77" spans="1:6" ht="13.5" customHeight="1" x14ac:dyDescent="0.2">
      <c r="A77" s="22"/>
      <c r="B77" s="27"/>
      <c r="C77" s="27"/>
      <c r="D77" s="27"/>
      <c r="E77" s="33"/>
      <c r="F77" s="22"/>
    </row>
    <row r="78" spans="1:6" ht="16.5" customHeight="1" thickBot="1" x14ac:dyDescent="0.25">
      <c r="A78" s="22"/>
      <c r="B78" s="26" t="s">
        <v>18</v>
      </c>
      <c r="C78" s="27"/>
      <c r="D78" s="27"/>
      <c r="E78" s="34">
        <f>SUM(E74:E76)</f>
        <v>747.34</v>
      </c>
      <c r="F78" s="22"/>
    </row>
    <row r="79" spans="1:6" ht="15.75" thickTop="1" x14ac:dyDescent="0.2">
      <c r="A79" s="22"/>
      <c r="B79" s="59"/>
      <c r="C79" s="59"/>
      <c r="D79" s="59"/>
      <c r="E79" s="37"/>
      <c r="F79" s="22"/>
    </row>
    <row r="80" spans="1:6" ht="15" x14ac:dyDescent="0.2">
      <c r="A80" s="22"/>
      <c r="B80" s="64" t="s">
        <v>20</v>
      </c>
      <c r="C80" s="64"/>
      <c r="D80" s="64"/>
      <c r="E80" s="37">
        <v>0</v>
      </c>
      <c r="F80" s="22"/>
    </row>
    <row r="81" spans="1:6" ht="15" x14ac:dyDescent="0.2">
      <c r="A81" s="22"/>
      <c r="B81" s="59"/>
      <c r="C81" s="59"/>
      <c r="D81" s="59"/>
      <c r="E81" s="37"/>
      <c r="F81" s="22"/>
    </row>
    <row r="82" spans="1:6" ht="19.5" customHeight="1" x14ac:dyDescent="0.2">
      <c r="A82" s="22"/>
      <c r="B82" s="38" t="s">
        <v>19</v>
      </c>
      <c r="C82" s="39"/>
      <c r="D82" s="39"/>
      <c r="E82" s="40">
        <f>E78-E80</f>
        <v>747.34</v>
      </c>
      <c r="F82" s="22"/>
    </row>
    <row r="83" spans="1:6" ht="13.5" customHeight="1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2"/>
      <c r="C85" s="62"/>
      <c r="D85" s="62"/>
      <c r="E85" s="62"/>
      <c r="F85" s="22"/>
    </row>
    <row r="86" spans="1:6" ht="14.25" x14ac:dyDescent="0.2">
      <c r="A86" s="56" t="s">
        <v>37</v>
      </c>
      <c r="B86" s="56"/>
      <c r="C86" s="56"/>
      <c r="D86" s="56"/>
      <c r="E86" s="56"/>
      <c r="F86" s="56"/>
    </row>
    <row r="87" spans="1:6" ht="14.25" x14ac:dyDescent="0.2">
      <c r="A87" s="65" t="s">
        <v>38</v>
      </c>
      <c r="B87" s="65"/>
      <c r="C87" s="65"/>
      <c r="D87" s="65"/>
      <c r="E87" s="65"/>
      <c r="F87" s="65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3"/>
      <c r="C89" s="63"/>
      <c r="D89" s="63"/>
      <c r="E89" s="63"/>
      <c r="F89" s="22"/>
    </row>
    <row r="90" spans="1:6" ht="15" x14ac:dyDescent="0.2">
      <c r="A90" s="55" t="s">
        <v>7</v>
      </c>
      <c r="B90" s="55"/>
      <c r="C90" s="55"/>
      <c r="D90" s="55"/>
      <c r="E90" s="55"/>
      <c r="F90" s="55"/>
    </row>
    <row r="92" spans="1:6" ht="39.75" customHeight="1" x14ac:dyDescent="0.2">
      <c r="B92" s="60"/>
      <c r="C92" s="61"/>
      <c r="D92" s="61"/>
    </row>
    <row r="93" spans="1:6" ht="13.5" customHeight="1" x14ac:dyDescent="0.2"/>
    <row r="94" spans="1:6" x14ac:dyDescent="0.2">
      <c r="B94" s="17"/>
      <c r="C94" s="17"/>
      <c r="D94" s="17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9:D69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7:F87"/>
    <mergeCell ref="B89:E89"/>
    <mergeCell ref="A90:F90"/>
    <mergeCell ref="B92:D92"/>
    <mergeCell ref="B70:D70"/>
    <mergeCell ref="B79:D79"/>
    <mergeCell ref="B80:D80"/>
    <mergeCell ref="B81:D81"/>
    <mergeCell ref="B85:E85"/>
    <mergeCell ref="A86:F86"/>
  </mergeCells>
  <dataValidations count="1">
    <dataValidation type="list" allowBlank="1" showInputMessage="1" showErrorMessage="1" sqref="B79:B81 B12:B20 B33:B70" xr:uid="{0419266F-B3BC-455D-AA9F-21B9F83011AF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3821-9C36-42C1-A23B-A25D8671B1BD}">
  <sheetPr>
    <pageSetUpPr fitToPage="1"/>
  </sheetPr>
  <dimension ref="A12:F94"/>
  <sheetViews>
    <sheetView view="pageBreakPreview" topLeftCell="A42" zoomScale="80" zoomScaleNormal="100" zoomScaleSheetLayoutView="80" workbookViewId="0">
      <selection activeCell="B60" sqref="B60:D60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95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96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97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30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91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ht="14.25" x14ac:dyDescent="0.2">
      <c r="A65" s="22"/>
      <c r="B65" s="57"/>
      <c r="C65" s="57"/>
      <c r="D65" s="57"/>
      <c r="E65" s="29"/>
      <c r="F65" s="22"/>
    </row>
    <row r="66" spans="1:6" ht="14.25" x14ac:dyDescent="0.2">
      <c r="A66" s="22"/>
      <c r="B66" s="57"/>
      <c r="C66" s="57"/>
      <c r="D66" s="57"/>
      <c r="E66" s="29"/>
      <c r="F66" s="22"/>
    </row>
    <row r="67" spans="1:6" s="51" customFormat="1" ht="14.25" x14ac:dyDescent="0.2">
      <c r="A67" s="47"/>
      <c r="B67" s="48"/>
      <c r="C67" s="49" t="s">
        <v>45</v>
      </c>
      <c r="D67" s="49" t="s">
        <v>46</v>
      </c>
      <c r="E67" s="50"/>
      <c r="F67" s="47"/>
    </row>
    <row r="68" spans="1:6" s="51" customFormat="1" ht="14.25" x14ac:dyDescent="0.2">
      <c r="A68" s="47"/>
      <c r="B68" s="48"/>
      <c r="C68" s="52">
        <v>1.75</v>
      </c>
      <c r="D68" s="53">
        <v>350</v>
      </c>
      <c r="E68" s="50"/>
      <c r="F68" s="47"/>
    </row>
    <row r="69" spans="1:6" ht="14.25" x14ac:dyDescent="0.2">
      <c r="A69" s="22"/>
      <c r="B69" s="57"/>
      <c r="C69" s="57"/>
      <c r="D69" s="57"/>
      <c r="E69" s="29"/>
      <c r="F69" s="22"/>
    </row>
    <row r="70" spans="1:6" ht="13.5" customHeight="1" x14ac:dyDescent="0.2">
      <c r="A70" s="22"/>
      <c r="B70" s="57"/>
      <c r="C70" s="57"/>
      <c r="D70" s="57"/>
      <c r="E70" s="29"/>
      <c r="F70" s="22"/>
    </row>
    <row r="71" spans="1:6" ht="13.5" customHeight="1" x14ac:dyDescent="0.2">
      <c r="A71" s="22"/>
      <c r="B71" s="26" t="s">
        <v>17</v>
      </c>
      <c r="C71" s="27"/>
      <c r="D71" s="27"/>
      <c r="E71" s="30">
        <f>D68*C68</f>
        <v>612.5</v>
      </c>
      <c r="F71" s="22"/>
    </row>
    <row r="72" spans="1:6" ht="13.5" customHeight="1" x14ac:dyDescent="0.2">
      <c r="A72" s="22"/>
      <c r="B72" s="35" t="s">
        <v>14</v>
      </c>
      <c r="C72" s="27"/>
      <c r="D72" s="27"/>
      <c r="E72" s="31">
        <v>0</v>
      </c>
      <c r="F72" s="22"/>
    </row>
    <row r="73" spans="1:6" ht="13.5" customHeight="1" x14ac:dyDescent="0.2">
      <c r="A73" s="22"/>
      <c r="B73" s="35" t="s">
        <v>84</v>
      </c>
      <c r="C73" s="27"/>
      <c r="D73" s="27"/>
      <c r="E73" s="31">
        <v>0</v>
      </c>
      <c r="F73" s="22"/>
    </row>
    <row r="74" spans="1:6" ht="13.5" customHeight="1" x14ac:dyDescent="0.2">
      <c r="A74" s="22"/>
      <c r="B74" s="26" t="s">
        <v>16</v>
      </c>
      <c r="C74" s="27"/>
      <c r="D74" s="27"/>
      <c r="E74" s="30">
        <f>SUM(E71:E73)</f>
        <v>612.5</v>
      </c>
      <c r="F74" s="22"/>
    </row>
    <row r="75" spans="1:6" ht="13.5" customHeight="1" x14ac:dyDescent="0.2">
      <c r="A75" s="22"/>
      <c r="B75" s="27" t="s">
        <v>5</v>
      </c>
      <c r="C75" s="32">
        <v>0.05</v>
      </c>
      <c r="D75" s="27"/>
      <c r="E75" s="36">
        <f>ROUND(E74*C75,2)</f>
        <v>30.63</v>
      </c>
      <c r="F75" s="22"/>
    </row>
    <row r="76" spans="1:6" ht="13.5" customHeight="1" x14ac:dyDescent="0.2">
      <c r="A76" s="22"/>
      <c r="B76" s="27" t="s">
        <v>4</v>
      </c>
      <c r="C76" s="43">
        <v>9.9750000000000005E-2</v>
      </c>
      <c r="D76" s="27"/>
      <c r="E76" s="44">
        <f>ROUND(E74*C76,2)</f>
        <v>61.1</v>
      </c>
      <c r="F76" s="22"/>
    </row>
    <row r="77" spans="1:6" ht="13.5" customHeight="1" x14ac:dyDescent="0.2">
      <c r="A77" s="22"/>
      <c r="B77" s="27"/>
      <c r="C77" s="27"/>
      <c r="D77" s="27"/>
      <c r="E77" s="33"/>
      <c r="F77" s="22"/>
    </row>
    <row r="78" spans="1:6" ht="16.5" customHeight="1" thickBot="1" x14ac:dyDescent="0.25">
      <c r="A78" s="22"/>
      <c r="B78" s="26" t="s">
        <v>18</v>
      </c>
      <c r="C78" s="27"/>
      <c r="D78" s="27"/>
      <c r="E78" s="34">
        <f>SUM(E74:E76)</f>
        <v>704.23</v>
      </c>
      <c r="F78" s="22"/>
    </row>
    <row r="79" spans="1:6" ht="15.75" thickTop="1" x14ac:dyDescent="0.2">
      <c r="A79" s="22"/>
      <c r="B79" s="59"/>
      <c r="C79" s="59"/>
      <c r="D79" s="59"/>
      <c r="E79" s="37"/>
      <c r="F79" s="22"/>
    </row>
    <row r="80" spans="1:6" ht="15" x14ac:dyDescent="0.2">
      <c r="A80" s="22"/>
      <c r="B80" s="64" t="s">
        <v>20</v>
      </c>
      <c r="C80" s="64"/>
      <c r="D80" s="64"/>
      <c r="E80" s="37">
        <v>0</v>
      </c>
      <c r="F80" s="22"/>
    </row>
    <row r="81" spans="1:6" ht="15" x14ac:dyDescent="0.2">
      <c r="A81" s="22"/>
      <c r="B81" s="59"/>
      <c r="C81" s="59"/>
      <c r="D81" s="59"/>
      <c r="E81" s="37"/>
      <c r="F81" s="22"/>
    </row>
    <row r="82" spans="1:6" ht="19.5" customHeight="1" x14ac:dyDescent="0.2">
      <c r="A82" s="22"/>
      <c r="B82" s="38" t="s">
        <v>19</v>
      </c>
      <c r="C82" s="39"/>
      <c r="D82" s="39"/>
      <c r="E82" s="40">
        <f>E78-E80</f>
        <v>704.23</v>
      </c>
      <c r="F82" s="22"/>
    </row>
    <row r="83" spans="1:6" ht="13.5" customHeight="1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2"/>
      <c r="C85" s="62"/>
      <c r="D85" s="62"/>
      <c r="E85" s="62"/>
      <c r="F85" s="22"/>
    </row>
    <row r="86" spans="1:6" ht="14.25" x14ac:dyDescent="0.2">
      <c r="A86" s="56" t="s">
        <v>37</v>
      </c>
      <c r="B86" s="56"/>
      <c r="C86" s="56"/>
      <c r="D86" s="56"/>
      <c r="E86" s="56"/>
      <c r="F86" s="56"/>
    </row>
    <row r="87" spans="1:6" ht="14.25" x14ac:dyDescent="0.2">
      <c r="A87" s="65" t="s">
        <v>38</v>
      </c>
      <c r="B87" s="65"/>
      <c r="C87" s="65"/>
      <c r="D87" s="65"/>
      <c r="E87" s="65"/>
      <c r="F87" s="65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3"/>
      <c r="C89" s="63"/>
      <c r="D89" s="63"/>
      <c r="E89" s="63"/>
      <c r="F89" s="22"/>
    </row>
    <row r="90" spans="1:6" ht="15" x14ac:dyDescent="0.2">
      <c r="A90" s="55" t="s">
        <v>7</v>
      </c>
      <c r="B90" s="55"/>
      <c r="C90" s="55"/>
      <c r="D90" s="55"/>
      <c r="E90" s="55"/>
      <c r="F90" s="55"/>
    </row>
    <row r="92" spans="1:6" ht="39.75" customHeight="1" x14ac:dyDescent="0.2">
      <c r="B92" s="60"/>
      <c r="C92" s="61"/>
      <c r="D92" s="61"/>
    </row>
    <row r="93" spans="1:6" ht="13.5" customHeight="1" x14ac:dyDescent="0.2"/>
    <row r="94" spans="1:6" x14ac:dyDescent="0.2">
      <c r="B94" s="17"/>
      <c r="C94" s="17"/>
      <c r="D94" s="17"/>
    </row>
  </sheetData>
  <mergeCells count="46">
    <mergeCell ref="A87:F87"/>
    <mergeCell ref="B89:E89"/>
    <mergeCell ref="A90:F90"/>
    <mergeCell ref="B92:D92"/>
    <mergeCell ref="B70:D70"/>
    <mergeCell ref="B79:D79"/>
    <mergeCell ref="B80:D80"/>
    <mergeCell ref="B81:D81"/>
    <mergeCell ref="B85:E85"/>
    <mergeCell ref="A86:F86"/>
    <mergeCell ref="B69:D69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dataValidations count="1">
    <dataValidation type="list" allowBlank="1" showInputMessage="1" showErrorMessage="1" sqref="B79:B81 B12:B20 B33:B70" xr:uid="{EA8CAC74-AD47-47EB-BBA6-E2BB5AD92397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96D4-D9B5-4591-B46D-53A89A25219F}">
  <sheetPr>
    <pageSetUpPr fitToPage="1"/>
  </sheetPr>
  <dimension ref="A12:F94"/>
  <sheetViews>
    <sheetView view="pageBreakPreview" zoomScale="80" zoomScaleNormal="100" zoomScaleSheetLayoutView="80" workbookViewId="0">
      <selection activeCell="B69" sqref="B69:D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98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99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10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/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/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ht="14.25" x14ac:dyDescent="0.2">
      <c r="A65" s="22"/>
      <c r="B65" s="57"/>
      <c r="C65" s="57"/>
      <c r="D65" s="57"/>
      <c r="E65" s="29"/>
      <c r="F65" s="22"/>
    </row>
    <row r="66" spans="1:6" ht="14.25" x14ac:dyDescent="0.2">
      <c r="A66" s="22"/>
      <c r="B66" s="57"/>
      <c r="C66" s="57"/>
      <c r="D66" s="57"/>
      <c r="E66" s="29"/>
      <c r="F66" s="22"/>
    </row>
    <row r="67" spans="1:6" s="51" customFormat="1" ht="14.25" x14ac:dyDescent="0.2">
      <c r="A67" s="47"/>
      <c r="B67" s="48"/>
      <c r="C67" s="49" t="s">
        <v>45</v>
      </c>
      <c r="D67" s="49" t="s">
        <v>46</v>
      </c>
      <c r="E67" s="50"/>
      <c r="F67" s="47"/>
    </row>
    <row r="68" spans="1:6" s="51" customFormat="1" ht="14.25" x14ac:dyDescent="0.2">
      <c r="A68" s="47"/>
      <c r="B68" s="48"/>
      <c r="C68" s="52">
        <v>1.5</v>
      </c>
      <c r="D68" s="53">
        <v>350</v>
      </c>
      <c r="E68" s="50"/>
      <c r="F68" s="47"/>
    </row>
    <row r="69" spans="1:6" ht="14.25" x14ac:dyDescent="0.2">
      <c r="A69" s="22"/>
      <c r="B69" s="57"/>
      <c r="C69" s="57"/>
      <c r="D69" s="57"/>
      <c r="E69" s="29"/>
      <c r="F69" s="22"/>
    </row>
    <row r="70" spans="1:6" ht="13.5" customHeight="1" x14ac:dyDescent="0.2">
      <c r="A70" s="22"/>
      <c r="B70" s="57"/>
      <c r="C70" s="57"/>
      <c r="D70" s="57"/>
      <c r="E70" s="29"/>
      <c r="F70" s="22"/>
    </row>
    <row r="71" spans="1:6" ht="13.5" customHeight="1" x14ac:dyDescent="0.2">
      <c r="A71" s="22"/>
      <c r="B71" s="26" t="s">
        <v>17</v>
      </c>
      <c r="C71" s="27"/>
      <c r="D71" s="27"/>
      <c r="E71" s="30">
        <f>D68*C68</f>
        <v>525</v>
      </c>
      <c r="F71" s="22"/>
    </row>
    <row r="72" spans="1:6" ht="13.5" customHeight="1" x14ac:dyDescent="0.2">
      <c r="A72" s="22"/>
      <c r="B72" s="35" t="s">
        <v>14</v>
      </c>
      <c r="C72" s="27"/>
      <c r="D72" s="27"/>
      <c r="E72" s="31">
        <v>0</v>
      </c>
      <c r="F72" s="22"/>
    </row>
    <row r="73" spans="1:6" ht="13.5" customHeight="1" x14ac:dyDescent="0.2">
      <c r="A73" s="22"/>
      <c r="B73" s="35" t="s">
        <v>84</v>
      </c>
      <c r="C73" s="27"/>
      <c r="D73" s="27"/>
      <c r="E73" s="31">
        <v>0</v>
      </c>
      <c r="F73" s="22"/>
    </row>
    <row r="74" spans="1:6" ht="13.5" customHeight="1" x14ac:dyDescent="0.2">
      <c r="A74" s="22"/>
      <c r="B74" s="26" t="s">
        <v>16</v>
      </c>
      <c r="C74" s="27"/>
      <c r="D74" s="27"/>
      <c r="E74" s="30">
        <f>SUM(E71:E73)</f>
        <v>525</v>
      </c>
      <c r="F74" s="22"/>
    </row>
    <row r="75" spans="1:6" ht="13.5" customHeight="1" x14ac:dyDescent="0.2">
      <c r="A75" s="22"/>
      <c r="B75" s="27" t="s">
        <v>5</v>
      </c>
      <c r="C75" s="32">
        <v>0.05</v>
      </c>
      <c r="D75" s="27"/>
      <c r="E75" s="36">
        <f>ROUND(E74*C75,2)</f>
        <v>26.25</v>
      </c>
      <c r="F75" s="22"/>
    </row>
    <row r="76" spans="1:6" ht="13.5" customHeight="1" x14ac:dyDescent="0.2">
      <c r="A76" s="22"/>
      <c r="B76" s="27" t="s">
        <v>4</v>
      </c>
      <c r="C76" s="43">
        <v>9.9750000000000005E-2</v>
      </c>
      <c r="D76" s="27"/>
      <c r="E76" s="44">
        <f>ROUND(E74*C76,2)</f>
        <v>52.37</v>
      </c>
      <c r="F76" s="22"/>
    </row>
    <row r="77" spans="1:6" ht="13.5" customHeight="1" x14ac:dyDescent="0.2">
      <c r="A77" s="22"/>
      <c r="B77" s="27"/>
      <c r="C77" s="27"/>
      <c r="D77" s="27"/>
      <c r="E77" s="33"/>
      <c r="F77" s="22"/>
    </row>
    <row r="78" spans="1:6" ht="16.5" customHeight="1" thickBot="1" x14ac:dyDescent="0.25">
      <c r="A78" s="22"/>
      <c r="B78" s="26" t="s">
        <v>18</v>
      </c>
      <c r="C78" s="27"/>
      <c r="D78" s="27"/>
      <c r="E78" s="34">
        <f>SUM(E74:E76)</f>
        <v>603.62</v>
      </c>
      <c r="F78" s="22"/>
    </row>
    <row r="79" spans="1:6" ht="15.75" thickTop="1" x14ac:dyDescent="0.2">
      <c r="A79" s="22"/>
      <c r="B79" s="59"/>
      <c r="C79" s="59"/>
      <c r="D79" s="59"/>
      <c r="E79" s="37"/>
      <c r="F79" s="22"/>
    </row>
    <row r="80" spans="1:6" ht="15" x14ac:dyDescent="0.2">
      <c r="A80" s="22"/>
      <c r="B80" s="64" t="s">
        <v>20</v>
      </c>
      <c r="C80" s="64"/>
      <c r="D80" s="64"/>
      <c r="E80" s="37">
        <v>0</v>
      </c>
      <c r="F80" s="22"/>
    </row>
    <row r="81" spans="1:6" ht="15" x14ac:dyDescent="0.2">
      <c r="A81" s="22"/>
      <c r="B81" s="59"/>
      <c r="C81" s="59"/>
      <c r="D81" s="59"/>
      <c r="E81" s="37"/>
      <c r="F81" s="22"/>
    </row>
    <row r="82" spans="1:6" ht="19.5" customHeight="1" x14ac:dyDescent="0.2">
      <c r="A82" s="22"/>
      <c r="B82" s="38" t="s">
        <v>19</v>
      </c>
      <c r="C82" s="39"/>
      <c r="D82" s="39"/>
      <c r="E82" s="40">
        <f>E78-E80</f>
        <v>603.62</v>
      </c>
      <c r="F82" s="22"/>
    </row>
    <row r="83" spans="1:6" ht="13.5" customHeight="1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2"/>
      <c r="C85" s="62"/>
      <c r="D85" s="62"/>
      <c r="E85" s="62"/>
      <c r="F85" s="22"/>
    </row>
    <row r="86" spans="1:6" ht="14.25" x14ac:dyDescent="0.2">
      <c r="A86" s="56" t="s">
        <v>37</v>
      </c>
      <c r="B86" s="56"/>
      <c r="C86" s="56"/>
      <c r="D86" s="56"/>
      <c r="E86" s="56"/>
      <c r="F86" s="56"/>
    </row>
    <row r="87" spans="1:6" ht="14.25" x14ac:dyDescent="0.2">
      <c r="A87" s="65" t="s">
        <v>38</v>
      </c>
      <c r="B87" s="65"/>
      <c r="C87" s="65"/>
      <c r="D87" s="65"/>
      <c r="E87" s="65"/>
      <c r="F87" s="65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3"/>
      <c r="C89" s="63"/>
      <c r="D89" s="63"/>
      <c r="E89" s="63"/>
      <c r="F89" s="22"/>
    </row>
    <row r="90" spans="1:6" ht="15" x14ac:dyDescent="0.2">
      <c r="A90" s="55" t="s">
        <v>7</v>
      </c>
      <c r="B90" s="55"/>
      <c r="C90" s="55"/>
      <c r="D90" s="55"/>
      <c r="E90" s="55"/>
      <c r="F90" s="55"/>
    </row>
    <row r="92" spans="1:6" ht="39.75" customHeight="1" x14ac:dyDescent="0.2">
      <c r="B92" s="60"/>
      <c r="C92" s="61"/>
      <c r="D92" s="61"/>
    </row>
    <row r="93" spans="1:6" ht="13.5" customHeight="1" x14ac:dyDescent="0.2"/>
    <row r="94" spans="1:6" x14ac:dyDescent="0.2">
      <c r="B94" s="17"/>
      <c r="C94" s="17"/>
      <c r="D94" s="17"/>
    </row>
  </sheetData>
  <mergeCells count="46">
    <mergeCell ref="B43:D43"/>
    <mergeCell ref="A30:F30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55:D55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69:D69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A87:F87"/>
    <mergeCell ref="B89:E89"/>
    <mergeCell ref="A90:F90"/>
    <mergeCell ref="B92:D92"/>
    <mergeCell ref="B70:D70"/>
    <mergeCell ref="B79:D79"/>
    <mergeCell ref="B80:D80"/>
    <mergeCell ref="B81:D81"/>
    <mergeCell ref="B85:E85"/>
    <mergeCell ref="A86:F86"/>
  </mergeCells>
  <dataValidations count="1">
    <dataValidation type="list" allowBlank="1" showInputMessage="1" showErrorMessage="1" sqref="B79:B81 B12:B20 B33:B70" xr:uid="{57856419-D67B-4F0A-B5A6-89D4810C100E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A8FA-7E21-4DA4-82C8-653242E84558}">
  <sheetPr>
    <pageSetUpPr fitToPage="1"/>
  </sheetPr>
  <dimension ref="A12:F94"/>
  <sheetViews>
    <sheetView tabSelected="1" view="pageBreakPreview" topLeftCell="A4" zoomScale="80" zoomScaleNormal="100" zoomScaleSheetLayoutView="80" workbookViewId="0">
      <selection activeCell="B69" sqref="B69:D6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100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67</v>
      </c>
      <c r="C24" s="22"/>
      <c r="D24" s="22"/>
      <c r="E24" s="22"/>
      <c r="F24" s="22"/>
    </row>
    <row r="25" spans="1:6" ht="15" x14ac:dyDescent="0.2">
      <c r="A25" s="18"/>
      <c r="B25" s="26" t="s">
        <v>66</v>
      </c>
      <c r="C25" s="22"/>
      <c r="D25" s="22"/>
      <c r="E25" s="22"/>
      <c r="F25" s="22"/>
    </row>
    <row r="26" spans="1:6" ht="33.75" customHeight="1" x14ac:dyDescent="0.2">
      <c r="A26" s="18"/>
      <c r="B26" s="54" t="s">
        <v>68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13</v>
      </c>
      <c r="E28" s="28" t="s">
        <v>101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6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102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30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103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ht="14.25" x14ac:dyDescent="0.2">
      <c r="A65" s="22"/>
      <c r="B65" s="57"/>
      <c r="C65" s="57"/>
      <c r="D65" s="57"/>
      <c r="E65" s="29"/>
      <c r="F65" s="22"/>
    </row>
    <row r="66" spans="1:6" ht="14.25" x14ac:dyDescent="0.2">
      <c r="A66" s="22"/>
      <c r="B66" s="57"/>
      <c r="C66" s="57"/>
      <c r="D66" s="57"/>
      <c r="E66" s="29"/>
      <c r="F66" s="22"/>
    </row>
    <row r="67" spans="1:6" s="51" customFormat="1" ht="14.25" x14ac:dyDescent="0.2">
      <c r="A67" s="47"/>
      <c r="B67" s="48"/>
      <c r="C67" s="49" t="s">
        <v>45</v>
      </c>
      <c r="D67" s="49" t="s">
        <v>46</v>
      </c>
      <c r="E67" s="50"/>
      <c r="F67" s="47"/>
    </row>
    <row r="68" spans="1:6" s="51" customFormat="1" ht="14.25" x14ac:dyDescent="0.2">
      <c r="A68" s="47"/>
      <c r="B68" s="48"/>
      <c r="C68" s="52">
        <v>2.25</v>
      </c>
      <c r="D68" s="53">
        <v>350</v>
      </c>
      <c r="E68" s="50"/>
      <c r="F68" s="47"/>
    </row>
    <row r="69" spans="1:6" ht="14.25" x14ac:dyDescent="0.2">
      <c r="A69" s="22"/>
      <c r="B69" s="57"/>
      <c r="C69" s="57"/>
      <c r="D69" s="57"/>
      <c r="E69" s="29"/>
      <c r="F69" s="22"/>
    </row>
    <row r="70" spans="1:6" ht="13.5" customHeight="1" x14ac:dyDescent="0.2">
      <c r="A70" s="22"/>
      <c r="B70" s="57"/>
      <c r="C70" s="57"/>
      <c r="D70" s="57"/>
      <c r="E70" s="29"/>
      <c r="F70" s="22"/>
    </row>
    <row r="71" spans="1:6" ht="13.5" customHeight="1" x14ac:dyDescent="0.2">
      <c r="A71" s="22"/>
      <c r="B71" s="26" t="s">
        <v>17</v>
      </c>
      <c r="C71" s="27"/>
      <c r="D71" s="27"/>
      <c r="E71" s="30">
        <f>D68*C68</f>
        <v>787.5</v>
      </c>
      <c r="F71" s="22"/>
    </row>
    <row r="72" spans="1:6" ht="13.5" customHeight="1" x14ac:dyDescent="0.2">
      <c r="A72" s="22"/>
      <c r="B72" s="35" t="s">
        <v>14</v>
      </c>
      <c r="C72" s="27"/>
      <c r="D72" s="27"/>
      <c r="E72" s="31">
        <v>0</v>
      </c>
      <c r="F72" s="22"/>
    </row>
    <row r="73" spans="1:6" ht="13.5" customHeight="1" x14ac:dyDescent="0.2">
      <c r="A73" s="22"/>
      <c r="B73" s="35" t="s">
        <v>84</v>
      </c>
      <c r="C73" s="27"/>
      <c r="D73" s="27"/>
      <c r="E73" s="31">
        <v>0</v>
      </c>
      <c r="F73" s="22"/>
    </row>
    <row r="74" spans="1:6" ht="13.5" customHeight="1" x14ac:dyDescent="0.2">
      <c r="A74" s="22"/>
      <c r="B74" s="26" t="s">
        <v>16</v>
      </c>
      <c r="C74" s="27"/>
      <c r="D74" s="27"/>
      <c r="E74" s="30">
        <f>SUM(E71:E73)</f>
        <v>787.5</v>
      </c>
      <c r="F74" s="22"/>
    </row>
    <row r="75" spans="1:6" ht="13.5" customHeight="1" x14ac:dyDescent="0.2">
      <c r="A75" s="22"/>
      <c r="B75" s="27" t="s">
        <v>5</v>
      </c>
      <c r="C75" s="32">
        <v>0.05</v>
      </c>
      <c r="D75" s="27"/>
      <c r="E75" s="36">
        <f>ROUND(E74*C75,2)</f>
        <v>39.380000000000003</v>
      </c>
      <c r="F75" s="22"/>
    </row>
    <row r="76" spans="1:6" ht="13.5" customHeight="1" x14ac:dyDescent="0.2">
      <c r="A76" s="22"/>
      <c r="B76" s="27" t="s">
        <v>4</v>
      </c>
      <c r="C76" s="43">
        <v>9.9750000000000005E-2</v>
      </c>
      <c r="D76" s="27"/>
      <c r="E76" s="44">
        <f>ROUND(E74*C76,2)</f>
        <v>78.55</v>
      </c>
      <c r="F76" s="22"/>
    </row>
    <row r="77" spans="1:6" ht="13.5" customHeight="1" x14ac:dyDescent="0.2">
      <c r="A77" s="22"/>
      <c r="B77" s="27"/>
      <c r="C77" s="27"/>
      <c r="D77" s="27"/>
      <c r="E77" s="33"/>
      <c r="F77" s="22"/>
    </row>
    <row r="78" spans="1:6" ht="16.5" customHeight="1" thickBot="1" x14ac:dyDescent="0.25">
      <c r="A78" s="22"/>
      <c r="B78" s="26" t="s">
        <v>18</v>
      </c>
      <c r="C78" s="27"/>
      <c r="D78" s="27"/>
      <c r="E78" s="34">
        <f>SUM(E74:E76)</f>
        <v>905.43</v>
      </c>
      <c r="F78" s="22"/>
    </row>
    <row r="79" spans="1:6" ht="15.75" thickTop="1" x14ac:dyDescent="0.2">
      <c r="A79" s="22"/>
      <c r="B79" s="59"/>
      <c r="C79" s="59"/>
      <c r="D79" s="59"/>
      <c r="E79" s="37"/>
      <c r="F79" s="22"/>
    </row>
    <row r="80" spans="1:6" ht="15" x14ac:dyDescent="0.2">
      <c r="A80" s="22"/>
      <c r="B80" s="64" t="s">
        <v>20</v>
      </c>
      <c r="C80" s="64"/>
      <c r="D80" s="64"/>
      <c r="E80" s="37">
        <v>0</v>
      </c>
      <c r="F80" s="22"/>
    </row>
    <row r="81" spans="1:6" ht="15" x14ac:dyDescent="0.2">
      <c r="A81" s="22"/>
      <c r="B81" s="59"/>
      <c r="C81" s="59"/>
      <c r="D81" s="59"/>
      <c r="E81" s="37"/>
      <c r="F81" s="22"/>
    </row>
    <row r="82" spans="1:6" ht="19.5" customHeight="1" x14ac:dyDescent="0.2">
      <c r="A82" s="22"/>
      <c r="B82" s="38" t="s">
        <v>19</v>
      </c>
      <c r="C82" s="39"/>
      <c r="D82" s="39"/>
      <c r="E82" s="40">
        <f>E78-E80</f>
        <v>905.43</v>
      </c>
      <c r="F82" s="22"/>
    </row>
    <row r="83" spans="1:6" ht="13.5" customHeight="1" x14ac:dyDescent="0.2">
      <c r="A83" s="22"/>
      <c r="B83" s="22"/>
      <c r="C83" s="22"/>
      <c r="D83" s="22"/>
      <c r="E83" s="22"/>
      <c r="F83" s="22"/>
    </row>
    <row r="84" spans="1:6" x14ac:dyDescent="0.2">
      <c r="A84" s="22"/>
      <c r="B84" s="22"/>
      <c r="C84" s="22"/>
      <c r="D84" s="22"/>
      <c r="E84" s="22"/>
      <c r="F84" s="22"/>
    </row>
    <row r="85" spans="1:6" x14ac:dyDescent="0.2">
      <c r="A85" s="22"/>
      <c r="B85" s="62"/>
      <c r="C85" s="62"/>
      <c r="D85" s="62"/>
      <c r="E85" s="62"/>
      <c r="F85" s="22"/>
    </row>
    <row r="86" spans="1:6" ht="14.25" x14ac:dyDescent="0.2">
      <c r="A86" s="56" t="s">
        <v>37</v>
      </c>
      <c r="B86" s="56"/>
      <c r="C86" s="56"/>
      <c r="D86" s="56"/>
      <c r="E86" s="56"/>
      <c r="F86" s="56"/>
    </row>
    <row r="87" spans="1:6" ht="14.25" x14ac:dyDescent="0.2">
      <c r="A87" s="65" t="s">
        <v>38</v>
      </c>
      <c r="B87" s="65"/>
      <c r="C87" s="65"/>
      <c r="D87" s="65"/>
      <c r="E87" s="65"/>
      <c r="F87" s="65"/>
    </row>
    <row r="88" spans="1:6" x14ac:dyDescent="0.2">
      <c r="A88" s="22"/>
      <c r="B88" s="22"/>
      <c r="C88" s="22"/>
      <c r="D88" s="22"/>
      <c r="E88" s="22"/>
      <c r="F88" s="22"/>
    </row>
    <row r="89" spans="1:6" x14ac:dyDescent="0.2">
      <c r="A89" s="22"/>
      <c r="B89" s="63"/>
      <c r="C89" s="63"/>
      <c r="D89" s="63"/>
      <c r="E89" s="63"/>
      <c r="F89" s="22"/>
    </row>
    <row r="90" spans="1:6" ht="15" x14ac:dyDescent="0.2">
      <c r="A90" s="55" t="s">
        <v>7</v>
      </c>
      <c r="B90" s="55"/>
      <c r="C90" s="55"/>
      <c r="D90" s="55"/>
      <c r="E90" s="55"/>
      <c r="F90" s="55"/>
    </row>
    <row r="92" spans="1:6" ht="39.75" customHeight="1" x14ac:dyDescent="0.2">
      <c r="B92" s="60"/>
      <c r="C92" s="61"/>
      <c r="D92" s="61"/>
    </row>
    <row r="93" spans="1:6" ht="13.5" customHeight="1" x14ac:dyDescent="0.2"/>
    <row r="94" spans="1:6" x14ac:dyDescent="0.2">
      <c r="B94" s="17"/>
      <c r="C94" s="17"/>
      <c r="D94" s="17"/>
    </row>
  </sheetData>
  <mergeCells count="46">
    <mergeCell ref="A87:F87"/>
    <mergeCell ref="B89:E89"/>
    <mergeCell ref="A90:F90"/>
    <mergeCell ref="B92:D92"/>
    <mergeCell ref="B70:D70"/>
    <mergeCell ref="B79:D79"/>
    <mergeCell ref="B80:D80"/>
    <mergeCell ref="B81:D81"/>
    <mergeCell ref="B85:E85"/>
    <mergeCell ref="A86:F86"/>
    <mergeCell ref="B62:D62"/>
    <mergeCell ref="B63:D63"/>
    <mergeCell ref="B64:D64"/>
    <mergeCell ref="B65:D65"/>
    <mergeCell ref="B66:D66"/>
    <mergeCell ref="B69:D69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79:B81 B12:B20 B33:B70" xr:uid="{6F3533CF-404E-43A6-BDE2-B52111DD4749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6" sqref="C6:C43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6" t="s">
        <v>1</v>
      </c>
      <c r="C1" s="66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36</v>
      </c>
      <c r="D5" s="7"/>
    </row>
    <row r="6" spans="1:4" x14ac:dyDescent="0.2">
      <c r="A6" s="6"/>
      <c r="B6" s="15"/>
      <c r="C6" s="8" t="s">
        <v>10</v>
      </c>
      <c r="D6" s="7"/>
    </row>
    <row r="7" spans="1:4" x14ac:dyDescent="0.2">
      <c r="A7" s="6"/>
      <c r="B7" s="15"/>
      <c r="C7" s="8" t="s">
        <v>48</v>
      </c>
      <c r="D7" s="7"/>
    </row>
    <row r="8" spans="1:4" x14ac:dyDescent="0.2">
      <c r="A8" s="6"/>
      <c r="B8" s="15"/>
      <c r="C8" s="8" t="s">
        <v>21</v>
      </c>
      <c r="D8" s="7"/>
    </row>
    <row r="9" spans="1:4" x14ac:dyDescent="0.2">
      <c r="A9" s="6"/>
      <c r="B9" s="15"/>
      <c r="C9" s="8" t="s">
        <v>60</v>
      </c>
      <c r="D9" s="7"/>
    </row>
    <row r="10" spans="1:4" x14ac:dyDescent="0.2">
      <c r="A10" s="6"/>
      <c r="B10" s="15"/>
      <c r="C10" s="8" t="s">
        <v>49</v>
      </c>
      <c r="D10" s="7"/>
    </row>
    <row r="11" spans="1:4" x14ac:dyDescent="0.2">
      <c r="A11" s="6"/>
      <c r="B11" s="15"/>
      <c r="C11" s="8" t="s">
        <v>50</v>
      </c>
      <c r="D11" s="7"/>
    </row>
    <row r="12" spans="1:4" x14ac:dyDescent="0.2">
      <c r="A12" s="6"/>
      <c r="B12" s="15"/>
      <c r="C12" s="8" t="s">
        <v>51</v>
      </c>
      <c r="D12" s="7"/>
    </row>
    <row r="13" spans="1:4" x14ac:dyDescent="0.2">
      <c r="A13" s="6"/>
      <c r="B13" s="15"/>
      <c r="C13" s="8" t="s">
        <v>61</v>
      </c>
      <c r="D13" s="7"/>
    </row>
    <row r="14" spans="1:4" x14ac:dyDescent="0.2">
      <c r="A14" s="6"/>
      <c r="B14" s="15"/>
      <c r="C14" s="8" t="s">
        <v>64</v>
      </c>
      <c r="D14" s="7"/>
    </row>
    <row r="15" spans="1:4" x14ac:dyDescent="0.2">
      <c r="A15" s="6"/>
      <c r="B15" s="15"/>
      <c r="C15" s="8" t="s">
        <v>40</v>
      </c>
      <c r="D15" s="7"/>
    </row>
    <row r="16" spans="1:4" x14ac:dyDescent="0.2">
      <c r="A16" s="6"/>
      <c r="B16" s="15"/>
      <c r="C16" s="8" t="s">
        <v>39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23</v>
      </c>
      <c r="D18" s="7"/>
    </row>
    <row r="19" spans="1:4" x14ac:dyDescent="0.2">
      <c r="A19" s="6"/>
      <c r="B19" s="15"/>
      <c r="C19" s="8" t="s">
        <v>52</v>
      </c>
      <c r="D19" s="7"/>
    </row>
    <row r="20" spans="1:4" x14ac:dyDescent="0.2">
      <c r="A20" s="6"/>
      <c r="B20" s="15"/>
      <c r="C20" s="8" t="s">
        <v>53</v>
      </c>
      <c r="D20" s="7"/>
    </row>
    <row r="21" spans="1:4" x14ac:dyDescent="0.2">
      <c r="A21" s="6"/>
      <c r="B21" s="15"/>
      <c r="C21" s="8" t="s">
        <v>54</v>
      </c>
      <c r="D21" s="7"/>
    </row>
    <row r="22" spans="1:4" x14ac:dyDescent="0.2">
      <c r="A22" s="6"/>
      <c r="B22" s="15"/>
      <c r="C22" s="8" t="s">
        <v>22</v>
      </c>
      <c r="D22" s="7"/>
    </row>
    <row r="23" spans="1:4" x14ac:dyDescent="0.2">
      <c r="A23" s="6"/>
      <c r="B23" s="15"/>
      <c r="C23" s="8" t="s">
        <v>24</v>
      </c>
      <c r="D23" s="7"/>
    </row>
    <row r="24" spans="1:4" x14ac:dyDescent="0.2">
      <c r="A24" s="6"/>
      <c r="B24" s="15"/>
      <c r="C24" s="8" t="s">
        <v>25</v>
      </c>
      <c r="D24" s="7"/>
    </row>
    <row r="25" spans="1:4" x14ac:dyDescent="0.2">
      <c r="A25" s="6"/>
      <c r="B25" s="15"/>
      <c r="C25" s="8" t="s">
        <v>9</v>
      </c>
      <c r="D25" s="7"/>
    </row>
    <row r="26" spans="1:4" x14ac:dyDescent="0.2">
      <c r="A26" s="6"/>
      <c r="B26" s="15"/>
      <c r="C26" s="8" t="s">
        <v>8</v>
      </c>
      <c r="D26" s="7"/>
    </row>
    <row r="27" spans="1:4" x14ac:dyDescent="0.2">
      <c r="A27" s="6"/>
      <c r="B27" s="15"/>
      <c r="C27" s="8" t="s">
        <v>55</v>
      </c>
      <c r="D27" s="7"/>
    </row>
    <row r="28" spans="1:4" x14ac:dyDescent="0.2">
      <c r="A28" s="6"/>
      <c r="B28" s="15"/>
      <c r="C28" s="8" t="s">
        <v>41</v>
      </c>
      <c r="D28" s="7"/>
    </row>
    <row r="29" spans="1:4" x14ac:dyDescent="0.2">
      <c r="A29" s="6"/>
      <c r="B29" s="15"/>
      <c r="C29" s="8" t="s">
        <v>56</v>
      </c>
      <c r="D29" s="7"/>
    </row>
    <row r="30" spans="1:4" x14ac:dyDescent="0.2">
      <c r="A30" s="6"/>
      <c r="B30" s="15"/>
      <c r="C30" s="9" t="s">
        <v>27</v>
      </c>
      <c r="D30" s="7"/>
    </row>
    <row r="31" spans="1:4" x14ac:dyDescent="0.2">
      <c r="A31" s="6"/>
      <c r="B31" s="15"/>
      <c r="C31" s="9" t="s">
        <v>29</v>
      </c>
      <c r="D31" s="7"/>
    </row>
    <row r="32" spans="1:4" x14ac:dyDescent="0.2">
      <c r="A32" s="6"/>
      <c r="B32" s="15"/>
      <c r="C32" s="9" t="s">
        <v>28</v>
      </c>
      <c r="D32" s="7"/>
    </row>
    <row r="33" spans="1:4" x14ac:dyDescent="0.2">
      <c r="A33" s="6"/>
      <c r="B33" s="15"/>
      <c r="C33" s="9" t="s">
        <v>59</v>
      </c>
      <c r="D33" s="7"/>
    </row>
    <row r="34" spans="1:4" x14ac:dyDescent="0.2">
      <c r="A34" s="6"/>
      <c r="B34" s="15"/>
      <c r="C34" s="9" t="s">
        <v>26</v>
      </c>
      <c r="D34" s="7"/>
    </row>
    <row r="35" spans="1:4" x14ac:dyDescent="0.2">
      <c r="A35" s="6"/>
      <c r="B35" s="15"/>
      <c r="C35" s="9" t="s">
        <v>58</v>
      </c>
      <c r="D35" s="7"/>
    </row>
    <row r="36" spans="1:4" x14ac:dyDescent="0.2">
      <c r="A36" s="6"/>
      <c r="B36" s="15"/>
      <c r="C36" s="9" t="s">
        <v>57</v>
      </c>
      <c r="D36" s="7"/>
    </row>
    <row r="37" spans="1:4" x14ac:dyDescent="0.2">
      <c r="A37" s="6"/>
      <c r="B37" s="15"/>
      <c r="C37" s="9" t="s">
        <v>44</v>
      </c>
      <c r="D37" s="7"/>
    </row>
    <row r="38" spans="1:4" x14ac:dyDescent="0.2">
      <c r="A38" s="6"/>
      <c r="B38" s="15"/>
      <c r="C38" s="8" t="s">
        <v>30</v>
      </c>
      <c r="D38" s="7"/>
    </row>
    <row r="39" spans="1:4" x14ac:dyDescent="0.2">
      <c r="A39" s="6"/>
      <c r="B39" s="15"/>
      <c r="C39" s="8" t="s">
        <v>42</v>
      </c>
      <c r="D39" s="7"/>
    </row>
    <row r="40" spans="1:4" x14ac:dyDescent="0.2">
      <c r="A40" s="6"/>
      <c r="B40" s="15"/>
      <c r="C40" s="8" t="s">
        <v>43</v>
      </c>
      <c r="D40" s="7"/>
    </row>
    <row r="41" spans="1:4" x14ac:dyDescent="0.2">
      <c r="A41" s="6"/>
      <c r="B41" s="15"/>
      <c r="C41" s="8" t="s">
        <v>47</v>
      </c>
      <c r="D41" s="7"/>
    </row>
    <row r="42" spans="1:4" x14ac:dyDescent="0.2">
      <c r="A42" s="6"/>
      <c r="B42" s="15"/>
      <c r="C42" s="8" t="s">
        <v>62</v>
      </c>
      <c r="D42" s="7"/>
    </row>
    <row r="43" spans="1:4" x14ac:dyDescent="0.2">
      <c r="A43" s="6"/>
      <c r="B43" s="15"/>
      <c r="C43" s="8" t="s">
        <v>63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11</v>
      </c>
      <c r="D45" s="7"/>
    </row>
    <row r="46" spans="1:4" x14ac:dyDescent="0.2">
      <c r="A46" s="6"/>
      <c r="B46" s="15"/>
      <c r="C46" s="8" t="s">
        <v>33</v>
      </c>
      <c r="D46" s="7"/>
    </row>
    <row r="47" spans="1:4" x14ac:dyDescent="0.2">
      <c r="A47" s="6"/>
      <c r="B47" s="15"/>
      <c r="C47" s="8" t="s">
        <v>34</v>
      </c>
      <c r="D47" s="7"/>
    </row>
    <row r="48" spans="1:4" x14ac:dyDescent="0.2">
      <c r="A48" s="6"/>
      <c r="B48" s="15"/>
      <c r="C48" s="8" t="s">
        <v>35</v>
      </c>
      <c r="D48" s="7"/>
    </row>
    <row r="49" spans="1:4" x14ac:dyDescent="0.2">
      <c r="A49" s="6"/>
      <c r="B49" s="15"/>
      <c r="C49" s="10" t="s">
        <v>31</v>
      </c>
      <c r="D49" s="7"/>
    </row>
    <row r="50" spans="1:4" x14ac:dyDescent="0.2">
      <c r="A50" s="6"/>
      <c r="B50" s="15"/>
      <c r="C50" s="7" t="s">
        <v>12</v>
      </c>
      <c r="D50" s="7"/>
    </row>
    <row r="51" spans="1:4" x14ac:dyDescent="0.2">
      <c r="A51" s="6"/>
      <c r="B51" s="15"/>
      <c r="C51" s="10" t="s">
        <v>32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18</vt:i4>
      </vt:variant>
    </vt:vector>
  </HeadingPairs>
  <TitlesOfParts>
    <vt:vector size="27" baseType="lpstr">
      <vt:lpstr>05-05-21</vt:lpstr>
      <vt:lpstr>11-12-21</vt:lpstr>
      <vt:lpstr>30-06-22</vt:lpstr>
      <vt:lpstr>09-09-22</vt:lpstr>
      <vt:lpstr>15-10-22</vt:lpstr>
      <vt:lpstr>03-10-23</vt:lpstr>
      <vt:lpstr>28-03-24</vt:lpstr>
      <vt:lpstr>20-08-24</vt:lpstr>
      <vt:lpstr>Activités</vt:lpstr>
      <vt:lpstr>Liste_Activités</vt:lpstr>
      <vt:lpstr>'03-10-23'!Print_Area</vt:lpstr>
      <vt:lpstr>'05-05-21'!Print_Area</vt:lpstr>
      <vt:lpstr>'09-09-22'!Print_Area</vt:lpstr>
      <vt:lpstr>'11-12-21'!Print_Area</vt:lpstr>
      <vt:lpstr>'15-10-22'!Print_Area</vt:lpstr>
      <vt:lpstr>'20-08-24'!Print_Area</vt:lpstr>
      <vt:lpstr>'28-03-24'!Print_Area</vt:lpstr>
      <vt:lpstr>'30-06-22'!Print_Area</vt:lpstr>
      <vt:lpstr>Activités!Print_Area</vt:lpstr>
      <vt:lpstr>'03-10-23'!Zone_d_impression</vt:lpstr>
      <vt:lpstr>'05-05-21'!Zone_d_impression</vt:lpstr>
      <vt:lpstr>'09-09-22'!Zone_d_impression</vt:lpstr>
      <vt:lpstr>'11-12-21'!Zone_d_impression</vt:lpstr>
      <vt:lpstr>'15-10-22'!Zone_d_impression</vt:lpstr>
      <vt:lpstr>'20-08-24'!Zone_d_impression</vt:lpstr>
      <vt:lpstr>'28-03-24'!Zone_d_impression</vt:lpstr>
      <vt:lpstr>'30-06-22'!Zone_d_impression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2023-10-03T19:14:47Z</cp:lastPrinted>
  <dcterms:created xsi:type="dcterms:W3CDTF">1996-11-05T19:10:39Z</dcterms:created>
  <dcterms:modified xsi:type="dcterms:W3CDTF">2024-08-20T11:52:53Z</dcterms:modified>
</cp:coreProperties>
</file>