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5DDEC267-028D-4E9A-A9EA-27F3F015B392}" xr6:coauthVersionLast="47" xr6:coauthVersionMax="47" xr10:uidLastSave="{00000000-0000-0000-0000-000000000000}"/>
  <bookViews>
    <workbookView xWindow="38250" yWindow="-16320" windowWidth="29040" windowHeight="15840" activeTab="4" xr2:uid="{00000000-000D-0000-FFFF-FFFF00000000}"/>
  </bookViews>
  <sheets>
    <sheet name="26-08-13" sheetId="4" r:id="rId1"/>
    <sheet name="30-09-13" sheetId="6" r:id="rId2"/>
    <sheet name="13-11-17" sheetId="7" r:id="rId3"/>
    <sheet name="Activités" sheetId="5" r:id="rId4"/>
    <sheet name="2024-10-16 - 24-24550" sheetId="8" r:id="rId5"/>
  </sheets>
  <externalReferences>
    <externalReference r:id="rId6"/>
  </externalReferences>
  <definedNames>
    <definedName name="Liste_Activités" localSheetId="2">[1]Activités!$C$5:$C$45</definedName>
    <definedName name="Liste_Activités">Activités!$C$5:$C$39</definedName>
    <definedName name="Print_Area" localSheetId="2">'13-11-17'!$A$1:$F$87</definedName>
    <definedName name="_xlnm.Print_Area" localSheetId="2">'13-11-17'!$A$1:$F$87</definedName>
    <definedName name="_xlnm.Print_Area" localSheetId="4">'2024-10-16 - 24-24550'!$A$1:$F$89</definedName>
    <definedName name="_xlnm.Print_Area" localSheetId="0">'26-08-13'!$A$1:$F$95</definedName>
    <definedName name="_xlnm.Print_Area" localSheetId="1">'30-09-13'!$A$1:$F$95</definedName>
    <definedName name="_xlnm.Print_Area" localSheetId="3">Activités!$A$1:$D$39</definedName>
    <definedName name="Zone_impres_MI" localSheetId="2">#REF!</definedName>
    <definedName name="Zone_impres_MI" localSheetId="1">#REF!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9" i="8" l="1"/>
  <c r="E73" i="8" s="1"/>
  <c r="E75" i="8" l="1"/>
  <c r="E74" i="8"/>
  <c r="E77" i="8" s="1"/>
  <c r="E81" i="8" s="1"/>
  <c r="E67" i="7" l="1"/>
  <c r="E70" i="7" s="1"/>
  <c r="E75" i="6"/>
  <c r="E78" i="6"/>
  <c r="E75" i="4"/>
  <c r="E78" i="4"/>
  <c r="E80" i="4"/>
  <c r="E79" i="6"/>
  <c r="E80" i="6"/>
  <c r="E82" i="6"/>
  <c r="E86" i="6" s="1"/>
  <c r="E79" i="4"/>
  <c r="E82" i="4" s="1"/>
  <c r="E86" i="4" s="1"/>
  <c r="E71" i="7" l="1"/>
  <c r="E72" i="7"/>
  <c r="E74" i="7"/>
  <c r="E78" i="7" s="1"/>
</calcChain>
</file>

<file path=xl/sharedStrings.xml><?xml version="1.0" encoding="utf-8"?>
<sst xmlns="http://schemas.openxmlformats.org/spreadsheetml/2006/main" count="151" uniqueCount="79">
  <si>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</si>
  <si>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</si>
  <si>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</si>
  <si>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</si>
  <si>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</si>
  <si>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</si>
  <si>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</si>
  <si>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 Payable sur réception.  Frais d’administration de 2 % par mois sur note d’honoraires passée due. ***</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</si>
  <si>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</si>
  <si>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</si>
  <si>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</si>
  <si>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</si>
  <si>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</si>
  <si>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Conformité</t>
  </si>
  <si>
    <t xml:space="preserve"> - Divers calculs effectués;</t>
  </si>
  <si>
    <t xml:space="preserve"> - Rencontre avec vous pour la signature des documents préparés;</t>
  </si>
  <si>
    <t xml:space="preserve"> - 2ième révision de la T2 dans le dossier de xxx;</t>
  </si>
  <si>
    <t>N° FACTURE</t>
  </si>
  <si>
    <t>Frais de poste</t>
  </si>
  <si>
    <t>Autres frais</t>
  </si>
  <si>
    <t>Total avant taxes</t>
  </si>
  <si>
    <t>Total - Honoraires professionnels</t>
  </si>
  <si>
    <t>GRAND TOTAL</t>
  </si>
  <si>
    <t>SOMME DUE</t>
  </si>
  <si>
    <t>Sommes perçues d'avance (dépôt)</t>
  </si>
  <si>
    <t xml:space="preserve"> - Rencontre avec vous à nos bureaux de Boucherville;</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</si>
  <si>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</si>
  <si>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</si>
  <si>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</si>
  <si>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</si>
  <si>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</si>
  <si>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</si>
  <si>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</si>
  <si>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</si>
  <si>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</si>
  <si>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</si>
  <si>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Préparation des formulaires de CDC T2054 et CO-502 requis;</t>
  </si>
  <si>
    <t xml:space="preserve"> - Préparer un sommaire de chèques à faire pour la séance de clôture</t>
  </si>
  <si>
    <t xml:space="preserve"> - Diverses discussions téléphoniques avec vous ;</t>
  </si>
  <si>
    <t xml:space="preserve"> - Révision de la T2 de et discussions avec les vérificateurs: dossier de xxx;</t>
  </si>
  <si>
    <t xml:space="preserve"> - Révision de la T3 et discussions avec les vérificateurs: dossier de xxx;</t>
  </si>
  <si>
    <t xml:space="preserve"> - Préparation de votre déclaration de revenu pour l'année d'imposition xxx;</t>
  </si>
  <si>
    <t xml:space="preserve"> - Préparation de votre déclaration de revenu et de celle de votre conjointe pour l'année d'imposition xxx;</t>
  </si>
  <si>
    <t xml:space="preserve"> - Préparation de la déclaration de revenu de la fiducie pour l'année d'imposition xxx;</t>
  </si>
  <si>
    <t xml:space="preserve"> - Diverses discussions téléphoniques avec le conseiller juridique;</t>
  </si>
  <si>
    <t xml:space="preserve"> - Diverses discussions téléphoniques avec le comptable;</t>
  </si>
  <si>
    <t xml:space="preserve"> - Lecture et rédaction de divers courriels avec les divers intervenants;</t>
  </si>
  <si>
    <t>Réorganisations et consultations</t>
  </si>
  <si>
    <t>*** Veuillez faire votre chèque à l'ordre de GC Fiscalité Plus Inc. Payable en ligne dans les institutions financières participantes.***</t>
  </si>
  <si>
    <t>Le 26 août 2013</t>
  </si>
  <si>
    <t>JOHANNE GEMME</t>
  </si>
  <si>
    <t>GROUPE JOMAN INC</t>
  </si>
  <si>
    <t>3491 de la Noraye</t>
  </si>
  <si>
    <t>St-Hubert  Québec  J3Z 0A7</t>
  </si>
  <si>
    <t># 13195</t>
  </si>
  <si>
    <t xml:space="preserve"> - Discussion téléphonique avec votre comptable;</t>
  </si>
  <si>
    <t>Le 30 septembre 2013</t>
  </si>
  <si>
    <t># 13219</t>
  </si>
  <si>
    <t xml:space="preserve"> - Préparation, déplacement et rencontre avec vous pour la signature des documents préparés;</t>
  </si>
  <si>
    <t>*** Payable sur réception.  Frais d’administration de 24 % par année sur note d’honoraires passée due. ***</t>
  </si>
  <si>
    <t>Le 13 novembre 2017</t>
  </si>
  <si>
    <t>3491 de la Noraye
St-Hubert  Québec  J3Z 0A7</t>
  </si>
  <si>
    <t># 17241</t>
  </si>
  <si>
    <t xml:space="preserve"> - Travail entourant l'analyse des disposition du paragraphe 55(2) aux dividendes intersociétés, incluant l'analyse des livres des minutes, des états financiers, déclarations d'impôt, préparation d'un calcul de revenu protégé complet et rencontres avec vous aux bureaux de Boucherville ;</t>
  </si>
  <si>
    <t>Le 16 OCTOBRE 2024</t>
  </si>
  <si>
    <t>Johanne Gemme</t>
  </si>
  <si>
    <t>Groupe Joman Inc.</t>
  </si>
  <si>
    <t>Saint-Hubert, Québec, J3Z 0A7</t>
  </si>
  <si>
    <t>24-24550</t>
  </si>
  <si>
    <t xml:space="preserve"> - Préparation à la rencontre et rencontre avec vous à nos bureaux;</t>
  </si>
  <si>
    <t/>
  </si>
  <si>
    <t xml:space="preserve"> - Recueullir les différentes informations pertinentes à l'élaboration de la planification fiscale;</t>
  </si>
  <si>
    <t xml:space="preserve"> - Lecture, analyse et rédaction de divers courriels avec vous et les juristes;</t>
  </si>
  <si>
    <t xml:space="preserve"> - Diverses discussions téléphoniques avec vous;</t>
  </si>
  <si>
    <t xml:space="preserve"> - Analyse, réflexions et recherches fiscales permettant de déterminer le plan d'action fiscal optimal;</t>
  </si>
  <si>
    <t xml:space="preserve"> - Début de travail sur la planification à mettre en place ;</t>
  </si>
  <si>
    <t>Heures</t>
  </si>
  <si>
    <t>Taux</t>
  </si>
  <si>
    <t>Frais d'expert en 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</si>
</sst>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33"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sz val="10"/>
      <color indexed="9"/>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sz val="10"/>
      <name val="Arial"/>
      <family val="2"/>
    </font>
    <font>
      <sz val="11"/>
      <name val="Verdana"/>
      <family val="2"/>
    </font>
    <font>
      <b/>
      <sz val="11"/>
      <color rgb="FF625850"/>
      <name val="Verdana"/>
      <family val="2"/>
    </font>
    <font>
      <b/>
      <u/>
      <sz val="11"/>
      <color rgb="FF625850"/>
      <name val="Verdana"/>
      <family val="2"/>
    </font>
    <font>
      <b/>
      <u/>
      <sz val="10"/>
      <color rgb="FF625850"/>
      <name val="Calibri"/>
      <family val="2"/>
      <scheme val="minor"/>
    </font>
    <font>
      <b/>
      <sz val="12"/>
      <color rgb="FFFFFFFF"/>
      <name val="Verdana"/>
      <family val="2"/>
    </font>
    <font>
      <sz val="12"/>
      <color rgb="FFFFFFFF"/>
      <name val="Verdana"/>
      <family val="2"/>
    </font>
    <font>
      <b/>
      <sz val="8"/>
      <color rgb="FF625850"/>
      <name val="Verdana"/>
      <family val="2"/>
    </font>
    <font>
      <b/>
      <u/>
      <sz val="11"/>
      <color theme="0"/>
      <name val="Verdana"/>
      <family val="2"/>
    </font>
    <font>
      <sz val="11"/>
      <color theme="0"/>
      <name val="Verdana"/>
      <family val="2"/>
    </font>
  </fonts>
  <fills count="5">
    <fill>
      <patternFill patternType="none"/>
    </fill>
    <fill>
      <patternFill patternType="gray125"/>
    </fill>
    <fill>
      <patternFill patternType="solid">
        <fgColor indexed="9"/>
        <bgColor indexed="64"/>
      </patternFill>
    </fill>
    <fill>
      <patternFill patternType="solid">
        <fgColor indexed="16"/>
        <bgColor indexed="64"/>
      </patternFill>
    </fill>
    <fill>
      <patternFill patternType="solid">
        <fgColor rgb="FF8C8375"/>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6">
    <xf numFmtId="0" fontId="0" fillId="0" borderId="0"/>
    <xf numFmtId="164" fontId="1" fillId="0" borderId="0" applyFont="0" applyFill="0" applyBorder="0" applyAlignment="0" applyProtection="0"/>
    <xf numFmtId="44" fontId="1" fillId="0" borderId="0" applyFont="0" applyFill="0" applyBorder="0" applyAlignment="0" applyProtection="0"/>
    <xf numFmtId="9" fontId="23" fillId="0" borderId="0" applyFont="0" applyFill="0" applyBorder="0" applyAlignment="0" applyProtection="0"/>
    <xf numFmtId="0" fontId="1" fillId="0" borderId="0"/>
    <xf numFmtId="164" fontId="1" fillId="0" borderId="0" applyFont="0" applyFill="0" applyBorder="0" applyAlignment="0" applyProtection="0"/>
  </cellStyleXfs>
  <cellXfs count="132">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49" fontId="2" fillId="0" borderId="5" xfId="0" applyNumberFormat="1" applyFont="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6" fillId="3" borderId="11" xfId="0" applyFont="1" applyFill="1" applyBorder="1"/>
    <xf numFmtId="0" fontId="7" fillId="3" borderId="12" xfId="0" applyFont="1" applyFill="1" applyBorder="1" applyAlignment="1">
      <alignment horizontal="center"/>
    </xf>
    <xf numFmtId="0" fontId="8" fillId="0" borderId="0" xfId="0" applyFont="1" applyAlignment="1">
      <alignment horizontal="center"/>
    </xf>
    <xf numFmtId="0" fontId="9" fillId="0" borderId="0" xfId="0" applyFont="1"/>
    <xf numFmtId="0" fontId="10" fillId="0" borderId="0" xfId="0" applyFont="1"/>
    <xf numFmtId="0" fontId="9" fillId="0" borderId="1" xfId="0" applyFont="1" applyBorder="1"/>
    <xf numFmtId="0" fontId="2" fillId="0" borderId="1" xfId="0" applyFont="1" applyBorder="1"/>
    <xf numFmtId="0" fontId="12" fillId="0" borderId="0" xfId="0" applyFont="1"/>
    <xf numFmtId="0" fontId="13" fillId="0" borderId="0" xfId="0" applyFont="1"/>
    <xf numFmtId="0" fontId="14" fillId="0" borderId="0" xfId="0" applyFont="1"/>
    <xf numFmtId="0" fontId="14" fillId="0" borderId="0" xfId="0" applyFont="1" applyAlignment="1">
      <alignment horizontal="center"/>
    </xf>
    <xf numFmtId="0" fontId="17" fillId="0" borderId="0" xfId="0" applyFont="1"/>
    <xf numFmtId="0" fontId="18" fillId="0" borderId="0" xfId="0" applyFont="1"/>
    <xf numFmtId="0" fontId="17" fillId="0" borderId="0" xfId="0" applyFont="1" applyAlignment="1">
      <alignment horizontal="right"/>
    </xf>
    <xf numFmtId="7" fontId="13" fillId="0" borderId="0" xfId="0" applyNumberFormat="1" applyFont="1"/>
    <xf numFmtId="166" fontId="17" fillId="0" borderId="0" xfId="2" applyNumberFormat="1" applyFont="1" applyFill="1"/>
    <xf numFmtId="166" fontId="18" fillId="0" borderId="0" xfId="2" applyNumberFormat="1" applyFont="1" applyFill="1"/>
    <xf numFmtId="10" fontId="18" fillId="0" borderId="0" xfId="0" applyNumberFormat="1" applyFont="1" applyAlignment="1">
      <alignment horizontal="left"/>
    </xf>
    <xf numFmtId="166" fontId="18" fillId="0" borderId="0" xfId="0" applyNumberFormat="1" applyFont="1"/>
    <xf numFmtId="166" fontId="17" fillId="0" borderId="2" xfId="2" applyNumberFormat="1" applyFont="1" applyFill="1" applyBorder="1"/>
    <xf numFmtId="0" fontId="18" fillId="0" borderId="0" xfId="0" applyFont="1" applyAlignment="1">
      <alignment horizontal="right"/>
    </xf>
    <xf numFmtId="166" fontId="18" fillId="0" borderId="0" xfId="1" applyNumberFormat="1" applyFont="1" applyFill="1"/>
    <xf numFmtId="7" fontId="18" fillId="0" borderId="0" xfId="0" applyNumberFormat="1" applyFont="1"/>
    <xf numFmtId="0" fontId="20" fillId="4" borderId="14" xfId="0" applyFont="1" applyFill="1" applyBorder="1" applyAlignment="1">
      <alignment vertical="center"/>
    </xf>
    <xf numFmtId="0" fontId="21" fillId="4" borderId="15" xfId="0" applyFont="1" applyFill="1" applyBorder="1" applyAlignment="1">
      <alignment vertical="center"/>
    </xf>
    <xf numFmtId="7" fontId="20" fillId="4" borderId="16" xfId="0" applyNumberFormat="1" applyFont="1" applyFill="1" applyBorder="1" applyAlignment="1">
      <alignment vertical="center"/>
    </xf>
    <xf numFmtId="0" fontId="2" fillId="0" borderId="0" xfId="0" applyFont="1" applyAlignment="1">
      <alignment vertical="center"/>
    </xf>
    <xf numFmtId="0" fontId="22" fillId="2" borderId="5" xfId="0" applyFont="1" applyFill="1" applyBorder="1" applyAlignment="1">
      <alignment horizontal="left" wrapText="1" shrinkToFit="1"/>
    </xf>
    <xf numFmtId="167" fontId="18" fillId="0" borderId="0" xfId="0" applyNumberFormat="1" applyFont="1" applyAlignment="1">
      <alignment horizontal="left"/>
    </xf>
    <xf numFmtId="166" fontId="18" fillId="0" borderId="17" xfId="1" applyNumberFormat="1" applyFont="1" applyFill="1" applyBorder="1"/>
    <xf numFmtId="0" fontId="18" fillId="0" borderId="0" xfId="0" applyFont="1" applyAlignment="1">
      <alignment wrapText="1"/>
    </xf>
    <xf numFmtId="0" fontId="24" fillId="0" borderId="0" xfId="4" applyFont="1"/>
    <xf numFmtId="4" fontId="24" fillId="0" borderId="0" xfId="4" applyNumberFormat="1" applyFont="1" applyAlignment="1">
      <alignment horizontal="right"/>
    </xf>
    <xf numFmtId="168" fontId="24" fillId="0" borderId="0" xfId="4" applyNumberFormat="1" applyFont="1" applyAlignment="1">
      <alignment horizontal="right"/>
    </xf>
    <xf numFmtId="0" fontId="24" fillId="0" borderId="0" xfId="4" applyFont="1" applyAlignment="1">
      <alignment horizontal="left" indent="2"/>
    </xf>
    <xf numFmtId="0" fontId="18" fillId="0" borderId="0" xfId="4" applyFont="1" applyAlignment="1">
      <alignment vertical="center"/>
    </xf>
    <xf numFmtId="0" fontId="17" fillId="0" borderId="0" xfId="4" applyFont="1" applyAlignment="1">
      <alignment vertical="center"/>
    </xf>
    <xf numFmtId="4" fontId="18" fillId="0" borderId="0" xfId="4" applyNumberFormat="1" applyFont="1" applyAlignment="1">
      <alignment horizontal="right" vertical="center"/>
    </xf>
    <xf numFmtId="168" fontId="18" fillId="0" borderId="0" xfId="4" applyNumberFormat="1" applyFont="1" applyAlignment="1">
      <alignment horizontal="right" vertical="center"/>
    </xf>
    <xf numFmtId="49" fontId="17" fillId="0" borderId="0" xfId="4" applyNumberFormat="1" applyFont="1" applyAlignment="1">
      <alignment vertical="center"/>
    </xf>
    <xf numFmtId="4" fontId="17" fillId="0" borderId="0" xfId="4" applyNumberFormat="1" applyFont="1" applyAlignment="1">
      <alignment horizontal="right" vertical="center"/>
    </xf>
    <xf numFmtId="168" fontId="17" fillId="0" borderId="0" xfId="4" applyNumberFormat="1" applyFont="1" applyAlignment="1">
      <alignment horizontal="right" vertical="center"/>
    </xf>
    <xf numFmtId="0" fontId="17" fillId="0" borderId="0" xfId="4" applyFont="1" applyAlignment="1">
      <alignment horizontal="center" vertical="center"/>
    </xf>
    <xf numFmtId="0" fontId="18" fillId="0" borderId="1" xfId="4" applyFont="1" applyBorder="1" applyAlignment="1">
      <alignment vertical="center"/>
    </xf>
    <xf numFmtId="4" fontId="18" fillId="0" borderId="1" xfId="4" applyNumberFormat="1" applyFont="1" applyBorder="1" applyAlignment="1">
      <alignment horizontal="right" vertical="center"/>
    </xf>
    <xf numFmtId="168" fontId="18" fillId="0" borderId="1" xfId="4" applyNumberFormat="1" applyFont="1" applyBorder="1" applyAlignment="1">
      <alignment horizontal="right" vertical="center"/>
    </xf>
    <xf numFmtId="0" fontId="12" fillId="0" borderId="0" xfId="4" applyFont="1" applyAlignment="1">
      <alignment vertical="top"/>
    </xf>
    <xf numFmtId="0" fontId="25" fillId="0" borderId="0" xfId="4" applyFont="1" applyAlignment="1">
      <alignment horizontal="center" vertical="top"/>
    </xf>
    <xf numFmtId="0" fontId="13" fillId="0" borderId="0" xfId="4" applyFont="1" applyAlignment="1">
      <alignment vertical="center"/>
    </xf>
    <xf numFmtId="0" fontId="13" fillId="0" borderId="0" xfId="4" applyFont="1"/>
    <xf numFmtId="0" fontId="25" fillId="0" borderId="0" xfId="4" applyFont="1" applyAlignment="1">
      <alignment vertical="center"/>
    </xf>
    <xf numFmtId="4" fontId="26" fillId="0" borderId="0" xfId="4" applyNumberFormat="1" applyFont="1" applyAlignment="1">
      <alignment horizontal="center" vertical="center"/>
    </xf>
    <xf numFmtId="168" fontId="26" fillId="0" borderId="0" xfId="4" applyNumberFormat="1" applyFont="1" applyAlignment="1">
      <alignment horizontal="center" vertical="center"/>
    </xf>
    <xf numFmtId="0" fontId="13" fillId="0" borderId="0" xfId="4" quotePrefix="1" applyFont="1" applyAlignment="1">
      <alignment horizontal="left" indent="1"/>
    </xf>
    <xf numFmtId="2" fontId="13" fillId="0" borderId="0" xfId="4" applyNumberFormat="1" applyFont="1" applyAlignment="1">
      <alignment horizontal="right" vertical="center" wrapText="1" shrinkToFit="1"/>
    </xf>
    <xf numFmtId="168" fontId="13" fillId="0" borderId="0" xfId="4" applyNumberFormat="1" applyFont="1" applyAlignment="1">
      <alignment horizontal="right" vertical="center" wrapText="1" shrinkToFit="1"/>
    </xf>
    <xf numFmtId="2" fontId="13" fillId="0" borderId="0" xfId="4" applyNumberFormat="1" applyFont="1" applyAlignment="1">
      <alignment horizontal="right" vertical="center"/>
    </xf>
    <xf numFmtId="0" fontId="13" fillId="0" borderId="0" xfId="4" quotePrefix="1" applyFont="1" applyAlignment="1">
      <alignment horizontal="left" wrapText="1" indent="1" shrinkToFit="1"/>
    </xf>
    <xf numFmtId="0" fontId="13" fillId="0" borderId="0" xfId="4" quotePrefix="1" applyFont="1" applyAlignment="1">
      <alignment horizontal="left" vertical="center" wrapText="1" shrinkToFit="1"/>
    </xf>
    <xf numFmtId="0" fontId="25" fillId="0" borderId="0" xfId="4" quotePrefix="1" applyFont="1" applyAlignment="1">
      <alignment horizontal="right" vertical="center" wrapText="1" shrinkToFit="1"/>
    </xf>
    <xf numFmtId="4" fontId="27" fillId="0" borderId="0" xfId="0" applyNumberFormat="1" applyFont="1" applyAlignment="1">
      <alignment horizontal="center" vertical="center" wrapText="1"/>
    </xf>
    <xf numFmtId="168" fontId="27" fillId="0" borderId="0" xfId="0" applyNumberFormat="1" applyFont="1" applyAlignment="1">
      <alignment horizontal="center" wrapText="1"/>
    </xf>
    <xf numFmtId="169" fontId="13" fillId="0" borderId="0" xfId="4" applyNumberFormat="1" applyFont="1" applyAlignment="1">
      <alignment horizontal="center" vertical="center"/>
    </xf>
    <xf numFmtId="168" fontId="13" fillId="0" borderId="0" xfId="4" applyNumberFormat="1" applyFont="1" applyAlignment="1">
      <alignment horizontal="center" vertical="center"/>
    </xf>
    <xf numFmtId="0" fontId="13" fillId="0" borderId="0" xfId="4" quotePrefix="1" applyFont="1" applyAlignment="1">
      <alignment vertical="center" wrapText="1" shrinkToFit="1"/>
    </xf>
    <xf numFmtId="7" fontId="13" fillId="0" borderId="0" xfId="4" applyNumberFormat="1" applyFont="1" applyAlignment="1">
      <alignment vertical="center" wrapText="1" shrinkToFit="1"/>
    </xf>
    <xf numFmtId="0" fontId="25" fillId="0" borderId="0" xfId="4" quotePrefix="1" applyFont="1" applyAlignment="1">
      <alignment vertical="center" shrinkToFit="1"/>
    </xf>
    <xf numFmtId="0" fontId="25" fillId="0" borderId="0" xfId="4" applyFont="1" applyAlignment="1">
      <alignment vertical="center" shrinkToFit="1"/>
    </xf>
    <xf numFmtId="0" fontId="17" fillId="0" borderId="0" xfId="4" applyFont="1" applyAlignment="1">
      <alignment horizontal="left" vertical="center"/>
    </xf>
    <xf numFmtId="168" fontId="17" fillId="0" borderId="0" xfId="2" applyNumberFormat="1" applyFont="1"/>
    <xf numFmtId="0" fontId="18" fillId="0" borderId="0" xfId="4" applyFont="1" applyAlignment="1">
      <alignment horizontal="right" vertical="center"/>
    </xf>
    <xf numFmtId="0" fontId="18" fillId="0" borderId="0" xfId="4" applyFont="1"/>
    <xf numFmtId="168" fontId="18" fillId="0" borderId="0" xfId="2" applyNumberFormat="1" applyFont="1"/>
    <xf numFmtId="7" fontId="18" fillId="0" borderId="0" xfId="4" applyNumberFormat="1" applyFont="1" applyAlignment="1">
      <alignment horizontal="right" vertical="center"/>
    </xf>
    <xf numFmtId="168" fontId="17" fillId="0" borderId="0" xfId="5" applyNumberFormat="1" applyFont="1"/>
    <xf numFmtId="10" fontId="18" fillId="0" borderId="0" xfId="3" applyNumberFormat="1" applyFont="1" applyAlignment="1">
      <alignment horizontal="left" vertical="center"/>
    </xf>
    <xf numFmtId="168" fontId="18" fillId="0" borderId="0" xfId="5" applyNumberFormat="1" applyFont="1" applyBorder="1"/>
    <xf numFmtId="0" fontId="18" fillId="0" borderId="0" xfId="4" applyFont="1" applyAlignment="1">
      <alignment horizontal="left" vertical="center"/>
    </xf>
    <xf numFmtId="167" fontId="18" fillId="0" borderId="0" xfId="3" applyNumberFormat="1" applyFont="1" applyAlignment="1">
      <alignment horizontal="left" vertical="center"/>
    </xf>
    <xf numFmtId="168" fontId="18" fillId="0" borderId="17" xfId="5" applyNumberFormat="1" applyFont="1" applyBorder="1"/>
    <xf numFmtId="0" fontId="25" fillId="0" borderId="0" xfId="4" applyFont="1"/>
    <xf numFmtId="166" fontId="18" fillId="0" borderId="0" xfId="5" applyNumberFormat="1" applyFont="1" applyBorder="1"/>
    <xf numFmtId="168" fontId="17" fillId="0" borderId="2" xfId="2" applyNumberFormat="1" applyFont="1" applyBorder="1"/>
    <xf numFmtId="166" fontId="17" fillId="0" borderId="0" xfId="2" applyNumberFormat="1" applyFont="1" applyBorder="1"/>
    <xf numFmtId="168" fontId="18" fillId="0" borderId="0" xfId="4" applyNumberFormat="1" applyFont="1" applyAlignment="1">
      <alignment horizontal="left" vertical="center"/>
    </xf>
    <xf numFmtId="4" fontId="29" fillId="4" borderId="15" xfId="4" applyNumberFormat="1" applyFont="1" applyFill="1" applyBorder="1" applyAlignment="1">
      <alignment horizontal="right" vertical="center"/>
    </xf>
    <xf numFmtId="168" fontId="28" fillId="4" borderId="15" xfId="4" applyNumberFormat="1" applyFont="1" applyFill="1" applyBorder="1" applyAlignment="1">
      <alignment horizontal="right" vertical="center"/>
    </xf>
    <xf numFmtId="0" fontId="15" fillId="0" borderId="0" xfId="4" applyFont="1" applyAlignment="1">
      <alignment vertical="center"/>
    </xf>
    <xf numFmtId="0" fontId="15" fillId="0" borderId="0" xfId="4" applyFont="1"/>
    <xf numFmtId="0" fontId="13" fillId="0" borderId="0" xfId="4" applyFont="1" applyAlignment="1">
      <alignment horizontal="center" vertical="center"/>
    </xf>
    <xf numFmtId="0" fontId="12" fillId="0" borderId="0" xfId="4" applyFont="1"/>
    <xf numFmtId="0" fontId="2" fillId="0" borderId="0" xfId="0" applyFont="1" applyAlignment="1">
      <alignment horizontal="center" wrapText="1"/>
    </xf>
    <xf numFmtId="0" fontId="2" fillId="0" borderId="0" xfId="0" applyFont="1" applyAlignment="1">
      <alignment horizontal="center"/>
    </xf>
    <xf numFmtId="0" fontId="15" fillId="0" borderId="0" xfId="0" applyFont="1" applyAlignment="1">
      <alignment horizontal="center"/>
    </xf>
    <xf numFmtId="0" fontId="16" fillId="0" borderId="0" xfId="0" applyFont="1" applyAlignment="1">
      <alignment horizontal="center"/>
    </xf>
    <xf numFmtId="0" fontId="13" fillId="0" borderId="0" xfId="0" applyFont="1" applyAlignment="1">
      <alignment horizontal="left" wrapText="1" indent="1" shrinkToFit="1"/>
    </xf>
    <xf numFmtId="0" fontId="11" fillId="0" borderId="13" xfId="0" applyFont="1" applyBorder="1" applyAlignment="1">
      <alignment horizontal="center" vertical="center"/>
    </xf>
    <xf numFmtId="0" fontId="18" fillId="0" borderId="0" xfId="0" applyFont="1" applyAlignment="1">
      <alignment horizontal="left"/>
    </xf>
    <xf numFmtId="0" fontId="18" fillId="0" borderId="0" xfId="0" applyFont="1" applyAlignment="1">
      <alignment horizontal="left" indent="1"/>
    </xf>
    <xf numFmtId="0" fontId="13" fillId="0" borderId="0" xfId="0" applyFont="1" applyAlignment="1">
      <alignment horizontal="center"/>
    </xf>
    <xf numFmtId="0" fontId="11" fillId="0" borderId="0" xfId="0" applyFont="1" applyAlignment="1">
      <alignment horizontal="center"/>
    </xf>
    <xf numFmtId="0" fontId="19" fillId="0" borderId="0" xfId="0" applyFont="1" applyAlignment="1">
      <alignment horizontal="center"/>
    </xf>
    <xf numFmtId="0" fontId="5" fillId="2" borderId="0" xfId="0" applyFont="1" applyFill="1" applyAlignment="1">
      <alignment horizontal="center"/>
    </xf>
    <xf numFmtId="0" fontId="17" fillId="0" borderId="0" xfId="0" applyFont="1" applyAlignment="1">
      <alignment horizontal="center"/>
    </xf>
    <xf numFmtId="0" fontId="17" fillId="0" borderId="13" xfId="4" applyFont="1" applyBorder="1" applyAlignment="1">
      <alignment horizontal="center" vertical="center"/>
    </xf>
    <xf numFmtId="0" fontId="28" fillId="4" borderId="14" xfId="4" applyFont="1" applyFill="1" applyBorder="1" applyAlignment="1">
      <alignment horizontal="left" vertical="center"/>
    </xf>
    <xf numFmtId="0" fontId="28" fillId="4" borderId="15" xfId="4" applyFont="1" applyFill="1" applyBorder="1" applyAlignment="1">
      <alignment horizontal="left" vertical="center"/>
    </xf>
    <xf numFmtId="0" fontId="30" fillId="0" borderId="0" xfId="4" applyFont="1" applyAlignment="1">
      <alignment horizontal="center" vertical="center"/>
    </xf>
    <xf numFmtId="0" fontId="15" fillId="0" borderId="0" xfId="4" applyFont="1" applyAlignment="1">
      <alignment horizontal="center" vertical="center"/>
    </xf>
    <xf numFmtId="0" fontId="19" fillId="0" borderId="0" xfId="4" applyFont="1" applyAlignment="1">
      <alignment horizontal="center" vertical="center"/>
    </xf>
    <xf numFmtId="0" fontId="13" fillId="0" borderId="0" xfId="4" applyFont="1" applyAlignment="1">
      <alignment horizontal="center" vertical="center"/>
    </xf>
    <xf numFmtId="169" fontId="31" fillId="0" borderId="0" xfId="0" applyNumberFormat="1" applyFont="1" applyAlignment="1">
      <alignment horizontal="center" vertical="center"/>
    </xf>
    <xf numFmtId="168" fontId="31" fillId="0" borderId="0" xfId="0" applyNumberFormat="1" applyFont="1" applyAlignment="1">
      <alignment horizontal="center" vertical="center"/>
    </xf>
    <xf numFmtId="169" fontId="32" fillId="0" borderId="0" xfId="4" applyNumberFormat="1" applyFont="1" applyAlignment="1">
      <alignment horizontal="center" vertical="center"/>
    </xf>
    <xf numFmtId="168" fontId="32" fillId="0" borderId="0" xfId="4" applyNumberFormat="1" applyFont="1" applyAlignment="1">
      <alignment horizontal="center" vertical="center"/>
    </xf>
  </cellXfs>
  <cellStyles count="6">
    <cellStyle name="Milliers" xfId="1" builtinId="3"/>
    <cellStyle name="Milliers 2" xfId="5" xr:uid="{94E6D83E-B73C-4A57-AA62-7CD31C504820}"/>
    <cellStyle name="Monétaire" xfId="2" builtinId="4"/>
    <cellStyle name="Normal" xfId="0" builtinId="0"/>
    <cellStyle name="Normal 2" xfId="4" xr:uid="{7A8E2687-BAFF-4E62-A5F9-1D3FD0F31F90}"/>
    <cellStyle name="Pourcentage" xfId="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9" name="Image 8" descr="GC_CHRONIQUE_P2_A_HAUT.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E2D8BF1-919D-48B4-90A8-0BA12DD5D5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AC4F7CC1-D53B-40C8-B7AA-895C044D1D4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3%20Facture%20mod&#232;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e de facture"/>
      <sheetName val="Activités"/>
    </sheetNames>
    <sheetDataSet>
      <sheetData sheetId="0"/>
      <sheetData sheetId="1">
        <row r="5">
          <cell r="C5"/>
        </row>
        <row r="6">
          <cell r="C6" t="str">
            <v xml:space="preserve"> - Rencontre avec vous à nos bureaux;</v>
          </cell>
        </row>
        <row r="7">
          <cell r="C7" t="str">
            <v xml:space="preserve"> - Rencontre avec vous aux bureaux des notaires et déplacement ;</v>
          </cell>
        </row>
        <row r="8">
          <cell r="C8" t="str">
            <v xml:space="preserve"> - Rencontre avec vous à vos bureaux et déplacement;</v>
          </cell>
        </row>
        <row r="9">
          <cell r="C9" t="str">
            <v xml:space="preserve"> - Rencontre avec vous par Vidéoconférence ;</v>
          </cell>
        </row>
        <row r="10">
          <cell r="C10" t="str">
            <v xml:space="preserve"> - Préparation à la rencontre et rencontre avec vous à nos bureaux;</v>
          </cell>
        </row>
        <row r="11">
          <cell r="C11" t="str">
            <v xml:space="preserve"> - Préparation à la rencontre, déplacement et rencontre avec vous aux bureaux des notaires ;</v>
          </cell>
        </row>
        <row r="12">
          <cell r="C12" t="str">
            <v xml:space="preserve"> - Préparation à la rencontre, déplacement et rencontre avec vous à vos bureaux ;</v>
          </cell>
        </row>
        <row r="13">
          <cell r="C13" t="str">
            <v xml:space="preserve"> - Préparation à la rencontre et rencontre avec vous par Vidéoconférence ;</v>
          </cell>
        </row>
        <row r="14">
          <cell r="C14" t="str">
            <v xml:space="preserve"> - Recueullir les différentes informations pertinentes à l'élaboration de la planification fiscale ;</v>
          </cell>
        </row>
        <row r="15">
          <cell r="C15" t="str">
            <v xml:space="preserve"> - Recueuillir les informations pour la création d'une société;</v>
          </cell>
        </row>
        <row r="16">
          <cell r="C16" t="str">
            <v xml:space="preserve"> - Recueuillir les informations pour la création d'une fiducie;</v>
          </cell>
        </row>
        <row r="17">
          <cell r="C17" t="str">
            <v xml:space="preserve"> - Prise de connaissance et analyse des documents soumis;</v>
          </cell>
        </row>
        <row r="18">
          <cell r="C18" t="str">
            <v xml:space="preserve"> - Obtention et analyse des différents soldes fiscaux de toutes les parties impliquées ;</v>
          </cell>
        </row>
        <row r="19">
          <cell r="C19" t="str">
            <v xml:space="preserve"> - Analyse des livres des minutes pour déterminer les caractéristiques fiscales des actions;</v>
          </cell>
        </row>
        <row r="20">
          <cell r="C20" t="str">
            <v xml:space="preserve"> - Préparation de tableaux de capital actions ;</v>
          </cell>
        </row>
        <row r="21">
          <cell r="C21" t="str">
            <v xml:space="preserve"> - Analyse, réflexions et recherches fiscales permettant de déterminer le plan d'action fiscal optimal ;</v>
          </cell>
        </row>
        <row r="22">
          <cell r="C22" t="str">
            <v xml:space="preserve"> - Rédaction d'un mémorandum fiscal pour mettre en place la réorganisation fiscale déterminée ;</v>
          </cell>
        </row>
        <row r="23">
          <cell r="C23" t="str">
            <v xml:space="preserve"> - Rédaction de directives aux juristes afin de mettre en place la planification fiscale ;</v>
          </cell>
        </row>
        <row r="24">
          <cell r="C24" t="str">
            <v xml:space="preserve"> - Préparation d'organigrammes corporatifs avant et après opérations;</v>
          </cell>
        </row>
        <row r="25">
          <cell r="C25" t="str">
            <v xml:space="preserve"> - Recherches et analyses fiscales requises pour la mise en place de la réorganisation;</v>
          </cell>
        </row>
        <row r="26">
          <cell r="C26" t="str">
            <v xml:space="preserve"> - Analyse des risques fiscaux potentiels (règles générales anti-évitement générale et spécifiques);</v>
          </cell>
        </row>
        <row r="27">
          <cell r="C27" t="str">
            <v xml:space="preserve"> - Estimation du calcul du Revenu Protégé année par année nécessaire pour les fins de la réorganisation;</v>
          </cell>
        </row>
        <row r="28">
          <cell r="C28" t="str">
            <v xml:space="preserve"> - Révision de la documentation juridique afférente à la présente réorganisation;</v>
          </cell>
        </row>
        <row r="29">
          <cell r="C29" t="str">
            <v xml:space="preserve"> - Discussion avec un expert en taxes à la consommation pour les différents aspects de la réorganisation;</v>
          </cell>
        </row>
        <row r="30">
          <cell r="C30" t="str">
            <v xml:space="preserve"> - Analyses, calculs et préparation de tableaux en lien avec l'établissement d'une juste valeur marchande de la société ;</v>
          </cell>
        </row>
        <row r="31">
          <cell r="C31" t="str">
            <v xml:space="preserve"> - Divers calculs effectués en lien avec la mise en place;</v>
          </cell>
        </row>
        <row r="32">
          <cell r="C32" t="str">
            <v xml:space="preserve"> - Démarches d'obtention du numéro d'entreprise fédéral pour la nouvelle société ;</v>
          </cell>
        </row>
        <row r="33">
          <cell r="C33" t="str">
            <v xml:space="preserve"> - Préparation des formulaires d'autorisations requis ;</v>
          </cell>
        </row>
        <row r="34">
          <cell r="C34" t="str">
            <v xml:space="preserve"> - Démarches d'obtention des numéros pour la nouvelle entité ;</v>
          </cell>
        </row>
        <row r="35">
          <cell r="C35" t="str">
            <v xml:space="preserve"> - Préparation des formulaires de roulement T2057 et TP-518 requis;</v>
          </cell>
        </row>
        <row r="36">
          <cell r="C36" t="str">
            <v xml:space="preserve"> - Préparation des formulaires de ventes de comptes clients T2022 et TP-184 requis;</v>
          </cell>
        </row>
        <row r="37">
          <cell r="C37" t="str">
            <v xml:space="preserve"> - Préparation des formulaires de taxes FP-2044 requis pour le transfert de la totalité ou presque d'une entreprise;</v>
          </cell>
        </row>
        <row r="38">
          <cell r="C38" t="str">
            <v xml:space="preserve"> - Préparation des différents formulaires et annexes requises afin de déclarer un CDC ;</v>
          </cell>
        </row>
        <row r="39">
          <cell r="C39" t="str">
            <v xml:space="preserve"> - Préparation du formulaire T2027 - règlement de dette lors de la liquidation de filiale;</v>
          </cell>
        </row>
        <row r="40">
          <cell r="C40" t="str">
            <v xml:space="preserve"> - Préparer un sommaire de chèques à faire pour la séance de clôture ;</v>
          </cell>
        </row>
        <row r="41">
          <cell r="C41" t="str">
            <v xml:space="preserve"> - Validation de la conformité des chèques/virements effectués en concordance avec nos directives ;</v>
          </cell>
        </row>
        <row r="42">
          <cell r="C42" t="str">
            <v xml:space="preserve"> - Préparation des formulaires de choix fiscaux de clauses de non-concurrence;</v>
          </cell>
        </row>
        <row r="43">
          <cell r="C43" t="str">
            <v xml:space="preserve"> - Diverses discussions téléphoniques avec vous ;</v>
          </cell>
        </row>
        <row r="44">
          <cell r="C44" t="str">
            <v xml:space="preserve"> - Diverses discussions téléphoniques avec vous et le juriste;</v>
          </cell>
        </row>
        <row r="45">
          <cell r="C45" t="str">
            <v xml:space="preserve"> - Diverses discussions téléphoniques avec vous, le juriste et votre comptable;</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8"/>
  <sheetViews>
    <sheetView view="pageBreakPreview" topLeftCell="A22" zoomScale="80" zoomScaleNormal="100" zoomScaleSheetLayoutView="80" workbookViewId="0">
      <selection activeCell="B65" sqref="B65:D6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28" t="s">
        <v>49</v>
      </c>
      <c r="C21" s="24"/>
      <c r="D21" s="24"/>
      <c r="E21" s="24"/>
      <c r="F21" s="24"/>
    </row>
    <row r="22" spans="1:6" ht="15" x14ac:dyDescent="0.2">
      <c r="A22" s="20"/>
      <c r="B22" s="29"/>
      <c r="C22" s="24"/>
      <c r="D22" s="24"/>
      <c r="E22" s="24"/>
      <c r="F22" s="24"/>
    </row>
    <row r="23" spans="1:6" ht="15" x14ac:dyDescent="0.2">
      <c r="A23" s="20"/>
      <c r="B23" s="29"/>
      <c r="C23" s="24"/>
      <c r="D23" s="24"/>
      <c r="E23" s="24"/>
      <c r="F23" s="24"/>
    </row>
    <row r="24" spans="1:6" ht="15" x14ac:dyDescent="0.2">
      <c r="A24" s="20"/>
      <c r="B24" s="28" t="s">
        <v>50</v>
      </c>
      <c r="C24" s="24"/>
      <c r="D24" s="24"/>
      <c r="E24" s="24"/>
      <c r="F24" s="24"/>
    </row>
    <row r="25" spans="1:6" ht="15" x14ac:dyDescent="0.2">
      <c r="A25" s="20"/>
      <c r="B25" s="28" t="s">
        <v>51</v>
      </c>
      <c r="C25" s="24"/>
      <c r="D25" s="24"/>
      <c r="E25" s="24"/>
      <c r="F25" s="24"/>
    </row>
    <row r="26" spans="1:6" ht="15" x14ac:dyDescent="0.2">
      <c r="A26" s="20"/>
      <c r="B26" s="29" t="s">
        <v>52</v>
      </c>
      <c r="C26" s="24"/>
      <c r="D26" s="24"/>
      <c r="E26" s="24"/>
      <c r="F26" s="24"/>
    </row>
    <row r="27" spans="1:6" ht="15" x14ac:dyDescent="0.2">
      <c r="A27" s="20"/>
      <c r="B27" s="29" t="s">
        <v>53</v>
      </c>
      <c r="C27" s="24"/>
      <c r="D27" s="24"/>
      <c r="E27" s="24"/>
      <c r="F27" s="24"/>
    </row>
    <row r="28" spans="1:6" x14ac:dyDescent="0.2">
      <c r="A28" s="21"/>
      <c r="B28" s="24"/>
      <c r="C28" s="26"/>
      <c r="D28" s="26"/>
      <c r="E28" s="27"/>
      <c r="F28" s="24"/>
    </row>
    <row r="29" spans="1:6" ht="15" x14ac:dyDescent="0.2">
      <c r="A29" s="20"/>
      <c r="B29" s="26"/>
      <c r="C29" s="26"/>
      <c r="D29" s="30" t="s">
        <v>17</v>
      </c>
      <c r="E29" s="30" t="s">
        <v>54</v>
      </c>
      <c r="F29" s="24"/>
    </row>
    <row r="30" spans="1:6" ht="13.5" thickBot="1" x14ac:dyDescent="0.25">
      <c r="A30" s="22"/>
      <c r="B30" s="22"/>
      <c r="C30" s="22"/>
      <c r="D30" s="22"/>
      <c r="E30" s="22"/>
      <c r="F30" s="23"/>
    </row>
    <row r="31" spans="1:6" s="43" customFormat="1" ht="21.75" customHeight="1" x14ac:dyDescent="0.2">
      <c r="A31" s="113" t="s">
        <v>0</v>
      </c>
      <c r="B31" s="113"/>
      <c r="C31" s="113"/>
      <c r="D31" s="113"/>
      <c r="E31" s="113"/>
      <c r="F31" s="113"/>
    </row>
    <row r="32" spans="1:6" x14ac:dyDescent="0.2">
      <c r="A32" s="20"/>
      <c r="B32" s="21"/>
      <c r="C32" s="20"/>
      <c r="D32" s="20"/>
      <c r="E32" s="20"/>
    </row>
    <row r="33" spans="1:6" ht="14.25" x14ac:dyDescent="0.2">
      <c r="A33" s="24"/>
      <c r="B33" s="25" t="s">
        <v>6</v>
      </c>
      <c r="C33" s="25"/>
      <c r="D33" s="25"/>
      <c r="E33" s="31"/>
      <c r="F33" s="24"/>
    </row>
    <row r="34" spans="1:6" ht="14.25" x14ac:dyDescent="0.2">
      <c r="A34" s="24"/>
      <c r="B34" s="112"/>
      <c r="C34" s="112"/>
      <c r="D34" s="112"/>
      <c r="E34" s="31"/>
      <c r="F34" s="24"/>
    </row>
    <row r="35" spans="1:6" ht="14.25" x14ac:dyDescent="0.2">
      <c r="A35" s="24"/>
      <c r="B35" s="112"/>
      <c r="C35" s="112"/>
      <c r="D35" s="112"/>
      <c r="E35" s="31"/>
      <c r="F35" s="24"/>
    </row>
    <row r="36" spans="1:6" ht="14.25" x14ac:dyDescent="0.2">
      <c r="A36" s="24"/>
      <c r="B36" s="112" t="s">
        <v>25</v>
      </c>
      <c r="C36" s="112"/>
      <c r="D36" s="112"/>
      <c r="E36" s="31"/>
      <c r="F36" s="24"/>
    </row>
    <row r="37" spans="1:6" ht="14.25" x14ac:dyDescent="0.2">
      <c r="A37" s="24"/>
      <c r="B37" s="112"/>
      <c r="C37" s="112"/>
      <c r="D37" s="112"/>
      <c r="E37" s="31"/>
      <c r="F37" s="24"/>
    </row>
    <row r="38" spans="1:6" ht="14.25" x14ac:dyDescent="0.2">
      <c r="A38" s="24"/>
      <c r="B38" s="112"/>
      <c r="C38" s="112"/>
      <c r="D38" s="112"/>
      <c r="E38" s="31"/>
      <c r="F38" s="24"/>
    </row>
    <row r="39" spans="1:6" ht="14.25" x14ac:dyDescent="0.2">
      <c r="A39" s="24"/>
      <c r="B39" s="112" t="s">
        <v>2</v>
      </c>
      <c r="C39" s="112"/>
      <c r="D39" s="112"/>
      <c r="E39" s="31"/>
      <c r="F39" s="24"/>
    </row>
    <row r="40" spans="1:6" ht="14.25" x14ac:dyDescent="0.2">
      <c r="A40" s="24"/>
      <c r="B40" s="112"/>
      <c r="C40" s="112"/>
      <c r="D40" s="112"/>
      <c r="E40" s="31"/>
      <c r="F40" s="24"/>
    </row>
    <row r="41" spans="1:6" ht="13.5" customHeight="1" x14ac:dyDescent="0.2">
      <c r="A41" s="24"/>
      <c r="B41" s="112"/>
      <c r="C41" s="112"/>
      <c r="D41" s="112"/>
      <c r="E41" s="31"/>
      <c r="F41" s="24"/>
    </row>
    <row r="42" spans="1:6" ht="14.25" x14ac:dyDescent="0.2">
      <c r="A42" s="24"/>
      <c r="B42" s="112" t="s">
        <v>28</v>
      </c>
      <c r="C42" s="112"/>
      <c r="D42" s="112"/>
      <c r="E42" s="31"/>
      <c r="F42" s="24"/>
    </row>
    <row r="43" spans="1:6" ht="14.25" x14ac:dyDescent="0.2">
      <c r="A43" s="24"/>
      <c r="B43" s="112"/>
      <c r="C43" s="112"/>
      <c r="D43" s="112"/>
      <c r="E43" s="31"/>
      <c r="F43" s="24"/>
    </row>
    <row r="44" spans="1:6" ht="14.25" x14ac:dyDescent="0.2">
      <c r="A44" s="24"/>
      <c r="B44" s="112"/>
      <c r="C44" s="112"/>
      <c r="D44" s="112"/>
      <c r="E44" s="31"/>
      <c r="F44" s="24"/>
    </row>
    <row r="45" spans="1:6" ht="14.25" x14ac:dyDescent="0.2">
      <c r="A45" s="24"/>
      <c r="B45" s="112" t="s">
        <v>9</v>
      </c>
      <c r="C45" s="112"/>
      <c r="D45" s="112"/>
      <c r="E45" s="31"/>
      <c r="F45" s="24"/>
    </row>
    <row r="46" spans="1:6" ht="14.25" x14ac:dyDescent="0.2">
      <c r="A46" s="24"/>
      <c r="B46" s="112"/>
      <c r="C46" s="112"/>
      <c r="D46" s="112"/>
      <c r="E46" s="31"/>
      <c r="F46" s="24"/>
    </row>
    <row r="47" spans="1:6" ht="14.25" x14ac:dyDescent="0.2">
      <c r="A47" s="24"/>
      <c r="B47" s="112"/>
      <c r="C47" s="112"/>
      <c r="D47" s="112"/>
      <c r="E47" s="31"/>
      <c r="F47" s="24"/>
    </row>
    <row r="48" spans="1:6" ht="14.25" x14ac:dyDescent="0.2">
      <c r="A48" s="24"/>
      <c r="B48" s="112" t="s">
        <v>29</v>
      </c>
      <c r="C48" s="112"/>
      <c r="D48" s="112"/>
      <c r="E48" s="31"/>
      <c r="F48" s="24"/>
    </row>
    <row r="49" spans="1:6" ht="14.25" x14ac:dyDescent="0.2">
      <c r="A49" s="24"/>
      <c r="B49" s="112"/>
      <c r="C49" s="112"/>
      <c r="D49" s="112"/>
      <c r="E49" s="31"/>
      <c r="F49" s="24"/>
    </row>
    <row r="50" spans="1:6" ht="14.25" x14ac:dyDescent="0.2">
      <c r="A50" s="24"/>
      <c r="B50" s="112"/>
      <c r="C50" s="112"/>
      <c r="D50" s="112"/>
      <c r="E50" s="31"/>
      <c r="F50" s="24"/>
    </row>
    <row r="51" spans="1:6" ht="14.25" x14ac:dyDescent="0.2">
      <c r="A51" s="24"/>
      <c r="B51" s="112" t="s">
        <v>27</v>
      </c>
      <c r="C51" s="112"/>
      <c r="D51" s="112"/>
      <c r="E51" s="31"/>
      <c r="F51" s="24"/>
    </row>
    <row r="52" spans="1:6" ht="14.25" x14ac:dyDescent="0.2">
      <c r="A52" s="24"/>
      <c r="B52" s="112"/>
      <c r="C52" s="112"/>
      <c r="D52" s="112"/>
      <c r="E52" s="31"/>
      <c r="F52" s="24"/>
    </row>
    <row r="53" spans="1:6" ht="14.25" x14ac:dyDescent="0.2">
      <c r="A53" s="24"/>
      <c r="B53" s="112"/>
      <c r="C53" s="112"/>
      <c r="D53" s="112"/>
      <c r="E53" s="31"/>
      <c r="F53" s="24"/>
    </row>
    <row r="54" spans="1:6" ht="14.25" x14ac:dyDescent="0.2">
      <c r="A54" s="24"/>
      <c r="B54" s="112" t="s">
        <v>30</v>
      </c>
      <c r="C54" s="112"/>
      <c r="D54" s="112"/>
      <c r="E54" s="31"/>
      <c r="F54" s="24"/>
    </row>
    <row r="55" spans="1:6" ht="14.25" x14ac:dyDescent="0.2">
      <c r="A55" s="24"/>
      <c r="B55" s="112"/>
      <c r="C55" s="112"/>
      <c r="D55" s="112"/>
      <c r="E55" s="31"/>
      <c r="F55" s="24"/>
    </row>
    <row r="56" spans="1:6" ht="14.25" x14ac:dyDescent="0.2">
      <c r="A56" s="24"/>
      <c r="B56" s="112"/>
      <c r="C56" s="112"/>
      <c r="D56" s="112"/>
      <c r="E56" s="31"/>
      <c r="F56" s="24"/>
    </row>
    <row r="57" spans="1:6" ht="14.25" x14ac:dyDescent="0.2">
      <c r="A57" s="24"/>
      <c r="B57" s="112" t="s">
        <v>14</v>
      </c>
      <c r="C57" s="112"/>
      <c r="D57" s="112"/>
      <c r="E57" s="31"/>
      <c r="F57" s="24"/>
    </row>
    <row r="58" spans="1:6" ht="14.25" x14ac:dyDescent="0.2">
      <c r="A58" s="24"/>
      <c r="B58" s="112"/>
      <c r="C58" s="112"/>
      <c r="D58" s="112"/>
      <c r="E58" s="31"/>
      <c r="F58" s="24"/>
    </row>
    <row r="59" spans="1:6" ht="14.25" x14ac:dyDescent="0.2">
      <c r="A59" s="24"/>
      <c r="B59" s="112"/>
      <c r="C59" s="112"/>
      <c r="D59" s="112"/>
      <c r="E59" s="31"/>
      <c r="F59" s="24"/>
    </row>
    <row r="60" spans="1:6" ht="14.25" x14ac:dyDescent="0.2">
      <c r="A60" s="24"/>
      <c r="B60" s="112" t="s">
        <v>38</v>
      </c>
      <c r="C60" s="112"/>
      <c r="D60" s="112"/>
      <c r="E60" s="31"/>
      <c r="F60" s="24"/>
    </row>
    <row r="61" spans="1:6" ht="14.25" x14ac:dyDescent="0.2">
      <c r="A61" s="24"/>
      <c r="B61" s="112"/>
      <c r="C61" s="112"/>
      <c r="D61" s="112"/>
      <c r="E61" s="31"/>
      <c r="F61" s="24"/>
    </row>
    <row r="62" spans="1:6" ht="14.25" x14ac:dyDescent="0.2">
      <c r="A62" s="24"/>
      <c r="B62" s="112"/>
      <c r="C62" s="112"/>
      <c r="D62" s="112"/>
      <c r="E62" s="31"/>
      <c r="F62" s="24"/>
    </row>
    <row r="63" spans="1:6" ht="14.25" x14ac:dyDescent="0.2">
      <c r="A63" s="24"/>
      <c r="B63" s="112" t="s">
        <v>55</v>
      </c>
      <c r="C63" s="112"/>
      <c r="D63" s="112"/>
      <c r="E63" s="31"/>
      <c r="F63" s="24"/>
    </row>
    <row r="64" spans="1:6" ht="14.25" x14ac:dyDescent="0.2">
      <c r="A64" s="24"/>
      <c r="B64" s="112"/>
      <c r="C64" s="112"/>
      <c r="D64" s="112"/>
      <c r="E64" s="31"/>
      <c r="F64" s="24"/>
    </row>
    <row r="65" spans="1:6" ht="14.25" x14ac:dyDescent="0.2">
      <c r="A65" s="24"/>
      <c r="B65" s="112"/>
      <c r="C65" s="112"/>
      <c r="D65" s="112"/>
      <c r="E65" s="31"/>
      <c r="F65" s="24"/>
    </row>
    <row r="66" spans="1:6" ht="14.25" x14ac:dyDescent="0.2">
      <c r="A66" s="24"/>
      <c r="B66" s="112" t="s">
        <v>46</v>
      </c>
      <c r="C66" s="112"/>
      <c r="D66" s="112"/>
      <c r="E66" s="31"/>
      <c r="F66" s="24"/>
    </row>
    <row r="67" spans="1:6" ht="14.25" x14ac:dyDescent="0.2">
      <c r="A67" s="24"/>
      <c r="B67" s="112"/>
      <c r="C67" s="112"/>
      <c r="D67" s="112"/>
      <c r="E67" s="31"/>
      <c r="F67" s="24"/>
    </row>
    <row r="68" spans="1:6" ht="14.25" x14ac:dyDescent="0.2">
      <c r="A68" s="24"/>
      <c r="B68" s="112"/>
      <c r="C68" s="112"/>
      <c r="D68" s="112"/>
      <c r="E68" s="31"/>
      <c r="F68" s="24"/>
    </row>
    <row r="69" spans="1:6" ht="14.25" x14ac:dyDescent="0.2">
      <c r="A69" s="24"/>
      <c r="B69" s="112"/>
      <c r="C69" s="112"/>
      <c r="D69" s="112"/>
      <c r="E69" s="31"/>
      <c r="F69" s="24"/>
    </row>
    <row r="70" spans="1:6" ht="14.25" x14ac:dyDescent="0.2">
      <c r="A70" s="24"/>
      <c r="B70" s="112"/>
      <c r="C70" s="112"/>
      <c r="D70" s="112"/>
      <c r="E70" s="31"/>
      <c r="F70" s="24"/>
    </row>
    <row r="71" spans="1:6" ht="14.25" x14ac:dyDescent="0.2">
      <c r="A71" s="24"/>
      <c r="B71" s="112"/>
      <c r="C71" s="112"/>
      <c r="D71" s="112"/>
      <c r="E71" s="31"/>
      <c r="F71" s="24"/>
    </row>
    <row r="72" spans="1:6" ht="14.25" x14ac:dyDescent="0.2">
      <c r="A72" s="24"/>
      <c r="B72" s="112"/>
      <c r="C72" s="112"/>
      <c r="D72" s="112"/>
      <c r="E72" s="31"/>
      <c r="F72" s="24"/>
    </row>
    <row r="73" spans="1:6" ht="14.25" x14ac:dyDescent="0.2">
      <c r="A73" s="24"/>
      <c r="B73" s="112"/>
      <c r="C73" s="112"/>
      <c r="D73" s="112"/>
      <c r="E73" s="31"/>
      <c r="F73" s="24"/>
    </row>
    <row r="74" spans="1:6" ht="13.5" customHeight="1" x14ac:dyDescent="0.2">
      <c r="A74" s="24"/>
      <c r="B74" s="112"/>
      <c r="C74" s="112"/>
      <c r="D74" s="112"/>
      <c r="E74" s="31"/>
      <c r="F74" s="24"/>
    </row>
    <row r="75" spans="1:6" ht="13.5" customHeight="1" x14ac:dyDescent="0.2">
      <c r="A75" s="24"/>
      <c r="B75" s="28" t="s">
        <v>21</v>
      </c>
      <c r="C75" s="29"/>
      <c r="D75" s="29"/>
      <c r="E75" s="32">
        <f>15*225</f>
        <v>3375</v>
      </c>
      <c r="F75" s="24"/>
    </row>
    <row r="76" spans="1:6" ht="13.5" customHeight="1" x14ac:dyDescent="0.2">
      <c r="A76" s="24"/>
      <c r="B76" s="37" t="s">
        <v>18</v>
      </c>
      <c r="C76" s="29"/>
      <c r="D76" s="29"/>
      <c r="E76" s="33">
        <v>0</v>
      </c>
      <c r="F76" s="24"/>
    </row>
    <row r="77" spans="1:6" ht="13.5" customHeight="1" x14ac:dyDescent="0.2">
      <c r="A77" s="24"/>
      <c r="B77" s="37" t="s">
        <v>19</v>
      </c>
      <c r="C77" s="29"/>
      <c r="D77" s="29"/>
      <c r="E77" s="33">
        <v>0</v>
      </c>
      <c r="F77" s="24"/>
    </row>
    <row r="78" spans="1:6" ht="13.5" customHeight="1" x14ac:dyDescent="0.2">
      <c r="A78" s="24"/>
      <c r="B78" s="28" t="s">
        <v>20</v>
      </c>
      <c r="C78" s="29"/>
      <c r="D78" s="29"/>
      <c r="E78" s="32">
        <f>SUM(E75:E77)</f>
        <v>3375</v>
      </c>
      <c r="F78" s="24"/>
    </row>
    <row r="79" spans="1:6" ht="13.5" customHeight="1" x14ac:dyDescent="0.2">
      <c r="A79" s="24"/>
      <c r="B79" s="29" t="s">
        <v>5</v>
      </c>
      <c r="C79" s="34">
        <v>0.05</v>
      </c>
      <c r="D79" s="29"/>
      <c r="E79" s="38">
        <f>ROUND(E78*C79,2)</f>
        <v>168.75</v>
      </c>
      <c r="F79" s="24"/>
    </row>
    <row r="80" spans="1:6" ht="13.5" customHeight="1" x14ac:dyDescent="0.2">
      <c r="A80" s="24"/>
      <c r="B80" s="29" t="s">
        <v>4</v>
      </c>
      <c r="C80" s="45">
        <v>9.9750000000000005E-2</v>
      </c>
      <c r="D80" s="29"/>
      <c r="E80" s="46">
        <f>ROUND(E78*C80,2)</f>
        <v>336.66</v>
      </c>
      <c r="F80" s="24"/>
    </row>
    <row r="81" spans="1:6" ht="13.5" customHeight="1" x14ac:dyDescent="0.2">
      <c r="A81" s="24"/>
      <c r="B81" s="29"/>
      <c r="C81" s="29"/>
      <c r="D81" s="29"/>
      <c r="E81" s="35"/>
      <c r="F81" s="24"/>
    </row>
    <row r="82" spans="1:6" ht="16.5" customHeight="1" thickBot="1" x14ac:dyDescent="0.25">
      <c r="A82" s="24"/>
      <c r="B82" s="28" t="s">
        <v>22</v>
      </c>
      <c r="C82" s="29"/>
      <c r="D82" s="29"/>
      <c r="E82" s="36">
        <f>SUM(E78:E80)</f>
        <v>3880.41</v>
      </c>
      <c r="F82" s="24"/>
    </row>
    <row r="83" spans="1:6" ht="15.75" thickTop="1" x14ac:dyDescent="0.2">
      <c r="A83" s="24"/>
      <c r="B83" s="115"/>
      <c r="C83" s="115"/>
      <c r="D83" s="115"/>
      <c r="E83" s="39"/>
      <c r="F83" s="24"/>
    </row>
    <row r="84" spans="1:6" ht="15" x14ac:dyDescent="0.2">
      <c r="A84" s="24"/>
      <c r="B84" s="114" t="s">
        <v>24</v>
      </c>
      <c r="C84" s="114"/>
      <c r="D84" s="114"/>
      <c r="E84" s="39">
        <v>0</v>
      </c>
      <c r="F84" s="24"/>
    </row>
    <row r="85" spans="1:6" ht="15" x14ac:dyDescent="0.2">
      <c r="A85" s="24"/>
      <c r="B85" s="115"/>
      <c r="C85" s="115"/>
      <c r="D85" s="115"/>
      <c r="E85" s="39"/>
      <c r="F85" s="24"/>
    </row>
    <row r="86" spans="1:6" ht="19.5" customHeight="1" x14ac:dyDescent="0.2">
      <c r="A86" s="24"/>
      <c r="B86" s="40" t="s">
        <v>23</v>
      </c>
      <c r="C86" s="41"/>
      <c r="D86" s="41"/>
      <c r="E86" s="42">
        <f>E82-E84</f>
        <v>3880.41</v>
      </c>
      <c r="F86" s="24"/>
    </row>
    <row r="87" spans="1:6" ht="13.5" customHeight="1" x14ac:dyDescent="0.2">
      <c r="A87" s="24"/>
      <c r="B87" s="24"/>
      <c r="C87" s="24"/>
      <c r="D87" s="24"/>
      <c r="E87" s="24"/>
      <c r="F87" s="24"/>
    </row>
    <row r="88" spans="1:6" x14ac:dyDescent="0.2">
      <c r="A88" s="24"/>
      <c r="B88" s="24"/>
      <c r="C88" s="24"/>
      <c r="D88" s="24"/>
      <c r="E88" s="24"/>
      <c r="F88" s="24"/>
    </row>
    <row r="89" spans="1:6" x14ac:dyDescent="0.2">
      <c r="A89" s="24"/>
      <c r="B89" s="110"/>
      <c r="C89" s="110"/>
      <c r="D89" s="110"/>
      <c r="E89" s="110"/>
      <c r="F89" s="24"/>
    </row>
    <row r="90" spans="1:6" ht="14.25" x14ac:dyDescent="0.2">
      <c r="A90" s="118" t="s">
        <v>48</v>
      </c>
      <c r="B90" s="118"/>
      <c r="C90" s="118"/>
      <c r="D90" s="118"/>
      <c r="E90" s="118"/>
      <c r="F90" s="118"/>
    </row>
    <row r="91" spans="1:6" ht="14.25" x14ac:dyDescent="0.2">
      <c r="A91" s="116" t="s">
        <v>7</v>
      </c>
      <c r="B91" s="116"/>
      <c r="C91" s="116"/>
      <c r="D91" s="116"/>
      <c r="E91" s="116"/>
      <c r="F91" s="116"/>
    </row>
    <row r="92" spans="1:6" x14ac:dyDescent="0.2">
      <c r="A92" s="24"/>
      <c r="B92" s="24"/>
      <c r="C92" s="24"/>
      <c r="D92" s="24"/>
      <c r="E92" s="24"/>
      <c r="F92" s="24"/>
    </row>
    <row r="93" spans="1:6" x14ac:dyDescent="0.2">
      <c r="A93" s="24"/>
      <c r="B93" s="111"/>
      <c r="C93" s="111"/>
      <c r="D93" s="111"/>
      <c r="E93" s="111"/>
      <c r="F93" s="24"/>
    </row>
    <row r="94" spans="1:6" ht="15" x14ac:dyDescent="0.2">
      <c r="A94" s="117" t="s">
        <v>8</v>
      </c>
      <c r="B94" s="117"/>
      <c r="C94" s="117"/>
      <c r="D94" s="117"/>
      <c r="E94" s="117"/>
      <c r="F94" s="117"/>
    </row>
    <row r="96" spans="1:6" ht="39.75" customHeight="1" x14ac:dyDescent="0.2">
      <c r="B96" s="108"/>
      <c r="C96" s="109"/>
      <c r="D96" s="109"/>
    </row>
    <row r="97" spans="2:4" ht="13.5" customHeight="1" x14ac:dyDescent="0.2"/>
    <row r="98" spans="2:4" x14ac:dyDescent="0.2">
      <c r="B98" s="19"/>
      <c r="C98" s="19"/>
      <c r="D98" s="19"/>
    </row>
  </sheetData>
  <mergeCells count="51">
    <mergeCell ref="A91:F91"/>
    <mergeCell ref="A94:F94"/>
    <mergeCell ref="A90:F90"/>
    <mergeCell ref="B34:D34"/>
    <mergeCell ref="B35:D35"/>
    <mergeCell ref="B70:D70"/>
    <mergeCell ref="B71:D71"/>
    <mergeCell ref="B72:D72"/>
    <mergeCell ref="B73:D73"/>
    <mergeCell ref="B74:D74"/>
    <mergeCell ref="B65:D65"/>
    <mergeCell ref="B66:D66"/>
    <mergeCell ref="B67:D67"/>
    <mergeCell ref="B68:D68"/>
    <mergeCell ref="B69:D69"/>
    <mergeCell ref="B60:D60"/>
    <mergeCell ref="B84:D84"/>
    <mergeCell ref="B85:D85"/>
    <mergeCell ref="B58:D58"/>
    <mergeCell ref="B59:D59"/>
    <mergeCell ref="B53:D53"/>
    <mergeCell ref="B54:D54"/>
    <mergeCell ref="B55:D55"/>
    <mergeCell ref="B56:D56"/>
    <mergeCell ref="B57:D57"/>
    <mergeCell ref="B61:D61"/>
    <mergeCell ref="B62:D62"/>
    <mergeCell ref="B63:D63"/>
    <mergeCell ref="B64:D64"/>
    <mergeCell ref="B83:D83"/>
    <mergeCell ref="A31:F31"/>
    <mergeCell ref="B45:D45"/>
    <mergeCell ref="B46:D46"/>
    <mergeCell ref="B47:D47"/>
    <mergeCell ref="B48:D48"/>
    <mergeCell ref="B96:D96"/>
    <mergeCell ref="B89:E89"/>
    <mergeCell ref="B93:E93"/>
    <mergeCell ref="B36:D36"/>
    <mergeCell ref="B37:D37"/>
    <mergeCell ref="B38:D38"/>
    <mergeCell ref="B39:D39"/>
    <mergeCell ref="B40:D40"/>
    <mergeCell ref="B41:D41"/>
    <mergeCell ref="B42:D42"/>
    <mergeCell ref="B43:D43"/>
    <mergeCell ref="B44:D44"/>
    <mergeCell ref="B49:D49"/>
    <mergeCell ref="B50:D50"/>
    <mergeCell ref="B51:D51"/>
    <mergeCell ref="B52:D52"/>
  </mergeCells>
  <phoneticPr fontId="0" type="noConversion"/>
  <dataValidations count="1">
    <dataValidation type="list" allowBlank="1" showInputMessage="1" showErrorMessage="1" sqref="B83:B85 B12:B20 B34:B74" xr:uid="{00000000-0002-0000-0000-000000000000}">
      <formula1>Liste_Activités</formula1>
    </dataValidation>
  </dataValidations>
  <pageMargins left="0" right="0" top="0" bottom="0" header="0" footer="0"/>
  <pageSetup paperSize="122" scale="45"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8"/>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28" t="s">
        <v>56</v>
      </c>
      <c r="C21" s="24"/>
      <c r="D21" s="24"/>
      <c r="E21" s="24"/>
      <c r="F21" s="24"/>
    </row>
    <row r="22" spans="1:6" ht="15" x14ac:dyDescent="0.2">
      <c r="A22" s="20"/>
      <c r="B22" s="29"/>
      <c r="C22" s="24"/>
      <c r="D22" s="24"/>
      <c r="E22" s="24"/>
      <c r="F22" s="24"/>
    </row>
    <row r="23" spans="1:6" ht="15" x14ac:dyDescent="0.2">
      <c r="A23" s="20"/>
      <c r="B23" s="29"/>
      <c r="C23" s="24"/>
      <c r="D23" s="24"/>
      <c r="E23" s="24"/>
      <c r="F23" s="24"/>
    </row>
    <row r="24" spans="1:6" ht="15" x14ac:dyDescent="0.2">
      <c r="A24" s="20"/>
      <c r="B24" s="28" t="s">
        <v>50</v>
      </c>
      <c r="C24" s="24"/>
      <c r="D24" s="24"/>
      <c r="E24" s="24"/>
      <c r="F24" s="24"/>
    </row>
    <row r="25" spans="1:6" ht="15" x14ac:dyDescent="0.2">
      <c r="A25" s="20"/>
      <c r="B25" s="28" t="s">
        <v>51</v>
      </c>
      <c r="C25" s="24"/>
      <c r="D25" s="24"/>
      <c r="E25" s="24"/>
      <c r="F25" s="24"/>
    </row>
    <row r="26" spans="1:6" ht="15" x14ac:dyDescent="0.2">
      <c r="A26" s="20"/>
      <c r="B26" s="29" t="s">
        <v>52</v>
      </c>
      <c r="C26" s="24"/>
      <c r="D26" s="24"/>
      <c r="E26" s="24"/>
      <c r="F26" s="24"/>
    </row>
    <row r="27" spans="1:6" ht="15" x14ac:dyDescent="0.2">
      <c r="A27" s="20"/>
      <c r="B27" s="29" t="s">
        <v>53</v>
      </c>
      <c r="C27" s="24"/>
      <c r="D27" s="24"/>
      <c r="E27" s="24"/>
      <c r="F27" s="24"/>
    </row>
    <row r="28" spans="1:6" x14ac:dyDescent="0.2">
      <c r="A28" s="21"/>
      <c r="B28" s="24"/>
      <c r="C28" s="26"/>
      <c r="D28" s="26"/>
      <c r="E28" s="27"/>
      <c r="F28" s="24"/>
    </row>
    <row r="29" spans="1:6" ht="15" x14ac:dyDescent="0.2">
      <c r="A29" s="20"/>
      <c r="B29" s="26"/>
      <c r="C29" s="26"/>
      <c r="D29" s="30" t="s">
        <v>17</v>
      </c>
      <c r="E29" s="30" t="s">
        <v>57</v>
      </c>
      <c r="F29" s="24"/>
    </row>
    <row r="30" spans="1:6" ht="13.5" thickBot="1" x14ac:dyDescent="0.25">
      <c r="A30" s="22"/>
      <c r="B30" s="22"/>
      <c r="C30" s="22"/>
      <c r="D30" s="22"/>
      <c r="E30" s="22"/>
      <c r="F30" s="23"/>
    </row>
    <row r="31" spans="1:6" s="43" customFormat="1" ht="21.75" customHeight="1" x14ac:dyDescent="0.2">
      <c r="A31" s="113" t="s">
        <v>0</v>
      </c>
      <c r="B31" s="113"/>
      <c r="C31" s="113"/>
      <c r="D31" s="113"/>
      <c r="E31" s="113"/>
      <c r="F31" s="113"/>
    </row>
    <row r="32" spans="1:6" x14ac:dyDescent="0.2">
      <c r="A32" s="20"/>
      <c r="B32" s="21"/>
      <c r="C32" s="20"/>
      <c r="D32" s="20"/>
      <c r="E32" s="20"/>
    </row>
    <row r="33" spans="1:6" ht="14.25" x14ac:dyDescent="0.2">
      <c r="A33" s="24"/>
      <c r="B33" s="25" t="s">
        <v>6</v>
      </c>
      <c r="C33" s="25"/>
      <c r="D33" s="25"/>
      <c r="E33" s="31"/>
      <c r="F33" s="24"/>
    </row>
    <row r="34" spans="1:6" ht="14.25" x14ac:dyDescent="0.2">
      <c r="A34" s="24"/>
      <c r="B34" s="112"/>
      <c r="C34" s="112"/>
      <c r="D34" s="112"/>
      <c r="E34" s="31"/>
      <c r="F34" s="24"/>
    </row>
    <row r="35" spans="1:6" ht="14.25" x14ac:dyDescent="0.2">
      <c r="A35" s="24"/>
      <c r="B35" s="112"/>
      <c r="C35" s="112"/>
      <c r="D35" s="112"/>
      <c r="E35" s="31"/>
      <c r="F35" s="24"/>
    </row>
    <row r="36" spans="1:6" ht="14.25" x14ac:dyDescent="0.2">
      <c r="A36" s="24"/>
      <c r="B36" s="112" t="s">
        <v>11</v>
      </c>
      <c r="C36" s="112"/>
      <c r="D36" s="112"/>
      <c r="E36" s="31"/>
      <c r="F36" s="24"/>
    </row>
    <row r="37" spans="1:6" ht="14.25" x14ac:dyDescent="0.2">
      <c r="A37" s="24"/>
      <c r="B37" s="112"/>
      <c r="C37" s="112"/>
      <c r="D37" s="112"/>
      <c r="E37" s="31"/>
      <c r="F37" s="24"/>
    </row>
    <row r="38" spans="1:6" ht="14.25" x14ac:dyDescent="0.2">
      <c r="A38" s="24"/>
      <c r="B38" s="112"/>
      <c r="C38" s="112"/>
      <c r="D38" s="112"/>
      <c r="E38" s="31"/>
      <c r="F38" s="24"/>
    </row>
    <row r="39" spans="1:6" ht="14.25" x14ac:dyDescent="0.2">
      <c r="A39" s="24"/>
      <c r="B39" s="112" t="s">
        <v>33</v>
      </c>
      <c r="C39" s="112"/>
      <c r="D39" s="112"/>
      <c r="E39" s="31"/>
      <c r="F39" s="24"/>
    </row>
    <row r="40" spans="1:6" ht="14.25" x14ac:dyDescent="0.2">
      <c r="A40" s="24"/>
      <c r="B40" s="112"/>
      <c r="C40" s="112"/>
      <c r="D40" s="112"/>
      <c r="E40" s="31"/>
      <c r="F40" s="24"/>
    </row>
    <row r="41" spans="1:6" ht="13.5" customHeight="1" x14ac:dyDescent="0.2">
      <c r="A41" s="24"/>
      <c r="B41" s="112"/>
      <c r="C41" s="112"/>
      <c r="D41" s="112"/>
      <c r="E41" s="31"/>
      <c r="F41" s="24"/>
    </row>
    <row r="42" spans="1:6" ht="14.25" x14ac:dyDescent="0.2">
      <c r="A42" s="24"/>
      <c r="B42" s="112" t="s">
        <v>37</v>
      </c>
      <c r="C42" s="112"/>
      <c r="D42" s="112"/>
      <c r="E42" s="31"/>
      <c r="F42" s="24"/>
    </row>
    <row r="43" spans="1:6" ht="14.25" x14ac:dyDescent="0.2">
      <c r="A43" s="24"/>
      <c r="B43" s="112"/>
      <c r="C43" s="112"/>
      <c r="D43" s="112"/>
      <c r="E43" s="31"/>
      <c r="F43" s="24"/>
    </row>
    <row r="44" spans="1:6" ht="14.25" x14ac:dyDescent="0.2">
      <c r="A44" s="24"/>
      <c r="B44" s="112"/>
      <c r="C44" s="112"/>
      <c r="D44" s="112"/>
      <c r="E44" s="31"/>
      <c r="F44" s="24"/>
    </row>
    <row r="45" spans="1:6" ht="14.25" x14ac:dyDescent="0.2">
      <c r="A45" s="24"/>
      <c r="B45" s="112" t="s">
        <v>44</v>
      </c>
      <c r="C45" s="112"/>
      <c r="D45" s="112"/>
      <c r="E45" s="31"/>
      <c r="F45" s="24"/>
    </row>
    <row r="46" spans="1:6" ht="14.25" x14ac:dyDescent="0.2">
      <c r="A46" s="24"/>
      <c r="B46" s="112"/>
      <c r="C46" s="112"/>
      <c r="D46" s="112"/>
      <c r="E46" s="31"/>
      <c r="F46" s="24"/>
    </row>
    <row r="47" spans="1:6" ht="14.25" x14ac:dyDescent="0.2">
      <c r="A47" s="24"/>
      <c r="B47" s="112"/>
      <c r="C47" s="112"/>
      <c r="D47" s="112"/>
      <c r="E47" s="31"/>
      <c r="F47" s="24"/>
    </row>
    <row r="48" spans="1:6" ht="14.25" x14ac:dyDescent="0.2">
      <c r="A48" s="24"/>
      <c r="B48" s="112" t="s">
        <v>46</v>
      </c>
      <c r="C48" s="112"/>
      <c r="D48" s="112"/>
      <c r="E48" s="31"/>
      <c r="F48" s="24"/>
    </row>
    <row r="49" spans="1:6" ht="14.25" x14ac:dyDescent="0.2">
      <c r="A49" s="24"/>
      <c r="B49" s="112"/>
      <c r="C49" s="112"/>
      <c r="D49" s="112"/>
      <c r="E49" s="31"/>
      <c r="F49" s="24"/>
    </row>
    <row r="50" spans="1:6" ht="14.25" x14ac:dyDescent="0.2">
      <c r="A50" s="24"/>
      <c r="B50" s="112"/>
      <c r="C50" s="112"/>
      <c r="D50" s="112"/>
      <c r="E50" s="31"/>
      <c r="F50" s="24"/>
    </row>
    <row r="51" spans="1:6" ht="14.25" x14ac:dyDescent="0.2">
      <c r="A51" s="24"/>
      <c r="B51" s="112" t="s">
        <v>58</v>
      </c>
      <c r="C51" s="112"/>
      <c r="D51" s="112"/>
      <c r="E51" s="31"/>
      <c r="F51" s="24"/>
    </row>
    <row r="52" spans="1:6" ht="14.25" x14ac:dyDescent="0.2">
      <c r="A52" s="24"/>
      <c r="B52" s="112"/>
      <c r="C52" s="112"/>
      <c r="D52" s="112"/>
      <c r="E52" s="31"/>
      <c r="F52" s="24"/>
    </row>
    <row r="53" spans="1:6" ht="14.25" x14ac:dyDescent="0.2">
      <c r="A53" s="24"/>
      <c r="B53" s="112"/>
      <c r="C53" s="112"/>
      <c r="D53" s="112"/>
      <c r="E53" s="31"/>
      <c r="F53" s="24"/>
    </row>
    <row r="54" spans="1:6" ht="14.25" x14ac:dyDescent="0.2">
      <c r="A54" s="24"/>
      <c r="B54" s="112"/>
      <c r="C54" s="112"/>
      <c r="D54" s="112"/>
      <c r="E54" s="31"/>
      <c r="F54" s="24"/>
    </row>
    <row r="55" spans="1:6" ht="14.25" x14ac:dyDescent="0.2">
      <c r="A55" s="24"/>
      <c r="B55" s="112"/>
      <c r="C55" s="112"/>
      <c r="D55" s="112"/>
      <c r="E55" s="31"/>
      <c r="F55" s="24"/>
    </row>
    <row r="56" spans="1:6" ht="14.25" x14ac:dyDescent="0.2">
      <c r="A56" s="24"/>
      <c r="B56" s="112"/>
      <c r="C56" s="112"/>
      <c r="D56" s="112"/>
      <c r="E56" s="31"/>
      <c r="F56" s="24"/>
    </row>
    <row r="57" spans="1:6" ht="14.25" x14ac:dyDescent="0.2">
      <c r="A57" s="24"/>
      <c r="B57" s="112"/>
      <c r="C57" s="112"/>
      <c r="D57" s="112"/>
      <c r="E57" s="31"/>
      <c r="F57" s="24"/>
    </row>
    <row r="58" spans="1:6" ht="14.25" x14ac:dyDescent="0.2">
      <c r="A58" s="24"/>
      <c r="B58" s="112"/>
      <c r="C58" s="112"/>
      <c r="D58" s="112"/>
      <c r="E58" s="31"/>
      <c r="F58" s="24"/>
    </row>
    <row r="59" spans="1:6" ht="14.25" x14ac:dyDescent="0.2">
      <c r="A59" s="24"/>
      <c r="B59" s="112"/>
      <c r="C59" s="112"/>
      <c r="D59" s="112"/>
      <c r="E59" s="31"/>
      <c r="F59" s="24"/>
    </row>
    <row r="60" spans="1:6" ht="14.25" x14ac:dyDescent="0.2">
      <c r="A60" s="24"/>
      <c r="B60" s="112"/>
      <c r="C60" s="112"/>
      <c r="D60" s="112"/>
      <c r="E60" s="31"/>
      <c r="F60" s="24"/>
    </row>
    <row r="61" spans="1:6" ht="14.25" x14ac:dyDescent="0.2">
      <c r="A61" s="24"/>
      <c r="B61" s="112"/>
      <c r="C61" s="112"/>
      <c r="D61" s="112"/>
      <c r="E61" s="31"/>
      <c r="F61" s="24"/>
    </row>
    <row r="62" spans="1:6" ht="14.25" x14ac:dyDescent="0.2">
      <c r="A62" s="24"/>
      <c r="B62" s="112"/>
      <c r="C62" s="112"/>
      <c r="D62" s="112"/>
      <c r="E62" s="31"/>
      <c r="F62" s="24"/>
    </row>
    <row r="63" spans="1:6" ht="14.25" x14ac:dyDescent="0.2">
      <c r="A63" s="24"/>
      <c r="B63" s="112"/>
      <c r="C63" s="112"/>
      <c r="D63" s="112"/>
      <c r="E63" s="31"/>
      <c r="F63" s="24"/>
    </row>
    <row r="64" spans="1:6" ht="14.25" x14ac:dyDescent="0.2">
      <c r="A64" s="24"/>
      <c r="B64" s="112"/>
      <c r="C64" s="112"/>
      <c r="D64" s="112"/>
      <c r="E64" s="31"/>
      <c r="F64" s="24"/>
    </row>
    <row r="65" spans="1:6" ht="14.25" x14ac:dyDescent="0.2">
      <c r="A65" s="24"/>
      <c r="B65" s="112"/>
      <c r="C65" s="112"/>
      <c r="D65" s="112"/>
      <c r="E65" s="31"/>
      <c r="F65" s="24"/>
    </row>
    <row r="66" spans="1:6" ht="14.25" x14ac:dyDescent="0.2">
      <c r="A66" s="24"/>
      <c r="B66" s="112"/>
      <c r="C66" s="112"/>
      <c r="D66" s="112"/>
      <c r="E66" s="31"/>
      <c r="F66" s="24"/>
    </row>
    <row r="67" spans="1:6" ht="14.25" x14ac:dyDescent="0.2">
      <c r="A67" s="24"/>
      <c r="B67" s="112"/>
      <c r="C67" s="112"/>
      <c r="D67" s="112"/>
      <c r="E67" s="31"/>
      <c r="F67" s="24"/>
    </row>
    <row r="68" spans="1:6" ht="14.25" x14ac:dyDescent="0.2">
      <c r="A68" s="24"/>
      <c r="B68" s="112"/>
      <c r="C68" s="112"/>
      <c r="D68" s="112"/>
      <c r="E68" s="31"/>
      <c r="F68" s="24"/>
    </row>
    <row r="69" spans="1:6" ht="14.25" x14ac:dyDescent="0.2">
      <c r="A69" s="24"/>
      <c r="B69" s="112"/>
      <c r="C69" s="112"/>
      <c r="D69" s="112"/>
      <c r="E69" s="31"/>
      <c r="F69" s="24"/>
    </row>
    <row r="70" spans="1:6" ht="14.25" x14ac:dyDescent="0.2">
      <c r="A70" s="24"/>
      <c r="B70" s="112"/>
      <c r="C70" s="112"/>
      <c r="D70" s="112"/>
      <c r="E70" s="31"/>
      <c r="F70" s="24"/>
    </row>
    <row r="71" spans="1:6" ht="14.25" x14ac:dyDescent="0.2">
      <c r="A71" s="24"/>
      <c r="B71" s="112"/>
      <c r="C71" s="112"/>
      <c r="D71" s="112"/>
      <c r="E71" s="31"/>
      <c r="F71" s="24"/>
    </row>
    <row r="72" spans="1:6" ht="14.25" x14ac:dyDescent="0.2">
      <c r="A72" s="24"/>
      <c r="B72" s="112"/>
      <c r="C72" s="112"/>
      <c r="D72" s="112"/>
      <c r="E72" s="31"/>
      <c r="F72" s="24"/>
    </row>
    <row r="73" spans="1:6" ht="14.25" x14ac:dyDescent="0.2">
      <c r="A73" s="24"/>
      <c r="B73" s="112"/>
      <c r="C73" s="112"/>
      <c r="D73" s="112"/>
      <c r="E73" s="31"/>
      <c r="F73" s="24"/>
    </row>
    <row r="74" spans="1:6" ht="13.5" customHeight="1" x14ac:dyDescent="0.2">
      <c r="A74" s="24"/>
      <c r="B74" s="112"/>
      <c r="C74" s="112"/>
      <c r="D74" s="112"/>
      <c r="E74" s="31"/>
      <c r="F74" s="24"/>
    </row>
    <row r="75" spans="1:6" ht="13.5" customHeight="1" x14ac:dyDescent="0.2">
      <c r="A75" s="24"/>
      <c r="B75" s="28" t="s">
        <v>21</v>
      </c>
      <c r="C75" s="29"/>
      <c r="D75" s="29"/>
      <c r="E75" s="32">
        <f>9*225</f>
        <v>2025</v>
      </c>
      <c r="F75" s="24"/>
    </row>
    <row r="76" spans="1:6" ht="13.5" customHeight="1" x14ac:dyDescent="0.2">
      <c r="A76" s="24"/>
      <c r="B76" s="37" t="s">
        <v>18</v>
      </c>
      <c r="C76" s="29"/>
      <c r="D76" s="29"/>
      <c r="E76" s="33">
        <v>20</v>
      </c>
      <c r="F76" s="24"/>
    </row>
    <row r="77" spans="1:6" ht="13.5" customHeight="1" x14ac:dyDescent="0.2">
      <c r="A77" s="24"/>
      <c r="B77" s="37" t="s">
        <v>19</v>
      </c>
      <c r="C77" s="29"/>
      <c r="D77" s="29"/>
      <c r="E77" s="33">
        <v>0</v>
      </c>
      <c r="F77" s="24"/>
    </row>
    <row r="78" spans="1:6" ht="13.5" customHeight="1" x14ac:dyDescent="0.2">
      <c r="A78" s="24"/>
      <c r="B78" s="28" t="s">
        <v>20</v>
      </c>
      <c r="C78" s="29"/>
      <c r="D78" s="29"/>
      <c r="E78" s="32">
        <f>SUM(E75:E77)</f>
        <v>2045</v>
      </c>
      <c r="F78" s="24"/>
    </row>
    <row r="79" spans="1:6" ht="13.5" customHeight="1" x14ac:dyDescent="0.2">
      <c r="A79" s="24"/>
      <c r="B79" s="29" t="s">
        <v>5</v>
      </c>
      <c r="C79" s="34">
        <v>0.05</v>
      </c>
      <c r="D79" s="29"/>
      <c r="E79" s="38">
        <f>ROUND(E78*C79,2)</f>
        <v>102.25</v>
      </c>
      <c r="F79" s="24"/>
    </row>
    <row r="80" spans="1:6" ht="13.5" customHeight="1" x14ac:dyDescent="0.2">
      <c r="A80" s="24"/>
      <c r="B80" s="29" t="s">
        <v>4</v>
      </c>
      <c r="C80" s="45">
        <v>9.9750000000000005E-2</v>
      </c>
      <c r="D80" s="29"/>
      <c r="E80" s="46">
        <f>ROUND(E78*C80,2)</f>
        <v>203.99</v>
      </c>
      <c r="F80" s="24"/>
    </row>
    <row r="81" spans="1:6" ht="13.5" customHeight="1" x14ac:dyDescent="0.2">
      <c r="A81" s="24"/>
      <c r="B81" s="29"/>
      <c r="C81" s="29"/>
      <c r="D81" s="29"/>
      <c r="E81" s="35"/>
      <c r="F81" s="24"/>
    </row>
    <row r="82" spans="1:6" ht="16.5" customHeight="1" thickBot="1" x14ac:dyDescent="0.25">
      <c r="A82" s="24"/>
      <c r="B82" s="28" t="s">
        <v>22</v>
      </c>
      <c r="C82" s="29"/>
      <c r="D82" s="29"/>
      <c r="E82" s="36">
        <f>SUM(E78:E80)</f>
        <v>2351.2399999999998</v>
      </c>
      <c r="F82" s="24"/>
    </row>
    <row r="83" spans="1:6" ht="15.75" thickTop="1" x14ac:dyDescent="0.2">
      <c r="A83" s="24"/>
      <c r="B83" s="115"/>
      <c r="C83" s="115"/>
      <c r="D83" s="115"/>
      <c r="E83" s="39"/>
      <c r="F83" s="24"/>
    </row>
    <row r="84" spans="1:6" ht="15" x14ac:dyDescent="0.2">
      <c r="A84" s="24"/>
      <c r="B84" s="114" t="s">
        <v>24</v>
      </c>
      <c r="C84" s="114"/>
      <c r="D84" s="114"/>
      <c r="E84" s="39">
        <v>0</v>
      </c>
      <c r="F84" s="24"/>
    </row>
    <row r="85" spans="1:6" ht="15" x14ac:dyDescent="0.2">
      <c r="A85" s="24"/>
      <c r="B85" s="115"/>
      <c r="C85" s="115"/>
      <c r="D85" s="115"/>
      <c r="E85" s="39"/>
      <c r="F85" s="24"/>
    </row>
    <row r="86" spans="1:6" ht="19.5" customHeight="1" x14ac:dyDescent="0.2">
      <c r="A86" s="24"/>
      <c r="B86" s="40" t="s">
        <v>23</v>
      </c>
      <c r="C86" s="41"/>
      <c r="D86" s="41"/>
      <c r="E86" s="42">
        <f>E82-E84</f>
        <v>2351.2399999999998</v>
      </c>
      <c r="F86" s="24"/>
    </row>
    <row r="87" spans="1:6" ht="13.5" customHeight="1" x14ac:dyDescent="0.2">
      <c r="A87" s="24"/>
      <c r="B87" s="24"/>
      <c r="C87" s="24"/>
      <c r="D87" s="24"/>
      <c r="E87" s="24"/>
      <c r="F87" s="24"/>
    </row>
    <row r="88" spans="1:6" x14ac:dyDescent="0.2">
      <c r="A88" s="24"/>
      <c r="B88" s="24"/>
      <c r="C88" s="24"/>
      <c r="D88" s="24"/>
      <c r="E88" s="24"/>
      <c r="F88" s="24"/>
    </row>
    <row r="89" spans="1:6" x14ac:dyDescent="0.2">
      <c r="A89" s="24"/>
      <c r="B89" s="110"/>
      <c r="C89" s="110"/>
      <c r="D89" s="110"/>
      <c r="E89" s="110"/>
      <c r="F89" s="24"/>
    </row>
    <row r="90" spans="1:6" ht="14.25" x14ac:dyDescent="0.2">
      <c r="A90" s="118" t="s">
        <v>48</v>
      </c>
      <c r="B90" s="118"/>
      <c r="C90" s="118"/>
      <c r="D90" s="118"/>
      <c r="E90" s="118"/>
      <c r="F90" s="118"/>
    </row>
    <row r="91" spans="1:6" ht="14.25" x14ac:dyDescent="0.2">
      <c r="A91" s="116" t="s">
        <v>7</v>
      </c>
      <c r="B91" s="116"/>
      <c r="C91" s="116"/>
      <c r="D91" s="116"/>
      <c r="E91" s="116"/>
      <c r="F91" s="116"/>
    </row>
    <row r="92" spans="1:6" x14ac:dyDescent="0.2">
      <c r="A92" s="24"/>
      <c r="B92" s="24"/>
      <c r="C92" s="24"/>
      <c r="D92" s="24"/>
      <c r="E92" s="24"/>
      <c r="F92" s="24"/>
    </row>
    <row r="93" spans="1:6" x14ac:dyDescent="0.2">
      <c r="A93" s="24"/>
      <c r="B93" s="111"/>
      <c r="C93" s="111"/>
      <c r="D93" s="111"/>
      <c r="E93" s="111"/>
      <c r="F93" s="24"/>
    </row>
    <row r="94" spans="1:6" ht="15" x14ac:dyDescent="0.2">
      <c r="A94" s="117" t="s">
        <v>8</v>
      </c>
      <c r="B94" s="117"/>
      <c r="C94" s="117"/>
      <c r="D94" s="117"/>
      <c r="E94" s="117"/>
      <c r="F94" s="117"/>
    </row>
    <row r="96" spans="1:6" ht="39.75" customHeight="1" x14ac:dyDescent="0.2">
      <c r="B96" s="108"/>
      <c r="C96" s="109"/>
      <c r="D96" s="109"/>
    </row>
    <row r="97" spans="2:4" ht="13.5" customHeight="1" x14ac:dyDescent="0.2"/>
    <row r="98" spans="2:4" x14ac:dyDescent="0.2">
      <c r="B98" s="19"/>
      <c r="C98" s="19"/>
      <c r="D98" s="19"/>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100-000000000000}">
      <formula1>Liste_Activités</formula1>
    </dataValidation>
  </dataValidations>
  <pageMargins left="0" right="0" top="0" bottom="0" header="0" footer="0"/>
  <pageSetup paperSize="122" scale="45"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0"/>
  <sheetViews>
    <sheetView view="pageBreakPreview" topLeftCell="A34" zoomScale="80" zoomScaleNormal="100" zoomScaleSheetLayoutView="80" workbookViewId="0">
      <selection activeCell="B34" sqref="B34:D3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28" t="s">
        <v>60</v>
      </c>
      <c r="C21" s="24"/>
      <c r="D21" s="24"/>
      <c r="E21" s="24"/>
      <c r="F21" s="24"/>
    </row>
    <row r="22" spans="1:6" ht="15" x14ac:dyDescent="0.2">
      <c r="A22" s="20"/>
      <c r="B22" s="29"/>
      <c r="C22" s="24"/>
      <c r="D22" s="24"/>
      <c r="E22" s="24"/>
      <c r="F22" s="24"/>
    </row>
    <row r="23" spans="1:6" ht="15" x14ac:dyDescent="0.2">
      <c r="A23" s="20"/>
      <c r="B23" s="29"/>
      <c r="C23" s="24"/>
      <c r="D23" s="24"/>
      <c r="E23" s="24"/>
      <c r="F23" s="24"/>
    </row>
    <row r="24" spans="1:6" ht="15" x14ac:dyDescent="0.2">
      <c r="A24" s="20"/>
      <c r="B24" s="28" t="s">
        <v>50</v>
      </c>
      <c r="C24" s="24"/>
      <c r="D24" s="24"/>
      <c r="E24" s="24"/>
      <c r="F24" s="24"/>
    </row>
    <row r="25" spans="1:6" ht="15" x14ac:dyDescent="0.2">
      <c r="A25" s="20"/>
      <c r="B25" s="28" t="s">
        <v>51</v>
      </c>
      <c r="C25" s="24"/>
      <c r="D25" s="24"/>
      <c r="E25" s="24"/>
      <c r="F25" s="24"/>
    </row>
    <row r="26" spans="1:6" ht="33.75" customHeight="1" x14ac:dyDescent="0.2">
      <c r="A26" s="20"/>
      <c r="B26" s="47" t="s">
        <v>61</v>
      </c>
      <c r="C26" s="24"/>
      <c r="D26" s="24"/>
      <c r="E26" s="24"/>
      <c r="F26" s="24"/>
    </row>
    <row r="27" spans="1:6" ht="15" x14ac:dyDescent="0.2">
      <c r="A27" s="21"/>
      <c r="B27" s="29"/>
      <c r="C27" s="26"/>
      <c r="D27" s="26"/>
      <c r="E27" s="27"/>
      <c r="F27" s="24"/>
    </row>
    <row r="28" spans="1:6" ht="15" x14ac:dyDescent="0.2">
      <c r="A28" s="20"/>
      <c r="B28" s="26"/>
      <c r="C28" s="26"/>
      <c r="D28" s="30" t="s">
        <v>17</v>
      </c>
      <c r="E28" s="30" t="s">
        <v>62</v>
      </c>
      <c r="F28" s="24"/>
    </row>
    <row r="29" spans="1:6" ht="13.5" thickBot="1" x14ac:dyDescent="0.25">
      <c r="A29" s="22"/>
      <c r="B29" s="22"/>
      <c r="C29" s="22"/>
      <c r="D29" s="22"/>
      <c r="E29" s="22"/>
      <c r="F29" s="23"/>
    </row>
    <row r="30" spans="1:6" s="43" customFormat="1" ht="21.75" customHeight="1" x14ac:dyDescent="0.2">
      <c r="A30" s="113" t="s">
        <v>0</v>
      </c>
      <c r="B30" s="113"/>
      <c r="C30" s="113"/>
      <c r="D30" s="113"/>
      <c r="E30" s="113"/>
      <c r="F30" s="113"/>
    </row>
    <row r="31" spans="1:6" x14ac:dyDescent="0.2">
      <c r="A31" s="20"/>
      <c r="B31" s="21"/>
      <c r="C31" s="20"/>
      <c r="D31" s="20"/>
      <c r="E31" s="20"/>
    </row>
    <row r="32" spans="1:6" ht="14.25" x14ac:dyDescent="0.2">
      <c r="A32" s="24"/>
      <c r="B32" s="25" t="s">
        <v>6</v>
      </c>
      <c r="C32" s="25"/>
      <c r="D32" s="25"/>
      <c r="E32" s="31"/>
      <c r="F32" s="24"/>
    </row>
    <row r="33" spans="1:6" ht="14.25" x14ac:dyDescent="0.2">
      <c r="A33" s="24"/>
      <c r="B33" s="112"/>
      <c r="C33" s="112"/>
      <c r="D33" s="112"/>
      <c r="E33" s="31"/>
      <c r="F33" s="24"/>
    </row>
    <row r="34" spans="1:6" ht="14.25" x14ac:dyDescent="0.2">
      <c r="A34" s="24"/>
      <c r="B34" s="112"/>
      <c r="C34" s="112"/>
      <c r="D34" s="112"/>
      <c r="E34" s="31"/>
      <c r="F34" s="24"/>
    </row>
    <row r="35" spans="1:6" ht="44.25" customHeight="1" x14ac:dyDescent="0.2">
      <c r="A35" s="24"/>
      <c r="B35" s="112" t="s">
        <v>63</v>
      </c>
      <c r="C35" s="112"/>
      <c r="D35" s="112"/>
      <c r="E35" s="31"/>
      <c r="F35" s="24"/>
    </row>
    <row r="36" spans="1:6" ht="14.25" x14ac:dyDescent="0.2">
      <c r="A36" s="24"/>
      <c r="B36" s="112"/>
      <c r="C36" s="112"/>
      <c r="D36" s="112"/>
      <c r="E36" s="31"/>
      <c r="F36" s="24"/>
    </row>
    <row r="37" spans="1:6" ht="14.25" x14ac:dyDescent="0.2">
      <c r="A37" s="24"/>
      <c r="B37" s="112"/>
      <c r="C37" s="112"/>
      <c r="D37" s="112"/>
      <c r="E37" s="31"/>
      <c r="F37" s="24"/>
    </row>
    <row r="38" spans="1:6" ht="14.25" x14ac:dyDescent="0.2">
      <c r="A38" s="24"/>
      <c r="B38" s="112"/>
      <c r="C38" s="112"/>
      <c r="D38" s="112"/>
      <c r="E38" s="31"/>
      <c r="F38" s="24"/>
    </row>
    <row r="39" spans="1:6" ht="14.25" x14ac:dyDescent="0.2">
      <c r="A39" s="24"/>
      <c r="B39" s="112"/>
      <c r="C39" s="112"/>
      <c r="D39" s="112"/>
      <c r="E39" s="31"/>
      <c r="F39" s="24"/>
    </row>
    <row r="40" spans="1:6" ht="14.25" x14ac:dyDescent="0.2">
      <c r="A40" s="24"/>
      <c r="B40" s="112"/>
      <c r="C40" s="112"/>
      <c r="D40" s="112"/>
      <c r="E40" s="31"/>
      <c r="F40" s="24"/>
    </row>
    <row r="41" spans="1:6" ht="14.25" x14ac:dyDescent="0.2">
      <c r="A41" s="24"/>
      <c r="B41" s="112"/>
      <c r="C41" s="112"/>
      <c r="D41" s="112"/>
      <c r="E41" s="31"/>
      <c r="F41" s="24"/>
    </row>
    <row r="42" spans="1:6" ht="14.25" x14ac:dyDescent="0.2">
      <c r="A42" s="24"/>
      <c r="B42" s="112"/>
      <c r="C42" s="112"/>
      <c r="D42" s="112"/>
      <c r="E42" s="31"/>
      <c r="F42" s="24"/>
    </row>
    <row r="43" spans="1:6" ht="14.25" x14ac:dyDescent="0.2">
      <c r="A43" s="24"/>
      <c r="B43" s="112"/>
      <c r="C43" s="112"/>
      <c r="D43" s="112"/>
      <c r="E43" s="31"/>
      <c r="F43" s="24"/>
    </row>
    <row r="44" spans="1:6" ht="14.25" x14ac:dyDescent="0.2">
      <c r="A44" s="24"/>
      <c r="B44" s="112"/>
      <c r="C44" s="112"/>
      <c r="D44" s="112"/>
      <c r="E44" s="31"/>
      <c r="F44" s="24"/>
    </row>
    <row r="45" spans="1:6" ht="14.25" x14ac:dyDescent="0.2">
      <c r="A45" s="24"/>
      <c r="B45" s="112"/>
      <c r="C45" s="112"/>
      <c r="D45" s="112"/>
      <c r="E45" s="31"/>
      <c r="F45" s="24"/>
    </row>
    <row r="46" spans="1:6" ht="14.25" x14ac:dyDescent="0.2">
      <c r="A46" s="24"/>
      <c r="B46" s="112"/>
      <c r="C46" s="112"/>
      <c r="D46" s="112"/>
      <c r="E46" s="31"/>
      <c r="F46" s="24"/>
    </row>
    <row r="47" spans="1:6" ht="14.25" x14ac:dyDescent="0.2">
      <c r="A47" s="24"/>
      <c r="B47" s="112"/>
      <c r="C47" s="112"/>
      <c r="D47" s="112"/>
      <c r="E47" s="31"/>
      <c r="F47" s="24"/>
    </row>
    <row r="48" spans="1:6" ht="14.25" x14ac:dyDescent="0.2">
      <c r="A48" s="24"/>
      <c r="B48" s="112"/>
      <c r="C48" s="112"/>
      <c r="D48" s="112"/>
      <c r="E48" s="31"/>
      <c r="F48" s="24"/>
    </row>
    <row r="49" spans="1:6" ht="14.25" x14ac:dyDescent="0.2">
      <c r="A49" s="24"/>
      <c r="B49" s="112"/>
      <c r="C49" s="112"/>
      <c r="D49" s="112"/>
      <c r="E49" s="31"/>
      <c r="F49" s="24"/>
    </row>
    <row r="50" spans="1:6" ht="14.25" x14ac:dyDescent="0.2">
      <c r="A50" s="24"/>
      <c r="B50" s="112"/>
      <c r="C50" s="112"/>
      <c r="D50" s="112"/>
      <c r="E50" s="31"/>
      <c r="F50" s="24"/>
    </row>
    <row r="51" spans="1:6" ht="14.25" x14ac:dyDescent="0.2">
      <c r="A51" s="24"/>
      <c r="B51" s="112"/>
      <c r="C51" s="112"/>
      <c r="D51" s="112"/>
      <c r="E51" s="31"/>
      <c r="F51" s="24"/>
    </row>
    <row r="52" spans="1:6" ht="14.25" x14ac:dyDescent="0.2">
      <c r="A52" s="24"/>
      <c r="B52" s="112"/>
      <c r="C52" s="112"/>
      <c r="D52" s="112"/>
      <c r="E52" s="31"/>
      <c r="F52" s="24"/>
    </row>
    <row r="53" spans="1:6" ht="14.25" x14ac:dyDescent="0.2">
      <c r="A53" s="24"/>
      <c r="B53" s="112"/>
      <c r="C53" s="112"/>
      <c r="D53" s="112"/>
      <c r="E53" s="31"/>
      <c r="F53" s="24"/>
    </row>
    <row r="54" spans="1:6" ht="14.25" x14ac:dyDescent="0.2">
      <c r="A54" s="24"/>
      <c r="B54" s="112"/>
      <c r="C54" s="112"/>
      <c r="D54" s="112"/>
      <c r="E54" s="31"/>
      <c r="F54" s="24"/>
    </row>
    <row r="55" spans="1:6" ht="14.25" x14ac:dyDescent="0.2">
      <c r="A55" s="24"/>
      <c r="B55" s="112"/>
      <c r="C55" s="112"/>
      <c r="D55" s="112"/>
      <c r="E55" s="31"/>
      <c r="F55" s="24"/>
    </row>
    <row r="56" spans="1:6" ht="14.25" x14ac:dyDescent="0.2">
      <c r="A56" s="24"/>
      <c r="B56" s="112"/>
      <c r="C56" s="112"/>
      <c r="D56" s="112"/>
      <c r="E56" s="31"/>
      <c r="F56" s="24"/>
    </row>
    <row r="57" spans="1:6" ht="14.25" x14ac:dyDescent="0.2">
      <c r="A57" s="24"/>
      <c r="B57" s="112"/>
      <c r="C57" s="112"/>
      <c r="D57" s="112"/>
      <c r="E57" s="31"/>
      <c r="F57" s="24"/>
    </row>
    <row r="58" spans="1:6" ht="14.25" x14ac:dyDescent="0.2">
      <c r="A58" s="24"/>
      <c r="B58" s="112"/>
      <c r="C58" s="112"/>
      <c r="D58" s="112"/>
      <c r="E58" s="31"/>
      <c r="F58" s="24"/>
    </row>
    <row r="59" spans="1:6" ht="14.25" x14ac:dyDescent="0.2">
      <c r="A59" s="24"/>
      <c r="B59" s="112"/>
      <c r="C59" s="112"/>
      <c r="D59" s="112"/>
      <c r="E59" s="31"/>
      <c r="F59" s="24"/>
    </row>
    <row r="60" spans="1:6" ht="14.25" x14ac:dyDescent="0.2">
      <c r="A60" s="24"/>
      <c r="B60" s="112"/>
      <c r="C60" s="112"/>
      <c r="D60" s="112"/>
      <c r="E60" s="31"/>
      <c r="F60" s="24"/>
    </row>
    <row r="61" spans="1:6" ht="14.25" x14ac:dyDescent="0.2">
      <c r="A61" s="24"/>
      <c r="B61" s="112"/>
      <c r="C61" s="112"/>
      <c r="D61" s="112"/>
      <c r="E61" s="31"/>
      <c r="F61" s="24"/>
    </row>
    <row r="62" spans="1:6" ht="14.25" x14ac:dyDescent="0.2">
      <c r="A62" s="24"/>
      <c r="B62" s="112"/>
      <c r="C62" s="112"/>
      <c r="D62" s="112"/>
      <c r="E62" s="31"/>
      <c r="F62" s="24"/>
    </row>
    <row r="63" spans="1:6" ht="14.25" x14ac:dyDescent="0.2">
      <c r="A63" s="24"/>
      <c r="B63" s="112"/>
      <c r="C63" s="112"/>
      <c r="D63" s="112"/>
      <c r="E63" s="31"/>
      <c r="F63" s="24"/>
    </row>
    <row r="64" spans="1:6" ht="14.25" x14ac:dyDescent="0.2">
      <c r="A64" s="24"/>
      <c r="B64" s="112"/>
      <c r="C64" s="112"/>
      <c r="D64" s="112"/>
      <c r="E64" s="31"/>
      <c r="F64" s="24"/>
    </row>
    <row r="65" spans="1:6" ht="14.25" x14ac:dyDescent="0.2">
      <c r="A65" s="24"/>
      <c r="B65" s="112"/>
      <c r="C65" s="112"/>
      <c r="D65" s="112"/>
      <c r="E65" s="31"/>
      <c r="F65" s="24"/>
    </row>
    <row r="66" spans="1:6" ht="13.5" customHeight="1" x14ac:dyDescent="0.2">
      <c r="A66" s="24"/>
      <c r="B66" s="112"/>
      <c r="C66" s="112"/>
      <c r="D66" s="112"/>
      <c r="E66" s="31"/>
      <c r="F66" s="24"/>
    </row>
    <row r="67" spans="1:6" ht="13.5" customHeight="1" x14ac:dyDescent="0.2">
      <c r="A67" s="24"/>
      <c r="B67" s="28" t="s">
        <v>21</v>
      </c>
      <c r="C67" s="29"/>
      <c r="D67" s="29"/>
      <c r="E67" s="32">
        <f>7.5*245</f>
        <v>1837.5</v>
      </c>
      <c r="F67" s="24"/>
    </row>
    <row r="68" spans="1:6" ht="13.5" customHeight="1" x14ac:dyDescent="0.2">
      <c r="A68" s="24"/>
      <c r="B68" s="37" t="s">
        <v>18</v>
      </c>
      <c r="C68" s="29"/>
      <c r="D68" s="29"/>
      <c r="E68" s="33">
        <v>0</v>
      </c>
      <c r="F68" s="24"/>
    </row>
    <row r="69" spans="1:6" ht="13.5" customHeight="1" x14ac:dyDescent="0.2">
      <c r="A69" s="24"/>
      <c r="B69" s="37" t="s">
        <v>19</v>
      </c>
      <c r="C69" s="29"/>
      <c r="D69" s="29"/>
      <c r="E69" s="33">
        <v>0</v>
      </c>
      <c r="F69" s="24"/>
    </row>
    <row r="70" spans="1:6" ht="13.5" customHeight="1" x14ac:dyDescent="0.2">
      <c r="A70" s="24"/>
      <c r="B70" s="28" t="s">
        <v>20</v>
      </c>
      <c r="C70" s="29"/>
      <c r="D70" s="29"/>
      <c r="E70" s="32">
        <f>SUM(E67:E69)</f>
        <v>1837.5</v>
      </c>
      <c r="F70" s="24"/>
    </row>
    <row r="71" spans="1:6" ht="13.5" customHeight="1" x14ac:dyDescent="0.2">
      <c r="A71" s="24"/>
      <c r="B71" s="29" t="s">
        <v>5</v>
      </c>
      <c r="C71" s="34">
        <v>0.05</v>
      </c>
      <c r="D71" s="29"/>
      <c r="E71" s="38">
        <f>ROUND(E70*C71,2)</f>
        <v>91.88</v>
      </c>
      <c r="F71" s="24"/>
    </row>
    <row r="72" spans="1:6" ht="13.5" customHeight="1" x14ac:dyDescent="0.2">
      <c r="A72" s="24"/>
      <c r="B72" s="29" t="s">
        <v>4</v>
      </c>
      <c r="C72" s="45">
        <v>9.9750000000000005E-2</v>
      </c>
      <c r="D72" s="29"/>
      <c r="E72" s="46">
        <f>ROUND(E70*C72,2)</f>
        <v>183.29</v>
      </c>
      <c r="F72" s="24"/>
    </row>
    <row r="73" spans="1:6" ht="13.5" customHeight="1" x14ac:dyDescent="0.2">
      <c r="A73" s="24"/>
      <c r="B73" s="29"/>
      <c r="C73" s="29"/>
      <c r="D73" s="29"/>
      <c r="E73" s="35"/>
      <c r="F73" s="24"/>
    </row>
    <row r="74" spans="1:6" ht="16.5" customHeight="1" thickBot="1" x14ac:dyDescent="0.25">
      <c r="A74" s="24"/>
      <c r="B74" s="28" t="s">
        <v>22</v>
      </c>
      <c r="C74" s="29"/>
      <c r="D74" s="29"/>
      <c r="E74" s="36">
        <f>SUM(E70:E72)</f>
        <v>2112.67</v>
      </c>
      <c r="F74" s="24"/>
    </row>
    <row r="75" spans="1:6" ht="15.75" thickTop="1" x14ac:dyDescent="0.2">
      <c r="A75" s="24"/>
      <c r="B75" s="115"/>
      <c r="C75" s="115"/>
      <c r="D75" s="115"/>
      <c r="E75" s="39"/>
      <c r="F75" s="24"/>
    </row>
    <row r="76" spans="1:6" ht="15" x14ac:dyDescent="0.2">
      <c r="A76" s="24"/>
      <c r="B76" s="114" t="s">
        <v>24</v>
      </c>
      <c r="C76" s="114"/>
      <c r="D76" s="114"/>
      <c r="E76" s="39">
        <v>0</v>
      </c>
      <c r="F76" s="24"/>
    </row>
    <row r="77" spans="1:6" ht="15" x14ac:dyDescent="0.2">
      <c r="A77" s="24"/>
      <c r="B77" s="115"/>
      <c r="C77" s="115"/>
      <c r="D77" s="115"/>
      <c r="E77" s="39"/>
      <c r="F77" s="24"/>
    </row>
    <row r="78" spans="1:6" ht="19.5" customHeight="1" x14ac:dyDescent="0.2">
      <c r="A78" s="24"/>
      <c r="B78" s="40" t="s">
        <v>23</v>
      </c>
      <c r="C78" s="41"/>
      <c r="D78" s="41"/>
      <c r="E78" s="42">
        <f>E74-E76</f>
        <v>2112.67</v>
      </c>
      <c r="F78" s="24"/>
    </row>
    <row r="79" spans="1:6" ht="13.5" customHeight="1" x14ac:dyDescent="0.2">
      <c r="A79" s="24"/>
      <c r="B79" s="24"/>
      <c r="C79" s="24"/>
      <c r="D79" s="24"/>
      <c r="E79" s="24"/>
      <c r="F79" s="24"/>
    </row>
    <row r="80" spans="1:6" x14ac:dyDescent="0.2">
      <c r="A80" s="24"/>
      <c r="B80" s="24"/>
      <c r="C80" s="24"/>
      <c r="D80" s="24"/>
      <c r="E80" s="24"/>
      <c r="F80" s="24"/>
    </row>
    <row r="81" spans="1:6" x14ac:dyDescent="0.2">
      <c r="A81" s="24"/>
      <c r="B81" s="110"/>
      <c r="C81" s="110"/>
      <c r="D81" s="110"/>
      <c r="E81" s="110"/>
      <c r="F81" s="24"/>
    </row>
    <row r="82" spans="1:6" ht="14.25" x14ac:dyDescent="0.2">
      <c r="A82" s="118" t="s">
        <v>48</v>
      </c>
      <c r="B82" s="118"/>
      <c r="C82" s="118"/>
      <c r="D82" s="118"/>
      <c r="E82" s="118"/>
      <c r="F82" s="118"/>
    </row>
    <row r="83" spans="1:6" ht="14.25" x14ac:dyDescent="0.2">
      <c r="A83" s="116" t="s">
        <v>59</v>
      </c>
      <c r="B83" s="116"/>
      <c r="C83" s="116"/>
      <c r="D83" s="116"/>
      <c r="E83" s="116"/>
      <c r="F83" s="116"/>
    </row>
    <row r="84" spans="1:6" x14ac:dyDescent="0.2">
      <c r="A84" s="24"/>
      <c r="B84" s="24"/>
      <c r="C84" s="24"/>
      <c r="D84" s="24"/>
      <c r="E84" s="24"/>
      <c r="F84" s="24"/>
    </row>
    <row r="85" spans="1:6" x14ac:dyDescent="0.2">
      <c r="A85" s="24"/>
      <c r="B85" s="111"/>
      <c r="C85" s="111"/>
      <c r="D85" s="111"/>
      <c r="E85" s="111"/>
      <c r="F85" s="24"/>
    </row>
    <row r="86" spans="1:6" ht="15" x14ac:dyDescent="0.2">
      <c r="A86" s="117" t="s">
        <v>8</v>
      </c>
      <c r="B86" s="117"/>
      <c r="C86" s="117"/>
      <c r="D86" s="117"/>
      <c r="E86" s="117"/>
      <c r="F86" s="117"/>
    </row>
    <row r="88" spans="1:6" ht="39.75" customHeight="1" x14ac:dyDescent="0.2">
      <c r="B88" s="108"/>
      <c r="C88" s="109"/>
      <c r="D88" s="109"/>
    </row>
    <row r="89" spans="1:6" ht="13.5" customHeight="1" x14ac:dyDescent="0.2"/>
    <row r="90" spans="1:6" x14ac:dyDescent="0.2">
      <c r="B90" s="19"/>
      <c r="C90" s="19"/>
      <c r="D90" s="19"/>
    </row>
  </sheetData>
  <mergeCells count="44">
    <mergeCell ref="A83:F83"/>
    <mergeCell ref="B85:E85"/>
    <mergeCell ref="A86:F86"/>
    <mergeCell ref="B88:D88"/>
    <mergeCell ref="B66:D66"/>
    <mergeCell ref="B75:D75"/>
    <mergeCell ref="B76:D76"/>
    <mergeCell ref="B77:D77"/>
    <mergeCell ref="B81:E81"/>
    <mergeCell ref="A82:F82"/>
    <mergeCell ref="B65:D65"/>
    <mergeCell ref="B54:D54"/>
    <mergeCell ref="B55:D55"/>
    <mergeCell ref="B56:D56"/>
    <mergeCell ref="B57:D57"/>
    <mergeCell ref="B58:D58"/>
    <mergeCell ref="B59:D59"/>
    <mergeCell ref="B60:D60"/>
    <mergeCell ref="B61:D61"/>
    <mergeCell ref="B62:D62"/>
    <mergeCell ref="B63:D63"/>
    <mergeCell ref="B64:D64"/>
    <mergeCell ref="B53:D53"/>
    <mergeCell ref="B42:D42"/>
    <mergeCell ref="B43:D43"/>
    <mergeCell ref="B44:D44"/>
    <mergeCell ref="B45:D45"/>
    <mergeCell ref="B46:D46"/>
    <mergeCell ref="B47:D47"/>
    <mergeCell ref="B48:D48"/>
    <mergeCell ref="B49:D49"/>
    <mergeCell ref="B50:D50"/>
    <mergeCell ref="B51:D51"/>
    <mergeCell ref="B52:D52"/>
    <mergeCell ref="B37:D37"/>
    <mergeCell ref="B38:D38"/>
    <mergeCell ref="B39:D39"/>
    <mergeCell ref="B40:D40"/>
    <mergeCell ref="B41:D41"/>
    <mergeCell ref="A30:F30"/>
    <mergeCell ref="B33:D33"/>
    <mergeCell ref="B34:D34"/>
    <mergeCell ref="B35:D35"/>
    <mergeCell ref="B36:D36"/>
  </mergeCells>
  <dataValidations count="1">
    <dataValidation type="list" allowBlank="1" showInputMessage="1" showErrorMessage="1" sqref="B75:B77 B12:B20 B33:B66" xr:uid="{00000000-0002-0000-02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2">
    <pageSetUpPr fitToPage="1"/>
  </sheetPr>
  <dimension ref="A1:D39"/>
  <sheetViews>
    <sheetView view="pageBreakPreview" zoomScaleNormal="100" workbookViewId="0">
      <selection activeCell="C5" sqref="C5:C37"/>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119" t="s">
        <v>1</v>
      </c>
      <c r="C1" s="119"/>
      <c r="D1" s="13"/>
    </row>
    <row r="2" spans="1:4" ht="13.5" customHeight="1" x14ac:dyDescent="0.3">
      <c r="A2" s="6"/>
      <c r="B2" s="14"/>
      <c r="C2" s="14"/>
      <c r="D2" s="7"/>
    </row>
    <row r="3" spans="1:4" ht="13.5" thickBot="1" x14ac:dyDescent="0.25">
      <c r="A3" s="6"/>
      <c r="D3" s="7"/>
    </row>
    <row r="4" spans="1:4" ht="13.5" thickBot="1" x14ac:dyDescent="0.25">
      <c r="A4" s="6"/>
      <c r="B4" s="17"/>
      <c r="C4" s="18" t="s">
        <v>3</v>
      </c>
      <c r="D4" s="7"/>
    </row>
    <row r="5" spans="1:4" x14ac:dyDescent="0.2">
      <c r="A5" s="6"/>
      <c r="B5" s="15"/>
      <c r="C5" s="44" t="s">
        <v>47</v>
      </c>
      <c r="D5" s="7"/>
    </row>
    <row r="6" spans="1:4" x14ac:dyDescent="0.2">
      <c r="A6" s="6"/>
      <c r="B6" s="15"/>
      <c r="C6" s="8" t="s">
        <v>12</v>
      </c>
      <c r="D6" s="7"/>
    </row>
    <row r="7" spans="1:4" x14ac:dyDescent="0.2">
      <c r="A7" s="6"/>
      <c r="B7" s="15"/>
      <c r="C7" s="8" t="s">
        <v>25</v>
      </c>
      <c r="D7" s="7"/>
    </row>
    <row r="8" spans="1:4" x14ac:dyDescent="0.2">
      <c r="A8" s="6"/>
      <c r="B8" s="15"/>
      <c r="C8" s="8" t="s">
        <v>26</v>
      </c>
      <c r="D8" s="7"/>
    </row>
    <row r="9" spans="1:4" x14ac:dyDescent="0.2">
      <c r="A9" s="6"/>
      <c r="B9" s="15"/>
      <c r="C9" s="8" t="s">
        <v>2</v>
      </c>
      <c r="D9" s="7"/>
    </row>
    <row r="10" spans="1:4" x14ac:dyDescent="0.2">
      <c r="A10" s="6"/>
      <c r="B10" s="15"/>
      <c r="C10" s="8" t="s">
        <v>28</v>
      </c>
      <c r="D10" s="7"/>
    </row>
    <row r="11" spans="1:4" x14ac:dyDescent="0.2">
      <c r="A11" s="6"/>
      <c r="B11" s="15"/>
      <c r="C11" s="8" t="s">
        <v>9</v>
      </c>
      <c r="D11" s="7"/>
    </row>
    <row r="12" spans="1:4" x14ac:dyDescent="0.2">
      <c r="A12" s="6"/>
      <c r="B12" s="15"/>
      <c r="C12" s="8" t="s">
        <v>29</v>
      </c>
      <c r="D12" s="7"/>
    </row>
    <row r="13" spans="1:4" x14ac:dyDescent="0.2">
      <c r="A13" s="6"/>
      <c r="B13" s="15"/>
      <c r="C13" s="8" t="s">
        <v>27</v>
      </c>
      <c r="D13" s="7"/>
    </row>
    <row r="14" spans="1:4" x14ac:dyDescent="0.2">
      <c r="A14" s="6"/>
      <c r="B14" s="15"/>
      <c r="C14" s="8" t="s">
        <v>30</v>
      </c>
      <c r="D14" s="7"/>
    </row>
    <row r="15" spans="1:4" x14ac:dyDescent="0.2">
      <c r="A15" s="6"/>
      <c r="B15" s="15"/>
      <c r="C15" s="8" t="s">
        <v>31</v>
      </c>
      <c r="D15" s="7"/>
    </row>
    <row r="16" spans="1:4" x14ac:dyDescent="0.2">
      <c r="A16" s="6"/>
      <c r="B16" s="15"/>
      <c r="C16" s="8" t="s">
        <v>11</v>
      </c>
      <c r="D16" s="7"/>
    </row>
    <row r="17" spans="1:4" x14ac:dyDescent="0.2">
      <c r="A17" s="6"/>
      <c r="B17" s="15"/>
      <c r="C17" s="8" t="s">
        <v>10</v>
      </c>
      <c r="D17" s="7"/>
    </row>
    <row r="18" spans="1:4" x14ac:dyDescent="0.2">
      <c r="A18" s="6"/>
      <c r="B18" s="15"/>
      <c r="C18" s="8" t="s">
        <v>14</v>
      </c>
      <c r="D18" s="7"/>
    </row>
    <row r="19" spans="1:4" x14ac:dyDescent="0.2">
      <c r="A19" s="6"/>
      <c r="B19" s="15"/>
      <c r="C19" s="9" t="s">
        <v>33</v>
      </c>
      <c r="D19" s="7"/>
    </row>
    <row r="20" spans="1:4" x14ac:dyDescent="0.2">
      <c r="A20" s="6"/>
      <c r="B20" s="15"/>
      <c r="C20" s="9" t="s">
        <v>35</v>
      </c>
      <c r="D20" s="7"/>
    </row>
    <row r="21" spans="1:4" x14ac:dyDescent="0.2">
      <c r="A21" s="6"/>
      <c r="B21" s="15"/>
      <c r="C21" s="9" t="s">
        <v>34</v>
      </c>
      <c r="D21" s="7"/>
    </row>
    <row r="22" spans="1:4" x14ac:dyDescent="0.2">
      <c r="A22" s="6"/>
      <c r="B22" s="15"/>
      <c r="C22" s="9" t="s">
        <v>36</v>
      </c>
      <c r="D22" s="7"/>
    </row>
    <row r="23" spans="1:4" x14ac:dyDescent="0.2">
      <c r="A23" s="6"/>
      <c r="B23" s="15"/>
      <c r="C23" s="9" t="s">
        <v>32</v>
      </c>
      <c r="D23" s="7"/>
    </row>
    <row r="24" spans="1:4" x14ac:dyDescent="0.2">
      <c r="A24" s="6"/>
      <c r="B24" s="15"/>
      <c r="C24" s="9" t="s">
        <v>37</v>
      </c>
      <c r="D24" s="7"/>
    </row>
    <row r="25" spans="1:4" x14ac:dyDescent="0.2">
      <c r="A25" s="6"/>
      <c r="B25" s="15"/>
      <c r="C25" s="8" t="s">
        <v>38</v>
      </c>
      <c r="D25" s="7"/>
    </row>
    <row r="26" spans="1:4" x14ac:dyDescent="0.2">
      <c r="A26" s="6"/>
      <c r="B26" s="15"/>
      <c r="C26" s="8" t="s">
        <v>44</v>
      </c>
      <c r="D26" s="7"/>
    </row>
    <row r="27" spans="1:4" x14ac:dyDescent="0.2">
      <c r="A27" s="6"/>
      <c r="B27" s="15"/>
      <c r="C27" s="8" t="s">
        <v>45</v>
      </c>
      <c r="D27" s="7"/>
    </row>
    <row r="28" spans="1:4" x14ac:dyDescent="0.2">
      <c r="A28" s="6"/>
      <c r="B28" s="15"/>
      <c r="C28" s="8" t="s">
        <v>46</v>
      </c>
      <c r="D28" s="7"/>
    </row>
    <row r="29" spans="1:4" x14ac:dyDescent="0.2">
      <c r="A29" s="6"/>
      <c r="B29" s="15"/>
      <c r="C29" s="8" t="s">
        <v>15</v>
      </c>
      <c r="D29" s="7"/>
    </row>
    <row r="30" spans="1:4" x14ac:dyDescent="0.2">
      <c r="A30" s="6"/>
      <c r="B30" s="15"/>
      <c r="C30" s="8"/>
      <c r="D30" s="7"/>
    </row>
    <row r="31" spans="1:4" x14ac:dyDescent="0.2">
      <c r="A31" s="6"/>
      <c r="B31" s="15"/>
      <c r="C31" s="44" t="s">
        <v>13</v>
      </c>
      <c r="D31" s="7"/>
    </row>
    <row r="32" spans="1:4" x14ac:dyDescent="0.2">
      <c r="A32" s="6"/>
      <c r="B32" s="15"/>
      <c r="C32" s="8" t="s">
        <v>41</v>
      </c>
      <c r="D32" s="7"/>
    </row>
    <row r="33" spans="1:4" x14ac:dyDescent="0.2">
      <c r="A33" s="6"/>
      <c r="B33" s="15"/>
      <c r="C33" s="8" t="s">
        <v>42</v>
      </c>
      <c r="D33" s="7"/>
    </row>
    <row r="34" spans="1:4" x14ac:dyDescent="0.2">
      <c r="A34" s="6"/>
      <c r="B34" s="15"/>
      <c r="C34" s="8" t="s">
        <v>43</v>
      </c>
      <c r="D34" s="7"/>
    </row>
    <row r="35" spans="1:4" x14ac:dyDescent="0.2">
      <c r="A35" s="6"/>
      <c r="B35" s="15"/>
      <c r="C35" s="10" t="s">
        <v>39</v>
      </c>
      <c r="D35" s="7"/>
    </row>
    <row r="36" spans="1:4" x14ac:dyDescent="0.2">
      <c r="A36" s="6"/>
      <c r="B36" s="15"/>
      <c r="C36" s="7" t="s">
        <v>16</v>
      </c>
      <c r="D36" s="7"/>
    </row>
    <row r="37" spans="1:4" x14ac:dyDescent="0.2">
      <c r="A37" s="6"/>
      <c r="B37" s="15"/>
      <c r="C37" s="10" t="s">
        <v>40</v>
      </c>
      <c r="D37" s="7"/>
    </row>
    <row r="38" spans="1:4" x14ac:dyDescent="0.2">
      <c r="A38" s="6"/>
      <c r="B38" s="15"/>
      <c r="C38" s="8"/>
      <c r="D38" s="7"/>
    </row>
    <row r="39" spans="1:4" ht="13.5" thickBot="1" x14ac:dyDescent="0.25">
      <c r="A39" s="11"/>
      <c r="B39" s="16"/>
      <c r="C39" s="12"/>
      <c r="D39" s="12"/>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3C271-019C-43C7-B989-AC5C3CC55EE5}">
  <sheetPr>
    <pageSetUpPr fitToPage="1"/>
  </sheetPr>
  <dimension ref="A1:F88"/>
  <sheetViews>
    <sheetView tabSelected="1" view="pageBreakPreview" zoomScale="85" zoomScaleNormal="100" zoomScaleSheetLayoutView="85" workbookViewId="0">
      <selection activeCell="B56" sqref="B56"/>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48"/>
      <c r="B1" s="48"/>
      <c r="C1" s="48"/>
      <c r="D1" s="49"/>
      <c r="E1" s="50"/>
      <c r="F1" s="50"/>
    </row>
    <row r="2" spans="1:6" ht="12.75" customHeight="1" x14ac:dyDescent="0.2">
      <c r="A2" s="48"/>
      <c r="B2" s="48"/>
      <c r="C2" s="48"/>
      <c r="D2" s="49"/>
      <c r="E2" s="50"/>
      <c r="F2" s="50"/>
    </row>
    <row r="3" spans="1:6" ht="12.75" customHeight="1" x14ac:dyDescent="0.2">
      <c r="A3" s="48"/>
      <c r="B3" s="48"/>
      <c r="C3" s="48"/>
      <c r="D3" s="49"/>
      <c r="E3" s="50"/>
      <c r="F3" s="50"/>
    </row>
    <row r="4" spans="1:6" ht="12.75" customHeight="1" x14ac:dyDescent="0.2">
      <c r="A4" s="48"/>
      <c r="B4" s="48"/>
      <c r="C4" s="48"/>
      <c r="D4" s="49"/>
      <c r="E4" s="50"/>
      <c r="F4" s="50"/>
    </row>
    <row r="5" spans="1:6" ht="12.75" customHeight="1" x14ac:dyDescent="0.2">
      <c r="A5" s="48"/>
      <c r="B5" s="48"/>
      <c r="C5" s="48"/>
      <c r="D5" s="49"/>
      <c r="E5" s="50"/>
      <c r="F5" s="50"/>
    </row>
    <row r="6" spans="1:6" ht="12.75" customHeight="1" x14ac:dyDescent="0.2">
      <c r="A6" s="48"/>
      <c r="B6" s="48"/>
      <c r="C6" s="48"/>
      <c r="D6" s="49"/>
      <c r="E6" s="50"/>
      <c r="F6" s="50"/>
    </row>
    <row r="7" spans="1:6" ht="12.75" customHeight="1" x14ac:dyDescent="0.2">
      <c r="A7" s="48"/>
      <c r="B7" s="48"/>
      <c r="C7" s="48"/>
      <c r="D7" s="49"/>
      <c r="E7" s="50"/>
      <c r="F7" s="50"/>
    </row>
    <row r="8" spans="1:6" ht="12.75" customHeight="1" x14ac:dyDescent="0.2">
      <c r="A8" s="48"/>
      <c r="B8" s="48"/>
      <c r="C8" s="48"/>
      <c r="D8" s="49"/>
      <c r="E8" s="50"/>
      <c r="F8" s="50"/>
    </row>
    <row r="9" spans="1:6" ht="12.75" customHeight="1" x14ac:dyDescent="0.2">
      <c r="A9" s="48"/>
      <c r="B9" s="48"/>
      <c r="C9" s="48"/>
      <c r="D9" s="49"/>
      <c r="E9" s="50"/>
      <c r="F9" s="50"/>
    </row>
    <row r="10" spans="1:6" ht="12.75" customHeight="1" x14ac:dyDescent="0.2">
      <c r="A10" s="48"/>
      <c r="B10" s="48"/>
      <c r="C10" s="48"/>
      <c r="D10" s="49"/>
      <c r="E10" s="50"/>
      <c r="F10" s="50"/>
    </row>
    <row r="11" spans="1:6" ht="12.75" customHeight="1" x14ac:dyDescent="0.2">
      <c r="A11" s="48"/>
      <c r="B11" s="48"/>
      <c r="C11" s="48"/>
      <c r="D11" s="49"/>
      <c r="E11" s="50"/>
      <c r="F11" s="50"/>
    </row>
    <row r="12" spans="1:6" ht="12.75" customHeight="1" x14ac:dyDescent="0.2">
      <c r="A12" s="48"/>
      <c r="B12" s="51"/>
      <c r="C12" s="51"/>
      <c r="D12" s="49"/>
      <c r="E12" s="50"/>
      <c r="F12" s="50"/>
    </row>
    <row r="13" spans="1:6" ht="12.75" customHeight="1" x14ac:dyDescent="0.2">
      <c r="A13" s="48"/>
      <c r="B13" s="51"/>
      <c r="C13" s="51"/>
      <c r="D13" s="49"/>
      <c r="E13" s="50"/>
      <c r="F13" s="50"/>
    </row>
    <row r="14" spans="1:6" ht="12.75" customHeight="1" x14ac:dyDescent="0.2">
      <c r="A14" s="48"/>
      <c r="B14" s="51"/>
      <c r="C14" s="51"/>
      <c r="D14" s="49"/>
      <c r="E14" s="50"/>
      <c r="F14" s="50"/>
    </row>
    <row r="15" spans="1:6" ht="12.75" customHeight="1" x14ac:dyDescent="0.2">
      <c r="A15" s="48"/>
      <c r="B15" s="51"/>
      <c r="C15" s="51"/>
      <c r="D15" s="49"/>
      <c r="E15" s="50"/>
      <c r="F15" s="50"/>
    </row>
    <row r="16" spans="1:6" ht="12.75" customHeight="1" x14ac:dyDescent="0.2">
      <c r="A16" s="48"/>
      <c r="B16" s="51"/>
      <c r="C16" s="51"/>
      <c r="D16" s="49"/>
      <c r="E16" s="50"/>
      <c r="F16" s="50"/>
    </row>
    <row r="17" spans="1:6" ht="12.75" customHeight="1" x14ac:dyDescent="0.2">
      <c r="A17" s="48"/>
      <c r="B17" s="51"/>
      <c r="C17" s="51"/>
      <c r="D17" s="49"/>
      <c r="E17" s="50"/>
      <c r="F17" s="50"/>
    </row>
    <row r="18" spans="1:6" ht="12.75" customHeight="1" x14ac:dyDescent="0.2">
      <c r="A18" s="48"/>
      <c r="B18" s="51"/>
      <c r="C18" s="51"/>
      <c r="D18" s="49"/>
      <c r="E18" s="50"/>
      <c r="F18" s="50"/>
    </row>
    <row r="19" spans="1:6" ht="12.75" customHeight="1" x14ac:dyDescent="0.2">
      <c r="A19" s="48"/>
      <c r="B19" s="51"/>
      <c r="C19" s="51"/>
      <c r="D19" s="49"/>
      <c r="E19" s="50"/>
      <c r="F19" s="50"/>
    </row>
    <row r="20" spans="1:6" ht="12.75" customHeight="1" x14ac:dyDescent="0.2">
      <c r="A20" s="48"/>
      <c r="B20" s="51"/>
      <c r="C20" s="51"/>
      <c r="D20" s="49"/>
      <c r="E20" s="50"/>
      <c r="F20" s="50"/>
    </row>
    <row r="21" spans="1:6" ht="15" customHeight="1" x14ac:dyDescent="0.2">
      <c r="A21" s="52"/>
      <c r="B21" s="53" t="s">
        <v>64</v>
      </c>
      <c r="C21" s="53"/>
      <c r="D21" s="54"/>
      <c r="E21" s="55"/>
      <c r="F21" s="55"/>
    </row>
    <row r="22" spans="1:6" ht="15" customHeight="1" x14ac:dyDescent="0.2">
      <c r="A22" s="52"/>
      <c r="B22" s="52"/>
      <c r="C22" s="52"/>
      <c r="D22" s="54"/>
      <c r="E22" s="55"/>
      <c r="F22" s="55"/>
    </row>
    <row r="23" spans="1:6" ht="15" customHeight="1" x14ac:dyDescent="0.2">
      <c r="A23" s="52"/>
      <c r="B23" s="53" t="s">
        <v>65</v>
      </c>
      <c r="C23" s="53"/>
      <c r="D23" s="54"/>
      <c r="E23" s="55"/>
      <c r="F23" s="55"/>
    </row>
    <row r="24" spans="1:6" ht="15" customHeight="1" x14ac:dyDescent="0.2">
      <c r="A24" s="52"/>
      <c r="B24" s="56" t="s">
        <v>66</v>
      </c>
      <c r="C24" s="52"/>
      <c r="D24" s="54"/>
      <c r="E24" s="55"/>
      <c r="F24" s="55"/>
    </row>
    <row r="25" spans="1:6" ht="15" customHeight="1" x14ac:dyDescent="0.2">
      <c r="A25" s="52"/>
      <c r="B25" s="52" t="s">
        <v>52</v>
      </c>
      <c r="C25" s="52"/>
      <c r="D25" s="54"/>
      <c r="E25" s="55"/>
      <c r="F25" s="55"/>
    </row>
    <row r="26" spans="1:6" ht="15" customHeight="1" x14ac:dyDescent="0.2">
      <c r="A26" s="52"/>
      <c r="B26" s="52" t="s">
        <v>67</v>
      </c>
      <c r="C26" s="52"/>
      <c r="D26" s="54"/>
      <c r="E26" s="55"/>
      <c r="F26" s="55"/>
    </row>
    <row r="27" spans="1:6" ht="15" customHeight="1" x14ac:dyDescent="0.2">
      <c r="A27" s="53"/>
      <c r="B27" s="52"/>
      <c r="C27" s="52"/>
      <c r="D27" s="57"/>
      <c r="E27" s="58"/>
      <c r="F27" s="58"/>
    </row>
    <row r="28" spans="1:6" ht="15.95" customHeight="1" x14ac:dyDescent="0.2">
      <c r="A28" s="52"/>
      <c r="B28" s="53"/>
      <c r="C28" s="53"/>
      <c r="D28" s="58" t="s">
        <v>17</v>
      </c>
      <c r="E28" s="59" t="s">
        <v>68</v>
      </c>
      <c r="F28" s="59"/>
    </row>
    <row r="29" spans="1:6" ht="13.5" customHeight="1" thickBot="1" x14ac:dyDescent="0.25">
      <c r="A29" s="60"/>
      <c r="B29" s="60"/>
      <c r="C29" s="60"/>
      <c r="D29" s="61"/>
      <c r="E29" s="62"/>
      <c r="F29" s="62"/>
    </row>
    <row r="30" spans="1:6" ht="21.75" customHeight="1" x14ac:dyDescent="0.2">
      <c r="A30" s="121" t="s">
        <v>0</v>
      </c>
      <c r="B30" s="121"/>
      <c r="C30" s="121"/>
      <c r="D30" s="121"/>
      <c r="E30" s="121"/>
      <c r="F30" s="63"/>
    </row>
    <row r="31" spans="1:6" ht="14.25" customHeight="1" x14ac:dyDescent="0.2">
      <c r="A31" s="64"/>
      <c r="B31" s="64"/>
      <c r="C31" s="64"/>
      <c r="D31" s="64"/>
      <c r="E31" s="64"/>
      <c r="F31" s="64"/>
    </row>
    <row r="32" spans="1:6" ht="14.25" customHeight="1" x14ac:dyDescent="0.2">
      <c r="A32" s="65"/>
      <c r="B32" s="66" t="s">
        <v>6</v>
      </c>
      <c r="C32" s="67"/>
      <c r="D32" s="68"/>
      <c r="E32" s="69"/>
      <c r="F32" s="69"/>
    </row>
    <row r="33" spans="1:6" ht="14.25" customHeight="1" x14ac:dyDescent="0.2">
      <c r="A33" s="65"/>
      <c r="B33" s="65"/>
      <c r="C33" s="65"/>
      <c r="D33" s="68"/>
      <c r="E33" s="69"/>
      <c r="F33" s="69"/>
    </row>
    <row r="34" spans="1:6" ht="14.25" customHeight="1" x14ac:dyDescent="0.2">
      <c r="A34" s="65"/>
      <c r="B34" s="70" t="s">
        <v>69</v>
      </c>
      <c r="C34" s="71"/>
      <c r="D34" s="72"/>
      <c r="E34" s="72"/>
      <c r="F34" s="72"/>
    </row>
    <row r="35" spans="1:6" ht="14.25" customHeight="1" x14ac:dyDescent="0.2">
      <c r="A35" s="65"/>
      <c r="B35" s="70" t="s">
        <v>70</v>
      </c>
      <c r="C35" s="73"/>
      <c r="D35" s="72"/>
      <c r="E35" s="72"/>
      <c r="F35" s="72"/>
    </row>
    <row r="36" spans="1:6" ht="14.25" customHeight="1" x14ac:dyDescent="0.2">
      <c r="A36" s="65"/>
      <c r="B36" s="70" t="s">
        <v>71</v>
      </c>
      <c r="C36" s="71"/>
      <c r="D36" s="72"/>
      <c r="E36" s="72"/>
      <c r="F36" s="72"/>
    </row>
    <row r="37" spans="1:6" ht="14.25" customHeight="1" x14ac:dyDescent="0.2">
      <c r="A37" s="65"/>
      <c r="B37" s="70" t="s">
        <v>70</v>
      </c>
      <c r="C37" s="71"/>
      <c r="D37" s="72"/>
      <c r="E37" s="72"/>
      <c r="F37" s="72"/>
    </row>
    <row r="38" spans="1:6" ht="14.25" customHeight="1" x14ac:dyDescent="0.2">
      <c r="A38" s="65"/>
      <c r="B38" s="70" t="s">
        <v>2</v>
      </c>
      <c r="C38" s="71"/>
      <c r="D38" s="72"/>
      <c r="E38" s="72"/>
      <c r="F38" s="72"/>
    </row>
    <row r="39" spans="1:6" ht="14.25" customHeight="1" x14ac:dyDescent="0.2">
      <c r="A39" s="65"/>
      <c r="B39" s="70" t="s">
        <v>70</v>
      </c>
      <c r="C39" s="71"/>
      <c r="D39" s="72"/>
      <c r="E39" s="72"/>
      <c r="F39" s="72"/>
    </row>
    <row r="40" spans="1:6" ht="14.25" customHeight="1" x14ac:dyDescent="0.2">
      <c r="A40" s="65"/>
      <c r="B40" s="70" t="s">
        <v>72</v>
      </c>
      <c r="C40" s="73"/>
      <c r="D40" s="72"/>
      <c r="E40" s="72"/>
      <c r="F40" s="72"/>
    </row>
    <row r="41" spans="1:6" ht="14.25" customHeight="1" x14ac:dyDescent="0.2">
      <c r="A41" s="65"/>
      <c r="B41" s="70" t="s">
        <v>70</v>
      </c>
      <c r="C41" s="71"/>
      <c r="D41" s="72"/>
      <c r="E41" s="72"/>
      <c r="F41" s="72"/>
    </row>
    <row r="42" spans="1:6" ht="14.25" customHeight="1" x14ac:dyDescent="0.2">
      <c r="A42" s="65"/>
      <c r="B42" s="70" t="s">
        <v>73</v>
      </c>
      <c r="C42" s="71"/>
      <c r="D42" s="72"/>
      <c r="E42" s="72"/>
      <c r="F42" s="72"/>
    </row>
    <row r="43" spans="1:6" ht="14.25" customHeight="1" x14ac:dyDescent="0.2">
      <c r="A43" s="65"/>
      <c r="B43" s="70" t="s">
        <v>70</v>
      </c>
      <c r="C43" s="71"/>
      <c r="D43" s="72"/>
      <c r="E43" s="72"/>
      <c r="F43" s="72"/>
    </row>
    <row r="44" spans="1:6" ht="14.25" customHeight="1" x14ac:dyDescent="0.2">
      <c r="A44" s="65"/>
      <c r="B44" s="70" t="s">
        <v>74</v>
      </c>
      <c r="C44" s="71"/>
      <c r="D44" s="72"/>
      <c r="E44" s="72"/>
      <c r="F44" s="72"/>
    </row>
    <row r="45" spans="1:6" ht="14.25" customHeight="1" x14ac:dyDescent="0.2">
      <c r="A45" s="65"/>
      <c r="B45" s="70" t="s">
        <v>70</v>
      </c>
      <c r="C45" s="71"/>
      <c r="D45" s="72"/>
      <c r="E45" s="72"/>
      <c r="F45" s="72"/>
    </row>
    <row r="46" spans="1:6" ht="14.25" customHeight="1" x14ac:dyDescent="0.2">
      <c r="A46" s="65"/>
      <c r="B46" s="70" t="s">
        <v>75</v>
      </c>
      <c r="C46" s="71"/>
      <c r="D46" s="72"/>
      <c r="E46" s="72"/>
      <c r="F46" s="72"/>
    </row>
    <row r="47" spans="1:6" ht="14.25" customHeight="1" x14ac:dyDescent="0.2">
      <c r="A47" s="65"/>
      <c r="B47" s="70"/>
      <c r="C47" s="71"/>
      <c r="D47" s="72"/>
      <c r="E47" s="72"/>
      <c r="F47" s="72"/>
    </row>
    <row r="48" spans="1:6" ht="14.25" customHeight="1" x14ac:dyDescent="0.2">
      <c r="A48" s="65"/>
      <c r="B48" s="70"/>
      <c r="C48" s="71"/>
      <c r="D48" s="72"/>
      <c r="E48" s="72"/>
      <c r="F48" s="72"/>
    </row>
    <row r="49" spans="1:6" ht="14.25" customHeight="1" x14ac:dyDescent="0.2">
      <c r="A49" s="65"/>
      <c r="B49" s="70"/>
      <c r="C49" s="71"/>
      <c r="D49" s="72"/>
      <c r="E49" s="72"/>
      <c r="F49" s="72"/>
    </row>
    <row r="50" spans="1:6" ht="14.25" customHeight="1" x14ac:dyDescent="0.2">
      <c r="A50" s="65"/>
      <c r="B50" s="70"/>
      <c r="C50" s="74"/>
      <c r="D50" s="74"/>
      <c r="E50" s="72"/>
      <c r="F50" s="72"/>
    </row>
    <row r="51" spans="1:6" ht="14.25" customHeight="1" x14ac:dyDescent="0.2">
      <c r="A51" s="65"/>
      <c r="B51" s="70"/>
      <c r="C51" s="71"/>
      <c r="D51" s="72"/>
      <c r="E51" s="72"/>
      <c r="F51" s="72"/>
    </row>
    <row r="52" spans="1:6" ht="14.25" customHeight="1" x14ac:dyDescent="0.2">
      <c r="A52" s="65"/>
      <c r="B52" s="70"/>
      <c r="C52" s="71"/>
      <c r="D52" s="72"/>
      <c r="E52" s="72"/>
      <c r="F52" s="72"/>
    </row>
    <row r="53" spans="1:6" ht="14.25" customHeight="1" x14ac:dyDescent="0.2">
      <c r="A53" s="65"/>
      <c r="B53" s="70"/>
      <c r="C53" s="71"/>
      <c r="D53" s="72"/>
      <c r="E53" s="72"/>
      <c r="F53" s="72"/>
    </row>
    <row r="54" spans="1:6" ht="14.25" customHeight="1" x14ac:dyDescent="0.2">
      <c r="A54" s="65"/>
      <c r="B54" s="70"/>
      <c r="C54" s="71"/>
      <c r="D54" s="72"/>
      <c r="E54" s="72"/>
      <c r="F54" s="72"/>
    </row>
    <row r="55" spans="1:6" ht="14.25" customHeight="1" x14ac:dyDescent="0.2">
      <c r="A55" s="65"/>
      <c r="B55" s="70"/>
      <c r="C55" s="71"/>
      <c r="D55" s="72"/>
      <c r="E55" s="72"/>
      <c r="F55" s="72"/>
    </row>
    <row r="56" spans="1:6" ht="14.25" customHeight="1" x14ac:dyDescent="0.2">
      <c r="A56" s="65"/>
      <c r="B56" s="70"/>
      <c r="C56" s="71"/>
      <c r="D56" s="72"/>
      <c r="E56" s="72"/>
      <c r="F56" s="72"/>
    </row>
    <row r="57" spans="1:6" ht="14.25" customHeight="1" x14ac:dyDescent="0.2">
      <c r="A57" s="65"/>
      <c r="B57" s="70"/>
      <c r="C57" s="71"/>
      <c r="D57" s="72"/>
      <c r="E57" s="72"/>
      <c r="F57" s="72"/>
    </row>
    <row r="58" spans="1:6" ht="14.25" customHeight="1" x14ac:dyDescent="0.2">
      <c r="A58" s="65"/>
      <c r="B58" s="75"/>
      <c r="C58" s="71"/>
      <c r="D58" s="72"/>
      <c r="E58" s="72"/>
      <c r="F58" s="72"/>
    </row>
    <row r="59" spans="1:6" ht="14.25" customHeight="1" x14ac:dyDescent="0.2">
      <c r="A59" s="65"/>
      <c r="B59" s="75"/>
      <c r="C59" s="71"/>
      <c r="D59" s="72"/>
      <c r="E59" s="72"/>
      <c r="F59" s="72"/>
    </row>
    <row r="60" spans="1:6" ht="14.25" customHeight="1" x14ac:dyDescent="0.2">
      <c r="A60" s="65"/>
      <c r="B60" s="75"/>
      <c r="C60" s="71"/>
      <c r="D60" s="72"/>
      <c r="E60" s="72"/>
      <c r="F60" s="72"/>
    </row>
    <row r="61" spans="1:6" ht="14.25" customHeight="1" x14ac:dyDescent="0.2">
      <c r="A61" s="65"/>
      <c r="B61" s="75"/>
      <c r="C61" s="71"/>
      <c r="D61" s="72"/>
      <c r="E61" s="72"/>
      <c r="F61" s="72"/>
    </row>
    <row r="62" spans="1:6" ht="14.25" customHeight="1" x14ac:dyDescent="0.2">
      <c r="A62" s="65"/>
      <c r="B62" s="75"/>
      <c r="C62" s="71"/>
      <c r="D62" s="72"/>
      <c r="E62" s="72"/>
      <c r="F62" s="72"/>
    </row>
    <row r="63" spans="1:6" ht="14.25" customHeight="1" x14ac:dyDescent="0.2">
      <c r="A63" s="65"/>
      <c r="B63" s="76"/>
      <c r="C63" s="77"/>
      <c r="D63" s="78"/>
      <c r="E63" s="72"/>
      <c r="F63" s="72"/>
    </row>
    <row r="64" spans="1:6" ht="14.25" customHeight="1" x14ac:dyDescent="0.2">
      <c r="A64" s="65"/>
      <c r="B64" s="76"/>
      <c r="C64" s="79"/>
      <c r="D64" s="80"/>
      <c r="E64" s="72"/>
      <c r="F64" s="72"/>
    </row>
    <row r="65" spans="1:6" ht="14.25" customHeight="1" x14ac:dyDescent="0.2">
      <c r="A65" s="65"/>
      <c r="B65" s="75"/>
      <c r="C65" s="128" t="s">
        <v>76</v>
      </c>
      <c r="D65" s="129" t="s">
        <v>77</v>
      </c>
      <c r="E65" s="72"/>
      <c r="F65" s="72"/>
    </row>
    <row r="66" spans="1:6" ht="14.25" customHeight="1" x14ac:dyDescent="0.2">
      <c r="A66" s="65"/>
      <c r="B66" s="81"/>
      <c r="C66" s="130">
        <v>10.25</v>
      </c>
      <c r="D66" s="131">
        <v>350</v>
      </c>
      <c r="E66" s="82"/>
      <c r="F66" s="82"/>
    </row>
    <row r="67" spans="1:6" ht="14.25" customHeight="1" x14ac:dyDescent="0.2">
      <c r="A67" s="65"/>
      <c r="B67" s="76"/>
      <c r="C67" s="79"/>
      <c r="D67" s="80"/>
      <c r="E67" s="72"/>
      <c r="F67" s="72"/>
    </row>
    <row r="68" spans="1:6" ht="13.5" customHeight="1" x14ac:dyDescent="0.2">
      <c r="A68" s="65"/>
      <c r="B68" s="83"/>
      <c r="C68" s="84"/>
      <c r="D68" s="84"/>
      <c r="E68" s="84"/>
      <c r="F68" s="65"/>
    </row>
    <row r="69" spans="1:6" ht="15.95" customHeight="1" x14ac:dyDescent="0.2">
      <c r="A69" s="52"/>
      <c r="B69" s="85" t="s">
        <v>21</v>
      </c>
      <c r="C69" s="85"/>
      <c r="D69" s="54"/>
      <c r="E69" s="86">
        <f>C66*D66/2</f>
        <v>1793.75</v>
      </c>
      <c r="F69" s="86"/>
    </row>
    <row r="70" spans="1:6" ht="15.95" customHeight="1" x14ac:dyDescent="0.2">
      <c r="A70" s="52"/>
      <c r="B70" s="87" t="s">
        <v>18</v>
      </c>
      <c r="C70" s="88"/>
      <c r="D70" s="54"/>
      <c r="E70" s="89">
        <v>0</v>
      </c>
      <c r="F70" s="89"/>
    </row>
    <row r="71" spans="1:6" ht="15.95" customHeight="1" x14ac:dyDescent="0.2">
      <c r="A71" s="52"/>
      <c r="B71" s="90" t="s">
        <v>78</v>
      </c>
      <c r="C71" s="88"/>
      <c r="D71" s="54"/>
      <c r="E71" s="89">
        <v>0</v>
      </c>
      <c r="F71" s="89"/>
    </row>
    <row r="72" spans="1:6" ht="15.95" customHeight="1" x14ac:dyDescent="0.2">
      <c r="A72" s="52"/>
      <c r="B72" s="90" t="s">
        <v>19</v>
      </c>
      <c r="C72" s="88"/>
      <c r="D72" s="54"/>
      <c r="E72" s="89">
        <v>0</v>
      </c>
      <c r="F72" s="89"/>
    </row>
    <row r="73" spans="1:6" ht="15.95" customHeight="1" x14ac:dyDescent="0.2">
      <c r="A73" s="52"/>
      <c r="B73" s="53" t="s">
        <v>20</v>
      </c>
      <c r="C73" s="85"/>
      <c r="D73" s="54"/>
      <c r="E73" s="91">
        <f>E69</f>
        <v>1793.75</v>
      </c>
      <c r="F73" s="91"/>
    </row>
    <row r="74" spans="1:6" ht="15.95" customHeight="1" x14ac:dyDescent="0.2">
      <c r="A74" s="52"/>
      <c r="B74" s="88" t="s">
        <v>5</v>
      </c>
      <c r="C74" s="92">
        <v>0.05</v>
      </c>
      <c r="D74" s="88"/>
      <c r="E74" s="93">
        <f>ROUND(E73*0.05,2)</f>
        <v>89.69</v>
      </c>
      <c r="F74" s="93"/>
    </row>
    <row r="75" spans="1:6" ht="15.95" customHeight="1" x14ac:dyDescent="0.2">
      <c r="A75" s="52"/>
      <c r="B75" s="94" t="s">
        <v>4</v>
      </c>
      <c r="C75" s="95">
        <v>9.9750000000000005E-2</v>
      </c>
      <c r="D75" s="88"/>
      <c r="E75" s="96">
        <f>E73*0.09975</f>
        <v>178.92656250000002</v>
      </c>
      <c r="F75" s="93"/>
    </row>
    <row r="76" spans="1:6" ht="15.95" customHeight="1" x14ac:dyDescent="0.2">
      <c r="A76" s="52"/>
      <c r="B76" s="66"/>
      <c r="C76" s="52"/>
      <c r="D76" s="54"/>
      <c r="E76" s="55"/>
      <c r="F76" s="55"/>
    </row>
    <row r="77" spans="1:6" ht="15.95" customHeight="1" thickBot="1" x14ac:dyDescent="0.25">
      <c r="A77" s="52"/>
      <c r="B77" s="97" t="s">
        <v>22</v>
      </c>
      <c r="C77" s="85"/>
      <c r="D77" s="98"/>
      <c r="E77" s="99">
        <f>E73+E74+E75</f>
        <v>2062.3665624999999</v>
      </c>
      <c r="F77" s="100"/>
    </row>
    <row r="78" spans="1:6" ht="15.95" customHeight="1" thickTop="1" x14ac:dyDescent="0.2">
      <c r="A78" s="52"/>
      <c r="B78" s="94"/>
      <c r="C78" s="94"/>
      <c r="D78" s="94"/>
      <c r="E78" s="101"/>
      <c r="F78" s="94"/>
    </row>
    <row r="79" spans="1:6" ht="15.95" customHeight="1" x14ac:dyDescent="0.2">
      <c r="A79" s="52"/>
      <c r="B79" s="66" t="s">
        <v>24</v>
      </c>
      <c r="C79" s="94"/>
      <c r="D79" s="54"/>
      <c r="E79" s="55">
        <v>0</v>
      </c>
      <c r="F79" s="55"/>
    </row>
    <row r="80" spans="1:6" ht="15.95" customHeight="1" x14ac:dyDescent="0.2">
      <c r="A80" s="52"/>
      <c r="B80" s="85"/>
      <c r="C80" s="94"/>
      <c r="D80" s="94"/>
      <c r="E80" s="101"/>
      <c r="F80" s="94"/>
    </row>
    <row r="81" spans="1:6" ht="15.95" customHeight="1" x14ac:dyDescent="0.2">
      <c r="A81" s="52"/>
      <c r="B81" s="122" t="s">
        <v>23</v>
      </c>
      <c r="C81" s="123"/>
      <c r="D81" s="102"/>
      <c r="E81" s="103">
        <f>E77</f>
        <v>2062.3665624999999</v>
      </c>
      <c r="F81" s="55"/>
    </row>
    <row r="82" spans="1:6" ht="15.95" customHeight="1" x14ac:dyDescent="0.2">
      <c r="A82" s="52"/>
      <c r="B82" s="52"/>
      <c r="C82" s="52"/>
      <c r="D82" s="54"/>
      <c r="E82" s="55"/>
      <c r="F82" s="55"/>
    </row>
    <row r="83" spans="1:6" ht="15.95" customHeight="1" x14ac:dyDescent="0.2">
      <c r="A83" s="104"/>
      <c r="B83" s="124"/>
      <c r="C83" s="125"/>
      <c r="D83" s="125"/>
      <c r="E83" s="125"/>
      <c r="F83" s="105"/>
    </row>
    <row r="84" spans="1:6" ht="15.95" customHeight="1" x14ac:dyDescent="0.2">
      <c r="A84" s="126" t="s">
        <v>48</v>
      </c>
      <c r="B84" s="126"/>
      <c r="C84" s="126"/>
      <c r="D84" s="126"/>
      <c r="E84" s="126"/>
      <c r="F84" s="66"/>
    </row>
    <row r="85" spans="1:6" ht="15.95" customHeight="1" x14ac:dyDescent="0.2">
      <c r="A85" s="127" t="s">
        <v>59</v>
      </c>
      <c r="B85" s="127"/>
      <c r="C85" s="127"/>
      <c r="D85" s="127"/>
      <c r="E85" s="127"/>
      <c r="F85" s="107"/>
    </row>
    <row r="86" spans="1:6" ht="15.95" customHeight="1" x14ac:dyDescent="0.2">
      <c r="A86" s="106"/>
      <c r="B86" s="106"/>
      <c r="C86" s="106"/>
      <c r="D86" s="106"/>
      <c r="E86" s="106"/>
      <c r="F86" s="107"/>
    </row>
    <row r="87" spans="1:6" ht="15.95" customHeight="1" x14ac:dyDescent="0.2">
      <c r="A87" s="106"/>
      <c r="B87" s="106"/>
      <c r="C87" s="106"/>
      <c r="D87" s="106"/>
      <c r="E87" s="106"/>
      <c r="F87" s="107"/>
    </row>
    <row r="88" spans="1:6" ht="15.95" customHeight="1" x14ac:dyDescent="0.2">
      <c r="A88" s="120" t="s">
        <v>8</v>
      </c>
      <c r="B88" s="120"/>
      <c r="C88" s="120"/>
      <c r="D88" s="120"/>
      <c r="E88" s="120"/>
      <c r="F88" s="120"/>
    </row>
  </sheetData>
  <mergeCells count="6">
    <mergeCell ref="A88:F88"/>
    <mergeCell ref="A30:E30"/>
    <mergeCell ref="B81:C81"/>
    <mergeCell ref="B83:E83"/>
    <mergeCell ref="A84:E84"/>
    <mergeCell ref="A85:E85"/>
  </mergeCells>
  <printOptions horizontalCentered="1"/>
  <pageMargins left="0" right="0" top="0" bottom="0" header="0" footer="0"/>
  <pageSetup paperSize="131" scale="63"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7</vt:i4>
      </vt:variant>
    </vt:vector>
  </HeadingPairs>
  <TitlesOfParts>
    <vt:vector size="12" baseType="lpstr">
      <vt:lpstr>26-08-13</vt:lpstr>
      <vt:lpstr>30-09-13</vt:lpstr>
      <vt:lpstr>13-11-17</vt:lpstr>
      <vt:lpstr>Activités</vt:lpstr>
      <vt:lpstr>2024-10-16 - 24-24550</vt:lpstr>
      <vt:lpstr>Liste_Activités</vt:lpstr>
      <vt:lpstr>'13-11-17'!Print_Area</vt:lpstr>
      <vt:lpstr>'13-11-17'!Zone_d_impression</vt:lpstr>
      <vt:lpstr>'2024-10-16 - 24-24550'!Zone_d_impression</vt:lpstr>
      <vt:lpstr>'26-08-13'!Zone_d_impression</vt:lpstr>
      <vt:lpstr>'30-09-13'!Zone_d_impression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2024-10-27T10:08:54Z</cp:lastPrinted>
  <dcterms:created xsi:type="dcterms:W3CDTF">1996-11-05T19:10:39Z</dcterms:created>
  <dcterms:modified xsi:type="dcterms:W3CDTF">2024-10-27T10:09:41Z</dcterms:modified>
</cp:coreProperties>
</file>