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625F5ED8-11E4-4FEA-8AE7-A2E2F3FCFA96}" xr6:coauthVersionLast="47" xr6:coauthVersionMax="47" xr10:uidLastSave="{00000000-0000-0000-0000-000000000000}"/>
  <bookViews>
    <workbookView xWindow="-120" yWindow="-120" windowWidth="38640" windowHeight="15840" activeTab="10" xr2:uid="{00000000-000D-0000-FFFF-FFFF00000000}"/>
  </bookViews>
  <sheets>
    <sheet name="29-04-14" sheetId="4" r:id="rId1"/>
    <sheet name="22-05-14" sheetId="6" r:id="rId2"/>
    <sheet name="18-03-17" sheetId="7" r:id="rId3"/>
    <sheet name="30-11-17" sheetId="8" r:id="rId4"/>
    <sheet name="14-12-18" sheetId="9" r:id="rId5"/>
    <sheet name="22-10-19" sheetId="10" r:id="rId6"/>
    <sheet name="02-11-20" sheetId="11" r:id="rId7"/>
    <sheet name="30-03-21" sheetId="12" r:id="rId8"/>
    <sheet name="12-05-22" sheetId="13" r:id="rId9"/>
    <sheet name="28-04-23" sheetId="14" r:id="rId10"/>
    <sheet name="10-05-24" sheetId="15" r:id="rId11"/>
    <sheet name="Activités" sheetId="5" r:id="rId12"/>
  </sheets>
  <definedNames>
    <definedName name="a" localSheetId="6">'02-11-20'!$A$1:$F$89</definedName>
    <definedName name="a" localSheetId="10">'10-05-24'!$A$1:$F$89</definedName>
    <definedName name="a" localSheetId="8">'12-05-22'!$A$1:$F$89</definedName>
    <definedName name="a" localSheetId="4">'14-12-18'!$A$1:$F$87</definedName>
    <definedName name="a" localSheetId="2">'18-03-17'!$A$1:$F$89</definedName>
    <definedName name="a" localSheetId="5">'22-10-19'!$A$1:$F$89</definedName>
    <definedName name="a" localSheetId="9">'28-04-23'!$A$1:$F$89</definedName>
    <definedName name="a" localSheetId="7">'30-03-21'!$A$1:$F$89</definedName>
    <definedName name="a" localSheetId="3">'30-11-17'!$A$1:$F$89</definedName>
    <definedName name="Liste_Activités" localSheetId="6">Activités!$C$5:$C$45</definedName>
    <definedName name="Liste_Activités" localSheetId="10">Activités!$C$5:$C$45</definedName>
    <definedName name="Liste_Activités" localSheetId="8">Activités!$C$5:$C$45</definedName>
    <definedName name="Liste_Activités" localSheetId="4">Activités!$C$5:$C$45</definedName>
    <definedName name="Liste_Activités" localSheetId="2">Activités!$C$5:$C$45</definedName>
    <definedName name="Liste_Activités" localSheetId="5">Activités!$C$5:$C$45</definedName>
    <definedName name="Liste_Activités" localSheetId="9">Activités!$C$5:$C$45</definedName>
    <definedName name="Liste_Activités" localSheetId="7">Activités!$C$5:$C$45</definedName>
    <definedName name="Liste_Activités" localSheetId="3">Activités!$C$5:$C$45</definedName>
    <definedName name="Liste_Activités">Activités!$C$5:$C$39</definedName>
    <definedName name="_xlnm.Print_Area" localSheetId="6">'02-11-20'!$A$1:$F$89</definedName>
    <definedName name="_xlnm.Print_Area" localSheetId="10">'10-05-24'!$A$1:$F$89</definedName>
    <definedName name="_xlnm.Print_Area" localSheetId="8">'12-05-22'!$A$1:$F$89</definedName>
    <definedName name="_xlnm.Print_Area" localSheetId="4">'14-12-18'!$A$1:$F$87</definedName>
    <definedName name="_xlnm.Print_Area" localSheetId="2">'18-03-17'!$A$1:$F$89</definedName>
    <definedName name="_xlnm.Print_Area" localSheetId="1">'22-05-14'!$A$1:$F$94</definedName>
    <definedName name="_xlnm.Print_Area" localSheetId="5">'22-10-19'!$A$1:$F$89</definedName>
    <definedName name="_xlnm.Print_Area" localSheetId="9">'28-04-23'!$A$1:$F$89</definedName>
    <definedName name="_xlnm.Print_Area" localSheetId="0">'29-04-14'!$A$1:$F$94</definedName>
    <definedName name="_xlnm.Print_Area" localSheetId="7">'30-03-21'!$A$1:$F$89</definedName>
    <definedName name="_xlnm.Print_Area" localSheetId="3">'30-11-17'!$A$1:$F$89</definedName>
    <definedName name="_xlnm.Print_Area" localSheetId="11">Activités!$A$1:$D$39</definedName>
    <definedName name="Zone_impres_MI" localSheetId="6">#REF!</definedName>
    <definedName name="Zone_impres_MI" localSheetId="10">#REF!</definedName>
    <definedName name="Zone_impres_MI" localSheetId="8">#REF!</definedName>
    <definedName name="Zone_impres_MI" localSheetId="4">#REF!</definedName>
    <definedName name="Zone_impres_MI" localSheetId="1">#REF!</definedName>
    <definedName name="Zone_impres_MI" localSheetId="5">#REF!</definedName>
    <definedName name="Zone_impres_MI" localSheetId="9">#REF!</definedName>
    <definedName name="Zone_impres_MI" localSheetId="7">#REF!</definedName>
    <definedName name="Zone_impres_MI" localSheetId="3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15" l="1"/>
  <c r="E69" i="15"/>
  <c r="E69" i="14"/>
  <c r="E72" i="14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7" i="9"/>
  <c r="E70" i="9"/>
  <c r="E71" i="9"/>
  <c r="E72" i="9"/>
  <c r="E74" i="9"/>
  <c r="E78" i="9"/>
  <c r="E69" i="8"/>
  <c r="E72" i="8"/>
  <c r="E73" i="8"/>
  <c r="E74" i="8"/>
  <c r="E76" i="8"/>
  <c r="E80" i="8"/>
  <c r="E69" i="7"/>
  <c r="E72" i="7"/>
  <c r="E73" i="7"/>
  <c r="E74" i="7"/>
  <c r="E76" i="7"/>
  <c r="E80" i="7"/>
  <c r="E74" i="6"/>
  <c r="E77" i="6"/>
  <c r="E79" i="6"/>
  <c r="E78" i="6"/>
  <c r="E74" i="4"/>
  <c r="E81" i="6"/>
  <c r="E85" i="6"/>
  <c r="E77" i="4"/>
  <c r="E79" i="4"/>
  <c r="E78" i="4"/>
  <c r="E81" i="4"/>
  <c r="E85" i="4"/>
  <c r="E73" i="15" l="1"/>
  <c r="E76" i="15" s="1"/>
  <c r="E80" i="15" s="1"/>
  <c r="E74" i="15"/>
  <c r="E73" i="14"/>
  <c r="E74" i="14"/>
  <c r="E76" i="14" l="1"/>
  <c r="E80" i="14" s="1"/>
</calcChain>
</file>

<file path=xl/sharedStrings.xml><?xml version="1.0" encoding="utf-8"?>
<sst xmlns="http://schemas.openxmlformats.org/spreadsheetml/2006/main" count="312" uniqueCount="111">
  <si>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</si>
  <si>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</si>
  <si>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</si>
  <si>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</si>
  <si>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</si>
  <si>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</si>
  <si>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</si>
  <si>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</si>
  <si>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</si>
  <si>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</si>
  <si>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</si>
  <si>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</si>
  <si>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</si>
  <si>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</si>
  <si>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Divers calculs effectués;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</si>
  <si>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</si>
  <si>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</si>
  <si>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</si>
  <si>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</si>
  <si>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</si>
  <si>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</si>
  <si>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</si>
  <si>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</si>
  <si>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</si>
  <si>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</si>
  <si>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</si>
  <si>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</si>
  <si>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</si>
  <si>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</si>
  <si>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</si>
  <si>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</si>
  <si>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</si>
  <si>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</si>
  <si>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</si>
  <si>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</si>
  <si>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</si>
  <si>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</si>
  <si>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</si>
  <si>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</si>
  <si>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</si>
  <si>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</si>
  <si>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</si>
  <si>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</si>
  <si>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</si>
  <si>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</si>
  <si>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</si>
  <si>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</si>
  <si>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</si>
  <si>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</si>
  <si>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Le 29 avril 2014</t>
  </si>
  <si>
    <t>SERGE LEFEBVRE</t>
  </si>
  <si>
    <t>9170 rue Sherbrooke est
Montréal  Québec  H1L 1E5</t>
  </si>
  <si>
    <t>PNEUS ET MÉCANIQUE SERGE LEFEBVRE INC</t>
  </si>
  <si>
    <t># 14094</t>
  </si>
  <si>
    <t xml:space="preserve"> - Rencontres avec vous à nos bureaux;</t>
  </si>
  <si>
    <t xml:space="preserve"> - Révision partielle de la documentation juridique afférente à la présente réorganisation;</t>
  </si>
  <si>
    <t xml:space="preserve"> - Diverses discussions téléphoniques avec vous, le conseiller juridique et votre banquier ;</t>
  </si>
  <si>
    <t>Le 22 mai 2014</t>
  </si>
  <si>
    <t># 14125</t>
  </si>
  <si>
    <t xml:space="preserve"> - Finalisation du mémorandum fiscal pour mettre en place la réorganisation;</t>
  </si>
  <si>
    <t xml:space="preserve"> - Préparation, déplacement et rencontre avec vous pour la signature des documents préparés;</t>
  </si>
  <si>
    <t>*** Payable sur réception.  Frais d’administration de 24 % par année sur note d’honoraires passée due. ***</t>
  </si>
  <si>
    <t>Le 18 mars 2017</t>
  </si>
  <si>
    <t># 17048</t>
  </si>
  <si>
    <t xml:space="preserve"> - Rencontre avec vous à nos bureaux et discussions téléphoniques ;</t>
  </si>
  <si>
    <t>Le 30 novembre 2017</t>
  </si>
  <si>
    <t>288 GAMELIN
REPENTIGNY, QUÉBEC, J6A 5V1</t>
  </si>
  <si>
    <t># 17264</t>
  </si>
  <si>
    <t xml:space="preserve"> - Rencontre avec vous à nos bureaux ;</t>
  </si>
  <si>
    <t xml:space="preserve"> - Préparation de la demande de confirmation de CDC ;</t>
  </si>
  <si>
    <t xml:space="preserve"> - Lecture et rédaction de divers courriels ;</t>
  </si>
  <si>
    <t>Le 14 DÉCEMBRE 2018</t>
  </si>
  <si>
    <t># 18265</t>
  </si>
  <si>
    <t xml:space="preserve"> - Préparation d'autorisation requises pour valider le solde de compte de dividende en capital ;</t>
  </si>
  <si>
    <t xml:space="preserve"> - Analyse de la meilleure planification fiscale de la société et de Serge, diverses simulations fiscales pour en arriver à une optimisation ;</t>
  </si>
  <si>
    <t xml:space="preserve"> - Préparation de la déclaration de revenus de la société et des différentes modifications requises en cours de route ;</t>
  </si>
  <si>
    <t xml:space="preserve"> - Analyse des états financiers de la société, fournir les modifications à y apporter et diverses révisions ;</t>
  </si>
  <si>
    <t xml:space="preserve"> - Diverses rencontres avec vous à nos bureaux les 24 octobre, 31 octobre et 27 novembre ;</t>
  </si>
  <si>
    <t xml:space="preserve"> - Fournir les différentes directives requises au notaires afin de faire préparer les rachats d'actions, dividendes et choix du compte de dividende en capital ;</t>
  </si>
  <si>
    <t xml:space="preserve"> - Révision de la documentation juridique préparée par le notaire, commentaires et modifications ;</t>
  </si>
  <si>
    <t xml:space="preserve"> - Préparation des formulaires fiscaux pour le versement de dividendes du compte de dividende en capital et de ses différentes annexes afin de produire aux gouvernements ;</t>
  </si>
  <si>
    <t xml:space="preserve"> - Préparation des formulaires fiscaux T5/Relevés 3 pour les dividendes imposables versés en 2018 et transmission aux gouvernements ;</t>
  </si>
  <si>
    <t>Le 22 OCTOBRE 2019</t>
  </si>
  <si>
    <t># 19267</t>
  </si>
  <si>
    <t xml:space="preserve"> - Analyse des divers documents soumis depuis le 4 mars 2019 ;</t>
  </si>
  <si>
    <t xml:space="preserve"> - Directives relativement à la comptabilisation des rachats d'actions ;</t>
  </si>
  <si>
    <t xml:space="preserve"> - Préparation des formulaires T5/ Relevé 3 pour le versement de dividendes pour 2019 et transmission aux gouvernements ;</t>
  </si>
  <si>
    <t xml:space="preserve"> - Préparation de la déclaration de revenus de la société pour l'année 2019 ;</t>
  </si>
  <si>
    <t xml:space="preserve"> - Différentes discussions téléphonique avec vous ;</t>
  </si>
  <si>
    <t xml:space="preserve"> - Lecture et rédaction de divers courriels avec vous ;</t>
  </si>
  <si>
    <t>Le 2 NOVEMBRE 2020</t>
  </si>
  <si>
    <t># 20279</t>
  </si>
  <si>
    <t xml:space="preserve"> - Préparation des formulaires T5/ Relevé 3 pour le versement de dividendes pour 2020 et transmission aux gouvernements ;</t>
  </si>
  <si>
    <t xml:space="preserve"> - Préparer une demande de changement de fin d'exercice financier ;</t>
  </si>
  <si>
    <t xml:space="preserve"> - Préparation de la déclaration de revenus de la société pour l'année 2020 ainsi que d'un amendé ;</t>
  </si>
  <si>
    <t>Le 30 MARS 2021</t>
  </si>
  <si>
    <t># 21124</t>
  </si>
  <si>
    <t xml:space="preserve"> - Préparation de la déclaration de revenus de la société pour l'année du 31/12/2020 ;</t>
  </si>
  <si>
    <t xml:space="preserve"> - Travail d'analyse d'estimé d'impôt pour estimer un acompte addition d'impôt à effectuer avant le 28/02 ;</t>
  </si>
  <si>
    <t xml:space="preserve"> - Travail additionnel de conciliation divers rétroactif - ajustements de revenus et d'avances aux actionnaires ;</t>
  </si>
  <si>
    <t>Le 12 MAI 2022</t>
  </si>
  <si>
    <t># 22158</t>
  </si>
  <si>
    <t xml:space="preserve"> - Préparation de la déclaration de revenus de la société pour l'année ;</t>
  </si>
  <si>
    <t xml:space="preserve"> - Préparation des formulaires T5/Relevé 3 pour les dividendes ;</t>
  </si>
  <si>
    <t>Le 28 AVRIL 2023</t>
  </si>
  <si>
    <t># 23129</t>
  </si>
  <si>
    <t xml:space="preserve"> - Analyse des états financiers de la société ;</t>
  </si>
  <si>
    <t xml:space="preserve"> - Discussion relativement à la fermeture de la société ;</t>
  </si>
  <si>
    <t>Le 10 MAI 2024</t>
  </si>
  <si>
    <t># 24166</t>
  </si>
  <si>
    <t xml:space="preserve"> - Préparation des autorisations manquantes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</si>
</sst>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6" fillId="3" borderId="11" xfId="0" applyFont="1" applyFill="1" applyBorder="1"/>
    <xf numFmtId="0" fontId="7" fillId="3" borderId="1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2" xfId="2" applyNumberFormat="1" applyFont="1" applyFill="1" applyBorder="1"/>
    <xf numFmtId="0" fontId="18" fillId="0" borderId="0" xfId="0" applyFont="1" applyAlignment="1">
      <alignment horizontal="right"/>
    </xf>
    <xf numFmtId="166" fontId="18" fillId="0" borderId="0" xfId="1" applyNumberFormat="1" applyFont="1" applyFill="1"/>
    <xf numFmtId="7" fontId="18" fillId="0" borderId="0" xfId="0" applyNumberFormat="1" applyFont="1"/>
    <xf numFmtId="0" fontId="20" fillId="4" borderId="14" xfId="0" applyFont="1" applyFill="1" applyBorder="1" applyAlignment="1">
      <alignment vertical="center"/>
    </xf>
    <xf numFmtId="0" fontId="21" fillId="4" borderId="15" xfId="0" applyFont="1" applyFill="1" applyBorder="1" applyAlignment="1">
      <alignment vertical="center"/>
    </xf>
    <xf numFmtId="7" fontId="20" fillId="4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2" fillId="2" borderId="5" xfId="0" applyFont="1" applyFill="1" applyBorder="1" applyAlignment="1">
      <alignment horizontal="left" wrapText="1" shrinkToFit="1"/>
    </xf>
    <xf numFmtId="167" fontId="18" fillId="0" borderId="0" xfId="0" applyNumberFormat="1" applyFont="1" applyAlignment="1">
      <alignment horizontal="left"/>
    </xf>
    <xf numFmtId="166" fontId="18" fillId="0" borderId="17" xfId="1" applyNumberFormat="1" applyFont="1" applyFill="1" applyBorder="1"/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horizontal="left" indent="1"/>
    </xf>
    <xf numFmtId="0" fontId="1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47624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32468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9DD1511-CB76-4D4B-B669-01E1EB209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D16676-8D93-4E8C-9EA3-92DFCA151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47624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44374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5D81AEE-7304-407E-810E-51B2A0815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1540438-371E-450B-95E6-24BC9F582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91DF96E-A367-41F0-9BF8-0B44657C9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74813E-3310-40E7-9E6C-A4041A4FA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C1EB297-7CDF-4EE2-B383-B7237CF10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623FE39-3823-4EA4-8361-62D04A545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2048C8-EBE5-42F1-BDC4-EB325875F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7"/>
  <sheetViews>
    <sheetView view="pageBreakPreview" topLeftCell="A28" zoomScale="80" zoomScaleNormal="100" zoomScaleSheetLayoutView="80" workbookViewId="0">
      <selection activeCell="E73" sqref="E73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49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52</v>
      </c>
      <c r="C25" s="24"/>
      <c r="D25" s="24"/>
      <c r="E25" s="24"/>
      <c r="F25" s="24"/>
    </row>
    <row r="26" spans="1:6" ht="33.75" customHeight="1" x14ac:dyDescent="0.2">
      <c r="A26" s="20"/>
      <c r="B26" s="48" t="s">
        <v>51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53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2"/>
      <c r="C33" s="52"/>
      <c r="D33" s="52"/>
      <c r="E33" s="31"/>
      <c r="F33" s="24"/>
    </row>
    <row r="34" spans="1:6" ht="14.25" x14ac:dyDescent="0.2">
      <c r="A34" s="24"/>
      <c r="B34" s="52"/>
      <c r="C34" s="52"/>
      <c r="D34" s="52"/>
      <c r="E34" s="31"/>
      <c r="F34" s="24"/>
    </row>
    <row r="35" spans="1:6" ht="14.25" x14ac:dyDescent="0.2">
      <c r="A35" s="24"/>
      <c r="B35" s="52" t="s">
        <v>54</v>
      </c>
      <c r="C35" s="52"/>
      <c r="D35" s="52"/>
      <c r="E35" s="31"/>
      <c r="F35" s="24"/>
    </row>
    <row r="36" spans="1:6" ht="14.25" x14ac:dyDescent="0.2">
      <c r="A36" s="24"/>
      <c r="B36" s="52"/>
      <c r="C36" s="52"/>
      <c r="D36" s="52"/>
      <c r="E36" s="31"/>
      <c r="F36" s="24"/>
    </row>
    <row r="37" spans="1:6" ht="14.25" x14ac:dyDescent="0.2">
      <c r="A37" s="24"/>
      <c r="B37" s="52"/>
      <c r="C37" s="52"/>
      <c r="D37" s="52"/>
      <c r="E37" s="31"/>
      <c r="F37" s="24"/>
    </row>
    <row r="38" spans="1:6" ht="14.25" x14ac:dyDescent="0.2">
      <c r="A38" s="24"/>
      <c r="B38" s="52" t="s">
        <v>2</v>
      </c>
      <c r="C38" s="52"/>
      <c r="D38" s="52"/>
      <c r="E38" s="31"/>
      <c r="F38" s="24"/>
    </row>
    <row r="39" spans="1:6" ht="14.25" x14ac:dyDescent="0.2">
      <c r="A39" s="24"/>
      <c r="B39" s="52"/>
      <c r="C39" s="52"/>
      <c r="D39" s="52"/>
      <c r="E39" s="31"/>
      <c r="F39" s="24"/>
    </row>
    <row r="40" spans="1:6" ht="14.25" x14ac:dyDescent="0.2">
      <c r="A40" s="24"/>
      <c r="B40" s="52"/>
      <c r="C40" s="52"/>
      <c r="D40" s="52"/>
      <c r="E40" s="31"/>
      <c r="F40" s="24"/>
    </row>
    <row r="41" spans="1:6" ht="14.25" x14ac:dyDescent="0.2">
      <c r="A41" s="24"/>
      <c r="B41" s="52" t="s">
        <v>9</v>
      </c>
      <c r="C41" s="52"/>
      <c r="D41" s="52"/>
      <c r="E41" s="31"/>
      <c r="F41" s="24"/>
    </row>
    <row r="42" spans="1:6" ht="14.25" x14ac:dyDescent="0.2">
      <c r="A42" s="24"/>
      <c r="B42" s="52"/>
      <c r="C42" s="52"/>
      <c r="D42" s="52"/>
      <c r="E42" s="31"/>
      <c r="F42" s="24"/>
    </row>
    <row r="43" spans="1:6" ht="14.25" x14ac:dyDescent="0.2">
      <c r="A43" s="24"/>
      <c r="B43" s="52"/>
      <c r="C43" s="52"/>
      <c r="D43" s="52"/>
      <c r="E43" s="31"/>
      <c r="F43" s="24"/>
    </row>
    <row r="44" spans="1:6" ht="14.25" x14ac:dyDescent="0.2">
      <c r="A44" s="24"/>
      <c r="B44" s="52" t="s">
        <v>29</v>
      </c>
      <c r="C44" s="52"/>
      <c r="D44" s="52"/>
      <c r="E44" s="31"/>
      <c r="F44" s="24"/>
    </row>
    <row r="45" spans="1:6" ht="14.25" x14ac:dyDescent="0.2">
      <c r="A45" s="24"/>
      <c r="B45" s="52"/>
      <c r="C45" s="52"/>
      <c r="D45" s="52"/>
      <c r="E45" s="31"/>
      <c r="F45" s="24"/>
    </row>
    <row r="46" spans="1:6" ht="14.25" x14ac:dyDescent="0.2">
      <c r="A46" s="24"/>
      <c r="B46" s="52"/>
      <c r="C46" s="52"/>
      <c r="D46" s="52"/>
      <c r="E46" s="31"/>
      <c r="F46" s="24"/>
    </row>
    <row r="47" spans="1:6" ht="14.25" x14ac:dyDescent="0.2">
      <c r="A47" s="24"/>
      <c r="B47" s="52" t="s">
        <v>27</v>
      </c>
      <c r="C47" s="52"/>
      <c r="D47" s="52"/>
      <c r="E47" s="31"/>
      <c r="F47" s="24"/>
    </row>
    <row r="48" spans="1:6" ht="14.25" x14ac:dyDescent="0.2">
      <c r="A48" s="24"/>
      <c r="B48" s="52"/>
      <c r="C48" s="52"/>
      <c r="D48" s="52"/>
      <c r="E48" s="31"/>
      <c r="F48" s="24"/>
    </row>
    <row r="49" spans="1:6" ht="14.25" x14ac:dyDescent="0.2">
      <c r="A49" s="24"/>
      <c r="B49" s="52"/>
      <c r="C49" s="52"/>
      <c r="D49" s="52"/>
      <c r="E49" s="31"/>
      <c r="F49" s="24"/>
    </row>
    <row r="50" spans="1:6" ht="14.25" x14ac:dyDescent="0.2">
      <c r="A50" s="24"/>
      <c r="B50" s="52" t="s">
        <v>30</v>
      </c>
      <c r="C50" s="52"/>
      <c r="D50" s="52"/>
      <c r="E50" s="31"/>
      <c r="F50" s="24"/>
    </row>
    <row r="51" spans="1:6" ht="14.25" x14ac:dyDescent="0.2">
      <c r="A51" s="24"/>
      <c r="B51" s="52"/>
      <c r="C51" s="52"/>
      <c r="D51" s="52"/>
      <c r="E51" s="31"/>
      <c r="F51" s="24"/>
    </row>
    <row r="52" spans="1:6" ht="14.25" x14ac:dyDescent="0.2">
      <c r="A52" s="24"/>
      <c r="B52" s="52"/>
      <c r="C52" s="52"/>
      <c r="D52" s="52"/>
      <c r="E52" s="31"/>
      <c r="F52" s="24"/>
    </row>
    <row r="53" spans="1:6" ht="14.25" x14ac:dyDescent="0.2">
      <c r="A53" s="24"/>
      <c r="B53" s="52" t="s">
        <v>55</v>
      </c>
      <c r="C53" s="52"/>
      <c r="D53" s="52"/>
      <c r="E53" s="31"/>
      <c r="F53" s="24"/>
    </row>
    <row r="54" spans="1:6" ht="14.25" x14ac:dyDescent="0.2">
      <c r="A54" s="24"/>
      <c r="B54" s="52"/>
      <c r="C54" s="52"/>
      <c r="D54" s="52"/>
      <c r="E54" s="31"/>
      <c r="F54" s="24"/>
    </row>
    <row r="55" spans="1:6" ht="14.25" x14ac:dyDescent="0.2">
      <c r="A55" s="24"/>
      <c r="B55" s="52"/>
      <c r="C55" s="52"/>
      <c r="D55" s="52"/>
      <c r="E55" s="31"/>
      <c r="F55" s="24"/>
    </row>
    <row r="56" spans="1:6" ht="14.25" x14ac:dyDescent="0.2">
      <c r="A56" s="24"/>
      <c r="B56" s="52" t="s">
        <v>14</v>
      </c>
      <c r="C56" s="52"/>
      <c r="D56" s="52"/>
      <c r="E56" s="31"/>
      <c r="F56" s="24"/>
    </row>
    <row r="57" spans="1:6" ht="14.25" x14ac:dyDescent="0.2">
      <c r="A57" s="24"/>
      <c r="B57" s="52"/>
      <c r="C57" s="52"/>
      <c r="D57" s="52"/>
      <c r="E57" s="31"/>
      <c r="F57" s="24"/>
    </row>
    <row r="58" spans="1:6" ht="14.25" x14ac:dyDescent="0.2">
      <c r="A58" s="24"/>
      <c r="B58" s="52"/>
      <c r="C58" s="52"/>
      <c r="D58" s="52"/>
      <c r="E58" s="31"/>
      <c r="F58" s="24"/>
    </row>
    <row r="59" spans="1:6" ht="14.25" x14ac:dyDescent="0.2">
      <c r="A59" s="24"/>
      <c r="B59" s="52" t="s">
        <v>56</v>
      </c>
      <c r="C59" s="52"/>
      <c r="D59" s="52"/>
      <c r="E59" s="31"/>
      <c r="F59" s="24"/>
    </row>
    <row r="60" spans="1:6" ht="14.25" x14ac:dyDescent="0.2">
      <c r="A60" s="24"/>
      <c r="B60" s="47"/>
      <c r="C60" s="47"/>
      <c r="D60" s="47"/>
      <c r="E60" s="31"/>
      <c r="F60" s="24"/>
    </row>
    <row r="61" spans="1:6" ht="14.25" x14ac:dyDescent="0.2">
      <c r="A61" s="24"/>
      <c r="B61" s="52"/>
      <c r="C61" s="52"/>
      <c r="D61" s="52"/>
      <c r="E61" s="31"/>
      <c r="F61" s="24"/>
    </row>
    <row r="62" spans="1:6" ht="14.25" x14ac:dyDescent="0.2">
      <c r="A62" s="24"/>
      <c r="B62" s="52" t="s">
        <v>46</v>
      </c>
      <c r="C62" s="52"/>
      <c r="D62" s="52"/>
      <c r="E62" s="31"/>
      <c r="F62" s="24"/>
    </row>
    <row r="63" spans="1:6" ht="14.25" x14ac:dyDescent="0.2">
      <c r="A63" s="24"/>
      <c r="B63" s="52"/>
      <c r="C63" s="52"/>
      <c r="D63" s="52"/>
      <c r="E63" s="31"/>
      <c r="F63" s="24"/>
    </row>
    <row r="64" spans="1:6" ht="14.25" x14ac:dyDescent="0.2">
      <c r="A64" s="24"/>
      <c r="B64" s="52"/>
      <c r="C64" s="52"/>
      <c r="D64" s="52"/>
      <c r="E64" s="31"/>
      <c r="F64" s="24"/>
    </row>
    <row r="65" spans="1:6" ht="14.25" x14ac:dyDescent="0.2">
      <c r="A65" s="24"/>
      <c r="B65" s="52"/>
      <c r="C65" s="52"/>
      <c r="D65" s="52"/>
      <c r="E65" s="31"/>
      <c r="F65" s="24"/>
    </row>
    <row r="66" spans="1:6" ht="14.25" x14ac:dyDescent="0.2">
      <c r="A66" s="24"/>
      <c r="B66" s="52"/>
      <c r="C66" s="52"/>
      <c r="D66" s="52"/>
      <c r="E66" s="31"/>
      <c r="F66" s="24"/>
    </row>
    <row r="67" spans="1:6" ht="14.25" x14ac:dyDescent="0.2">
      <c r="A67" s="24"/>
      <c r="B67" s="52"/>
      <c r="C67" s="52"/>
      <c r="D67" s="52"/>
      <c r="E67" s="31"/>
      <c r="F67" s="24"/>
    </row>
    <row r="68" spans="1:6" ht="14.25" x14ac:dyDescent="0.2">
      <c r="A68" s="24"/>
      <c r="B68" s="52"/>
      <c r="C68" s="52"/>
      <c r="D68" s="52"/>
      <c r="E68" s="31"/>
      <c r="F68" s="24"/>
    </row>
    <row r="69" spans="1:6" ht="14.25" x14ac:dyDescent="0.2">
      <c r="A69" s="24"/>
      <c r="B69" s="52"/>
      <c r="C69" s="52"/>
      <c r="D69" s="52"/>
      <c r="E69" s="31"/>
      <c r="F69" s="24"/>
    </row>
    <row r="70" spans="1:6" ht="14.25" x14ac:dyDescent="0.2">
      <c r="A70" s="24"/>
      <c r="B70" s="52"/>
      <c r="C70" s="52"/>
      <c r="D70" s="52"/>
      <c r="E70" s="31"/>
      <c r="F70" s="24"/>
    </row>
    <row r="71" spans="1:6" ht="14.25" x14ac:dyDescent="0.2">
      <c r="A71" s="24"/>
      <c r="B71" s="52"/>
      <c r="C71" s="52"/>
      <c r="D71" s="52"/>
      <c r="E71" s="31"/>
      <c r="F71" s="24"/>
    </row>
    <row r="72" spans="1:6" ht="14.25" x14ac:dyDescent="0.2">
      <c r="A72" s="24"/>
      <c r="B72" s="52"/>
      <c r="C72" s="52"/>
      <c r="D72" s="52"/>
      <c r="E72" s="31"/>
      <c r="F72" s="24"/>
    </row>
    <row r="73" spans="1:6" ht="13.5" customHeight="1" x14ac:dyDescent="0.2">
      <c r="A73" s="24"/>
      <c r="B73" s="52"/>
      <c r="C73" s="52"/>
      <c r="D73" s="52"/>
      <c r="E73" s="31"/>
      <c r="F73" s="24"/>
    </row>
    <row r="74" spans="1:6" ht="13.5" customHeight="1" x14ac:dyDescent="0.2">
      <c r="A74" s="24"/>
      <c r="B74" s="28" t="s">
        <v>21</v>
      </c>
      <c r="C74" s="29"/>
      <c r="D74" s="29"/>
      <c r="E74" s="32">
        <f>15*225</f>
        <v>3375</v>
      </c>
      <c r="F74" s="24"/>
    </row>
    <row r="75" spans="1:6" ht="13.5" customHeight="1" x14ac:dyDescent="0.2">
      <c r="A75" s="24"/>
      <c r="B75" s="37" t="s">
        <v>18</v>
      </c>
      <c r="C75" s="29"/>
      <c r="D75" s="29"/>
      <c r="E75" s="33">
        <v>0</v>
      </c>
      <c r="F75" s="24"/>
    </row>
    <row r="76" spans="1:6" ht="13.5" customHeight="1" x14ac:dyDescent="0.2">
      <c r="A76" s="24"/>
      <c r="B76" s="37" t="s">
        <v>19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28" t="s">
        <v>20</v>
      </c>
      <c r="C77" s="29"/>
      <c r="D77" s="29"/>
      <c r="E77" s="32">
        <f>SUM(E74:E76)</f>
        <v>3375</v>
      </c>
      <c r="F77" s="24"/>
    </row>
    <row r="78" spans="1:6" ht="13.5" customHeight="1" x14ac:dyDescent="0.2">
      <c r="A78" s="24"/>
      <c r="B78" s="29" t="s">
        <v>5</v>
      </c>
      <c r="C78" s="34">
        <v>0.05</v>
      </c>
      <c r="D78" s="29"/>
      <c r="E78" s="38">
        <f>ROUND(E77*C78,2)</f>
        <v>168.75</v>
      </c>
      <c r="F78" s="24"/>
    </row>
    <row r="79" spans="1:6" ht="13.5" customHeight="1" x14ac:dyDescent="0.2">
      <c r="A79" s="24"/>
      <c r="B79" s="29" t="s">
        <v>4</v>
      </c>
      <c r="C79" s="45">
        <v>9.9750000000000005E-2</v>
      </c>
      <c r="D79" s="29"/>
      <c r="E79" s="46">
        <f>ROUND(E77*C79,2)</f>
        <v>336.66</v>
      </c>
      <c r="F79" s="24"/>
    </row>
    <row r="80" spans="1:6" ht="13.5" customHeight="1" x14ac:dyDescent="0.2">
      <c r="A80" s="24"/>
      <c r="B80" s="29"/>
      <c r="C80" s="29"/>
      <c r="D80" s="29"/>
      <c r="E80" s="35"/>
      <c r="F80" s="24"/>
    </row>
    <row r="81" spans="1:6" ht="16.5" customHeight="1" thickBot="1" x14ac:dyDescent="0.25">
      <c r="A81" s="24"/>
      <c r="B81" s="28" t="s">
        <v>22</v>
      </c>
      <c r="C81" s="29"/>
      <c r="D81" s="29"/>
      <c r="E81" s="36">
        <f>SUM(E77:E79)</f>
        <v>3880.41</v>
      </c>
      <c r="F81" s="24"/>
    </row>
    <row r="82" spans="1:6" ht="15.75" thickTop="1" x14ac:dyDescent="0.2">
      <c r="A82" s="24"/>
      <c r="B82" s="53"/>
      <c r="C82" s="53"/>
      <c r="D82" s="53"/>
      <c r="E82" s="39"/>
      <c r="F82" s="24"/>
    </row>
    <row r="83" spans="1:6" ht="15" x14ac:dyDescent="0.2">
      <c r="A83" s="24"/>
      <c r="B83" s="59" t="s">
        <v>24</v>
      </c>
      <c r="C83" s="59"/>
      <c r="D83" s="59"/>
      <c r="E83" s="39">
        <v>0</v>
      </c>
      <c r="F83" s="24"/>
    </row>
    <row r="84" spans="1:6" ht="15" x14ac:dyDescent="0.2">
      <c r="A84" s="24"/>
      <c r="B84" s="53"/>
      <c r="C84" s="53"/>
      <c r="D84" s="53"/>
      <c r="E84" s="39"/>
      <c r="F84" s="24"/>
    </row>
    <row r="85" spans="1:6" ht="19.5" customHeight="1" x14ac:dyDescent="0.2">
      <c r="A85" s="24"/>
      <c r="B85" s="40" t="s">
        <v>23</v>
      </c>
      <c r="C85" s="41"/>
      <c r="D85" s="41"/>
      <c r="E85" s="42">
        <f>E81-E83</f>
        <v>3880.41</v>
      </c>
      <c r="F85" s="24"/>
    </row>
    <row r="86" spans="1:6" ht="13.5" customHeight="1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57"/>
      <c r="C88" s="57"/>
      <c r="D88" s="57"/>
      <c r="E88" s="57"/>
      <c r="F88" s="24"/>
    </row>
    <row r="89" spans="1:6" ht="14.25" x14ac:dyDescent="0.2">
      <c r="A89" s="51" t="s">
        <v>48</v>
      </c>
      <c r="B89" s="51"/>
      <c r="C89" s="51"/>
      <c r="D89" s="51"/>
      <c r="E89" s="51"/>
      <c r="F89" s="51"/>
    </row>
    <row r="90" spans="1:6" ht="14.25" x14ac:dyDescent="0.2">
      <c r="A90" s="49" t="s">
        <v>7</v>
      </c>
      <c r="B90" s="49"/>
      <c r="C90" s="49"/>
      <c r="D90" s="49"/>
      <c r="E90" s="49"/>
      <c r="F90" s="49"/>
    </row>
    <row r="91" spans="1:6" x14ac:dyDescent="0.2">
      <c r="A91" s="24"/>
      <c r="B91" s="24"/>
      <c r="C91" s="24"/>
      <c r="D91" s="24"/>
      <c r="E91" s="24"/>
      <c r="F91" s="24"/>
    </row>
    <row r="92" spans="1:6" x14ac:dyDescent="0.2">
      <c r="A92" s="24"/>
      <c r="B92" s="58"/>
      <c r="C92" s="58"/>
      <c r="D92" s="58"/>
      <c r="E92" s="58"/>
      <c r="F92" s="24"/>
    </row>
    <row r="93" spans="1:6" ht="15" x14ac:dyDescent="0.2">
      <c r="A93" s="50" t="s">
        <v>8</v>
      </c>
      <c r="B93" s="50"/>
      <c r="C93" s="50"/>
      <c r="D93" s="50"/>
      <c r="E93" s="50"/>
      <c r="F93" s="50"/>
    </row>
    <row r="95" spans="1:6" ht="39.75" customHeight="1" x14ac:dyDescent="0.2">
      <c r="B95" s="55"/>
      <c r="C95" s="56"/>
      <c r="D95" s="56"/>
    </row>
    <row r="96" spans="1:6" ht="13.5" customHeight="1" x14ac:dyDescent="0.2"/>
    <row r="97" spans="2:4" x14ac:dyDescent="0.2">
      <c r="B97" s="19"/>
      <c r="C97" s="19"/>
      <c r="D97" s="19"/>
    </row>
  </sheetData>
  <mergeCells count="50">
    <mergeCell ref="B95:D95"/>
    <mergeCell ref="B88:E88"/>
    <mergeCell ref="B92:E92"/>
    <mergeCell ref="B35:D35"/>
    <mergeCell ref="B36:D36"/>
    <mergeCell ref="B37:D37"/>
    <mergeCell ref="B38:D38"/>
    <mergeCell ref="B39:D39"/>
    <mergeCell ref="B40:D40"/>
    <mergeCell ref="B41:D41"/>
    <mergeCell ref="B42:D42"/>
    <mergeCell ref="B47:D47"/>
    <mergeCell ref="B48:D48"/>
    <mergeCell ref="B49:D49"/>
    <mergeCell ref="B50:D50"/>
    <mergeCell ref="B83:D83"/>
    <mergeCell ref="A30:F30"/>
    <mergeCell ref="B43:D43"/>
    <mergeCell ref="B44:D44"/>
    <mergeCell ref="B45:D45"/>
    <mergeCell ref="B46:D46"/>
    <mergeCell ref="B84:D84"/>
    <mergeCell ref="B56:D56"/>
    <mergeCell ref="B57:D57"/>
    <mergeCell ref="B51:D51"/>
    <mergeCell ref="B52:D52"/>
    <mergeCell ref="B53:D53"/>
    <mergeCell ref="B54:D54"/>
    <mergeCell ref="B55:D55"/>
    <mergeCell ref="B59:D59"/>
    <mergeCell ref="B61:D61"/>
    <mergeCell ref="B62:D62"/>
    <mergeCell ref="B63:D63"/>
    <mergeCell ref="B82:D82"/>
    <mergeCell ref="A90:F90"/>
    <mergeCell ref="A93:F93"/>
    <mergeCell ref="A89:F89"/>
    <mergeCell ref="B33:D33"/>
    <mergeCell ref="B34:D34"/>
    <mergeCell ref="B69:D69"/>
    <mergeCell ref="B70:D70"/>
    <mergeCell ref="B71:D71"/>
    <mergeCell ref="B72:D72"/>
    <mergeCell ref="B73:D73"/>
    <mergeCell ref="B64:D64"/>
    <mergeCell ref="B65:D65"/>
    <mergeCell ref="B66:D66"/>
    <mergeCell ref="B67:D67"/>
    <mergeCell ref="B68:D68"/>
    <mergeCell ref="B58:D58"/>
  </mergeCells>
  <phoneticPr fontId="0" type="noConversion"/>
  <dataValidations count="1">
    <dataValidation type="list" allowBlank="1" showInputMessage="1" showErrorMessage="1" sqref="B82:B84 B12:B20 B33:B73" xr:uid="{00000000-0002-0000-00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DCEF8-0595-4CC8-8C51-8DC7C4F7A10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69" sqref="E69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104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52</v>
      </c>
      <c r="C25" s="24"/>
      <c r="D25" s="24"/>
      <c r="E25" s="24"/>
      <c r="F25" s="24"/>
    </row>
    <row r="26" spans="1:6" ht="33.75" customHeight="1" x14ac:dyDescent="0.2">
      <c r="A26" s="20"/>
      <c r="B26" s="48" t="s">
        <v>66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105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2"/>
      <c r="C33" s="52"/>
      <c r="D33" s="52"/>
      <c r="E33" s="31"/>
      <c r="F33" s="24"/>
    </row>
    <row r="34" spans="1:6" ht="14.25" x14ac:dyDescent="0.2">
      <c r="A34" s="24"/>
      <c r="B34" s="47" t="s">
        <v>106</v>
      </c>
      <c r="C34" s="47"/>
      <c r="D34" s="47"/>
      <c r="E34" s="31"/>
      <c r="F34" s="24"/>
    </row>
    <row r="35" spans="1:6" ht="14.25" x14ac:dyDescent="0.2">
      <c r="A35" s="24"/>
      <c r="B35" s="47"/>
      <c r="C35" s="47"/>
      <c r="D35" s="47"/>
      <c r="E35" s="31"/>
      <c r="F35" s="24"/>
    </row>
    <row r="36" spans="1:6" ht="14.25" x14ac:dyDescent="0.2">
      <c r="A36" s="24"/>
      <c r="B36" s="47" t="s">
        <v>102</v>
      </c>
      <c r="C36" s="47"/>
      <c r="D36" s="47"/>
      <c r="E36" s="31"/>
      <c r="F36" s="24"/>
    </row>
    <row r="37" spans="1:6" ht="14.25" x14ac:dyDescent="0.2">
      <c r="A37" s="24"/>
      <c r="B37" s="52"/>
      <c r="C37" s="52"/>
      <c r="D37" s="52"/>
      <c r="E37" s="31"/>
      <c r="F37" s="24"/>
    </row>
    <row r="38" spans="1:6" ht="14.25" x14ac:dyDescent="0.2">
      <c r="A38" s="24"/>
      <c r="B38" s="47" t="s">
        <v>89</v>
      </c>
      <c r="C38" s="47"/>
      <c r="D38" s="47"/>
      <c r="E38" s="31"/>
      <c r="F38" s="24"/>
    </row>
    <row r="39" spans="1:6" ht="14.25" customHeight="1" x14ac:dyDescent="0.2">
      <c r="A39" s="24"/>
      <c r="B39" s="52"/>
      <c r="C39" s="52"/>
      <c r="D39" s="52"/>
      <c r="E39" s="31"/>
      <c r="F39" s="24"/>
    </row>
    <row r="40" spans="1:6" ht="14.25" x14ac:dyDescent="0.2">
      <c r="A40" s="24"/>
      <c r="B40" s="52" t="s">
        <v>107</v>
      </c>
      <c r="C40" s="52"/>
      <c r="D40" s="52"/>
      <c r="E40" s="31"/>
      <c r="F40" s="24"/>
    </row>
    <row r="41" spans="1:6" ht="14.25" x14ac:dyDescent="0.2">
      <c r="A41" s="24"/>
      <c r="B41" s="52"/>
      <c r="C41" s="52"/>
      <c r="D41" s="52"/>
      <c r="E41" s="31"/>
      <c r="F41" s="24"/>
    </row>
    <row r="42" spans="1:6" ht="14.25" x14ac:dyDescent="0.2">
      <c r="A42" s="24"/>
      <c r="B42" s="52"/>
      <c r="C42" s="52"/>
      <c r="D42" s="52"/>
      <c r="E42" s="31"/>
      <c r="F42" s="24"/>
    </row>
    <row r="43" spans="1:6" ht="14.25" x14ac:dyDescent="0.2">
      <c r="A43" s="24"/>
      <c r="B43" s="52"/>
      <c r="C43" s="52"/>
      <c r="D43" s="52"/>
      <c r="E43" s="31"/>
      <c r="F43" s="24"/>
    </row>
    <row r="44" spans="1:6" ht="14.25" x14ac:dyDescent="0.2">
      <c r="A44" s="24"/>
      <c r="B44" s="52"/>
      <c r="C44" s="52"/>
      <c r="D44" s="52"/>
      <c r="E44" s="31"/>
      <c r="F44" s="24"/>
    </row>
    <row r="45" spans="1:6" ht="14.25" x14ac:dyDescent="0.2">
      <c r="A45" s="24"/>
      <c r="B45" s="52"/>
      <c r="C45" s="52"/>
      <c r="D45" s="52"/>
      <c r="E45" s="31"/>
      <c r="F45" s="24"/>
    </row>
    <row r="46" spans="1:6" ht="14.25" x14ac:dyDescent="0.2">
      <c r="A46" s="24"/>
      <c r="B46" s="52"/>
      <c r="C46" s="52"/>
      <c r="D46" s="52"/>
      <c r="E46" s="31"/>
      <c r="F46" s="24"/>
    </row>
    <row r="47" spans="1:6" ht="14.25" x14ac:dyDescent="0.2">
      <c r="A47" s="24"/>
      <c r="B47" s="52"/>
      <c r="C47" s="52"/>
      <c r="D47" s="52"/>
      <c r="E47" s="31"/>
      <c r="F47" s="24"/>
    </row>
    <row r="48" spans="1:6" ht="14.25" x14ac:dyDescent="0.2">
      <c r="A48" s="24"/>
      <c r="B48" s="52"/>
      <c r="C48" s="52"/>
      <c r="D48" s="52"/>
      <c r="E48" s="31"/>
      <c r="F48" s="24"/>
    </row>
    <row r="49" spans="1:6" ht="14.25" x14ac:dyDescent="0.2">
      <c r="A49" s="24"/>
      <c r="B49" s="52"/>
      <c r="C49" s="52"/>
      <c r="D49" s="52"/>
      <c r="E49" s="31"/>
      <c r="F49" s="24"/>
    </row>
    <row r="50" spans="1:6" ht="14.25" x14ac:dyDescent="0.2">
      <c r="A50" s="24"/>
      <c r="B50" s="52"/>
      <c r="C50" s="52"/>
      <c r="D50" s="52"/>
      <c r="E50" s="31"/>
      <c r="F50" s="24"/>
    </row>
    <row r="51" spans="1:6" ht="14.25" x14ac:dyDescent="0.2">
      <c r="A51" s="24"/>
      <c r="B51" s="52"/>
      <c r="C51" s="52"/>
      <c r="D51" s="52"/>
      <c r="E51" s="31"/>
      <c r="F51" s="24"/>
    </row>
    <row r="52" spans="1:6" ht="14.25" x14ac:dyDescent="0.2">
      <c r="A52" s="24"/>
      <c r="B52" s="52"/>
      <c r="C52" s="52"/>
      <c r="D52" s="52"/>
      <c r="E52" s="31"/>
      <c r="F52" s="24"/>
    </row>
    <row r="53" spans="1:6" ht="14.25" x14ac:dyDescent="0.2">
      <c r="A53" s="24"/>
      <c r="B53" s="52"/>
      <c r="C53" s="52"/>
      <c r="D53" s="52"/>
      <c r="E53" s="31"/>
      <c r="F53" s="24"/>
    </row>
    <row r="54" spans="1:6" ht="14.25" x14ac:dyDescent="0.2">
      <c r="A54" s="24"/>
      <c r="B54" s="52"/>
      <c r="C54" s="52"/>
      <c r="D54" s="52"/>
      <c r="E54" s="31"/>
      <c r="F54" s="24"/>
    </row>
    <row r="55" spans="1:6" ht="14.25" x14ac:dyDescent="0.2">
      <c r="A55" s="24"/>
      <c r="B55" s="52"/>
      <c r="C55" s="52"/>
      <c r="D55" s="52"/>
      <c r="E55" s="31"/>
      <c r="F55" s="24"/>
    </row>
    <row r="56" spans="1:6" ht="14.25" x14ac:dyDescent="0.2">
      <c r="A56" s="24"/>
      <c r="B56" s="52"/>
      <c r="C56" s="52"/>
      <c r="D56" s="52"/>
      <c r="E56" s="31"/>
      <c r="F56" s="24"/>
    </row>
    <row r="57" spans="1:6" ht="14.25" x14ac:dyDescent="0.2">
      <c r="A57" s="24"/>
      <c r="B57" s="52"/>
      <c r="C57" s="52"/>
      <c r="D57" s="52"/>
      <c r="E57" s="31"/>
      <c r="F57" s="24"/>
    </row>
    <row r="58" spans="1:6" ht="14.25" x14ac:dyDescent="0.2">
      <c r="A58" s="24"/>
      <c r="B58" s="52"/>
      <c r="C58" s="52"/>
      <c r="D58" s="52"/>
      <c r="E58" s="31"/>
      <c r="F58" s="24"/>
    </row>
    <row r="59" spans="1:6" ht="14.25" x14ac:dyDescent="0.2">
      <c r="A59" s="24"/>
      <c r="B59" s="52"/>
      <c r="C59" s="52"/>
      <c r="D59" s="52"/>
      <c r="E59" s="31"/>
      <c r="F59" s="24"/>
    </row>
    <row r="60" spans="1:6" ht="14.25" x14ac:dyDescent="0.2">
      <c r="A60" s="24"/>
      <c r="B60" s="52"/>
      <c r="C60" s="52"/>
      <c r="D60" s="52"/>
      <c r="E60" s="31"/>
      <c r="F60" s="24"/>
    </row>
    <row r="61" spans="1:6" ht="14.25" x14ac:dyDescent="0.2">
      <c r="A61" s="24"/>
      <c r="B61" s="52"/>
      <c r="C61" s="52"/>
      <c r="D61" s="52"/>
      <c r="E61" s="31"/>
      <c r="F61" s="24"/>
    </row>
    <row r="62" spans="1:6" ht="14.25" x14ac:dyDescent="0.2">
      <c r="A62" s="24"/>
      <c r="B62" s="52"/>
      <c r="C62" s="52"/>
      <c r="D62" s="52"/>
      <c r="E62" s="31"/>
      <c r="F62" s="24"/>
    </row>
    <row r="63" spans="1:6" ht="14.25" x14ac:dyDescent="0.2">
      <c r="A63" s="24"/>
      <c r="B63" s="52"/>
      <c r="C63" s="52"/>
      <c r="D63" s="52"/>
      <c r="E63" s="31"/>
      <c r="F63" s="24"/>
    </row>
    <row r="64" spans="1:6" ht="14.25" x14ac:dyDescent="0.2">
      <c r="A64" s="24"/>
      <c r="B64" s="52"/>
      <c r="C64" s="52"/>
      <c r="D64" s="52"/>
      <c r="E64" s="31"/>
      <c r="F64" s="24"/>
    </row>
    <row r="65" spans="1:6" ht="14.25" x14ac:dyDescent="0.2">
      <c r="A65" s="24"/>
      <c r="B65" s="52"/>
      <c r="C65" s="52"/>
      <c r="D65" s="52"/>
      <c r="E65" s="31"/>
      <c r="F65" s="24"/>
    </row>
    <row r="66" spans="1:6" ht="14.25" x14ac:dyDescent="0.2">
      <c r="A66" s="24"/>
      <c r="B66" s="52"/>
      <c r="C66" s="52"/>
      <c r="D66" s="52"/>
      <c r="E66" s="31"/>
      <c r="F66" s="24"/>
    </row>
    <row r="67" spans="1:6" ht="14.25" x14ac:dyDescent="0.2">
      <c r="A67" s="24"/>
      <c r="B67" s="52"/>
      <c r="C67" s="52"/>
      <c r="D67" s="52"/>
      <c r="E67" s="31"/>
      <c r="F67" s="24"/>
    </row>
    <row r="68" spans="1:6" ht="13.5" customHeight="1" x14ac:dyDescent="0.2">
      <c r="A68" s="24"/>
      <c r="B68" s="52"/>
      <c r="C68" s="52"/>
      <c r="D68" s="52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4.25*350</f>
        <v>1487.5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1487.5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74.38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148.38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1710.2600000000002</v>
      </c>
      <c r="F76" s="24"/>
    </row>
    <row r="77" spans="1:6" ht="15.75" thickTop="1" x14ac:dyDescent="0.2">
      <c r="A77" s="24"/>
      <c r="B77" s="53"/>
      <c r="C77" s="53"/>
      <c r="D77" s="53"/>
      <c r="E77" s="39"/>
      <c r="F77" s="24"/>
    </row>
    <row r="78" spans="1:6" ht="15" x14ac:dyDescent="0.2">
      <c r="A78" s="24"/>
      <c r="B78" s="59" t="s">
        <v>24</v>
      </c>
      <c r="C78" s="59"/>
      <c r="D78" s="59"/>
      <c r="E78" s="39">
        <v>0</v>
      </c>
      <c r="F78" s="24"/>
    </row>
    <row r="79" spans="1:6" ht="15" x14ac:dyDescent="0.2">
      <c r="A79" s="24"/>
      <c r="B79" s="53"/>
      <c r="C79" s="53"/>
      <c r="D79" s="53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1710.2600000000002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7"/>
      <c r="C83" s="57"/>
      <c r="D83" s="57"/>
      <c r="E83" s="57"/>
      <c r="F83" s="24"/>
    </row>
    <row r="84" spans="1:6" ht="14.25" x14ac:dyDescent="0.2">
      <c r="A84" s="51" t="s">
        <v>48</v>
      </c>
      <c r="B84" s="51"/>
      <c r="C84" s="51"/>
      <c r="D84" s="51"/>
      <c r="E84" s="51"/>
      <c r="F84" s="51"/>
    </row>
    <row r="85" spans="1:6" ht="14.25" x14ac:dyDescent="0.2">
      <c r="A85" s="49" t="s">
        <v>61</v>
      </c>
      <c r="B85" s="49"/>
      <c r="C85" s="49"/>
      <c r="D85" s="49"/>
      <c r="E85" s="49"/>
      <c r="F85" s="49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8"/>
      <c r="C87" s="58"/>
      <c r="D87" s="58"/>
      <c r="E87" s="58"/>
      <c r="F87" s="24"/>
    </row>
    <row r="88" spans="1:6" ht="15" x14ac:dyDescent="0.2">
      <c r="A88" s="50" t="s">
        <v>8</v>
      </c>
      <c r="B88" s="50"/>
      <c r="C88" s="50"/>
      <c r="D88" s="50"/>
      <c r="E88" s="50"/>
      <c r="F88" s="50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9"/>
      <c r="C92" s="19"/>
      <c r="D92" s="19"/>
    </row>
  </sheetData>
  <mergeCells count="42">
    <mergeCell ref="B41:D41"/>
    <mergeCell ref="A30:F30"/>
    <mergeCell ref="B33:D33"/>
    <mergeCell ref="B39:D39"/>
    <mergeCell ref="B40:D40"/>
    <mergeCell ref="B37:D37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65:D6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90:D90"/>
    <mergeCell ref="B66:D66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 B34:B68" xr:uid="{D50864FB-3850-467A-8B52-99B3B3D9291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6871F-D737-4688-8037-1FA388F209C8}">
  <sheetPr>
    <pageSetUpPr fitToPage="1"/>
  </sheetPr>
  <dimension ref="A12:F92"/>
  <sheetViews>
    <sheetView tabSelected="1" view="pageBreakPreview" zoomScale="80" zoomScaleNormal="100" zoomScaleSheetLayoutView="80" workbookViewId="0">
      <selection activeCell="B49" sqref="B49:D49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108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52</v>
      </c>
      <c r="C25" s="24"/>
      <c r="D25" s="24"/>
      <c r="E25" s="24"/>
      <c r="F25" s="24"/>
    </row>
    <row r="26" spans="1:6" ht="33.75" customHeight="1" x14ac:dyDescent="0.2">
      <c r="A26" s="20"/>
      <c r="B26" s="48" t="s">
        <v>66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109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2"/>
      <c r="C33" s="52"/>
      <c r="D33" s="52"/>
      <c r="E33" s="31"/>
      <c r="F33" s="24"/>
    </row>
    <row r="34" spans="1:6" ht="14.25" x14ac:dyDescent="0.2">
      <c r="A34" s="24"/>
      <c r="B34" s="47" t="s">
        <v>106</v>
      </c>
      <c r="C34" s="47"/>
      <c r="D34" s="47"/>
      <c r="E34" s="31"/>
      <c r="F34" s="24"/>
    </row>
    <row r="35" spans="1:6" ht="14.25" x14ac:dyDescent="0.2">
      <c r="A35" s="24"/>
      <c r="B35" s="47"/>
      <c r="C35" s="47"/>
      <c r="D35" s="47"/>
      <c r="E35" s="31"/>
      <c r="F35" s="24"/>
    </row>
    <row r="36" spans="1:6" ht="14.25" x14ac:dyDescent="0.2">
      <c r="A36" s="24"/>
      <c r="B36" s="47" t="s">
        <v>102</v>
      </c>
      <c r="C36" s="47"/>
      <c r="D36" s="47"/>
      <c r="E36" s="31"/>
      <c r="F36" s="24"/>
    </row>
    <row r="37" spans="1:6" ht="14.25" x14ac:dyDescent="0.2">
      <c r="A37" s="24"/>
      <c r="B37" s="52"/>
      <c r="C37" s="52"/>
      <c r="D37" s="52"/>
      <c r="E37" s="31"/>
      <c r="F37" s="24"/>
    </row>
    <row r="38" spans="1:6" ht="14.25" x14ac:dyDescent="0.2">
      <c r="A38" s="24"/>
      <c r="B38" s="47" t="s">
        <v>89</v>
      </c>
      <c r="C38" s="47"/>
      <c r="D38" s="47"/>
      <c r="E38" s="31"/>
      <c r="F38" s="24"/>
    </row>
    <row r="39" spans="1:6" ht="14.25" customHeight="1" x14ac:dyDescent="0.2">
      <c r="A39" s="24"/>
      <c r="B39" s="52"/>
      <c r="C39" s="52"/>
      <c r="D39" s="52"/>
      <c r="E39" s="31"/>
      <c r="F39" s="24"/>
    </row>
    <row r="40" spans="1:6" ht="14.25" x14ac:dyDescent="0.2">
      <c r="A40" s="24"/>
      <c r="B40" s="52" t="s">
        <v>110</v>
      </c>
      <c r="C40" s="52"/>
      <c r="D40" s="52"/>
      <c r="E40" s="31"/>
      <c r="F40" s="24"/>
    </row>
    <row r="41" spans="1:6" ht="14.25" x14ac:dyDescent="0.2">
      <c r="A41" s="24"/>
      <c r="B41" s="52"/>
      <c r="C41" s="52"/>
      <c r="D41" s="52"/>
      <c r="E41" s="31"/>
      <c r="F41" s="24"/>
    </row>
    <row r="42" spans="1:6" ht="14.25" x14ac:dyDescent="0.2">
      <c r="A42" s="24"/>
      <c r="B42" s="52"/>
      <c r="C42" s="52"/>
      <c r="D42" s="52"/>
      <c r="E42" s="31"/>
      <c r="F42" s="24"/>
    </row>
    <row r="43" spans="1:6" ht="14.25" x14ac:dyDescent="0.2">
      <c r="A43" s="24"/>
      <c r="B43" s="52"/>
      <c r="C43" s="52"/>
      <c r="D43" s="52"/>
      <c r="E43" s="31"/>
      <c r="F43" s="24"/>
    </row>
    <row r="44" spans="1:6" ht="14.25" x14ac:dyDescent="0.2">
      <c r="A44" s="24"/>
      <c r="B44" s="52"/>
      <c r="C44" s="52"/>
      <c r="D44" s="52"/>
      <c r="E44" s="31"/>
      <c r="F44" s="24"/>
    </row>
    <row r="45" spans="1:6" ht="14.25" x14ac:dyDescent="0.2">
      <c r="A45" s="24"/>
      <c r="B45" s="52"/>
      <c r="C45" s="52"/>
      <c r="D45" s="52"/>
      <c r="E45" s="31"/>
      <c r="F45" s="24"/>
    </row>
    <row r="46" spans="1:6" ht="14.25" x14ac:dyDescent="0.2">
      <c r="A46" s="24"/>
      <c r="B46" s="52"/>
      <c r="C46" s="52"/>
      <c r="D46" s="52"/>
      <c r="E46" s="31"/>
      <c r="F46" s="24"/>
    </row>
    <row r="47" spans="1:6" ht="14.25" x14ac:dyDescent="0.2">
      <c r="A47" s="24"/>
      <c r="B47" s="52"/>
      <c r="C47" s="52"/>
      <c r="D47" s="52"/>
      <c r="E47" s="31"/>
      <c r="F47" s="24"/>
    </row>
    <row r="48" spans="1:6" ht="14.25" x14ac:dyDescent="0.2">
      <c r="A48" s="24"/>
      <c r="B48" s="52"/>
      <c r="C48" s="52"/>
      <c r="D48" s="52"/>
      <c r="E48" s="31"/>
      <c r="F48" s="24"/>
    </row>
    <row r="49" spans="1:6" ht="14.25" x14ac:dyDescent="0.2">
      <c r="A49" s="24"/>
      <c r="B49" s="52"/>
      <c r="C49" s="52"/>
      <c r="D49" s="52"/>
      <c r="E49" s="31"/>
      <c r="F49" s="24"/>
    </row>
    <row r="50" spans="1:6" ht="14.25" x14ac:dyDescent="0.2">
      <c r="A50" s="24"/>
      <c r="B50" s="52"/>
      <c r="C50" s="52"/>
      <c r="D50" s="52"/>
      <c r="E50" s="31"/>
      <c r="F50" s="24"/>
    </row>
    <row r="51" spans="1:6" ht="14.25" x14ac:dyDescent="0.2">
      <c r="A51" s="24"/>
      <c r="B51" s="52"/>
      <c r="C51" s="52"/>
      <c r="D51" s="52"/>
      <c r="E51" s="31"/>
      <c r="F51" s="24"/>
    </row>
    <row r="52" spans="1:6" ht="14.25" x14ac:dyDescent="0.2">
      <c r="A52" s="24"/>
      <c r="B52" s="52"/>
      <c r="C52" s="52"/>
      <c r="D52" s="52"/>
      <c r="E52" s="31"/>
      <c r="F52" s="24"/>
    </row>
    <row r="53" spans="1:6" ht="14.25" x14ac:dyDescent="0.2">
      <c r="A53" s="24"/>
      <c r="B53" s="52"/>
      <c r="C53" s="52"/>
      <c r="D53" s="52"/>
      <c r="E53" s="31"/>
      <c r="F53" s="24"/>
    </row>
    <row r="54" spans="1:6" ht="14.25" x14ac:dyDescent="0.2">
      <c r="A54" s="24"/>
      <c r="B54" s="52"/>
      <c r="C54" s="52"/>
      <c r="D54" s="52"/>
      <c r="E54" s="31"/>
      <c r="F54" s="24"/>
    </row>
    <row r="55" spans="1:6" ht="14.25" x14ac:dyDescent="0.2">
      <c r="A55" s="24"/>
      <c r="B55" s="52"/>
      <c r="C55" s="52"/>
      <c r="D55" s="52"/>
      <c r="E55" s="31"/>
      <c r="F55" s="24"/>
    </row>
    <row r="56" spans="1:6" ht="14.25" x14ac:dyDescent="0.2">
      <c r="A56" s="24"/>
      <c r="B56" s="52"/>
      <c r="C56" s="52"/>
      <c r="D56" s="52"/>
      <c r="E56" s="31"/>
      <c r="F56" s="24"/>
    </row>
    <row r="57" spans="1:6" ht="14.25" x14ac:dyDescent="0.2">
      <c r="A57" s="24"/>
      <c r="B57" s="52"/>
      <c r="C57" s="52"/>
      <c r="D57" s="52"/>
      <c r="E57" s="31"/>
      <c r="F57" s="24"/>
    </row>
    <row r="58" spans="1:6" ht="14.25" x14ac:dyDescent="0.2">
      <c r="A58" s="24"/>
      <c r="B58" s="52"/>
      <c r="C58" s="52"/>
      <c r="D58" s="52"/>
      <c r="E58" s="31"/>
      <c r="F58" s="24"/>
    </row>
    <row r="59" spans="1:6" ht="14.25" x14ac:dyDescent="0.2">
      <c r="A59" s="24"/>
      <c r="B59" s="52"/>
      <c r="C59" s="52"/>
      <c r="D59" s="52"/>
      <c r="E59" s="31"/>
      <c r="F59" s="24"/>
    </row>
    <row r="60" spans="1:6" ht="14.25" x14ac:dyDescent="0.2">
      <c r="A60" s="24"/>
      <c r="B60" s="52"/>
      <c r="C60" s="52"/>
      <c r="D60" s="52"/>
      <c r="E60" s="31"/>
      <c r="F60" s="24"/>
    </row>
    <row r="61" spans="1:6" ht="14.25" x14ac:dyDescent="0.2">
      <c r="A61" s="24"/>
      <c r="B61" s="52"/>
      <c r="C61" s="52"/>
      <c r="D61" s="52"/>
      <c r="E61" s="31"/>
      <c r="F61" s="24"/>
    </row>
    <row r="62" spans="1:6" ht="14.25" x14ac:dyDescent="0.2">
      <c r="A62" s="24"/>
      <c r="B62" s="52"/>
      <c r="C62" s="52"/>
      <c r="D62" s="52"/>
      <c r="E62" s="31"/>
      <c r="F62" s="24"/>
    </row>
    <row r="63" spans="1:6" ht="14.25" x14ac:dyDescent="0.2">
      <c r="A63" s="24"/>
      <c r="B63" s="52"/>
      <c r="C63" s="52"/>
      <c r="D63" s="52"/>
      <c r="E63" s="31"/>
      <c r="F63" s="24"/>
    </row>
    <row r="64" spans="1:6" ht="14.25" x14ac:dyDescent="0.2">
      <c r="A64" s="24"/>
      <c r="B64" s="52"/>
      <c r="C64" s="52"/>
      <c r="D64" s="52"/>
      <c r="E64" s="31"/>
      <c r="F64" s="24"/>
    </row>
    <row r="65" spans="1:6" ht="14.25" x14ac:dyDescent="0.2">
      <c r="A65" s="24"/>
      <c r="B65" s="52"/>
      <c r="C65" s="52"/>
      <c r="D65" s="52"/>
      <c r="E65" s="31"/>
      <c r="F65" s="24"/>
    </row>
    <row r="66" spans="1:6" ht="14.25" x14ac:dyDescent="0.2">
      <c r="A66" s="24"/>
      <c r="B66" s="52"/>
      <c r="C66" s="52"/>
      <c r="D66" s="52"/>
      <c r="E66" s="31"/>
      <c r="F66" s="24"/>
    </row>
    <row r="67" spans="1:6" ht="14.25" x14ac:dyDescent="0.2">
      <c r="A67" s="24"/>
      <c r="B67" s="52"/>
      <c r="C67" s="52"/>
      <c r="D67" s="52"/>
      <c r="E67" s="31"/>
      <c r="F67" s="24"/>
    </row>
    <row r="68" spans="1:6" ht="13.5" customHeight="1" x14ac:dyDescent="0.2">
      <c r="A68" s="24"/>
      <c r="B68" s="52"/>
      <c r="C68" s="52"/>
      <c r="D68" s="52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4.25*350</f>
        <v>1487.5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1487.5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74.38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148.38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1710.2600000000002</v>
      </c>
      <c r="F76" s="24"/>
    </row>
    <row r="77" spans="1:6" ht="15.75" thickTop="1" x14ac:dyDescent="0.2">
      <c r="A77" s="24"/>
      <c r="B77" s="53"/>
      <c r="C77" s="53"/>
      <c r="D77" s="53"/>
      <c r="E77" s="39"/>
      <c r="F77" s="24"/>
    </row>
    <row r="78" spans="1:6" ht="15" x14ac:dyDescent="0.2">
      <c r="A78" s="24"/>
      <c r="B78" s="59" t="s">
        <v>24</v>
      </c>
      <c r="C78" s="59"/>
      <c r="D78" s="59"/>
      <c r="E78" s="39">
        <v>0</v>
      </c>
      <c r="F78" s="24"/>
    </row>
    <row r="79" spans="1:6" ht="15" x14ac:dyDescent="0.2">
      <c r="A79" s="24"/>
      <c r="B79" s="53"/>
      <c r="C79" s="53"/>
      <c r="D79" s="53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1710.2600000000002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7"/>
      <c r="C83" s="57"/>
      <c r="D83" s="57"/>
      <c r="E83" s="57"/>
      <c r="F83" s="24"/>
    </row>
    <row r="84" spans="1:6" ht="14.25" x14ac:dyDescent="0.2">
      <c r="A84" s="51" t="s">
        <v>48</v>
      </c>
      <c r="B84" s="51"/>
      <c r="C84" s="51"/>
      <c r="D84" s="51"/>
      <c r="E84" s="51"/>
      <c r="F84" s="51"/>
    </row>
    <row r="85" spans="1:6" ht="14.25" x14ac:dyDescent="0.2">
      <c r="A85" s="49" t="s">
        <v>61</v>
      </c>
      <c r="B85" s="49"/>
      <c r="C85" s="49"/>
      <c r="D85" s="49"/>
      <c r="E85" s="49"/>
      <c r="F85" s="49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8"/>
      <c r="C87" s="58"/>
      <c r="D87" s="58"/>
      <c r="E87" s="58"/>
      <c r="F87" s="24"/>
    </row>
    <row r="88" spans="1:6" ht="15" x14ac:dyDescent="0.2">
      <c r="A88" s="50" t="s">
        <v>8</v>
      </c>
      <c r="B88" s="50"/>
      <c r="C88" s="50"/>
      <c r="D88" s="50"/>
      <c r="E88" s="50"/>
      <c r="F88" s="50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9"/>
      <c r="C92" s="19"/>
      <c r="D92" s="19"/>
    </row>
  </sheetData>
  <mergeCells count="42">
    <mergeCell ref="B83:E83"/>
    <mergeCell ref="A84:F84"/>
    <mergeCell ref="A85:F85"/>
    <mergeCell ref="B87:E87"/>
    <mergeCell ref="A88:F88"/>
    <mergeCell ref="B90:D90"/>
    <mergeCell ref="B66:D66"/>
    <mergeCell ref="B67:D67"/>
    <mergeCell ref="B68:D68"/>
    <mergeCell ref="B77:D77"/>
    <mergeCell ref="B78:D78"/>
    <mergeCell ref="B79:D79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A30:F30"/>
    <mergeCell ref="B33:D33"/>
    <mergeCell ref="B37:D37"/>
    <mergeCell ref="B39:D39"/>
    <mergeCell ref="B40:D40"/>
    <mergeCell ref="B41:D41"/>
  </mergeCells>
  <dataValidations count="1">
    <dataValidation type="list" allowBlank="1" showInputMessage="1" showErrorMessage="1" sqref="B77:B79 B12:B20 B33:B68" xr:uid="{A0ECF0C7-D204-4572-8E39-5644B4806F1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">
    <pageSetUpPr fitToPage="1"/>
  </sheetPr>
  <dimension ref="A1:D39"/>
  <sheetViews>
    <sheetView view="pageBreakPreview" zoomScaleNormal="100" workbookViewId="0">
      <selection activeCell="C5" sqref="C5:C37"/>
    </sheetView>
  </sheetViews>
  <sheetFormatPr baseColWidth="10" defaultColWidth="11.42578125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0" t="s">
        <v>1</v>
      </c>
      <c r="C1" s="60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7"/>
      <c r="C4" s="18" t="s">
        <v>3</v>
      </c>
      <c r="D4" s="7"/>
    </row>
    <row r="5" spans="1:4" x14ac:dyDescent="0.2">
      <c r="A5" s="6"/>
      <c r="B5" s="15"/>
      <c r="C5" s="44" t="s">
        <v>47</v>
      </c>
      <c r="D5" s="7"/>
    </row>
    <row r="6" spans="1:4" x14ac:dyDescent="0.2">
      <c r="A6" s="6"/>
      <c r="B6" s="15"/>
      <c r="C6" s="8" t="s">
        <v>12</v>
      </c>
      <c r="D6" s="7"/>
    </row>
    <row r="7" spans="1:4" x14ac:dyDescent="0.2">
      <c r="A7" s="6"/>
      <c r="B7" s="15"/>
      <c r="C7" s="8" t="s">
        <v>25</v>
      </c>
      <c r="D7" s="7"/>
    </row>
    <row r="8" spans="1:4" x14ac:dyDescent="0.2">
      <c r="A8" s="6"/>
      <c r="B8" s="15"/>
      <c r="C8" s="8" t="s">
        <v>26</v>
      </c>
      <c r="D8" s="7"/>
    </row>
    <row r="9" spans="1:4" x14ac:dyDescent="0.2">
      <c r="A9" s="6"/>
      <c r="B9" s="15"/>
      <c r="C9" s="8" t="s">
        <v>2</v>
      </c>
      <c r="D9" s="7"/>
    </row>
    <row r="10" spans="1:4" x14ac:dyDescent="0.2">
      <c r="A10" s="6"/>
      <c r="B10" s="15"/>
      <c r="C10" s="8" t="s">
        <v>28</v>
      </c>
      <c r="D10" s="7"/>
    </row>
    <row r="11" spans="1:4" x14ac:dyDescent="0.2">
      <c r="A11" s="6"/>
      <c r="B11" s="15"/>
      <c r="C11" s="8" t="s">
        <v>9</v>
      </c>
      <c r="D11" s="7"/>
    </row>
    <row r="12" spans="1:4" x14ac:dyDescent="0.2">
      <c r="A12" s="6"/>
      <c r="B12" s="15"/>
      <c r="C12" s="8" t="s">
        <v>29</v>
      </c>
      <c r="D12" s="7"/>
    </row>
    <row r="13" spans="1:4" x14ac:dyDescent="0.2">
      <c r="A13" s="6"/>
      <c r="B13" s="15"/>
      <c r="C13" s="8" t="s">
        <v>27</v>
      </c>
      <c r="D13" s="7"/>
    </row>
    <row r="14" spans="1:4" x14ac:dyDescent="0.2">
      <c r="A14" s="6"/>
      <c r="B14" s="15"/>
      <c r="C14" s="8" t="s">
        <v>30</v>
      </c>
      <c r="D14" s="7"/>
    </row>
    <row r="15" spans="1:4" x14ac:dyDescent="0.2">
      <c r="A15" s="6"/>
      <c r="B15" s="15"/>
      <c r="C15" s="8" t="s">
        <v>31</v>
      </c>
      <c r="D15" s="7"/>
    </row>
    <row r="16" spans="1:4" x14ac:dyDescent="0.2">
      <c r="A16" s="6"/>
      <c r="B16" s="15"/>
      <c r="C16" s="8" t="s">
        <v>11</v>
      </c>
      <c r="D16" s="7"/>
    </row>
    <row r="17" spans="1:4" x14ac:dyDescent="0.2">
      <c r="A17" s="6"/>
      <c r="B17" s="15"/>
      <c r="C17" s="8" t="s">
        <v>10</v>
      </c>
      <c r="D17" s="7"/>
    </row>
    <row r="18" spans="1:4" x14ac:dyDescent="0.2">
      <c r="A18" s="6"/>
      <c r="B18" s="15"/>
      <c r="C18" s="8" t="s">
        <v>14</v>
      </c>
      <c r="D18" s="7"/>
    </row>
    <row r="19" spans="1:4" x14ac:dyDescent="0.2">
      <c r="A19" s="6"/>
      <c r="B19" s="15"/>
      <c r="C19" s="9" t="s">
        <v>33</v>
      </c>
      <c r="D19" s="7"/>
    </row>
    <row r="20" spans="1:4" x14ac:dyDescent="0.2">
      <c r="A20" s="6"/>
      <c r="B20" s="15"/>
      <c r="C20" s="9" t="s">
        <v>35</v>
      </c>
      <c r="D20" s="7"/>
    </row>
    <row r="21" spans="1:4" x14ac:dyDescent="0.2">
      <c r="A21" s="6"/>
      <c r="B21" s="15"/>
      <c r="C21" s="9" t="s">
        <v>34</v>
      </c>
      <c r="D21" s="7"/>
    </row>
    <row r="22" spans="1:4" x14ac:dyDescent="0.2">
      <c r="A22" s="6"/>
      <c r="B22" s="15"/>
      <c r="C22" s="9" t="s">
        <v>36</v>
      </c>
      <c r="D22" s="7"/>
    </row>
    <row r="23" spans="1:4" x14ac:dyDescent="0.2">
      <c r="A23" s="6"/>
      <c r="B23" s="15"/>
      <c r="C23" s="9" t="s">
        <v>32</v>
      </c>
      <c r="D23" s="7"/>
    </row>
    <row r="24" spans="1:4" x14ac:dyDescent="0.2">
      <c r="A24" s="6"/>
      <c r="B24" s="15"/>
      <c r="C24" s="9" t="s">
        <v>37</v>
      </c>
      <c r="D24" s="7"/>
    </row>
    <row r="25" spans="1:4" x14ac:dyDescent="0.2">
      <c r="A25" s="6"/>
      <c r="B25" s="15"/>
      <c r="C25" s="8" t="s">
        <v>38</v>
      </c>
      <c r="D25" s="7"/>
    </row>
    <row r="26" spans="1:4" x14ac:dyDescent="0.2">
      <c r="A26" s="6"/>
      <c r="B26" s="15"/>
      <c r="C26" s="8" t="s">
        <v>44</v>
      </c>
      <c r="D26" s="7"/>
    </row>
    <row r="27" spans="1:4" x14ac:dyDescent="0.2">
      <c r="A27" s="6"/>
      <c r="B27" s="15"/>
      <c r="C27" s="8" t="s">
        <v>45</v>
      </c>
      <c r="D27" s="7"/>
    </row>
    <row r="28" spans="1:4" x14ac:dyDescent="0.2">
      <c r="A28" s="6"/>
      <c r="B28" s="15"/>
      <c r="C28" s="8" t="s">
        <v>46</v>
      </c>
      <c r="D28" s="7"/>
    </row>
    <row r="29" spans="1:4" x14ac:dyDescent="0.2">
      <c r="A29" s="6"/>
      <c r="B29" s="15"/>
      <c r="C29" s="8" t="s">
        <v>15</v>
      </c>
      <c r="D29" s="7"/>
    </row>
    <row r="30" spans="1:4" x14ac:dyDescent="0.2">
      <c r="A30" s="6"/>
      <c r="B30" s="15"/>
      <c r="C30" s="8"/>
      <c r="D30" s="7"/>
    </row>
    <row r="31" spans="1:4" x14ac:dyDescent="0.2">
      <c r="A31" s="6"/>
      <c r="B31" s="15"/>
      <c r="C31" s="44" t="s">
        <v>13</v>
      </c>
      <c r="D31" s="7"/>
    </row>
    <row r="32" spans="1:4" x14ac:dyDescent="0.2">
      <c r="A32" s="6"/>
      <c r="B32" s="15"/>
      <c r="C32" s="8" t="s">
        <v>41</v>
      </c>
      <c r="D32" s="7"/>
    </row>
    <row r="33" spans="1:4" x14ac:dyDescent="0.2">
      <c r="A33" s="6"/>
      <c r="B33" s="15"/>
      <c r="C33" s="8" t="s">
        <v>42</v>
      </c>
      <c r="D33" s="7"/>
    </row>
    <row r="34" spans="1:4" x14ac:dyDescent="0.2">
      <c r="A34" s="6"/>
      <c r="B34" s="15"/>
      <c r="C34" s="8" t="s">
        <v>43</v>
      </c>
      <c r="D34" s="7"/>
    </row>
    <row r="35" spans="1:4" x14ac:dyDescent="0.2">
      <c r="A35" s="6"/>
      <c r="B35" s="15"/>
      <c r="C35" s="10" t="s">
        <v>39</v>
      </c>
      <c r="D35" s="7"/>
    </row>
    <row r="36" spans="1:4" x14ac:dyDescent="0.2">
      <c r="A36" s="6"/>
      <c r="B36" s="15"/>
      <c r="C36" s="7" t="s">
        <v>16</v>
      </c>
      <c r="D36" s="7"/>
    </row>
    <row r="37" spans="1:4" x14ac:dyDescent="0.2">
      <c r="A37" s="6"/>
      <c r="B37" s="15"/>
      <c r="C37" s="10" t="s">
        <v>40</v>
      </c>
      <c r="D37" s="7"/>
    </row>
    <row r="38" spans="1:4" x14ac:dyDescent="0.2">
      <c r="A38" s="6"/>
      <c r="B38" s="15"/>
      <c r="C38" s="8"/>
      <c r="D38" s="7"/>
    </row>
    <row r="39" spans="1:4" ht="13.5" thickBot="1" x14ac:dyDescent="0.25">
      <c r="A39" s="11"/>
      <c r="B39" s="16"/>
      <c r="C39" s="12"/>
      <c r="D39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7"/>
  <sheetViews>
    <sheetView view="pageBreakPreview" topLeftCell="A4" zoomScale="80" zoomScaleNormal="100" zoomScaleSheetLayoutView="80" workbookViewId="0">
      <selection activeCell="B24" sqref="B24:B26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57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52</v>
      </c>
      <c r="C25" s="24"/>
      <c r="D25" s="24"/>
      <c r="E25" s="24"/>
      <c r="F25" s="24"/>
    </row>
    <row r="26" spans="1:6" ht="33.75" customHeight="1" x14ac:dyDescent="0.2">
      <c r="A26" s="20"/>
      <c r="B26" s="48" t="s">
        <v>51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58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2"/>
      <c r="C33" s="52"/>
      <c r="D33" s="52"/>
      <c r="E33" s="31"/>
      <c r="F33" s="24"/>
    </row>
    <row r="34" spans="1:6" ht="14.25" x14ac:dyDescent="0.2">
      <c r="A34" s="24"/>
      <c r="B34" s="52"/>
      <c r="C34" s="52"/>
      <c r="D34" s="52"/>
      <c r="E34" s="31"/>
      <c r="F34" s="24"/>
    </row>
    <row r="35" spans="1:6" ht="14.25" x14ac:dyDescent="0.2">
      <c r="A35" s="24"/>
      <c r="B35" s="52" t="s">
        <v>59</v>
      </c>
      <c r="C35" s="52"/>
      <c r="D35" s="52"/>
      <c r="E35" s="31"/>
      <c r="F35" s="24"/>
    </row>
    <row r="36" spans="1:6" ht="14.25" x14ac:dyDescent="0.2">
      <c r="A36" s="24"/>
      <c r="B36" s="52"/>
      <c r="C36" s="52"/>
      <c r="D36" s="52"/>
      <c r="E36" s="31"/>
      <c r="F36" s="24"/>
    </row>
    <row r="37" spans="1:6" ht="14.25" x14ac:dyDescent="0.2">
      <c r="A37" s="24"/>
      <c r="B37" s="52"/>
      <c r="C37" s="52"/>
      <c r="D37" s="52"/>
      <c r="E37" s="31"/>
      <c r="F37" s="24"/>
    </row>
    <row r="38" spans="1:6" ht="14.25" x14ac:dyDescent="0.2">
      <c r="A38" s="24"/>
      <c r="B38" s="52" t="s">
        <v>11</v>
      </c>
      <c r="C38" s="52"/>
      <c r="D38" s="52"/>
      <c r="E38" s="31"/>
      <c r="F38" s="24"/>
    </row>
    <row r="39" spans="1:6" ht="14.25" x14ac:dyDescent="0.2">
      <c r="A39" s="24"/>
      <c r="B39" s="52"/>
      <c r="C39" s="52"/>
      <c r="D39" s="52"/>
      <c r="E39" s="31"/>
      <c r="F39" s="24"/>
    </row>
    <row r="40" spans="1:6" ht="14.25" x14ac:dyDescent="0.2">
      <c r="A40" s="24"/>
      <c r="B40" s="52"/>
      <c r="C40" s="52"/>
      <c r="D40" s="52"/>
      <c r="E40" s="31"/>
      <c r="F40" s="24"/>
    </row>
    <row r="41" spans="1:6" ht="14.25" x14ac:dyDescent="0.2">
      <c r="A41" s="24"/>
      <c r="B41" s="52" t="s">
        <v>33</v>
      </c>
      <c r="C41" s="52"/>
      <c r="D41" s="52"/>
      <c r="E41" s="31"/>
      <c r="F41" s="24"/>
    </row>
    <row r="42" spans="1:6" ht="14.25" x14ac:dyDescent="0.2">
      <c r="A42" s="24"/>
      <c r="B42" s="52"/>
      <c r="C42" s="52"/>
      <c r="D42" s="52"/>
      <c r="E42" s="31"/>
      <c r="F42" s="24"/>
    </row>
    <row r="43" spans="1:6" ht="14.25" x14ac:dyDescent="0.2">
      <c r="A43" s="24"/>
      <c r="B43" s="52"/>
      <c r="C43" s="52"/>
      <c r="D43" s="52"/>
      <c r="E43" s="31"/>
      <c r="F43" s="24"/>
    </row>
    <row r="44" spans="1:6" ht="14.25" x14ac:dyDescent="0.2">
      <c r="A44" s="24"/>
      <c r="B44" s="52" t="s">
        <v>56</v>
      </c>
      <c r="C44" s="52"/>
      <c r="D44" s="52"/>
      <c r="E44" s="31"/>
      <c r="F44" s="24"/>
    </row>
    <row r="45" spans="1:6" ht="14.25" x14ac:dyDescent="0.2">
      <c r="A45" s="24"/>
      <c r="B45" s="47"/>
      <c r="C45" s="47"/>
      <c r="D45" s="47"/>
      <c r="E45" s="31"/>
      <c r="F45" s="24"/>
    </row>
    <row r="46" spans="1:6" ht="14.25" x14ac:dyDescent="0.2">
      <c r="A46" s="24"/>
      <c r="B46" s="52"/>
      <c r="C46" s="52"/>
      <c r="D46" s="52"/>
      <c r="E46" s="31"/>
      <c r="F46" s="24"/>
    </row>
    <row r="47" spans="1:6" ht="14.25" x14ac:dyDescent="0.2">
      <c r="A47" s="24"/>
      <c r="B47" s="52" t="s">
        <v>46</v>
      </c>
      <c r="C47" s="52"/>
      <c r="D47" s="52"/>
      <c r="E47" s="31"/>
      <c r="F47" s="24"/>
    </row>
    <row r="48" spans="1:6" ht="14.25" x14ac:dyDescent="0.2">
      <c r="A48" s="24"/>
      <c r="B48" s="52"/>
      <c r="C48" s="52"/>
      <c r="D48" s="52"/>
      <c r="E48" s="31"/>
      <c r="F48" s="24"/>
    </row>
    <row r="49" spans="1:6" ht="14.25" x14ac:dyDescent="0.2">
      <c r="A49" s="24"/>
      <c r="B49" s="52"/>
      <c r="C49" s="52"/>
      <c r="D49" s="52"/>
      <c r="E49" s="31"/>
      <c r="F49" s="24"/>
    </row>
    <row r="50" spans="1:6" ht="14.25" x14ac:dyDescent="0.2">
      <c r="A50" s="24"/>
      <c r="B50" s="52" t="s">
        <v>60</v>
      </c>
      <c r="C50" s="52"/>
      <c r="D50" s="52"/>
      <c r="E50" s="31"/>
      <c r="F50" s="24"/>
    </row>
    <row r="51" spans="1:6" ht="14.25" x14ac:dyDescent="0.2">
      <c r="A51" s="24"/>
      <c r="B51" s="52"/>
      <c r="C51" s="52"/>
      <c r="D51" s="52"/>
      <c r="E51" s="31"/>
      <c r="F51" s="24"/>
    </row>
    <row r="52" spans="1:6" ht="14.25" x14ac:dyDescent="0.2">
      <c r="A52" s="24"/>
      <c r="B52" s="52"/>
      <c r="C52" s="52"/>
      <c r="D52" s="52"/>
      <c r="E52" s="31"/>
      <c r="F52" s="24"/>
    </row>
    <row r="53" spans="1:6" ht="14.25" x14ac:dyDescent="0.2">
      <c r="A53" s="24"/>
      <c r="B53" s="52"/>
      <c r="C53" s="52"/>
      <c r="D53" s="52"/>
      <c r="E53" s="31"/>
      <c r="F53" s="24"/>
    </row>
    <row r="54" spans="1:6" ht="14.25" x14ac:dyDescent="0.2">
      <c r="A54" s="24"/>
      <c r="B54" s="52"/>
      <c r="C54" s="52"/>
      <c r="D54" s="52"/>
      <c r="E54" s="31"/>
      <c r="F54" s="24"/>
    </row>
    <row r="55" spans="1:6" ht="14.25" x14ac:dyDescent="0.2">
      <c r="A55" s="24"/>
      <c r="B55" s="52"/>
      <c r="C55" s="52"/>
      <c r="D55" s="52"/>
      <c r="E55" s="31"/>
      <c r="F55" s="24"/>
    </row>
    <row r="56" spans="1:6" ht="14.25" x14ac:dyDescent="0.2">
      <c r="A56" s="24"/>
      <c r="B56" s="52"/>
      <c r="C56" s="52"/>
      <c r="D56" s="52"/>
      <c r="E56" s="31"/>
      <c r="F56" s="24"/>
    </row>
    <row r="57" spans="1:6" ht="14.25" x14ac:dyDescent="0.2">
      <c r="A57" s="24"/>
      <c r="B57" s="52"/>
      <c r="C57" s="52"/>
      <c r="D57" s="52"/>
      <c r="E57" s="31"/>
      <c r="F57" s="24"/>
    </row>
    <row r="58" spans="1:6" ht="14.25" x14ac:dyDescent="0.2">
      <c r="A58" s="24"/>
      <c r="B58" s="52"/>
      <c r="C58" s="52"/>
      <c r="D58" s="52"/>
      <c r="E58" s="31"/>
      <c r="F58" s="24"/>
    </row>
    <row r="59" spans="1:6" ht="14.25" x14ac:dyDescent="0.2">
      <c r="A59" s="24"/>
      <c r="B59" s="52"/>
      <c r="C59" s="52"/>
      <c r="D59" s="52"/>
      <c r="E59" s="31"/>
      <c r="F59" s="24"/>
    </row>
    <row r="60" spans="1:6" ht="14.25" x14ac:dyDescent="0.2">
      <c r="A60" s="24"/>
      <c r="B60" s="52"/>
      <c r="C60" s="52"/>
      <c r="D60" s="52"/>
      <c r="E60" s="31"/>
      <c r="F60" s="24"/>
    </row>
    <row r="61" spans="1:6" ht="14.25" x14ac:dyDescent="0.2">
      <c r="A61" s="24"/>
      <c r="B61" s="52"/>
      <c r="C61" s="52"/>
      <c r="D61" s="52"/>
      <c r="E61" s="31"/>
      <c r="F61" s="24"/>
    </row>
    <row r="62" spans="1:6" ht="14.25" x14ac:dyDescent="0.2">
      <c r="A62" s="24"/>
      <c r="B62" s="52"/>
      <c r="C62" s="52"/>
      <c r="D62" s="52"/>
      <c r="E62" s="31"/>
      <c r="F62" s="24"/>
    </row>
    <row r="63" spans="1:6" ht="14.25" x14ac:dyDescent="0.2">
      <c r="A63" s="24"/>
      <c r="B63" s="52"/>
      <c r="C63" s="52"/>
      <c r="D63" s="52"/>
      <c r="E63" s="31"/>
      <c r="F63" s="24"/>
    </row>
    <row r="64" spans="1:6" ht="14.25" x14ac:dyDescent="0.2">
      <c r="A64" s="24"/>
      <c r="B64" s="52"/>
      <c r="C64" s="52"/>
      <c r="D64" s="52"/>
      <c r="E64" s="31"/>
      <c r="F64" s="24"/>
    </row>
    <row r="65" spans="1:6" ht="14.25" x14ac:dyDescent="0.2">
      <c r="A65" s="24"/>
      <c r="B65" s="52"/>
      <c r="C65" s="52"/>
      <c r="D65" s="52"/>
      <c r="E65" s="31"/>
      <c r="F65" s="24"/>
    </row>
    <row r="66" spans="1:6" ht="14.25" x14ac:dyDescent="0.2">
      <c r="A66" s="24"/>
      <c r="B66" s="52"/>
      <c r="C66" s="52"/>
      <c r="D66" s="52"/>
      <c r="E66" s="31"/>
      <c r="F66" s="24"/>
    </row>
    <row r="67" spans="1:6" ht="14.25" x14ac:dyDescent="0.2">
      <c r="A67" s="24"/>
      <c r="B67" s="52"/>
      <c r="C67" s="52"/>
      <c r="D67" s="52"/>
      <c r="E67" s="31"/>
      <c r="F67" s="24"/>
    </row>
    <row r="68" spans="1:6" ht="14.25" x14ac:dyDescent="0.2">
      <c r="A68" s="24"/>
      <c r="B68" s="52"/>
      <c r="C68" s="52"/>
      <c r="D68" s="52"/>
      <c r="E68" s="31"/>
      <c r="F68" s="24"/>
    </row>
    <row r="69" spans="1:6" ht="14.25" x14ac:dyDescent="0.2">
      <c r="A69" s="24"/>
      <c r="B69" s="52"/>
      <c r="C69" s="52"/>
      <c r="D69" s="52"/>
      <c r="E69" s="31"/>
      <c r="F69" s="24"/>
    </row>
    <row r="70" spans="1:6" ht="14.25" x14ac:dyDescent="0.2">
      <c r="A70" s="24"/>
      <c r="B70" s="52"/>
      <c r="C70" s="52"/>
      <c r="D70" s="52"/>
      <c r="E70" s="31"/>
      <c r="F70" s="24"/>
    </row>
    <row r="71" spans="1:6" ht="14.25" x14ac:dyDescent="0.2">
      <c r="A71" s="24"/>
      <c r="B71" s="52"/>
      <c r="C71" s="52"/>
      <c r="D71" s="52"/>
      <c r="E71" s="31"/>
      <c r="F71" s="24"/>
    </row>
    <row r="72" spans="1:6" ht="14.25" x14ac:dyDescent="0.2">
      <c r="A72" s="24"/>
      <c r="B72" s="52"/>
      <c r="C72" s="52"/>
      <c r="D72" s="52"/>
      <c r="E72" s="31"/>
      <c r="F72" s="24"/>
    </row>
    <row r="73" spans="1:6" ht="13.5" customHeight="1" x14ac:dyDescent="0.2">
      <c r="A73" s="24"/>
      <c r="B73" s="52"/>
      <c r="C73" s="52"/>
      <c r="D73" s="52"/>
      <c r="E73" s="31"/>
      <c r="F73" s="24"/>
    </row>
    <row r="74" spans="1:6" ht="13.5" customHeight="1" x14ac:dyDescent="0.2">
      <c r="A74" s="24"/>
      <c r="B74" s="28" t="s">
        <v>21</v>
      </c>
      <c r="C74" s="29"/>
      <c r="D74" s="29"/>
      <c r="E74" s="32">
        <f>5.25*225</f>
        <v>1181.25</v>
      </c>
      <c r="F74" s="24"/>
    </row>
    <row r="75" spans="1:6" ht="13.5" customHeight="1" x14ac:dyDescent="0.2">
      <c r="A75" s="24"/>
      <c r="B75" s="37" t="s">
        <v>18</v>
      </c>
      <c r="C75" s="29"/>
      <c r="D75" s="29"/>
      <c r="E75" s="33">
        <v>25</v>
      </c>
      <c r="F75" s="24"/>
    </row>
    <row r="76" spans="1:6" ht="13.5" customHeight="1" x14ac:dyDescent="0.2">
      <c r="A76" s="24"/>
      <c r="B76" s="37" t="s">
        <v>19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28" t="s">
        <v>20</v>
      </c>
      <c r="C77" s="29"/>
      <c r="D77" s="29"/>
      <c r="E77" s="32">
        <f>SUM(E74:E76)</f>
        <v>1206.25</v>
      </c>
      <c r="F77" s="24"/>
    </row>
    <row r="78" spans="1:6" ht="13.5" customHeight="1" x14ac:dyDescent="0.2">
      <c r="A78" s="24"/>
      <c r="B78" s="29" t="s">
        <v>5</v>
      </c>
      <c r="C78" s="34">
        <v>0.05</v>
      </c>
      <c r="D78" s="29"/>
      <c r="E78" s="38">
        <f>ROUND(E77*C78,2)</f>
        <v>60.31</v>
      </c>
      <c r="F78" s="24"/>
    </row>
    <row r="79" spans="1:6" ht="13.5" customHeight="1" x14ac:dyDescent="0.2">
      <c r="A79" s="24"/>
      <c r="B79" s="29" t="s">
        <v>4</v>
      </c>
      <c r="C79" s="45">
        <v>9.9750000000000005E-2</v>
      </c>
      <c r="D79" s="29"/>
      <c r="E79" s="46">
        <f>ROUND(E77*C79,2)</f>
        <v>120.32</v>
      </c>
      <c r="F79" s="24"/>
    </row>
    <row r="80" spans="1:6" ht="13.5" customHeight="1" x14ac:dyDescent="0.2">
      <c r="A80" s="24"/>
      <c r="B80" s="29"/>
      <c r="C80" s="29"/>
      <c r="D80" s="29"/>
      <c r="E80" s="35"/>
      <c r="F80" s="24"/>
    </row>
    <row r="81" spans="1:6" ht="16.5" customHeight="1" thickBot="1" x14ac:dyDescent="0.25">
      <c r="A81" s="24"/>
      <c r="B81" s="28" t="s">
        <v>22</v>
      </c>
      <c r="C81" s="29"/>
      <c r="D81" s="29"/>
      <c r="E81" s="36">
        <f>SUM(E77:E79)</f>
        <v>1386.8799999999999</v>
      </c>
      <c r="F81" s="24"/>
    </row>
    <row r="82" spans="1:6" ht="15.75" thickTop="1" x14ac:dyDescent="0.2">
      <c r="A82" s="24"/>
      <c r="B82" s="53"/>
      <c r="C82" s="53"/>
      <c r="D82" s="53"/>
      <c r="E82" s="39"/>
      <c r="F82" s="24"/>
    </row>
    <row r="83" spans="1:6" ht="15" x14ac:dyDescent="0.2">
      <c r="A83" s="24"/>
      <c r="B83" s="59" t="s">
        <v>24</v>
      </c>
      <c r="C83" s="59"/>
      <c r="D83" s="59"/>
      <c r="E83" s="39">
        <v>0</v>
      </c>
      <c r="F83" s="24"/>
    </row>
    <row r="84" spans="1:6" ht="15" x14ac:dyDescent="0.2">
      <c r="A84" s="24"/>
      <c r="B84" s="53"/>
      <c r="C84" s="53"/>
      <c r="D84" s="53"/>
      <c r="E84" s="39"/>
      <c r="F84" s="24"/>
    </row>
    <row r="85" spans="1:6" ht="19.5" customHeight="1" x14ac:dyDescent="0.2">
      <c r="A85" s="24"/>
      <c r="B85" s="40" t="s">
        <v>23</v>
      </c>
      <c r="C85" s="41"/>
      <c r="D85" s="41"/>
      <c r="E85" s="42">
        <f>E81-E83</f>
        <v>1386.8799999999999</v>
      </c>
      <c r="F85" s="24"/>
    </row>
    <row r="86" spans="1:6" ht="13.5" customHeight="1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57"/>
      <c r="C88" s="57"/>
      <c r="D88" s="57"/>
      <c r="E88" s="57"/>
      <c r="F88" s="24"/>
    </row>
    <row r="89" spans="1:6" ht="14.25" x14ac:dyDescent="0.2">
      <c r="A89" s="51" t="s">
        <v>48</v>
      </c>
      <c r="B89" s="51"/>
      <c r="C89" s="51"/>
      <c r="D89" s="51"/>
      <c r="E89" s="51"/>
      <c r="F89" s="51"/>
    </row>
    <row r="90" spans="1:6" ht="14.25" x14ac:dyDescent="0.2">
      <c r="A90" s="49" t="s">
        <v>7</v>
      </c>
      <c r="B90" s="49"/>
      <c r="C90" s="49"/>
      <c r="D90" s="49"/>
      <c r="E90" s="49"/>
      <c r="F90" s="49"/>
    </row>
    <row r="91" spans="1:6" x14ac:dyDescent="0.2">
      <c r="A91" s="24"/>
      <c r="B91" s="24"/>
      <c r="C91" s="24"/>
      <c r="D91" s="24"/>
      <c r="E91" s="24"/>
      <c r="F91" s="24"/>
    </row>
    <row r="92" spans="1:6" x14ac:dyDescent="0.2">
      <c r="A92" s="24"/>
      <c r="B92" s="58"/>
      <c r="C92" s="58"/>
      <c r="D92" s="58"/>
      <c r="E92" s="58"/>
      <c r="F92" s="24"/>
    </row>
    <row r="93" spans="1:6" ht="15" x14ac:dyDescent="0.2">
      <c r="A93" s="50" t="s">
        <v>8</v>
      </c>
      <c r="B93" s="50"/>
      <c r="C93" s="50"/>
      <c r="D93" s="50"/>
      <c r="E93" s="50"/>
      <c r="F93" s="50"/>
    </row>
    <row r="95" spans="1:6" ht="39.75" customHeight="1" x14ac:dyDescent="0.2">
      <c r="B95" s="55"/>
      <c r="C95" s="56"/>
      <c r="D95" s="56"/>
    </row>
    <row r="96" spans="1:6" ht="13.5" customHeight="1" x14ac:dyDescent="0.2"/>
    <row r="97" spans="2:4" x14ac:dyDescent="0.2">
      <c r="B97" s="19"/>
      <c r="C97" s="19"/>
      <c r="D97" s="19"/>
    </row>
  </sheetData>
  <mergeCells count="50">
    <mergeCell ref="B37:D37"/>
    <mergeCell ref="A30:F30"/>
    <mergeCell ref="B33:D33"/>
    <mergeCell ref="B34:D34"/>
    <mergeCell ref="B35:D35"/>
    <mergeCell ref="B36:D36"/>
    <mergeCell ref="B52:D52"/>
    <mergeCell ref="B53:D53"/>
    <mergeCell ref="B38:D38"/>
    <mergeCell ref="B39:D39"/>
    <mergeCell ref="B40:D40"/>
    <mergeCell ref="B41:D41"/>
    <mergeCell ref="B42:D42"/>
    <mergeCell ref="B43:D43"/>
    <mergeCell ref="B60:D60"/>
    <mergeCell ref="B61:D61"/>
    <mergeCell ref="B62:D62"/>
    <mergeCell ref="B44:D44"/>
    <mergeCell ref="B46:D46"/>
    <mergeCell ref="B47:D47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A93:F93"/>
    <mergeCell ref="B95:D95"/>
    <mergeCell ref="B83:D83"/>
    <mergeCell ref="B84:D84"/>
    <mergeCell ref="B88:E88"/>
    <mergeCell ref="A89:F89"/>
    <mergeCell ref="A90:F90"/>
    <mergeCell ref="B92:E92"/>
  </mergeCells>
  <dataValidations count="1">
    <dataValidation type="list" allowBlank="1" showInputMessage="1" showErrorMessage="1" sqref="B82:B84 B12:B20 B33:B62 B63:B73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62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52</v>
      </c>
      <c r="C25" s="24"/>
      <c r="D25" s="24"/>
      <c r="E25" s="24"/>
      <c r="F25" s="24"/>
    </row>
    <row r="26" spans="1:6" ht="33.75" customHeight="1" x14ac:dyDescent="0.2">
      <c r="A26" s="20"/>
      <c r="B26" s="48" t="s">
        <v>51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63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2"/>
      <c r="C33" s="52"/>
      <c r="D33" s="52"/>
      <c r="E33" s="31"/>
      <c r="F33" s="24"/>
    </row>
    <row r="34" spans="1:6" ht="14.25" x14ac:dyDescent="0.2">
      <c r="A34" s="24"/>
      <c r="B34" s="52"/>
      <c r="C34" s="52"/>
      <c r="D34" s="52"/>
      <c r="E34" s="31"/>
      <c r="F34" s="24"/>
    </row>
    <row r="35" spans="1:6" ht="14.25" x14ac:dyDescent="0.2">
      <c r="A35" s="24"/>
      <c r="B35" s="52" t="s">
        <v>64</v>
      </c>
      <c r="C35" s="52"/>
      <c r="D35" s="52"/>
      <c r="E35" s="31"/>
      <c r="F35" s="24"/>
    </row>
    <row r="36" spans="1:6" ht="14.25" x14ac:dyDescent="0.2">
      <c r="A36" s="24"/>
      <c r="B36" s="52"/>
      <c r="C36" s="52"/>
      <c r="D36" s="52"/>
      <c r="E36" s="31"/>
      <c r="F36" s="24"/>
    </row>
    <row r="37" spans="1:6" ht="14.25" x14ac:dyDescent="0.2">
      <c r="A37" s="24"/>
      <c r="B37" s="52"/>
      <c r="C37" s="52"/>
      <c r="D37" s="52"/>
      <c r="E37" s="31"/>
      <c r="F37" s="24"/>
    </row>
    <row r="38" spans="1:6" ht="14.25" x14ac:dyDescent="0.2">
      <c r="A38" s="24"/>
      <c r="B38" s="52"/>
      <c r="C38" s="52"/>
      <c r="D38" s="52"/>
      <c r="E38" s="31"/>
      <c r="F38" s="24"/>
    </row>
    <row r="39" spans="1:6" ht="14.25" x14ac:dyDescent="0.2">
      <c r="A39" s="24"/>
      <c r="B39" s="52"/>
      <c r="C39" s="52"/>
      <c r="D39" s="52"/>
      <c r="E39" s="31"/>
      <c r="F39" s="24"/>
    </row>
    <row r="40" spans="1:6" ht="14.25" x14ac:dyDescent="0.2">
      <c r="A40" s="24"/>
      <c r="B40" s="52"/>
      <c r="C40" s="52"/>
      <c r="D40" s="52"/>
      <c r="E40" s="31"/>
      <c r="F40" s="24"/>
    </row>
    <row r="41" spans="1:6" ht="14.25" x14ac:dyDescent="0.2">
      <c r="A41" s="24"/>
      <c r="B41" s="52"/>
      <c r="C41" s="52"/>
      <c r="D41" s="52"/>
      <c r="E41" s="31"/>
      <c r="F41" s="24"/>
    </row>
    <row r="42" spans="1:6" ht="14.25" x14ac:dyDescent="0.2">
      <c r="A42" s="24"/>
      <c r="B42" s="52"/>
      <c r="C42" s="52"/>
      <c r="D42" s="52"/>
      <c r="E42" s="31"/>
      <c r="F42" s="24"/>
    </row>
    <row r="43" spans="1:6" ht="14.25" x14ac:dyDescent="0.2">
      <c r="A43" s="24"/>
      <c r="B43" s="52"/>
      <c r="C43" s="52"/>
      <c r="D43" s="52"/>
      <c r="E43" s="31"/>
      <c r="F43" s="24"/>
    </row>
    <row r="44" spans="1:6" ht="14.25" x14ac:dyDescent="0.2">
      <c r="A44" s="24"/>
      <c r="B44" s="52"/>
      <c r="C44" s="52"/>
      <c r="D44" s="52"/>
      <c r="E44" s="31"/>
      <c r="F44" s="24"/>
    </row>
    <row r="45" spans="1:6" ht="14.25" x14ac:dyDescent="0.2">
      <c r="A45" s="24"/>
      <c r="B45" s="52"/>
      <c r="C45" s="52"/>
      <c r="D45" s="52"/>
      <c r="E45" s="31"/>
      <c r="F45" s="24"/>
    </row>
    <row r="46" spans="1:6" ht="14.25" x14ac:dyDescent="0.2">
      <c r="A46" s="24"/>
      <c r="B46" s="52"/>
      <c r="C46" s="52"/>
      <c r="D46" s="52"/>
      <c r="E46" s="31"/>
      <c r="F46" s="24"/>
    </row>
    <row r="47" spans="1:6" ht="14.25" x14ac:dyDescent="0.2">
      <c r="A47" s="24"/>
      <c r="B47" s="52"/>
      <c r="C47" s="52"/>
      <c r="D47" s="52"/>
      <c r="E47" s="31"/>
      <c r="F47" s="24"/>
    </row>
    <row r="48" spans="1:6" ht="14.25" x14ac:dyDescent="0.2">
      <c r="A48" s="24"/>
      <c r="B48" s="52"/>
      <c r="C48" s="52"/>
      <c r="D48" s="52"/>
      <c r="E48" s="31"/>
      <c r="F48" s="24"/>
    </row>
    <row r="49" spans="1:6" ht="14.25" x14ac:dyDescent="0.2">
      <c r="A49" s="24"/>
      <c r="B49" s="52"/>
      <c r="C49" s="52"/>
      <c r="D49" s="52"/>
      <c r="E49" s="31"/>
      <c r="F49" s="24"/>
    </row>
    <row r="50" spans="1:6" ht="14.25" x14ac:dyDescent="0.2">
      <c r="A50" s="24"/>
      <c r="B50" s="52"/>
      <c r="C50" s="52"/>
      <c r="D50" s="52"/>
      <c r="E50" s="31"/>
      <c r="F50" s="24"/>
    </row>
    <row r="51" spans="1:6" ht="14.25" x14ac:dyDescent="0.2">
      <c r="A51" s="24"/>
      <c r="B51" s="52"/>
      <c r="C51" s="52"/>
      <c r="D51" s="52"/>
      <c r="E51" s="31"/>
      <c r="F51" s="24"/>
    </row>
    <row r="52" spans="1:6" ht="14.25" x14ac:dyDescent="0.2">
      <c r="A52" s="24"/>
      <c r="B52" s="52"/>
      <c r="C52" s="52"/>
      <c r="D52" s="52"/>
      <c r="E52" s="31"/>
      <c r="F52" s="24"/>
    </row>
    <row r="53" spans="1:6" ht="14.25" x14ac:dyDescent="0.2">
      <c r="A53" s="24"/>
      <c r="B53" s="52"/>
      <c r="C53" s="52"/>
      <c r="D53" s="52"/>
      <c r="E53" s="31"/>
      <c r="F53" s="24"/>
    </row>
    <row r="54" spans="1:6" ht="14.25" x14ac:dyDescent="0.2">
      <c r="A54" s="24"/>
      <c r="B54" s="52"/>
      <c r="C54" s="52"/>
      <c r="D54" s="52"/>
      <c r="E54" s="31"/>
      <c r="F54" s="24"/>
    </row>
    <row r="55" spans="1:6" ht="14.25" x14ac:dyDescent="0.2">
      <c r="A55" s="24"/>
      <c r="B55" s="52"/>
      <c r="C55" s="52"/>
      <c r="D55" s="52"/>
      <c r="E55" s="31"/>
      <c r="F55" s="24"/>
    </row>
    <row r="56" spans="1:6" ht="14.25" x14ac:dyDescent="0.2">
      <c r="A56" s="24"/>
      <c r="B56" s="52"/>
      <c r="C56" s="52"/>
      <c r="D56" s="52"/>
      <c r="E56" s="31"/>
      <c r="F56" s="24"/>
    </row>
    <row r="57" spans="1:6" ht="14.25" x14ac:dyDescent="0.2">
      <c r="A57" s="24"/>
      <c r="B57" s="52"/>
      <c r="C57" s="52"/>
      <c r="D57" s="52"/>
      <c r="E57" s="31"/>
      <c r="F57" s="24"/>
    </row>
    <row r="58" spans="1:6" ht="14.25" x14ac:dyDescent="0.2">
      <c r="A58" s="24"/>
      <c r="B58" s="52"/>
      <c r="C58" s="52"/>
      <c r="D58" s="52"/>
      <c r="E58" s="31"/>
      <c r="F58" s="24"/>
    </row>
    <row r="59" spans="1:6" ht="14.25" x14ac:dyDescent="0.2">
      <c r="A59" s="24"/>
      <c r="B59" s="52"/>
      <c r="C59" s="52"/>
      <c r="D59" s="52"/>
      <c r="E59" s="31"/>
      <c r="F59" s="24"/>
    </row>
    <row r="60" spans="1:6" ht="14.25" x14ac:dyDescent="0.2">
      <c r="A60" s="24"/>
      <c r="B60" s="52"/>
      <c r="C60" s="52"/>
      <c r="D60" s="52"/>
      <c r="E60" s="31"/>
      <c r="F60" s="24"/>
    </row>
    <row r="61" spans="1:6" ht="14.25" x14ac:dyDescent="0.2">
      <c r="A61" s="24"/>
      <c r="B61" s="52"/>
      <c r="C61" s="52"/>
      <c r="D61" s="52"/>
      <c r="E61" s="31"/>
      <c r="F61" s="24"/>
    </row>
    <row r="62" spans="1:6" ht="14.25" x14ac:dyDescent="0.2">
      <c r="A62" s="24"/>
      <c r="B62" s="52"/>
      <c r="C62" s="52"/>
      <c r="D62" s="52"/>
      <c r="E62" s="31"/>
      <c r="F62" s="24"/>
    </row>
    <row r="63" spans="1:6" ht="14.25" x14ac:dyDescent="0.2">
      <c r="A63" s="24"/>
      <c r="B63" s="52"/>
      <c r="C63" s="52"/>
      <c r="D63" s="52"/>
      <c r="E63" s="31"/>
      <c r="F63" s="24"/>
    </row>
    <row r="64" spans="1:6" ht="14.25" x14ac:dyDescent="0.2">
      <c r="A64" s="24"/>
      <c r="B64" s="52"/>
      <c r="C64" s="52"/>
      <c r="D64" s="52"/>
      <c r="E64" s="31"/>
      <c r="F64" s="24"/>
    </row>
    <row r="65" spans="1:6" ht="14.25" x14ac:dyDescent="0.2">
      <c r="A65" s="24"/>
      <c r="B65" s="52"/>
      <c r="C65" s="52"/>
      <c r="D65" s="52"/>
      <c r="E65" s="31"/>
      <c r="F65" s="24"/>
    </row>
    <row r="66" spans="1:6" ht="14.25" x14ac:dyDescent="0.2">
      <c r="A66" s="24"/>
      <c r="B66" s="52"/>
      <c r="C66" s="52"/>
      <c r="D66" s="52"/>
      <c r="E66" s="31"/>
      <c r="F66" s="24"/>
    </row>
    <row r="67" spans="1:6" ht="14.25" x14ac:dyDescent="0.2">
      <c r="A67" s="24"/>
      <c r="B67" s="52"/>
      <c r="C67" s="52"/>
      <c r="D67" s="52"/>
      <c r="E67" s="31"/>
      <c r="F67" s="24"/>
    </row>
    <row r="68" spans="1:6" ht="13.5" customHeight="1" x14ac:dyDescent="0.2">
      <c r="A68" s="24"/>
      <c r="B68" s="52"/>
      <c r="C68" s="52"/>
      <c r="D68" s="52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1.75*245</f>
        <v>428.75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428.75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21.44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42.77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492.96</v>
      </c>
      <c r="F76" s="24"/>
    </row>
    <row r="77" spans="1:6" ht="15.75" thickTop="1" x14ac:dyDescent="0.2">
      <c r="A77" s="24"/>
      <c r="B77" s="53"/>
      <c r="C77" s="53"/>
      <c r="D77" s="53"/>
      <c r="E77" s="39"/>
      <c r="F77" s="24"/>
    </row>
    <row r="78" spans="1:6" ht="15" x14ac:dyDescent="0.2">
      <c r="A78" s="24"/>
      <c r="B78" s="59" t="s">
        <v>24</v>
      </c>
      <c r="C78" s="59"/>
      <c r="D78" s="59"/>
      <c r="E78" s="39">
        <v>0</v>
      </c>
      <c r="F78" s="24"/>
    </row>
    <row r="79" spans="1:6" ht="15" x14ac:dyDescent="0.2">
      <c r="A79" s="24"/>
      <c r="B79" s="53"/>
      <c r="C79" s="53"/>
      <c r="D79" s="53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492.96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7"/>
      <c r="C83" s="57"/>
      <c r="D83" s="57"/>
      <c r="E83" s="57"/>
      <c r="F83" s="24"/>
    </row>
    <row r="84" spans="1:6" ht="14.25" x14ac:dyDescent="0.2">
      <c r="A84" s="51" t="s">
        <v>48</v>
      </c>
      <c r="B84" s="51"/>
      <c r="C84" s="51"/>
      <c r="D84" s="51"/>
      <c r="E84" s="51"/>
      <c r="F84" s="51"/>
    </row>
    <row r="85" spans="1:6" ht="14.25" x14ac:dyDescent="0.2">
      <c r="A85" s="49" t="s">
        <v>61</v>
      </c>
      <c r="B85" s="49"/>
      <c r="C85" s="49"/>
      <c r="D85" s="49"/>
      <c r="E85" s="49"/>
      <c r="F85" s="49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8"/>
      <c r="C87" s="58"/>
      <c r="D87" s="58"/>
      <c r="E87" s="58"/>
      <c r="F87" s="24"/>
    </row>
    <row r="88" spans="1:6" ht="15" x14ac:dyDescent="0.2">
      <c r="A88" s="50" t="s">
        <v>8</v>
      </c>
      <c r="B88" s="50"/>
      <c r="C88" s="50"/>
      <c r="D88" s="50"/>
      <c r="E88" s="50"/>
      <c r="F88" s="50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9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zoomScale="80" zoomScaleNormal="100" zoomScaleSheetLayoutView="80" workbookViewId="0">
      <selection activeCell="B42" sqref="B42:D42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65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52</v>
      </c>
      <c r="C25" s="24"/>
      <c r="D25" s="24"/>
      <c r="E25" s="24"/>
      <c r="F25" s="24"/>
    </row>
    <row r="26" spans="1:6" ht="33.75" customHeight="1" x14ac:dyDescent="0.2">
      <c r="A26" s="20"/>
      <c r="B26" s="48" t="s">
        <v>66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67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2"/>
      <c r="C33" s="52"/>
      <c r="D33" s="52"/>
      <c r="E33" s="31"/>
      <c r="F33" s="24"/>
    </row>
    <row r="34" spans="1:6" ht="14.25" x14ac:dyDescent="0.2">
      <c r="A34" s="24"/>
      <c r="B34" s="52"/>
      <c r="C34" s="52"/>
      <c r="D34" s="52"/>
      <c r="E34" s="31"/>
      <c r="F34" s="24"/>
    </row>
    <row r="35" spans="1:6" ht="14.25" x14ac:dyDescent="0.2">
      <c r="A35" s="24"/>
      <c r="B35" s="52" t="s">
        <v>68</v>
      </c>
      <c r="C35" s="52"/>
      <c r="D35" s="52"/>
      <c r="E35" s="31"/>
      <c r="F35" s="24"/>
    </row>
    <row r="36" spans="1:6" ht="14.25" x14ac:dyDescent="0.2">
      <c r="A36" s="24"/>
      <c r="B36" s="52"/>
      <c r="C36" s="52"/>
      <c r="D36" s="52"/>
      <c r="E36" s="31"/>
      <c r="F36" s="24"/>
    </row>
    <row r="37" spans="1:6" ht="14.25" x14ac:dyDescent="0.2">
      <c r="A37" s="24"/>
      <c r="B37" s="52"/>
      <c r="C37" s="52"/>
      <c r="D37" s="52"/>
      <c r="E37" s="31"/>
      <c r="F37" s="24"/>
    </row>
    <row r="38" spans="1:6" ht="14.25" x14ac:dyDescent="0.2">
      <c r="A38" s="24"/>
      <c r="B38" s="52" t="s">
        <v>69</v>
      </c>
      <c r="C38" s="52"/>
      <c r="D38" s="52"/>
      <c r="E38" s="31"/>
      <c r="F38" s="24"/>
    </row>
    <row r="39" spans="1:6" ht="14.25" x14ac:dyDescent="0.2">
      <c r="A39" s="24"/>
      <c r="B39" s="52"/>
      <c r="C39" s="52"/>
      <c r="D39" s="52"/>
      <c r="E39" s="31"/>
      <c r="F39" s="24"/>
    </row>
    <row r="40" spans="1:6" ht="14.25" x14ac:dyDescent="0.2">
      <c r="A40" s="24"/>
      <c r="B40" s="52"/>
      <c r="C40" s="52"/>
      <c r="D40" s="52"/>
      <c r="E40" s="31"/>
      <c r="F40" s="24"/>
    </row>
    <row r="41" spans="1:6" ht="14.25" x14ac:dyDescent="0.2">
      <c r="A41" s="24"/>
      <c r="B41" s="52" t="s">
        <v>70</v>
      </c>
      <c r="C41" s="52"/>
      <c r="D41" s="52"/>
      <c r="E41" s="31"/>
      <c r="F41" s="24"/>
    </row>
    <row r="42" spans="1:6" ht="14.25" x14ac:dyDescent="0.2">
      <c r="A42" s="24"/>
      <c r="B42" s="52"/>
      <c r="C42" s="52"/>
      <c r="D42" s="52"/>
      <c r="E42" s="31"/>
      <c r="F42" s="24"/>
    </row>
    <row r="43" spans="1:6" ht="14.25" x14ac:dyDescent="0.2">
      <c r="A43" s="24"/>
      <c r="B43" s="52"/>
      <c r="C43" s="52"/>
      <c r="D43" s="52"/>
      <c r="E43" s="31"/>
      <c r="F43" s="24"/>
    </row>
    <row r="44" spans="1:6" ht="14.25" x14ac:dyDescent="0.2">
      <c r="A44" s="24"/>
      <c r="B44" s="52"/>
      <c r="C44" s="52"/>
      <c r="D44" s="52"/>
      <c r="E44" s="31"/>
      <c r="F44" s="24"/>
    </row>
    <row r="45" spans="1:6" ht="14.25" x14ac:dyDescent="0.2">
      <c r="A45" s="24"/>
      <c r="B45" s="52"/>
      <c r="C45" s="52"/>
      <c r="D45" s="52"/>
      <c r="E45" s="31"/>
      <c r="F45" s="24"/>
    </row>
    <row r="46" spans="1:6" ht="14.25" x14ac:dyDescent="0.2">
      <c r="A46" s="24"/>
      <c r="B46" s="52"/>
      <c r="C46" s="52"/>
      <c r="D46" s="52"/>
      <c r="E46" s="31"/>
      <c r="F46" s="24"/>
    </row>
    <row r="47" spans="1:6" ht="14.25" x14ac:dyDescent="0.2">
      <c r="A47" s="24"/>
      <c r="B47" s="52"/>
      <c r="C47" s="52"/>
      <c r="D47" s="52"/>
      <c r="E47" s="31"/>
      <c r="F47" s="24"/>
    </row>
    <row r="48" spans="1:6" ht="14.25" x14ac:dyDescent="0.2">
      <c r="A48" s="24"/>
      <c r="B48" s="52"/>
      <c r="C48" s="52"/>
      <c r="D48" s="52"/>
      <c r="E48" s="31"/>
      <c r="F48" s="24"/>
    </row>
    <row r="49" spans="1:6" ht="14.25" x14ac:dyDescent="0.2">
      <c r="A49" s="24"/>
      <c r="B49" s="52"/>
      <c r="C49" s="52"/>
      <c r="D49" s="52"/>
      <c r="E49" s="31"/>
      <c r="F49" s="24"/>
    </row>
    <row r="50" spans="1:6" ht="14.25" x14ac:dyDescent="0.2">
      <c r="A50" s="24"/>
      <c r="B50" s="52"/>
      <c r="C50" s="52"/>
      <c r="D50" s="52"/>
      <c r="E50" s="31"/>
      <c r="F50" s="24"/>
    </row>
    <row r="51" spans="1:6" ht="14.25" x14ac:dyDescent="0.2">
      <c r="A51" s="24"/>
      <c r="B51" s="52"/>
      <c r="C51" s="52"/>
      <c r="D51" s="52"/>
      <c r="E51" s="31"/>
      <c r="F51" s="24"/>
    </row>
    <row r="52" spans="1:6" ht="14.25" x14ac:dyDescent="0.2">
      <c r="A52" s="24"/>
      <c r="B52" s="52"/>
      <c r="C52" s="52"/>
      <c r="D52" s="52"/>
      <c r="E52" s="31"/>
      <c r="F52" s="24"/>
    </row>
    <row r="53" spans="1:6" ht="14.25" x14ac:dyDescent="0.2">
      <c r="A53" s="24"/>
      <c r="B53" s="52"/>
      <c r="C53" s="52"/>
      <c r="D53" s="52"/>
      <c r="E53" s="31"/>
      <c r="F53" s="24"/>
    </row>
    <row r="54" spans="1:6" ht="14.25" x14ac:dyDescent="0.2">
      <c r="A54" s="24"/>
      <c r="B54" s="52"/>
      <c r="C54" s="52"/>
      <c r="D54" s="52"/>
      <c r="E54" s="31"/>
      <c r="F54" s="24"/>
    </row>
    <row r="55" spans="1:6" ht="14.25" x14ac:dyDescent="0.2">
      <c r="A55" s="24"/>
      <c r="B55" s="52"/>
      <c r="C55" s="52"/>
      <c r="D55" s="52"/>
      <c r="E55" s="31"/>
      <c r="F55" s="24"/>
    </row>
    <row r="56" spans="1:6" ht="14.25" x14ac:dyDescent="0.2">
      <c r="A56" s="24"/>
      <c r="B56" s="52"/>
      <c r="C56" s="52"/>
      <c r="D56" s="52"/>
      <c r="E56" s="31"/>
      <c r="F56" s="24"/>
    </row>
    <row r="57" spans="1:6" ht="14.25" x14ac:dyDescent="0.2">
      <c r="A57" s="24"/>
      <c r="B57" s="52"/>
      <c r="C57" s="52"/>
      <c r="D57" s="52"/>
      <c r="E57" s="31"/>
      <c r="F57" s="24"/>
    </row>
    <row r="58" spans="1:6" ht="14.25" x14ac:dyDescent="0.2">
      <c r="A58" s="24"/>
      <c r="B58" s="52"/>
      <c r="C58" s="52"/>
      <c r="D58" s="52"/>
      <c r="E58" s="31"/>
      <c r="F58" s="24"/>
    </row>
    <row r="59" spans="1:6" ht="14.25" x14ac:dyDescent="0.2">
      <c r="A59" s="24"/>
      <c r="B59" s="52"/>
      <c r="C59" s="52"/>
      <c r="D59" s="52"/>
      <c r="E59" s="31"/>
      <c r="F59" s="24"/>
    </row>
    <row r="60" spans="1:6" ht="14.25" x14ac:dyDescent="0.2">
      <c r="A60" s="24"/>
      <c r="B60" s="52"/>
      <c r="C60" s="52"/>
      <c r="D60" s="52"/>
      <c r="E60" s="31"/>
      <c r="F60" s="24"/>
    </row>
    <row r="61" spans="1:6" ht="14.25" x14ac:dyDescent="0.2">
      <c r="A61" s="24"/>
      <c r="B61" s="52"/>
      <c r="C61" s="52"/>
      <c r="D61" s="52"/>
      <c r="E61" s="31"/>
      <c r="F61" s="24"/>
    </row>
    <row r="62" spans="1:6" ht="14.25" x14ac:dyDescent="0.2">
      <c r="A62" s="24"/>
      <c r="B62" s="52"/>
      <c r="C62" s="52"/>
      <c r="D62" s="52"/>
      <c r="E62" s="31"/>
      <c r="F62" s="24"/>
    </row>
    <row r="63" spans="1:6" ht="14.25" x14ac:dyDescent="0.2">
      <c r="A63" s="24"/>
      <c r="B63" s="52"/>
      <c r="C63" s="52"/>
      <c r="D63" s="52"/>
      <c r="E63" s="31"/>
      <c r="F63" s="24"/>
    </row>
    <row r="64" spans="1:6" ht="14.25" x14ac:dyDescent="0.2">
      <c r="A64" s="24"/>
      <c r="B64" s="52"/>
      <c r="C64" s="52"/>
      <c r="D64" s="52"/>
      <c r="E64" s="31"/>
      <c r="F64" s="24"/>
    </row>
    <row r="65" spans="1:6" ht="14.25" x14ac:dyDescent="0.2">
      <c r="A65" s="24"/>
      <c r="B65" s="52"/>
      <c r="C65" s="52"/>
      <c r="D65" s="52"/>
      <c r="E65" s="31"/>
      <c r="F65" s="24"/>
    </row>
    <row r="66" spans="1:6" ht="14.25" x14ac:dyDescent="0.2">
      <c r="A66" s="24"/>
      <c r="B66" s="52"/>
      <c r="C66" s="52"/>
      <c r="D66" s="52"/>
      <c r="E66" s="31"/>
      <c r="F66" s="24"/>
    </row>
    <row r="67" spans="1:6" ht="14.25" x14ac:dyDescent="0.2">
      <c r="A67" s="24"/>
      <c r="B67" s="52"/>
      <c r="C67" s="52"/>
      <c r="D67" s="52"/>
      <c r="E67" s="31"/>
      <c r="F67" s="24"/>
    </row>
    <row r="68" spans="1:6" ht="13.5" customHeight="1" x14ac:dyDescent="0.2">
      <c r="A68" s="24"/>
      <c r="B68" s="52"/>
      <c r="C68" s="52"/>
      <c r="D68" s="52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4*245</f>
        <v>980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13</v>
      </c>
      <c r="F70" s="24"/>
    </row>
    <row r="71" spans="1:6" ht="13.5" customHeight="1" x14ac:dyDescent="0.2">
      <c r="A71" s="24"/>
      <c r="B71" s="37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993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49.65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99.05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1141.7</v>
      </c>
      <c r="F76" s="24"/>
    </row>
    <row r="77" spans="1:6" ht="15.75" thickTop="1" x14ac:dyDescent="0.2">
      <c r="A77" s="24"/>
      <c r="B77" s="53"/>
      <c r="C77" s="53"/>
      <c r="D77" s="53"/>
      <c r="E77" s="39"/>
      <c r="F77" s="24"/>
    </row>
    <row r="78" spans="1:6" ht="15" x14ac:dyDescent="0.2">
      <c r="A78" s="24"/>
      <c r="B78" s="59" t="s">
        <v>24</v>
      </c>
      <c r="C78" s="59"/>
      <c r="D78" s="59"/>
      <c r="E78" s="39">
        <v>0</v>
      </c>
      <c r="F78" s="24"/>
    </row>
    <row r="79" spans="1:6" ht="15" x14ac:dyDescent="0.2">
      <c r="A79" s="24"/>
      <c r="B79" s="53"/>
      <c r="C79" s="53"/>
      <c r="D79" s="53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1141.7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7"/>
      <c r="C83" s="57"/>
      <c r="D83" s="57"/>
      <c r="E83" s="57"/>
      <c r="F83" s="24"/>
    </row>
    <row r="84" spans="1:6" ht="14.25" x14ac:dyDescent="0.2">
      <c r="A84" s="51" t="s">
        <v>48</v>
      </c>
      <c r="B84" s="51"/>
      <c r="C84" s="51"/>
      <c r="D84" s="51"/>
      <c r="E84" s="51"/>
      <c r="F84" s="51"/>
    </row>
    <row r="85" spans="1:6" ht="14.25" x14ac:dyDescent="0.2">
      <c r="A85" s="49" t="s">
        <v>61</v>
      </c>
      <c r="B85" s="49"/>
      <c r="C85" s="49"/>
      <c r="D85" s="49"/>
      <c r="E85" s="49"/>
      <c r="F85" s="49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8"/>
      <c r="C87" s="58"/>
      <c r="D87" s="58"/>
      <c r="E87" s="58"/>
      <c r="F87" s="24"/>
    </row>
    <row r="88" spans="1:6" ht="15" x14ac:dyDescent="0.2">
      <c r="A88" s="50" t="s">
        <v>8</v>
      </c>
      <c r="B88" s="50"/>
      <c r="C88" s="50"/>
      <c r="D88" s="50"/>
      <c r="E88" s="50"/>
      <c r="F88" s="50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9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3195-DEF6-4F66-BD43-EB003CFEACF4}">
  <sheetPr>
    <pageSetUpPr fitToPage="1"/>
  </sheetPr>
  <dimension ref="A12:F90"/>
  <sheetViews>
    <sheetView view="pageBreakPreview" topLeftCell="A37" zoomScale="80" zoomScaleNormal="100" zoomScaleSheetLayoutView="80" workbookViewId="0">
      <selection activeCell="E68" sqref="E68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71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52</v>
      </c>
      <c r="C25" s="24"/>
      <c r="D25" s="24"/>
      <c r="E25" s="24"/>
      <c r="F25" s="24"/>
    </row>
    <row r="26" spans="1:6" ht="33.75" customHeight="1" x14ac:dyDescent="0.2">
      <c r="A26" s="20"/>
      <c r="B26" s="48" t="s">
        <v>66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72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2"/>
      <c r="C33" s="52"/>
      <c r="D33" s="52"/>
      <c r="E33" s="31"/>
      <c r="F33" s="24"/>
    </row>
    <row r="34" spans="1:6" ht="14.25" x14ac:dyDescent="0.2">
      <c r="A34" s="24"/>
      <c r="B34" s="52"/>
      <c r="C34" s="52"/>
      <c r="D34" s="52"/>
      <c r="E34" s="31"/>
      <c r="F34" s="24"/>
    </row>
    <row r="35" spans="1:6" ht="14.25" x14ac:dyDescent="0.2">
      <c r="A35" s="24"/>
      <c r="B35" s="52" t="s">
        <v>73</v>
      </c>
      <c r="C35" s="52"/>
      <c r="D35" s="52"/>
      <c r="E35" s="31"/>
      <c r="F35" s="24"/>
    </row>
    <row r="36" spans="1:6" ht="14.25" x14ac:dyDescent="0.2">
      <c r="A36" s="24"/>
      <c r="B36" s="52"/>
      <c r="C36" s="52"/>
      <c r="D36" s="52"/>
      <c r="E36" s="31"/>
      <c r="F36" s="24"/>
    </row>
    <row r="37" spans="1:6" ht="14.25" x14ac:dyDescent="0.2">
      <c r="A37" s="24"/>
      <c r="B37" s="52" t="s">
        <v>75</v>
      </c>
      <c r="C37" s="52"/>
      <c r="D37" s="52"/>
      <c r="E37" s="31"/>
      <c r="F37" s="24"/>
    </row>
    <row r="38" spans="1:6" ht="14.25" x14ac:dyDescent="0.2">
      <c r="A38" s="24"/>
      <c r="B38" s="52"/>
      <c r="C38" s="52"/>
      <c r="D38" s="52"/>
      <c r="E38" s="31"/>
      <c r="F38" s="24"/>
    </row>
    <row r="39" spans="1:6" ht="14.25" x14ac:dyDescent="0.2">
      <c r="A39" s="24"/>
      <c r="B39" s="52" t="s">
        <v>74</v>
      </c>
      <c r="C39" s="52"/>
      <c r="D39" s="52"/>
      <c r="E39" s="31"/>
      <c r="F39" s="24"/>
    </row>
    <row r="40" spans="1:6" ht="14.25" x14ac:dyDescent="0.2">
      <c r="A40" s="24"/>
      <c r="B40" s="52"/>
      <c r="C40" s="52"/>
      <c r="D40" s="52"/>
      <c r="E40" s="31"/>
      <c r="F40" s="24"/>
    </row>
    <row r="41" spans="1:6" ht="14.25" x14ac:dyDescent="0.2">
      <c r="A41" s="24"/>
      <c r="B41" s="52" t="s">
        <v>76</v>
      </c>
      <c r="C41" s="52"/>
      <c r="D41" s="52"/>
      <c r="E41" s="31"/>
      <c r="F41" s="24"/>
    </row>
    <row r="42" spans="1:6" ht="14.25" x14ac:dyDescent="0.2">
      <c r="A42" s="24"/>
      <c r="B42" s="52"/>
      <c r="C42" s="52"/>
      <c r="D42" s="52"/>
      <c r="E42" s="31"/>
      <c r="F42" s="24"/>
    </row>
    <row r="43" spans="1:6" ht="14.25" x14ac:dyDescent="0.2">
      <c r="A43" s="24"/>
      <c r="B43" s="52" t="s">
        <v>77</v>
      </c>
      <c r="C43" s="52"/>
      <c r="D43" s="52"/>
      <c r="E43" s="31"/>
      <c r="F43" s="24"/>
    </row>
    <row r="44" spans="1:6" ht="14.25" x14ac:dyDescent="0.2">
      <c r="A44" s="24"/>
      <c r="B44" s="52"/>
      <c r="C44" s="52"/>
      <c r="D44" s="52"/>
      <c r="E44" s="31"/>
      <c r="F44" s="24"/>
    </row>
    <row r="45" spans="1:6" ht="28.5" customHeight="1" x14ac:dyDescent="0.2">
      <c r="A45" s="24"/>
      <c r="B45" s="52" t="s">
        <v>78</v>
      </c>
      <c r="C45" s="52"/>
      <c r="D45" s="52"/>
      <c r="E45" s="31"/>
      <c r="F45" s="24"/>
    </row>
    <row r="46" spans="1:6" ht="14.25" x14ac:dyDescent="0.2">
      <c r="A46" s="24"/>
      <c r="B46" s="52"/>
      <c r="C46" s="52"/>
      <c r="D46" s="52"/>
      <c r="E46" s="31"/>
      <c r="F46" s="24"/>
    </row>
    <row r="47" spans="1:6" ht="14.25" x14ac:dyDescent="0.2">
      <c r="A47" s="24"/>
      <c r="B47" s="52" t="s">
        <v>79</v>
      </c>
      <c r="C47" s="52"/>
      <c r="D47" s="52"/>
      <c r="E47" s="31"/>
      <c r="F47" s="24"/>
    </row>
    <row r="48" spans="1:6" ht="14.25" x14ac:dyDescent="0.2">
      <c r="A48" s="24"/>
      <c r="B48" s="52"/>
      <c r="C48" s="52"/>
      <c r="D48" s="52"/>
      <c r="E48" s="31"/>
      <c r="F48" s="24"/>
    </row>
    <row r="49" spans="1:6" ht="29.25" customHeight="1" x14ac:dyDescent="0.2">
      <c r="A49" s="24"/>
      <c r="B49" s="52" t="s">
        <v>80</v>
      </c>
      <c r="C49" s="52"/>
      <c r="D49" s="52"/>
      <c r="E49" s="31"/>
      <c r="F49" s="24"/>
    </row>
    <row r="50" spans="1:6" ht="14.25" x14ac:dyDescent="0.2">
      <c r="A50" s="24"/>
      <c r="B50" s="52"/>
      <c r="C50" s="52"/>
      <c r="D50" s="52"/>
      <c r="E50" s="31"/>
      <c r="F50" s="24"/>
    </row>
    <row r="51" spans="1:6" ht="14.25" x14ac:dyDescent="0.2">
      <c r="A51" s="24"/>
      <c r="B51" s="52" t="s">
        <v>81</v>
      </c>
      <c r="C51" s="52"/>
      <c r="D51" s="52"/>
      <c r="E51" s="31"/>
      <c r="F51" s="24"/>
    </row>
    <row r="52" spans="1:6" ht="14.25" x14ac:dyDescent="0.2">
      <c r="A52" s="24"/>
      <c r="B52" s="52"/>
      <c r="C52" s="52"/>
      <c r="D52" s="52"/>
      <c r="E52" s="31"/>
      <c r="F52" s="24"/>
    </row>
    <row r="53" spans="1:6" ht="14.25" x14ac:dyDescent="0.2">
      <c r="A53" s="24"/>
      <c r="B53" s="52"/>
      <c r="C53" s="52"/>
      <c r="D53" s="52"/>
      <c r="E53" s="31"/>
      <c r="F53" s="24"/>
    </row>
    <row r="54" spans="1:6" ht="14.25" x14ac:dyDescent="0.2">
      <c r="A54" s="24"/>
      <c r="B54" s="52"/>
      <c r="C54" s="52"/>
      <c r="D54" s="52"/>
      <c r="E54" s="31"/>
      <c r="F54" s="24"/>
    </row>
    <row r="55" spans="1:6" ht="14.25" x14ac:dyDescent="0.2">
      <c r="A55" s="24"/>
      <c r="B55" s="52"/>
      <c r="C55" s="52"/>
      <c r="D55" s="52"/>
      <c r="E55" s="31"/>
      <c r="F55" s="24"/>
    </row>
    <row r="56" spans="1:6" ht="14.25" x14ac:dyDescent="0.2">
      <c r="A56" s="24"/>
      <c r="B56" s="52"/>
      <c r="C56" s="52"/>
      <c r="D56" s="52"/>
      <c r="E56" s="31"/>
      <c r="F56" s="24"/>
    </row>
    <row r="57" spans="1:6" ht="14.25" x14ac:dyDescent="0.2">
      <c r="A57" s="24"/>
      <c r="B57" s="52"/>
      <c r="C57" s="52"/>
      <c r="D57" s="52"/>
      <c r="E57" s="31"/>
      <c r="F57" s="24"/>
    </row>
    <row r="58" spans="1:6" ht="14.25" x14ac:dyDescent="0.2">
      <c r="A58" s="24"/>
      <c r="B58" s="52"/>
      <c r="C58" s="52"/>
      <c r="D58" s="52"/>
      <c r="E58" s="31"/>
      <c r="F58" s="24"/>
    </row>
    <row r="59" spans="1:6" ht="14.25" x14ac:dyDescent="0.2">
      <c r="A59" s="24"/>
      <c r="B59" s="52"/>
      <c r="C59" s="52"/>
      <c r="D59" s="52"/>
      <c r="E59" s="31"/>
      <c r="F59" s="24"/>
    </row>
    <row r="60" spans="1:6" ht="14.25" x14ac:dyDescent="0.2">
      <c r="A60" s="24"/>
      <c r="B60" s="52"/>
      <c r="C60" s="52"/>
      <c r="D60" s="52"/>
      <c r="E60" s="31"/>
      <c r="F60" s="24"/>
    </row>
    <row r="61" spans="1:6" ht="14.25" x14ac:dyDescent="0.2">
      <c r="A61" s="24"/>
      <c r="B61" s="52"/>
      <c r="C61" s="52"/>
      <c r="D61" s="52"/>
      <c r="E61" s="31"/>
      <c r="F61" s="24"/>
    </row>
    <row r="62" spans="1:6" ht="14.25" x14ac:dyDescent="0.2">
      <c r="A62" s="24"/>
      <c r="B62" s="52"/>
      <c r="C62" s="52"/>
      <c r="D62" s="52"/>
      <c r="E62" s="31"/>
      <c r="F62" s="24"/>
    </row>
    <row r="63" spans="1:6" ht="14.25" x14ac:dyDescent="0.2">
      <c r="A63" s="24"/>
      <c r="B63" s="52"/>
      <c r="C63" s="52"/>
      <c r="D63" s="52"/>
      <c r="E63" s="31"/>
      <c r="F63" s="24"/>
    </row>
    <row r="64" spans="1:6" ht="14.25" x14ac:dyDescent="0.2">
      <c r="A64" s="24"/>
      <c r="B64" s="52"/>
      <c r="C64" s="52"/>
      <c r="D64" s="52"/>
      <c r="E64" s="31"/>
      <c r="F64" s="24"/>
    </row>
    <row r="65" spans="1:6" ht="14.25" x14ac:dyDescent="0.2">
      <c r="A65" s="24"/>
      <c r="B65" s="52"/>
      <c r="C65" s="52"/>
      <c r="D65" s="52"/>
      <c r="E65" s="31"/>
      <c r="F65" s="24"/>
    </row>
    <row r="66" spans="1:6" ht="13.5" customHeight="1" x14ac:dyDescent="0.2">
      <c r="A66" s="24"/>
      <c r="B66" s="52"/>
      <c r="C66" s="52"/>
      <c r="D66" s="52"/>
      <c r="E66" s="31"/>
      <c r="F66" s="24"/>
    </row>
    <row r="67" spans="1:6" ht="13.5" customHeight="1" x14ac:dyDescent="0.2">
      <c r="A67" s="24"/>
      <c r="B67" s="28" t="s">
        <v>21</v>
      </c>
      <c r="C67" s="29"/>
      <c r="D67" s="29"/>
      <c r="E67" s="32">
        <f>22.5*255</f>
        <v>5737.5</v>
      </c>
      <c r="F67" s="24"/>
    </row>
    <row r="68" spans="1:6" ht="13.5" customHeight="1" x14ac:dyDescent="0.2">
      <c r="A68" s="24"/>
      <c r="B68" s="37" t="s">
        <v>18</v>
      </c>
      <c r="C68" s="29"/>
      <c r="D68" s="29"/>
      <c r="E68" s="33">
        <v>50</v>
      </c>
      <c r="F68" s="24"/>
    </row>
    <row r="69" spans="1:6" ht="13.5" customHeight="1" x14ac:dyDescent="0.2">
      <c r="A69" s="24"/>
      <c r="B69" s="37" t="s">
        <v>19</v>
      </c>
      <c r="C69" s="29"/>
      <c r="D69" s="29"/>
      <c r="E69" s="33">
        <v>0</v>
      </c>
      <c r="F69" s="24"/>
    </row>
    <row r="70" spans="1:6" ht="13.5" customHeight="1" x14ac:dyDescent="0.2">
      <c r="A70" s="24"/>
      <c r="B70" s="28" t="s">
        <v>20</v>
      </c>
      <c r="C70" s="29"/>
      <c r="D70" s="29"/>
      <c r="E70" s="32">
        <f>SUM(E67:E69)</f>
        <v>5787.5</v>
      </c>
      <c r="F70" s="24"/>
    </row>
    <row r="71" spans="1:6" ht="13.5" customHeight="1" x14ac:dyDescent="0.2">
      <c r="A71" s="24"/>
      <c r="B71" s="29" t="s">
        <v>5</v>
      </c>
      <c r="C71" s="34">
        <v>0.05</v>
      </c>
      <c r="D71" s="29"/>
      <c r="E71" s="38">
        <f>ROUND(E70*C71,2)</f>
        <v>289.38</v>
      </c>
      <c r="F71" s="24"/>
    </row>
    <row r="72" spans="1:6" ht="13.5" customHeight="1" x14ac:dyDescent="0.2">
      <c r="A72" s="24"/>
      <c r="B72" s="29" t="s">
        <v>4</v>
      </c>
      <c r="C72" s="45">
        <v>9.9750000000000005E-2</v>
      </c>
      <c r="D72" s="29"/>
      <c r="E72" s="46">
        <f>ROUND(E70*C72,2)</f>
        <v>577.29999999999995</v>
      </c>
      <c r="F72" s="24"/>
    </row>
    <row r="73" spans="1:6" ht="13.5" customHeight="1" x14ac:dyDescent="0.2">
      <c r="A73" s="24"/>
      <c r="B73" s="29"/>
      <c r="C73" s="29"/>
      <c r="D73" s="29"/>
      <c r="E73" s="35"/>
      <c r="F73" s="24"/>
    </row>
    <row r="74" spans="1:6" ht="16.5" customHeight="1" thickBot="1" x14ac:dyDescent="0.25">
      <c r="A74" s="24"/>
      <c r="B74" s="28" t="s">
        <v>22</v>
      </c>
      <c r="C74" s="29"/>
      <c r="D74" s="29"/>
      <c r="E74" s="36">
        <f>SUM(E70:E72)</f>
        <v>6654.18</v>
      </c>
      <c r="F74" s="24"/>
    </row>
    <row r="75" spans="1:6" ht="15.75" thickTop="1" x14ac:dyDescent="0.2">
      <c r="A75" s="24"/>
      <c r="B75" s="53"/>
      <c r="C75" s="53"/>
      <c r="D75" s="53"/>
      <c r="E75" s="39"/>
      <c r="F75" s="24"/>
    </row>
    <row r="76" spans="1:6" ht="15" x14ac:dyDescent="0.2">
      <c r="A76" s="24"/>
      <c r="B76" s="59" t="s">
        <v>24</v>
      </c>
      <c r="C76" s="59"/>
      <c r="D76" s="59"/>
      <c r="E76" s="39">
        <v>0</v>
      </c>
      <c r="F76" s="24"/>
    </row>
    <row r="77" spans="1:6" ht="15" x14ac:dyDescent="0.2">
      <c r="A77" s="24"/>
      <c r="B77" s="53"/>
      <c r="C77" s="53"/>
      <c r="D77" s="53"/>
      <c r="E77" s="39"/>
      <c r="F77" s="24"/>
    </row>
    <row r="78" spans="1:6" ht="19.5" customHeight="1" x14ac:dyDescent="0.2">
      <c r="A78" s="24"/>
      <c r="B78" s="40" t="s">
        <v>23</v>
      </c>
      <c r="C78" s="41"/>
      <c r="D78" s="41"/>
      <c r="E78" s="42">
        <f>E74-E76</f>
        <v>6654.18</v>
      </c>
      <c r="F78" s="24"/>
    </row>
    <row r="79" spans="1:6" ht="13.5" customHeight="1" x14ac:dyDescent="0.2">
      <c r="A79" s="24"/>
      <c r="B79" s="24"/>
      <c r="C79" s="24"/>
      <c r="D79" s="24"/>
      <c r="E79" s="24"/>
      <c r="F79" s="24"/>
    </row>
    <row r="80" spans="1:6" x14ac:dyDescent="0.2">
      <c r="A80" s="24"/>
      <c r="B80" s="24"/>
      <c r="C80" s="24"/>
      <c r="D80" s="24"/>
      <c r="E80" s="24"/>
      <c r="F80" s="24"/>
    </row>
    <row r="81" spans="1:6" x14ac:dyDescent="0.2">
      <c r="A81" s="24"/>
      <c r="B81" s="57"/>
      <c r="C81" s="57"/>
      <c r="D81" s="57"/>
      <c r="E81" s="57"/>
      <c r="F81" s="24"/>
    </row>
    <row r="82" spans="1:6" ht="14.25" x14ac:dyDescent="0.2">
      <c r="A82" s="51" t="s">
        <v>48</v>
      </c>
      <c r="B82" s="51"/>
      <c r="C82" s="51"/>
      <c r="D82" s="51"/>
      <c r="E82" s="51"/>
      <c r="F82" s="51"/>
    </row>
    <row r="83" spans="1:6" ht="14.25" x14ac:dyDescent="0.2">
      <c r="A83" s="49" t="s">
        <v>61</v>
      </c>
      <c r="B83" s="49"/>
      <c r="C83" s="49"/>
      <c r="D83" s="49"/>
      <c r="E83" s="49"/>
      <c r="F83" s="49"/>
    </row>
    <row r="84" spans="1:6" x14ac:dyDescent="0.2">
      <c r="A84" s="24"/>
      <c r="B84" s="24"/>
      <c r="C84" s="24"/>
      <c r="D84" s="24"/>
      <c r="E84" s="24"/>
      <c r="F84" s="24"/>
    </row>
    <row r="85" spans="1:6" x14ac:dyDescent="0.2">
      <c r="A85" s="24"/>
      <c r="B85" s="58"/>
      <c r="C85" s="58"/>
      <c r="D85" s="58"/>
      <c r="E85" s="58"/>
      <c r="F85" s="24"/>
    </row>
    <row r="86" spans="1:6" ht="15" x14ac:dyDescent="0.2">
      <c r="A86" s="50" t="s">
        <v>8</v>
      </c>
      <c r="B86" s="50"/>
      <c r="C86" s="50"/>
      <c r="D86" s="50"/>
      <c r="E86" s="50"/>
      <c r="F86" s="50"/>
    </row>
    <row r="88" spans="1:6" ht="39.75" customHeight="1" x14ac:dyDescent="0.2">
      <c r="B88" s="55"/>
      <c r="C88" s="56"/>
      <c r="D88" s="56"/>
    </row>
    <row r="89" spans="1:6" ht="13.5" customHeight="1" x14ac:dyDescent="0.2"/>
    <row r="90" spans="1:6" x14ac:dyDescent="0.2">
      <c r="B90" s="19"/>
      <c r="C90" s="19"/>
      <c r="D90" s="19"/>
    </row>
  </sheetData>
  <mergeCells count="44">
    <mergeCell ref="A83:F83"/>
    <mergeCell ref="B85:E85"/>
    <mergeCell ref="A86:F86"/>
    <mergeCell ref="B88:D88"/>
    <mergeCell ref="B66:D66"/>
    <mergeCell ref="B75:D75"/>
    <mergeCell ref="B76:D76"/>
    <mergeCell ref="B77:D77"/>
    <mergeCell ref="B81:E81"/>
    <mergeCell ref="A82:F82"/>
    <mergeCell ref="B65:D6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49:D49"/>
    <mergeCell ref="B50:D50"/>
    <mergeCell ref="B51:D51"/>
    <mergeCell ref="B52:D52"/>
    <mergeCell ref="B53:D53"/>
    <mergeCell ref="B44:D44"/>
    <mergeCell ref="B45:D45"/>
    <mergeCell ref="B46:D46"/>
    <mergeCell ref="B47:D47"/>
    <mergeCell ref="B48:D48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5:B77 B12:B20 B33:B66" xr:uid="{986A94CD-9580-4E6A-90EA-233620AF57F4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0B0F-5513-4B70-9C54-2F38D4CEBB4C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69" sqref="E69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82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52</v>
      </c>
      <c r="C25" s="24"/>
      <c r="D25" s="24"/>
      <c r="E25" s="24"/>
      <c r="F25" s="24"/>
    </row>
    <row r="26" spans="1:6" ht="33.75" customHeight="1" x14ac:dyDescent="0.2">
      <c r="A26" s="20"/>
      <c r="B26" s="48" t="s">
        <v>66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83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2"/>
      <c r="C33" s="52"/>
      <c r="D33" s="52"/>
      <c r="E33" s="31"/>
      <c r="F33" s="24"/>
    </row>
    <row r="34" spans="1:6" ht="14.25" x14ac:dyDescent="0.2">
      <c r="A34" s="24"/>
      <c r="B34" s="52"/>
      <c r="C34" s="52"/>
      <c r="D34" s="52"/>
      <c r="E34" s="31"/>
      <c r="F34" s="24"/>
    </row>
    <row r="35" spans="1:6" ht="14.25" x14ac:dyDescent="0.2">
      <c r="A35" s="24"/>
      <c r="B35" s="52" t="s">
        <v>84</v>
      </c>
      <c r="C35" s="52"/>
      <c r="D35" s="52"/>
      <c r="E35" s="31"/>
      <c r="F35" s="24"/>
    </row>
    <row r="36" spans="1:6" ht="14.25" x14ac:dyDescent="0.2">
      <c r="A36" s="24"/>
      <c r="B36" s="52"/>
      <c r="C36" s="52"/>
      <c r="D36" s="52"/>
      <c r="E36" s="31"/>
      <c r="F36" s="24"/>
    </row>
    <row r="37" spans="1:6" ht="14.25" x14ac:dyDescent="0.2">
      <c r="A37" s="24"/>
      <c r="B37" s="52" t="s">
        <v>85</v>
      </c>
      <c r="C37" s="52"/>
      <c r="D37" s="52"/>
      <c r="E37" s="31"/>
      <c r="F37" s="24"/>
    </row>
    <row r="38" spans="1:6" ht="14.25" x14ac:dyDescent="0.2">
      <c r="A38" s="24"/>
      <c r="B38" s="52"/>
      <c r="C38" s="52"/>
      <c r="D38" s="52"/>
      <c r="E38" s="31"/>
      <c r="F38" s="24"/>
    </row>
    <row r="39" spans="1:6" ht="14.25" x14ac:dyDescent="0.2">
      <c r="A39" s="24"/>
      <c r="B39" s="52" t="s">
        <v>76</v>
      </c>
      <c r="C39" s="52"/>
      <c r="D39" s="52"/>
      <c r="E39" s="31"/>
      <c r="F39" s="24"/>
    </row>
    <row r="40" spans="1:6" ht="14.25" x14ac:dyDescent="0.2">
      <c r="A40" s="24"/>
      <c r="B40" s="52"/>
      <c r="C40" s="52"/>
      <c r="D40" s="52"/>
      <c r="E40" s="31"/>
      <c r="F40" s="24"/>
    </row>
    <row r="41" spans="1:6" ht="14.25" x14ac:dyDescent="0.2">
      <c r="A41" s="24"/>
      <c r="B41" s="52" t="s">
        <v>87</v>
      </c>
      <c r="C41" s="52"/>
      <c r="D41" s="52"/>
      <c r="E41" s="31"/>
      <c r="F41" s="24"/>
    </row>
    <row r="42" spans="1:6" ht="14.25" x14ac:dyDescent="0.2">
      <c r="A42" s="24"/>
      <c r="B42" s="52"/>
      <c r="C42" s="52"/>
      <c r="D42" s="52"/>
      <c r="E42" s="31"/>
      <c r="F42" s="24"/>
    </row>
    <row r="43" spans="1:6" ht="14.25" x14ac:dyDescent="0.2">
      <c r="A43" s="24"/>
      <c r="B43" s="52" t="s">
        <v>88</v>
      </c>
      <c r="C43" s="52"/>
      <c r="D43" s="52"/>
      <c r="E43" s="31"/>
      <c r="F43" s="24"/>
    </row>
    <row r="44" spans="1:6" ht="14.25" x14ac:dyDescent="0.2">
      <c r="A44" s="24"/>
      <c r="B44" s="52"/>
      <c r="C44" s="52"/>
      <c r="D44" s="52"/>
      <c r="E44" s="31"/>
      <c r="F44" s="24"/>
    </row>
    <row r="45" spans="1:6" ht="14.25" x14ac:dyDescent="0.2">
      <c r="A45" s="24"/>
      <c r="B45" s="52" t="s">
        <v>89</v>
      </c>
      <c r="C45" s="52"/>
      <c r="D45" s="52"/>
      <c r="E45" s="31"/>
      <c r="F45" s="24"/>
    </row>
    <row r="46" spans="1:6" ht="14.25" x14ac:dyDescent="0.2">
      <c r="A46" s="24"/>
      <c r="B46" s="52"/>
      <c r="C46" s="52"/>
      <c r="D46" s="52"/>
      <c r="E46" s="31"/>
      <c r="F46" s="24"/>
    </row>
    <row r="47" spans="1:6" ht="14.25" x14ac:dyDescent="0.2">
      <c r="A47" s="24"/>
      <c r="B47" s="52" t="s">
        <v>86</v>
      </c>
      <c r="C47" s="52"/>
      <c r="D47" s="52"/>
      <c r="E47" s="31"/>
      <c r="F47" s="24"/>
    </row>
    <row r="48" spans="1:6" ht="14.25" x14ac:dyDescent="0.2">
      <c r="A48" s="24"/>
      <c r="B48" s="52"/>
      <c r="C48" s="52"/>
      <c r="D48" s="52"/>
      <c r="E48" s="31"/>
      <c r="F48" s="24"/>
    </row>
    <row r="49" spans="1:6" ht="14.25" x14ac:dyDescent="0.2">
      <c r="A49" s="24"/>
      <c r="B49" s="52"/>
      <c r="C49" s="52"/>
      <c r="D49" s="52"/>
      <c r="E49" s="31"/>
      <c r="F49" s="24"/>
    </row>
    <row r="50" spans="1:6" ht="14.25" x14ac:dyDescent="0.2">
      <c r="A50" s="24"/>
      <c r="B50" s="52"/>
      <c r="C50" s="52"/>
      <c r="D50" s="52"/>
      <c r="E50" s="31"/>
      <c r="F50" s="24"/>
    </row>
    <row r="51" spans="1:6" ht="14.25" x14ac:dyDescent="0.2">
      <c r="A51" s="24"/>
      <c r="B51" s="52"/>
      <c r="C51" s="52"/>
      <c r="D51" s="52"/>
      <c r="E51" s="31"/>
      <c r="F51" s="24"/>
    </row>
    <row r="52" spans="1:6" ht="14.25" x14ac:dyDescent="0.2">
      <c r="A52" s="24"/>
      <c r="B52" s="52"/>
      <c r="C52" s="52"/>
      <c r="D52" s="52"/>
      <c r="E52" s="31"/>
      <c r="F52" s="24"/>
    </row>
    <row r="53" spans="1:6" ht="14.25" x14ac:dyDescent="0.2">
      <c r="A53" s="24"/>
      <c r="B53" s="52"/>
      <c r="C53" s="52"/>
      <c r="D53" s="52"/>
      <c r="E53" s="31"/>
      <c r="F53" s="24"/>
    </row>
    <row r="54" spans="1:6" ht="14.25" x14ac:dyDescent="0.2">
      <c r="A54" s="24"/>
      <c r="B54" s="52"/>
      <c r="C54" s="52"/>
      <c r="D54" s="52"/>
      <c r="E54" s="31"/>
      <c r="F54" s="24"/>
    </row>
    <row r="55" spans="1:6" ht="14.25" x14ac:dyDescent="0.2">
      <c r="A55" s="24"/>
      <c r="B55" s="52"/>
      <c r="C55" s="52"/>
      <c r="D55" s="52"/>
      <c r="E55" s="31"/>
      <c r="F55" s="24"/>
    </row>
    <row r="56" spans="1:6" ht="14.25" x14ac:dyDescent="0.2">
      <c r="A56" s="24"/>
      <c r="B56" s="52"/>
      <c r="C56" s="52"/>
      <c r="D56" s="52"/>
      <c r="E56" s="31"/>
      <c r="F56" s="24"/>
    </row>
    <row r="57" spans="1:6" ht="14.25" x14ac:dyDescent="0.2">
      <c r="A57" s="24"/>
      <c r="B57" s="52"/>
      <c r="C57" s="52"/>
      <c r="D57" s="52"/>
      <c r="E57" s="31"/>
      <c r="F57" s="24"/>
    </row>
    <row r="58" spans="1:6" ht="14.25" x14ac:dyDescent="0.2">
      <c r="A58" s="24"/>
      <c r="B58" s="52"/>
      <c r="C58" s="52"/>
      <c r="D58" s="52"/>
      <c r="E58" s="31"/>
      <c r="F58" s="24"/>
    </row>
    <row r="59" spans="1:6" ht="14.25" x14ac:dyDescent="0.2">
      <c r="A59" s="24"/>
      <c r="B59" s="52"/>
      <c r="C59" s="52"/>
      <c r="D59" s="52"/>
      <c r="E59" s="31"/>
      <c r="F59" s="24"/>
    </row>
    <row r="60" spans="1:6" ht="14.25" x14ac:dyDescent="0.2">
      <c r="A60" s="24"/>
      <c r="B60" s="52"/>
      <c r="C60" s="52"/>
      <c r="D60" s="52"/>
      <c r="E60" s="31"/>
      <c r="F60" s="24"/>
    </row>
    <row r="61" spans="1:6" ht="14.25" x14ac:dyDescent="0.2">
      <c r="A61" s="24"/>
      <c r="B61" s="52"/>
      <c r="C61" s="52"/>
      <c r="D61" s="52"/>
      <c r="E61" s="31"/>
      <c r="F61" s="24"/>
    </row>
    <row r="62" spans="1:6" ht="14.25" x14ac:dyDescent="0.2">
      <c r="A62" s="24"/>
      <c r="B62" s="52"/>
      <c r="C62" s="52"/>
      <c r="D62" s="52"/>
      <c r="E62" s="31"/>
      <c r="F62" s="24"/>
    </row>
    <row r="63" spans="1:6" ht="14.25" x14ac:dyDescent="0.2">
      <c r="A63" s="24"/>
      <c r="B63" s="52"/>
      <c r="C63" s="52"/>
      <c r="D63" s="52"/>
      <c r="E63" s="31"/>
      <c r="F63" s="24"/>
    </row>
    <row r="64" spans="1:6" ht="14.25" x14ac:dyDescent="0.2">
      <c r="A64" s="24"/>
      <c r="B64" s="52"/>
      <c r="C64" s="52"/>
      <c r="D64" s="52"/>
      <c r="E64" s="31"/>
      <c r="F64" s="24"/>
    </row>
    <row r="65" spans="1:6" ht="14.25" x14ac:dyDescent="0.2">
      <c r="A65" s="24"/>
      <c r="B65" s="52"/>
      <c r="C65" s="52"/>
      <c r="D65" s="52"/>
      <c r="E65" s="31"/>
      <c r="F65" s="24"/>
    </row>
    <row r="66" spans="1:6" ht="14.25" x14ac:dyDescent="0.2">
      <c r="A66" s="24"/>
      <c r="B66" s="52"/>
      <c r="C66" s="52"/>
      <c r="D66" s="52"/>
      <c r="E66" s="31"/>
      <c r="F66" s="24"/>
    </row>
    <row r="67" spans="1:6" ht="14.25" x14ac:dyDescent="0.2">
      <c r="A67" s="24"/>
      <c r="B67" s="52"/>
      <c r="C67" s="52"/>
      <c r="D67" s="52"/>
      <c r="E67" s="31"/>
      <c r="F67" s="24"/>
    </row>
    <row r="68" spans="1:6" ht="13.5" customHeight="1" x14ac:dyDescent="0.2">
      <c r="A68" s="24"/>
      <c r="B68" s="52"/>
      <c r="C68" s="52"/>
      <c r="D68" s="52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5*265</f>
        <v>1325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1325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66.25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132.16999999999999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1523.42</v>
      </c>
      <c r="F76" s="24"/>
    </row>
    <row r="77" spans="1:6" ht="15.75" thickTop="1" x14ac:dyDescent="0.2">
      <c r="A77" s="24"/>
      <c r="B77" s="53"/>
      <c r="C77" s="53"/>
      <c r="D77" s="53"/>
      <c r="E77" s="39"/>
      <c r="F77" s="24"/>
    </row>
    <row r="78" spans="1:6" ht="15" x14ac:dyDescent="0.2">
      <c r="A78" s="24"/>
      <c r="B78" s="59" t="s">
        <v>24</v>
      </c>
      <c r="C78" s="59"/>
      <c r="D78" s="59"/>
      <c r="E78" s="39">
        <v>0</v>
      </c>
      <c r="F78" s="24"/>
    </row>
    <row r="79" spans="1:6" ht="15" x14ac:dyDescent="0.2">
      <c r="A79" s="24"/>
      <c r="B79" s="53"/>
      <c r="C79" s="53"/>
      <c r="D79" s="53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1523.42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7"/>
      <c r="C83" s="57"/>
      <c r="D83" s="57"/>
      <c r="E83" s="57"/>
      <c r="F83" s="24"/>
    </row>
    <row r="84" spans="1:6" ht="14.25" x14ac:dyDescent="0.2">
      <c r="A84" s="51" t="s">
        <v>48</v>
      </c>
      <c r="B84" s="51"/>
      <c r="C84" s="51"/>
      <c r="D84" s="51"/>
      <c r="E84" s="51"/>
      <c r="F84" s="51"/>
    </row>
    <row r="85" spans="1:6" ht="14.25" x14ac:dyDescent="0.2">
      <c r="A85" s="49" t="s">
        <v>61</v>
      </c>
      <c r="B85" s="49"/>
      <c r="C85" s="49"/>
      <c r="D85" s="49"/>
      <c r="E85" s="49"/>
      <c r="F85" s="49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8"/>
      <c r="C87" s="58"/>
      <c r="D87" s="58"/>
      <c r="E87" s="58"/>
      <c r="F87" s="24"/>
    </row>
    <row r="88" spans="1:6" ht="15" x14ac:dyDescent="0.2">
      <c r="A88" s="50" t="s">
        <v>8</v>
      </c>
      <c r="B88" s="50"/>
      <c r="C88" s="50"/>
      <c r="D88" s="50"/>
      <c r="E88" s="50"/>
      <c r="F88" s="50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9"/>
      <c r="C92" s="19"/>
      <c r="D92" s="19"/>
    </row>
  </sheetData>
  <mergeCells count="46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3:D63"/>
    <mergeCell ref="B50:D50"/>
    <mergeCell ref="B51:D51"/>
    <mergeCell ref="B52:D52"/>
    <mergeCell ref="B53:D53"/>
    <mergeCell ref="B54:D54"/>
    <mergeCell ref="B57:D57"/>
    <mergeCell ref="B58:D58"/>
    <mergeCell ref="B59:D59"/>
    <mergeCell ref="B60:D60"/>
    <mergeCell ref="B61:D61"/>
    <mergeCell ref="B62:D62"/>
    <mergeCell ref="A88:F88"/>
    <mergeCell ref="B90:D90"/>
    <mergeCell ref="B55:D55"/>
    <mergeCell ref="B56:D56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</mergeCells>
  <dataValidations count="1">
    <dataValidation type="list" allowBlank="1" showInputMessage="1" showErrorMessage="1" sqref="B77:B79 B12:B20 B33:B68" xr:uid="{95F9B926-7C08-4442-AF4C-4EE1C7403ED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7EA2-452E-4225-A218-40B26CE9E330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90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52</v>
      </c>
      <c r="C25" s="24"/>
      <c r="D25" s="24"/>
      <c r="E25" s="24"/>
      <c r="F25" s="24"/>
    </row>
    <row r="26" spans="1:6" ht="33.75" customHeight="1" x14ac:dyDescent="0.2">
      <c r="A26" s="20"/>
      <c r="B26" s="48" t="s">
        <v>66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91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2"/>
      <c r="C33" s="52"/>
      <c r="D33" s="52"/>
      <c r="E33" s="31"/>
      <c r="F33" s="24"/>
    </row>
    <row r="34" spans="1:6" ht="14.25" x14ac:dyDescent="0.2">
      <c r="A34" s="24"/>
      <c r="B34" s="52" t="s">
        <v>76</v>
      </c>
      <c r="C34" s="52"/>
      <c r="D34" s="52"/>
      <c r="E34" s="31"/>
      <c r="F34" s="24"/>
    </row>
    <row r="35" spans="1:6" ht="14.25" x14ac:dyDescent="0.2">
      <c r="A35" s="24"/>
      <c r="B35" s="52"/>
      <c r="C35" s="52"/>
      <c r="D35" s="52"/>
      <c r="E35" s="31"/>
      <c r="F35" s="24"/>
    </row>
    <row r="36" spans="1:6" ht="14.25" x14ac:dyDescent="0.2">
      <c r="A36" s="24"/>
      <c r="B36" s="52" t="s">
        <v>94</v>
      </c>
      <c r="C36" s="52"/>
      <c r="D36" s="52"/>
      <c r="E36" s="31"/>
      <c r="F36" s="24"/>
    </row>
    <row r="37" spans="1:6" ht="14.25" x14ac:dyDescent="0.2">
      <c r="A37" s="24"/>
      <c r="B37" s="52"/>
      <c r="C37" s="52"/>
      <c r="D37" s="52"/>
      <c r="E37" s="31"/>
      <c r="F37" s="24"/>
    </row>
    <row r="38" spans="1:6" ht="14.25" x14ac:dyDescent="0.2">
      <c r="A38" s="24"/>
      <c r="B38" s="52" t="s">
        <v>89</v>
      </c>
      <c r="C38" s="52"/>
      <c r="D38" s="52"/>
      <c r="E38" s="31"/>
      <c r="F38" s="24"/>
    </row>
    <row r="39" spans="1:6" ht="14.25" x14ac:dyDescent="0.2">
      <c r="A39" s="24"/>
      <c r="B39" s="52"/>
      <c r="C39" s="52"/>
      <c r="D39" s="52"/>
      <c r="E39" s="31"/>
      <c r="F39" s="24"/>
    </row>
    <row r="40" spans="1:6" ht="14.25" x14ac:dyDescent="0.2">
      <c r="A40" s="24"/>
      <c r="B40" s="52" t="s">
        <v>92</v>
      </c>
      <c r="C40" s="52"/>
      <c r="D40" s="52"/>
      <c r="E40" s="31"/>
      <c r="F40" s="24"/>
    </row>
    <row r="41" spans="1:6" ht="14.25" x14ac:dyDescent="0.2">
      <c r="A41" s="24"/>
      <c r="B41" s="52"/>
      <c r="C41" s="52"/>
      <c r="D41" s="52"/>
      <c r="E41" s="31"/>
      <c r="F41" s="24"/>
    </row>
    <row r="42" spans="1:6" ht="14.25" customHeight="1" x14ac:dyDescent="0.2">
      <c r="A42" s="24"/>
      <c r="B42" s="52" t="s">
        <v>93</v>
      </c>
      <c r="C42" s="52"/>
      <c r="D42" s="52"/>
      <c r="E42" s="31"/>
      <c r="F42" s="24"/>
    </row>
    <row r="43" spans="1:6" ht="14.25" x14ac:dyDescent="0.2">
      <c r="A43" s="24"/>
      <c r="B43" s="52"/>
      <c r="C43" s="52"/>
      <c r="D43" s="52"/>
      <c r="E43" s="31"/>
      <c r="F43" s="24"/>
    </row>
    <row r="44" spans="1:6" ht="14.25" x14ac:dyDescent="0.2">
      <c r="A44" s="24"/>
      <c r="B44" s="52"/>
      <c r="C44" s="52"/>
      <c r="D44" s="52"/>
      <c r="E44" s="31"/>
      <c r="F44" s="24"/>
    </row>
    <row r="45" spans="1:6" ht="14.25" x14ac:dyDescent="0.2">
      <c r="A45" s="24"/>
      <c r="B45" s="52"/>
      <c r="C45" s="52"/>
      <c r="D45" s="52"/>
      <c r="E45" s="31"/>
      <c r="F45" s="24"/>
    </row>
    <row r="46" spans="1:6" ht="14.25" x14ac:dyDescent="0.2">
      <c r="A46" s="24"/>
      <c r="B46" s="52"/>
      <c r="C46" s="52"/>
      <c r="D46" s="52"/>
      <c r="E46" s="31"/>
      <c r="F46" s="24"/>
    </row>
    <row r="47" spans="1:6" ht="14.25" x14ac:dyDescent="0.2">
      <c r="A47" s="24"/>
      <c r="B47" s="52"/>
      <c r="C47" s="52"/>
      <c r="D47" s="52"/>
      <c r="E47" s="31"/>
      <c r="F47" s="24"/>
    </row>
    <row r="48" spans="1:6" ht="14.25" x14ac:dyDescent="0.2">
      <c r="A48" s="24"/>
      <c r="B48" s="52"/>
      <c r="C48" s="52"/>
      <c r="D48" s="52"/>
      <c r="E48" s="31"/>
      <c r="F48" s="24"/>
    </row>
    <row r="49" spans="1:6" ht="14.25" x14ac:dyDescent="0.2">
      <c r="A49" s="24"/>
      <c r="B49" s="52"/>
      <c r="C49" s="52"/>
      <c r="D49" s="52"/>
      <c r="E49" s="31"/>
      <c r="F49" s="24"/>
    </row>
    <row r="50" spans="1:6" ht="14.25" x14ac:dyDescent="0.2">
      <c r="A50" s="24"/>
      <c r="B50" s="52"/>
      <c r="C50" s="52"/>
      <c r="D50" s="52"/>
      <c r="E50" s="31"/>
      <c r="F50" s="24"/>
    </row>
    <row r="51" spans="1:6" ht="14.25" x14ac:dyDescent="0.2">
      <c r="A51" s="24"/>
      <c r="B51" s="52"/>
      <c r="C51" s="52"/>
      <c r="D51" s="52"/>
      <c r="E51" s="31"/>
      <c r="F51" s="24"/>
    </row>
    <row r="52" spans="1:6" ht="14.25" x14ac:dyDescent="0.2">
      <c r="A52" s="24"/>
      <c r="B52" s="52"/>
      <c r="C52" s="52"/>
      <c r="D52" s="52"/>
      <c r="E52" s="31"/>
      <c r="F52" s="24"/>
    </row>
    <row r="53" spans="1:6" ht="14.25" x14ac:dyDescent="0.2">
      <c r="A53" s="24"/>
      <c r="B53" s="52"/>
      <c r="C53" s="52"/>
      <c r="D53" s="52"/>
      <c r="E53" s="31"/>
      <c r="F53" s="24"/>
    </row>
    <row r="54" spans="1:6" ht="14.25" x14ac:dyDescent="0.2">
      <c r="A54" s="24"/>
      <c r="B54" s="52"/>
      <c r="C54" s="52"/>
      <c r="D54" s="52"/>
      <c r="E54" s="31"/>
      <c r="F54" s="24"/>
    </row>
    <row r="55" spans="1:6" ht="14.25" x14ac:dyDescent="0.2">
      <c r="A55" s="24"/>
      <c r="B55" s="52"/>
      <c r="C55" s="52"/>
      <c r="D55" s="52"/>
      <c r="E55" s="31"/>
      <c r="F55" s="24"/>
    </row>
    <row r="56" spans="1:6" ht="14.25" x14ac:dyDescent="0.2">
      <c r="A56" s="24"/>
      <c r="B56" s="52"/>
      <c r="C56" s="52"/>
      <c r="D56" s="52"/>
      <c r="E56" s="31"/>
      <c r="F56" s="24"/>
    </row>
    <row r="57" spans="1:6" ht="14.25" x14ac:dyDescent="0.2">
      <c r="A57" s="24"/>
      <c r="B57" s="52"/>
      <c r="C57" s="52"/>
      <c r="D57" s="52"/>
      <c r="E57" s="31"/>
      <c r="F57" s="24"/>
    </row>
    <row r="58" spans="1:6" ht="14.25" x14ac:dyDescent="0.2">
      <c r="A58" s="24"/>
      <c r="B58" s="52"/>
      <c r="C58" s="52"/>
      <c r="D58" s="52"/>
      <c r="E58" s="31"/>
      <c r="F58" s="24"/>
    </row>
    <row r="59" spans="1:6" ht="14.25" x14ac:dyDescent="0.2">
      <c r="A59" s="24"/>
      <c r="B59" s="52"/>
      <c r="C59" s="52"/>
      <c r="D59" s="52"/>
      <c r="E59" s="31"/>
      <c r="F59" s="24"/>
    </row>
    <row r="60" spans="1:6" ht="14.25" x14ac:dyDescent="0.2">
      <c r="A60" s="24"/>
      <c r="B60" s="52"/>
      <c r="C60" s="52"/>
      <c r="D60" s="52"/>
      <c r="E60" s="31"/>
      <c r="F60" s="24"/>
    </row>
    <row r="61" spans="1:6" ht="14.25" x14ac:dyDescent="0.2">
      <c r="A61" s="24"/>
      <c r="B61" s="52"/>
      <c r="C61" s="52"/>
      <c r="D61" s="52"/>
      <c r="E61" s="31"/>
      <c r="F61" s="24"/>
    </row>
    <row r="62" spans="1:6" ht="14.25" x14ac:dyDescent="0.2">
      <c r="A62" s="24"/>
      <c r="B62" s="52"/>
      <c r="C62" s="52"/>
      <c r="D62" s="52"/>
      <c r="E62" s="31"/>
      <c r="F62" s="24"/>
    </row>
    <row r="63" spans="1:6" ht="14.25" x14ac:dyDescent="0.2">
      <c r="A63" s="24"/>
      <c r="B63" s="52"/>
      <c r="C63" s="52"/>
      <c r="D63" s="52"/>
      <c r="E63" s="31"/>
      <c r="F63" s="24"/>
    </row>
    <row r="64" spans="1:6" ht="14.25" x14ac:dyDescent="0.2">
      <c r="A64" s="24"/>
      <c r="B64" s="52"/>
      <c r="C64" s="52"/>
      <c r="D64" s="52"/>
      <c r="E64" s="31"/>
      <c r="F64" s="24"/>
    </row>
    <row r="65" spans="1:6" ht="14.25" x14ac:dyDescent="0.2">
      <c r="A65" s="24"/>
      <c r="B65" s="52"/>
      <c r="C65" s="52"/>
      <c r="D65" s="52"/>
      <c r="E65" s="31"/>
      <c r="F65" s="24"/>
    </row>
    <row r="66" spans="1:6" ht="14.25" x14ac:dyDescent="0.2">
      <c r="A66" s="24"/>
      <c r="B66" s="52"/>
      <c r="C66" s="52"/>
      <c r="D66" s="52"/>
      <c r="E66" s="31"/>
      <c r="F66" s="24"/>
    </row>
    <row r="67" spans="1:6" ht="14.25" x14ac:dyDescent="0.2">
      <c r="A67" s="24"/>
      <c r="B67" s="52"/>
      <c r="C67" s="52"/>
      <c r="D67" s="52"/>
      <c r="E67" s="31"/>
      <c r="F67" s="24"/>
    </row>
    <row r="68" spans="1:6" ht="13.5" customHeight="1" x14ac:dyDescent="0.2">
      <c r="A68" s="24"/>
      <c r="B68" s="52"/>
      <c r="C68" s="52"/>
      <c r="D68" s="52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5.25*285</f>
        <v>1496.25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25</v>
      </c>
      <c r="F70" s="24"/>
    </row>
    <row r="71" spans="1:6" ht="13.5" customHeight="1" x14ac:dyDescent="0.2">
      <c r="A71" s="24"/>
      <c r="B71" s="37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1521.25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76.06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151.74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1749.05</v>
      </c>
      <c r="F76" s="24"/>
    </row>
    <row r="77" spans="1:6" ht="15.75" thickTop="1" x14ac:dyDescent="0.2">
      <c r="A77" s="24"/>
      <c r="B77" s="53"/>
      <c r="C77" s="53"/>
      <c r="D77" s="53"/>
      <c r="E77" s="39"/>
      <c r="F77" s="24"/>
    </row>
    <row r="78" spans="1:6" ht="15" x14ac:dyDescent="0.2">
      <c r="A78" s="24"/>
      <c r="B78" s="59" t="s">
        <v>24</v>
      </c>
      <c r="C78" s="59"/>
      <c r="D78" s="59"/>
      <c r="E78" s="39">
        <v>0</v>
      </c>
      <c r="F78" s="24"/>
    </row>
    <row r="79" spans="1:6" ht="15" x14ac:dyDescent="0.2">
      <c r="A79" s="24"/>
      <c r="B79" s="53"/>
      <c r="C79" s="53"/>
      <c r="D79" s="53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1749.05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7"/>
      <c r="C83" s="57"/>
      <c r="D83" s="57"/>
      <c r="E83" s="57"/>
      <c r="F83" s="24"/>
    </row>
    <row r="84" spans="1:6" ht="14.25" x14ac:dyDescent="0.2">
      <c r="A84" s="51" t="s">
        <v>48</v>
      </c>
      <c r="B84" s="51"/>
      <c r="C84" s="51"/>
      <c r="D84" s="51"/>
      <c r="E84" s="51"/>
      <c r="F84" s="51"/>
    </row>
    <row r="85" spans="1:6" ht="14.25" x14ac:dyDescent="0.2">
      <c r="A85" s="49" t="s">
        <v>61</v>
      </c>
      <c r="B85" s="49"/>
      <c r="C85" s="49"/>
      <c r="D85" s="49"/>
      <c r="E85" s="49"/>
      <c r="F85" s="49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8"/>
      <c r="C87" s="58"/>
      <c r="D87" s="58"/>
      <c r="E87" s="58"/>
      <c r="F87" s="24"/>
    </row>
    <row r="88" spans="1:6" ht="15" x14ac:dyDescent="0.2">
      <c r="A88" s="50" t="s">
        <v>8</v>
      </c>
      <c r="B88" s="50"/>
      <c r="C88" s="50"/>
      <c r="D88" s="50"/>
      <c r="E88" s="50"/>
      <c r="F88" s="50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9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BE0C02A-5D3E-4731-9842-AD5038017B4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18E6-42D4-43B2-8947-5D084E12471A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70" sqref="E70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95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52</v>
      </c>
      <c r="C25" s="24"/>
      <c r="D25" s="24"/>
      <c r="E25" s="24"/>
      <c r="F25" s="24"/>
    </row>
    <row r="26" spans="1:6" ht="33.75" customHeight="1" x14ac:dyDescent="0.2">
      <c r="A26" s="20"/>
      <c r="B26" s="48" t="s">
        <v>66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96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2"/>
      <c r="C33" s="52"/>
      <c r="D33" s="52"/>
      <c r="E33" s="31"/>
      <c r="F33" s="24"/>
    </row>
    <row r="34" spans="1:6" ht="14.25" customHeight="1" x14ac:dyDescent="0.2">
      <c r="A34" s="24"/>
      <c r="B34" s="52" t="s">
        <v>98</v>
      </c>
      <c r="C34" s="52"/>
      <c r="D34" s="52"/>
      <c r="E34" s="31"/>
      <c r="F34" s="24"/>
    </row>
    <row r="35" spans="1:6" ht="14.25" x14ac:dyDescent="0.2">
      <c r="A35" s="24"/>
      <c r="B35" s="52"/>
      <c r="C35" s="52"/>
      <c r="D35" s="52"/>
      <c r="E35" s="31"/>
      <c r="F35" s="24"/>
    </row>
    <row r="36" spans="1:6" ht="14.25" x14ac:dyDescent="0.2">
      <c r="A36" s="24"/>
      <c r="B36" s="52" t="s">
        <v>99</v>
      </c>
      <c r="C36" s="52"/>
      <c r="D36" s="52"/>
      <c r="E36" s="31"/>
      <c r="F36" s="24"/>
    </row>
    <row r="37" spans="1:6" ht="14.25" x14ac:dyDescent="0.2">
      <c r="A37" s="24"/>
      <c r="B37" s="52"/>
      <c r="C37" s="52"/>
      <c r="D37" s="52"/>
      <c r="E37" s="31"/>
      <c r="F37" s="24"/>
    </row>
    <row r="38" spans="1:6" ht="14.25" x14ac:dyDescent="0.2">
      <c r="A38" s="24"/>
      <c r="B38" s="52" t="s">
        <v>76</v>
      </c>
      <c r="C38" s="52"/>
      <c r="D38" s="52"/>
      <c r="E38" s="31"/>
      <c r="F38" s="24"/>
    </row>
    <row r="39" spans="1:6" ht="14.25" x14ac:dyDescent="0.2">
      <c r="A39" s="24"/>
      <c r="B39" s="52"/>
      <c r="C39" s="52"/>
      <c r="D39" s="52"/>
      <c r="E39" s="31"/>
      <c r="F39" s="24"/>
    </row>
    <row r="40" spans="1:6" ht="14.25" x14ac:dyDescent="0.2">
      <c r="A40" s="24"/>
      <c r="B40" s="52" t="s">
        <v>97</v>
      </c>
      <c r="C40" s="52"/>
      <c r="D40" s="52"/>
      <c r="E40" s="31"/>
      <c r="F40" s="24"/>
    </row>
    <row r="41" spans="1:6" ht="14.25" x14ac:dyDescent="0.2">
      <c r="A41" s="24"/>
      <c r="B41" s="52"/>
      <c r="C41" s="52"/>
      <c r="D41" s="52"/>
      <c r="E41" s="31"/>
      <c r="F41" s="24"/>
    </row>
    <row r="42" spans="1:6" ht="14.25" x14ac:dyDescent="0.2">
      <c r="A42" s="24"/>
      <c r="B42" s="52" t="s">
        <v>89</v>
      </c>
      <c r="C42" s="52"/>
      <c r="D42" s="52"/>
      <c r="E42" s="31"/>
      <c r="F42" s="24"/>
    </row>
    <row r="43" spans="1:6" ht="14.25" x14ac:dyDescent="0.2">
      <c r="A43" s="24"/>
      <c r="B43" s="52"/>
      <c r="C43" s="52"/>
      <c r="D43" s="52"/>
      <c r="E43" s="31"/>
      <c r="F43" s="24"/>
    </row>
    <row r="44" spans="1:6" ht="14.25" x14ac:dyDescent="0.2">
      <c r="A44" s="24"/>
      <c r="B44" s="52"/>
      <c r="C44" s="52"/>
      <c r="D44" s="52"/>
      <c r="E44" s="31"/>
      <c r="F44" s="24"/>
    </row>
    <row r="45" spans="1:6" ht="14.25" x14ac:dyDescent="0.2">
      <c r="A45" s="24"/>
      <c r="B45" s="52"/>
      <c r="C45" s="52"/>
      <c r="D45" s="52"/>
      <c r="E45" s="31"/>
      <c r="F45" s="24"/>
    </row>
    <row r="46" spans="1:6" ht="14.25" x14ac:dyDescent="0.2">
      <c r="A46" s="24"/>
      <c r="B46" s="52"/>
      <c r="C46" s="52"/>
      <c r="D46" s="52"/>
      <c r="E46" s="31"/>
      <c r="F46" s="24"/>
    </row>
    <row r="47" spans="1:6" ht="14.25" x14ac:dyDescent="0.2">
      <c r="A47" s="24"/>
      <c r="B47" s="52"/>
      <c r="C47" s="52"/>
      <c r="D47" s="52"/>
      <c r="E47" s="31"/>
      <c r="F47" s="24"/>
    </row>
    <row r="48" spans="1:6" ht="14.25" x14ac:dyDescent="0.2">
      <c r="A48" s="24"/>
      <c r="B48" s="52"/>
      <c r="C48" s="52"/>
      <c r="D48" s="52"/>
      <c r="E48" s="31"/>
      <c r="F48" s="24"/>
    </row>
    <row r="49" spans="1:6" ht="14.25" x14ac:dyDescent="0.2">
      <c r="A49" s="24"/>
      <c r="B49" s="52"/>
      <c r="C49" s="52"/>
      <c r="D49" s="52"/>
      <c r="E49" s="31"/>
      <c r="F49" s="24"/>
    </row>
    <row r="50" spans="1:6" ht="14.25" x14ac:dyDescent="0.2">
      <c r="A50" s="24"/>
      <c r="B50" s="52"/>
      <c r="C50" s="52"/>
      <c r="D50" s="52"/>
      <c r="E50" s="31"/>
      <c r="F50" s="24"/>
    </row>
    <row r="51" spans="1:6" ht="14.25" x14ac:dyDescent="0.2">
      <c r="A51" s="24"/>
      <c r="B51" s="52"/>
      <c r="C51" s="52"/>
      <c r="D51" s="52"/>
      <c r="E51" s="31"/>
      <c r="F51" s="24"/>
    </row>
    <row r="52" spans="1:6" ht="14.25" x14ac:dyDescent="0.2">
      <c r="A52" s="24"/>
      <c r="B52" s="52"/>
      <c r="C52" s="52"/>
      <c r="D52" s="52"/>
      <c r="E52" s="31"/>
      <c r="F52" s="24"/>
    </row>
    <row r="53" spans="1:6" ht="14.25" x14ac:dyDescent="0.2">
      <c r="A53" s="24"/>
      <c r="B53" s="52"/>
      <c r="C53" s="52"/>
      <c r="D53" s="52"/>
      <c r="E53" s="31"/>
      <c r="F53" s="24"/>
    </row>
    <row r="54" spans="1:6" ht="14.25" x14ac:dyDescent="0.2">
      <c r="A54" s="24"/>
      <c r="B54" s="52"/>
      <c r="C54" s="52"/>
      <c r="D54" s="52"/>
      <c r="E54" s="31"/>
      <c r="F54" s="24"/>
    </row>
    <row r="55" spans="1:6" ht="14.25" x14ac:dyDescent="0.2">
      <c r="A55" s="24"/>
      <c r="B55" s="52"/>
      <c r="C55" s="52"/>
      <c r="D55" s="52"/>
      <c r="E55" s="31"/>
      <c r="F55" s="24"/>
    </row>
    <row r="56" spans="1:6" ht="14.25" x14ac:dyDescent="0.2">
      <c r="A56" s="24"/>
      <c r="B56" s="52"/>
      <c r="C56" s="52"/>
      <c r="D56" s="52"/>
      <c r="E56" s="31"/>
      <c r="F56" s="24"/>
    </row>
    <row r="57" spans="1:6" ht="14.25" x14ac:dyDescent="0.2">
      <c r="A57" s="24"/>
      <c r="B57" s="52"/>
      <c r="C57" s="52"/>
      <c r="D57" s="52"/>
      <c r="E57" s="31"/>
      <c r="F57" s="24"/>
    </row>
    <row r="58" spans="1:6" ht="14.25" x14ac:dyDescent="0.2">
      <c r="A58" s="24"/>
      <c r="B58" s="52"/>
      <c r="C58" s="52"/>
      <c r="D58" s="52"/>
      <c r="E58" s="31"/>
      <c r="F58" s="24"/>
    </row>
    <row r="59" spans="1:6" ht="14.25" x14ac:dyDescent="0.2">
      <c r="A59" s="24"/>
      <c r="B59" s="52"/>
      <c r="C59" s="52"/>
      <c r="D59" s="52"/>
      <c r="E59" s="31"/>
      <c r="F59" s="24"/>
    </row>
    <row r="60" spans="1:6" ht="14.25" x14ac:dyDescent="0.2">
      <c r="A60" s="24"/>
      <c r="B60" s="52"/>
      <c r="C60" s="52"/>
      <c r="D60" s="52"/>
      <c r="E60" s="31"/>
      <c r="F60" s="24"/>
    </row>
    <row r="61" spans="1:6" ht="14.25" x14ac:dyDescent="0.2">
      <c r="A61" s="24"/>
      <c r="B61" s="52"/>
      <c r="C61" s="52"/>
      <c r="D61" s="52"/>
      <c r="E61" s="31"/>
      <c r="F61" s="24"/>
    </row>
    <row r="62" spans="1:6" ht="14.25" x14ac:dyDescent="0.2">
      <c r="A62" s="24"/>
      <c r="B62" s="52"/>
      <c r="C62" s="52"/>
      <c r="D62" s="52"/>
      <c r="E62" s="31"/>
      <c r="F62" s="24"/>
    </row>
    <row r="63" spans="1:6" ht="14.25" x14ac:dyDescent="0.2">
      <c r="A63" s="24"/>
      <c r="B63" s="52"/>
      <c r="C63" s="52"/>
      <c r="D63" s="52"/>
      <c r="E63" s="31"/>
      <c r="F63" s="24"/>
    </row>
    <row r="64" spans="1:6" ht="14.25" x14ac:dyDescent="0.2">
      <c r="A64" s="24"/>
      <c r="B64" s="52"/>
      <c r="C64" s="52"/>
      <c r="D64" s="52"/>
      <c r="E64" s="31"/>
      <c r="F64" s="24"/>
    </row>
    <row r="65" spans="1:6" ht="14.25" x14ac:dyDescent="0.2">
      <c r="A65" s="24"/>
      <c r="B65" s="52"/>
      <c r="C65" s="52"/>
      <c r="D65" s="52"/>
      <c r="E65" s="31"/>
      <c r="F65" s="24"/>
    </row>
    <row r="66" spans="1:6" ht="14.25" x14ac:dyDescent="0.2">
      <c r="A66" s="24"/>
      <c r="B66" s="52"/>
      <c r="C66" s="52"/>
      <c r="D66" s="52"/>
      <c r="E66" s="31"/>
      <c r="F66" s="24"/>
    </row>
    <row r="67" spans="1:6" ht="14.25" x14ac:dyDescent="0.2">
      <c r="A67" s="24"/>
      <c r="B67" s="52"/>
      <c r="C67" s="52"/>
      <c r="D67" s="52"/>
      <c r="E67" s="31"/>
      <c r="F67" s="24"/>
    </row>
    <row r="68" spans="1:6" ht="13.5" customHeight="1" x14ac:dyDescent="0.2">
      <c r="A68" s="24"/>
      <c r="B68" s="52"/>
      <c r="C68" s="52"/>
      <c r="D68" s="52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6.5*295</f>
        <v>1917.5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1917.5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95.88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191.27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2204.65</v>
      </c>
      <c r="F76" s="24"/>
    </row>
    <row r="77" spans="1:6" ht="15.75" thickTop="1" x14ac:dyDescent="0.2">
      <c r="A77" s="24"/>
      <c r="B77" s="53"/>
      <c r="C77" s="53"/>
      <c r="D77" s="53"/>
      <c r="E77" s="39"/>
      <c r="F77" s="24"/>
    </row>
    <row r="78" spans="1:6" ht="15" x14ac:dyDescent="0.2">
      <c r="A78" s="24"/>
      <c r="B78" s="59" t="s">
        <v>24</v>
      </c>
      <c r="C78" s="59"/>
      <c r="D78" s="59"/>
      <c r="E78" s="39">
        <v>0</v>
      </c>
      <c r="F78" s="24"/>
    </row>
    <row r="79" spans="1:6" ht="15" x14ac:dyDescent="0.2">
      <c r="A79" s="24"/>
      <c r="B79" s="53"/>
      <c r="C79" s="53"/>
      <c r="D79" s="53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2204.65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7"/>
      <c r="C83" s="57"/>
      <c r="D83" s="57"/>
      <c r="E83" s="57"/>
      <c r="F83" s="24"/>
    </row>
    <row r="84" spans="1:6" ht="14.25" x14ac:dyDescent="0.2">
      <c r="A84" s="51" t="s">
        <v>48</v>
      </c>
      <c r="B84" s="51"/>
      <c r="C84" s="51"/>
      <c r="D84" s="51"/>
      <c r="E84" s="51"/>
      <c r="F84" s="51"/>
    </row>
    <row r="85" spans="1:6" ht="14.25" x14ac:dyDescent="0.2">
      <c r="A85" s="49" t="s">
        <v>61</v>
      </c>
      <c r="B85" s="49"/>
      <c r="C85" s="49"/>
      <c r="D85" s="49"/>
      <c r="E85" s="49"/>
      <c r="F85" s="49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8"/>
      <c r="C87" s="58"/>
      <c r="D87" s="58"/>
      <c r="E87" s="58"/>
      <c r="F87" s="24"/>
    </row>
    <row r="88" spans="1:6" ht="15" x14ac:dyDescent="0.2">
      <c r="A88" s="50" t="s">
        <v>8</v>
      </c>
      <c r="B88" s="50"/>
      <c r="C88" s="50"/>
      <c r="D88" s="50"/>
      <c r="E88" s="50"/>
      <c r="F88" s="50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9"/>
      <c r="C92" s="19"/>
      <c r="D92" s="19"/>
    </row>
  </sheetData>
  <mergeCells count="46">
    <mergeCell ref="A30:F30"/>
    <mergeCell ref="B33:D33"/>
    <mergeCell ref="B38:D38"/>
    <mergeCell ref="B39:D39"/>
    <mergeCell ref="B40:D40"/>
    <mergeCell ref="B42:D42"/>
    <mergeCell ref="B43:D43"/>
    <mergeCell ref="B36:D36"/>
    <mergeCell ref="B37:D37"/>
    <mergeCell ref="B34:D34"/>
    <mergeCell ref="B35:D35"/>
    <mergeCell ref="B41:D41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44:B68 B33:B43" xr:uid="{912FF963-DCE7-412E-AF4A-9ADC74495C2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04B5-1E58-4D3A-9138-73AD46F114E3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36" sqref="B36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100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52</v>
      </c>
      <c r="C25" s="24"/>
      <c r="D25" s="24"/>
      <c r="E25" s="24"/>
      <c r="F25" s="24"/>
    </row>
    <row r="26" spans="1:6" ht="33.75" customHeight="1" x14ac:dyDescent="0.2">
      <c r="A26" s="20"/>
      <c r="B26" s="48" t="s">
        <v>66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101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2"/>
      <c r="C33" s="52"/>
      <c r="D33" s="52"/>
      <c r="E33" s="31"/>
      <c r="F33" s="24"/>
    </row>
    <row r="34" spans="1:6" ht="14.25" customHeight="1" x14ac:dyDescent="0.2">
      <c r="A34" s="24"/>
      <c r="B34" s="52" t="s">
        <v>103</v>
      </c>
      <c r="C34" s="52"/>
      <c r="D34" s="52"/>
      <c r="E34" s="31"/>
      <c r="F34" s="24"/>
    </row>
    <row r="35" spans="1:6" ht="14.25" x14ac:dyDescent="0.2">
      <c r="A35" s="24"/>
      <c r="B35" s="52"/>
      <c r="C35" s="52"/>
      <c r="D35" s="52"/>
      <c r="E35" s="31"/>
      <c r="F35" s="24"/>
    </row>
    <row r="36" spans="1:6" ht="14.25" x14ac:dyDescent="0.2">
      <c r="A36" s="24"/>
      <c r="B36" s="47" t="s">
        <v>76</v>
      </c>
      <c r="C36" s="47"/>
      <c r="D36" s="47"/>
      <c r="E36" s="31"/>
      <c r="F36" s="24"/>
    </row>
    <row r="37" spans="1:6" ht="14.25" x14ac:dyDescent="0.2">
      <c r="A37" s="24"/>
      <c r="B37" s="47"/>
      <c r="C37" s="47"/>
      <c r="D37" s="47"/>
      <c r="E37" s="31"/>
      <c r="F37" s="24"/>
    </row>
    <row r="38" spans="1:6" ht="14.25" x14ac:dyDescent="0.2">
      <c r="A38" s="24"/>
      <c r="B38" s="47" t="s">
        <v>102</v>
      </c>
      <c r="C38" s="47"/>
      <c r="D38" s="47"/>
      <c r="E38" s="31"/>
      <c r="F38" s="24"/>
    </row>
    <row r="39" spans="1:6" ht="14.25" x14ac:dyDescent="0.2">
      <c r="A39" s="24"/>
      <c r="B39" s="52"/>
      <c r="C39" s="52"/>
      <c r="D39" s="52"/>
      <c r="E39" s="31"/>
      <c r="F39" s="24"/>
    </row>
    <row r="40" spans="1:6" ht="14.25" x14ac:dyDescent="0.2">
      <c r="A40" s="24"/>
      <c r="B40" s="47" t="s">
        <v>89</v>
      </c>
      <c r="C40" s="47"/>
      <c r="D40" s="47"/>
      <c r="E40" s="31"/>
      <c r="F40" s="24"/>
    </row>
    <row r="41" spans="1:6" ht="14.25" x14ac:dyDescent="0.2">
      <c r="A41" s="24"/>
      <c r="B41" s="52"/>
      <c r="C41" s="52"/>
      <c r="D41" s="52"/>
      <c r="E41" s="31"/>
      <c r="F41" s="24"/>
    </row>
    <row r="42" spans="1:6" ht="14.25" x14ac:dyDescent="0.2">
      <c r="A42" s="24"/>
      <c r="B42" s="52"/>
      <c r="C42" s="52"/>
      <c r="D42" s="52"/>
      <c r="E42" s="31"/>
      <c r="F42" s="24"/>
    </row>
    <row r="43" spans="1:6" ht="14.25" x14ac:dyDescent="0.2">
      <c r="A43" s="24"/>
      <c r="B43" s="52"/>
      <c r="C43" s="52"/>
      <c r="D43" s="52"/>
      <c r="E43" s="31"/>
      <c r="F43" s="24"/>
    </row>
    <row r="44" spans="1:6" ht="14.25" x14ac:dyDescent="0.2">
      <c r="A44" s="24"/>
      <c r="B44" s="52"/>
      <c r="C44" s="52"/>
      <c r="D44" s="52"/>
      <c r="E44" s="31"/>
      <c r="F44" s="24"/>
    </row>
    <row r="45" spans="1:6" ht="14.25" x14ac:dyDescent="0.2">
      <c r="A45" s="24"/>
      <c r="B45" s="52"/>
      <c r="C45" s="52"/>
      <c r="D45" s="52"/>
      <c r="E45" s="31"/>
      <c r="F45" s="24"/>
    </row>
    <row r="46" spans="1:6" ht="14.25" x14ac:dyDescent="0.2">
      <c r="A46" s="24"/>
      <c r="B46" s="52"/>
      <c r="C46" s="52"/>
      <c r="D46" s="52"/>
      <c r="E46" s="31"/>
      <c r="F46" s="24"/>
    </row>
    <row r="47" spans="1:6" ht="14.25" x14ac:dyDescent="0.2">
      <c r="A47" s="24"/>
      <c r="B47" s="52"/>
      <c r="C47" s="52"/>
      <c r="D47" s="52"/>
      <c r="E47" s="31"/>
      <c r="F47" s="24"/>
    </row>
    <row r="48" spans="1:6" ht="14.25" x14ac:dyDescent="0.2">
      <c r="A48" s="24"/>
      <c r="B48" s="52"/>
      <c r="C48" s="52"/>
      <c r="D48" s="52"/>
      <c r="E48" s="31"/>
      <c r="F48" s="24"/>
    </row>
    <row r="49" spans="1:6" ht="14.25" x14ac:dyDescent="0.2">
      <c r="A49" s="24"/>
      <c r="B49" s="52"/>
      <c r="C49" s="52"/>
      <c r="D49" s="52"/>
      <c r="E49" s="31"/>
      <c r="F49" s="24"/>
    </row>
    <row r="50" spans="1:6" ht="14.25" x14ac:dyDescent="0.2">
      <c r="A50" s="24"/>
      <c r="B50" s="52"/>
      <c r="C50" s="52"/>
      <c r="D50" s="52"/>
      <c r="E50" s="31"/>
      <c r="F50" s="24"/>
    </row>
    <row r="51" spans="1:6" ht="14.25" x14ac:dyDescent="0.2">
      <c r="A51" s="24"/>
      <c r="B51" s="52"/>
      <c r="C51" s="52"/>
      <c r="D51" s="52"/>
      <c r="E51" s="31"/>
      <c r="F51" s="24"/>
    </row>
    <row r="52" spans="1:6" ht="14.25" x14ac:dyDescent="0.2">
      <c r="A52" s="24"/>
      <c r="B52" s="52"/>
      <c r="C52" s="52"/>
      <c r="D52" s="52"/>
      <c r="E52" s="31"/>
      <c r="F52" s="24"/>
    </row>
    <row r="53" spans="1:6" ht="14.25" x14ac:dyDescent="0.2">
      <c r="A53" s="24"/>
      <c r="B53" s="52"/>
      <c r="C53" s="52"/>
      <c r="D53" s="52"/>
      <c r="E53" s="31"/>
      <c r="F53" s="24"/>
    </row>
    <row r="54" spans="1:6" ht="14.25" x14ac:dyDescent="0.2">
      <c r="A54" s="24"/>
      <c r="B54" s="52"/>
      <c r="C54" s="52"/>
      <c r="D54" s="52"/>
      <c r="E54" s="31"/>
      <c r="F54" s="24"/>
    </row>
    <row r="55" spans="1:6" ht="14.25" x14ac:dyDescent="0.2">
      <c r="A55" s="24"/>
      <c r="B55" s="52"/>
      <c r="C55" s="52"/>
      <c r="D55" s="52"/>
      <c r="E55" s="31"/>
      <c r="F55" s="24"/>
    </row>
    <row r="56" spans="1:6" ht="14.25" x14ac:dyDescent="0.2">
      <c r="A56" s="24"/>
      <c r="B56" s="52"/>
      <c r="C56" s="52"/>
      <c r="D56" s="52"/>
      <c r="E56" s="31"/>
      <c r="F56" s="24"/>
    </row>
    <row r="57" spans="1:6" ht="14.25" x14ac:dyDescent="0.2">
      <c r="A57" s="24"/>
      <c r="B57" s="52"/>
      <c r="C57" s="52"/>
      <c r="D57" s="52"/>
      <c r="E57" s="31"/>
      <c r="F57" s="24"/>
    </row>
    <row r="58" spans="1:6" ht="14.25" x14ac:dyDescent="0.2">
      <c r="A58" s="24"/>
      <c r="B58" s="52"/>
      <c r="C58" s="52"/>
      <c r="D58" s="52"/>
      <c r="E58" s="31"/>
      <c r="F58" s="24"/>
    </row>
    <row r="59" spans="1:6" ht="14.25" x14ac:dyDescent="0.2">
      <c r="A59" s="24"/>
      <c r="B59" s="52"/>
      <c r="C59" s="52"/>
      <c r="D59" s="52"/>
      <c r="E59" s="31"/>
      <c r="F59" s="24"/>
    </row>
    <row r="60" spans="1:6" ht="14.25" x14ac:dyDescent="0.2">
      <c r="A60" s="24"/>
      <c r="B60" s="52"/>
      <c r="C60" s="52"/>
      <c r="D60" s="52"/>
      <c r="E60" s="31"/>
      <c r="F60" s="24"/>
    </row>
    <row r="61" spans="1:6" ht="14.25" x14ac:dyDescent="0.2">
      <c r="A61" s="24"/>
      <c r="B61" s="52"/>
      <c r="C61" s="52"/>
      <c r="D61" s="52"/>
      <c r="E61" s="31"/>
      <c r="F61" s="24"/>
    </row>
    <row r="62" spans="1:6" ht="14.25" x14ac:dyDescent="0.2">
      <c r="A62" s="24"/>
      <c r="B62" s="52"/>
      <c r="C62" s="52"/>
      <c r="D62" s="52"/>
      <c r="E62" s="31"/>
      <c r="F62" s="24"/>
    </row>
    <row r="63" spans="1:6" ht="14.25" x14ac:dyDescent="0.2">
      <c r="A63" s="24"/>
      <c r="B63" s="52"/>
      <c r="C63" s="52"/>
      <c r="D63" s="52"/>
      <c r="E63" s="31"/>
      <c r="F63" s="24"/>
    </row>
    <row r="64" spans="1:6" ht="14.25" x14ac:dyDescent="0.2">
      <c r="A64" s="24"/>
      <c r="B64" s="52"/>
      <c r="C64" s="52"/>
      <c r="D64" s="52"/>
      <c r="E64" s="31"/>
      <c r="F64" s="24"/>
    </row>
    <row r="65" spans="1:6" ht="14.25" x14ac:dyDescent="0.2">
      <c r="A65" s="24"/>
      <c r="B65" s="52"/>
      <c r="C65" s="52"/>
      <c r="D65" s="52"/>
      <c r="E65" s="31"/>
      <c r="F65" s="24"/>
    </row>
    <row r="66" spans="1:6" ht="14.25" x14ac:dyDescent="0.2">
      <c r="A66" s="24"/>
      <c r="B66" s="52"/>
      <c r="C66" s="52"/>
      <c r="D66" s="52"/>
      <c r="E66" s="31"/>
      <c r="F66" s="24"/>
    </row>
    <row r="67" spans="1:6" ht="14.25" x14ac:dyDescent="0.2">
      <c r="A67" s="24"/>
      <c r="B67" s="52"/>
      <c r="C67" s="52"/>
      <c r="D67" s="52"/>
      <c r="E67" s="31"/>
      <c r="F67" s="24"/>
    </row>
    <row r="68" spans="1:6" ht="13.5" customHeight="1" x14ac:dyDescent="0.2">
      <c r="A68" s="24"/>
      <c r="B68" s="52"/>
      <c r="C68" s="52"/>
      <c r="D68" s="52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5*325</f>
        <v>1625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1625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81.25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162.09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1868.34</v>
      </c>
      <c r="F76" s="24"/>
    </row>
    <row r="77" spans="1:6" ht="15.75" thickTop="1" x14ac:dyDescent="0.2">
      <c r="A77" s="24"/>
      <c r="B77" s="53"/>
      <c r="C77" s="53"/>
      <c r="D77" s="53"/>
      <c r="E77" s="39"/>
      <c r="F77" s="24"/>
    </row>
    <row r="78" spans="1:6" ht="15" x14ac:dyDescent="0.2">
      <c r="A78" s="24"/>
      <c r="B78" s="59" t="s">
        <v>24</v>
      </c>
      <c r="C78" s="59"/>
      <c r="D78" s="59"/>
      <c r="E78" s="39">
        <v>0</v>
      </c>
      <c r="F78" s="24"/>
    </row>
    <row r="79" spans="1:6" ht="15" x14ac:dyDescent="0.2">
      <c r="A79" s="24"/>
      <c r="B79" s="53"/>
      <c r="C79" s="53"/>
      <c r="D79" s="53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1868.34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7"/>
      <c r="C83" s="57"/>
      <c r="D83" s="57"/>
      <c r="E83" s="57"/>
      <c r="F83" s="24"/>
    </row>
    <row r="84" spans="1:6" ht="14.25" x14ac:dyDescent="0.2">
      <c r="A84" s="51" t="s">
        <v>48</v>
      </c>
      <c r="B84" s="51"/>
      <c r="C84" s="51"/>
      <c r="D84" s="51"/>
      <c r="E84" s="51"/>
      <c r="F84" s="51"/>
    </row>
    <row r="85" spans="1:6" ht="14.25" x14ac:dyDescent="0.2">
      <c r="A85" s="49" t="s">
        <v>61</v>
      </c>
      <c r="B85" s="49"/>
      <c r="C85" s="49"/>
      <c r="D85" s="49"/>
      <c r="E85" s="49"/>
      <c r="F85" s="49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8"/>
      <c r="C87" s="58"/>
      <c r="D87" s="58"/>
      <c r="E87" s="58"/>
      <c r="F87" s="24"/>
    </row>
    <row r="88" spans="1:6" ht="15" x14ac:dyDescent="0.2">
      <c r="A88" s="50" t="s">
        <v>8</v>
      </c>
      <c r="B88" s="50"/>
      <c r="C88" s="50"/>
      <c r="D88" s="50"/>
      <c r="E88" s="50"/>
      <c r="F88" s="50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9"/>
      <c r="C92" s="19"/>
      <c r="D92" s="19"/>
    </row>
  </sheetData>
  <mergeCells count="42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9:D39"/>
    <mergeCell ref="B41:D41"/>
    <mergeCell ref="B42:D42"/>
    <mergeCell ref="B43:D43"/>
    <mergeCell ref="A30:F30"/>
    <mergeCell ref="B33:D33"/>
    <mergeCell ref="B34:D34"/>
    <mergeCell ref="B35:D35"/>
  </mergeCells>
  <dataValidations count="1">
    <dataValidation type="list" allowBlank="1" showInputMessage="1" showErrorMessage="1" sqref="B77:B79 B12:B20 B33:B68" xr:uid="{53001D4F-123E-4004-A98F-EA758FD41AA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31</vt:i4>
      </vt:variant>
    </vt:vector>
  </HeadingPairs>
  <TitlesOfParts>
    <vt:vector size="43" baseType="lpstr">
      <vt:lpstr>29-04-14</vt:lpstr>
      <vt:lpstr>22-05-14</vt:lpstr>
      <vt:lpstr>18-03-17</vt:lpstr>
      <vt:lpstr>30-11-17</vt:lpstr>
      <vt:lpstr>14-12-18</vt:lpstr>
      <vt:lpstr>22-10-19</vt:lpstr>
      <vt:lpstr>02-11-20</vt:lpstr>
      <vt:lpstr>30-03-21</vt:lpstr>
      <vt:lpstr>12-05-22</vt:lpstr>
      <vt:lpstr>28-04-23</vt:lpstr>
      <vt:lpstr>10-05-24</vt:lpstr>
      <vt:lpstr>Activités</vt:lpstr>
      <vt:lpstr>'02-11-20'!a</vt:lpstr>
      <vt:lpstr>'10-05-24'!a</vt:lpstr>
      <vt:lpstr>'12-05-22'!a</vt:lpstr>
      <vt:lpstr>'14-12-18'!a</vt:lpstr>
      <vt:lpstr>'18-03-17'!a</vt:lpstr>
      <vt:lpstr>'22-10-19'!a</vt:lpstr>
      <vt:lpstr>'28-04-23'!a</vt:lpstr>
      <vt:lpstr>'30-03-21'!a</vt:lpstr>
      <vt:lpstr>'30-11-17'!a</vt:lpstr>
      <vt:lpstr>'02-11-20'!Liste_Activités</vt:lpstr>
      <vt:lpstr>'10-05-24'!Liste_Activités</vt:lpstr>
      <vt:lpstr>'12-05-22'!Liste_Activités</vt:lpstr>
      <vt:lpstr>'14-12-18'!Liste_Activités</vt:lpstr>
      <vt:lpstr>'18-03-17'!Liste_Activités</vt:lpstr>
      <vt:lpstr>'22-10-19'!Liste_Activités</vt:lpstr>
      <vt:lpstr>'28-04-23'!Liste_Activités</vt:lpstr>
      <vt:lpstr>'30-03-21'!Liste_Activités</vt:lpstr>
      <vt:lpstr>'30-11-17'!Liste_Activités</vt:lpstr>
      <vt:lpstr>Liste_Activités</vt:lpstr>
      <vt:lpstr>'02-11-20'!Zone_d_impression</vt:lpstr>
      <vt:lpstr>'10-05-24'!Zone_d_impression</vt:lpstr>
      <vt:lpstr>'12-05-22'!Zone_d_impression</vt:lpstr>
      <vt:lpstr>'14-12-18'!Zone_d_impression</vt:lpstr>
      <vt:lpstr>'18-03-17'!Zone_d_impression</vt:lpstr>
      <vt:lpstr>'22-05-14'!Zone_d_impression</vt:lpstr>
      <vt:lpstr>'22-10-19'!Zone_d_impression</vt:lpstr>
      <vt:lpstr>'28-04-23'!Zone_d_impression</vt:lpstr>
      <vt:lpstr>'29-04-14'!Zone_d_impression</vt:lpstr>
      <vt:lpstr>'30-03-21'!Zone_d_impression</vt:lpstr>
      <vt:lpstr>'30-11-17'!Zone_d_impression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2024-05-10T20:24:57Z</cp:lastPrinted>
  <dcterms:created xsi:type="dcterms:W3CDTF">1996-11-05T19:10:39Z</dcterms:created>
  <dcterms:modified xsi:type="dcterms:W3CDTF">2024-05-10T20:25:01Z</dcterms:modified>
</cp:coreProperties>
</file>