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342FC574-3084-42EA-BB91-18506FA36295}" xr6:coauthVersionLast="47" xr6:coauthVersionMax="47" xr10:uidLastSave="{00000000-0000-0000-0000-000000000000}"/>
  <bookViews>
    <workbookView xWindow="-120" yWindow="-120" windowWidth="38640" windowHeight="15840" activeTab="5" xr2:uid="{00000000-000D-0000-FFFF-FFFF00000000}"/>
  </bookViews>
  <sheets>
    <sheet name="06-06-14" sheetId="4" r:id="rId1"/>
    <sheet name="25-09-14" sheetId="6" r:id="rId2"/>
    <sheet name="05-05-15" sheetId="7" r:id="rId3"/>
    <sheet name="22-10-18" sheetId="8" r:id="rId4"/>
    <sheet name="29-06-22" sheetId="9" r:id="rId5"/>
    <sheet name="20-12-22" sheetId="10" r:id="rId6"/>
    <sheet name="Activités" sheetId="5" r:id="rId7"/>
  </sheets>
  <definedNames>
    <definedName name="Liste_Activités" localSheetId="2">Activités!$C$5:$C$45</definedName>
    <definedName name="Liste_Activités" localSheetId="5">Activités!$C$5:$C$45</definedName>
    <definedName name="Liste_Activités" localSheetId="3">Activités!$C$5:$C$45</definedName>
    <definedName name="Liste_Activités" localSheetId="4">Activités!$C$5:$C$45</definedName>
    <definedName name="Liste_Activités">Activités!$C$5:$C$39</definedName>
    <definedName name="Print_Area" localSheetId="2">'05-05-15'!$A$1:$F$89</definedName>
    <definedName name="Print_Area" localSheetId="0">'06-06-14'!$A$1:$F$89</definedName>
    <definedName name="Print_Area" localSheetId="5">'20-12-22'!$A$1:$F$89</definedName>
    <definedName name="Print_Area" localSheetId="3">'22-10-18'!$A$1:$F$89</definedName>
    <definedName name="Print_Area" localSheetId="1">'25-09-14'!$A$1:$F$89</definedName>
    <definedName name="Print_Area" localSheetId="4">'29-06-22'!$A$1:$F$89</definedName>
    <definedName name="Print_Area" localSheetId="6">Activités!$A$1:$D$39</definedName>
    <definedName name="_xlnm.Print_Area" localSheetId="2">'05-05-15'!$A$1:$F$89</definedName>
    <definedName name="_xlnm.Print_Area" localSheetId="0">'06-06-14'!$A$1:$F$89</definedName>
    <definedName name="_xlnm.Print_Area" localSheetId="5">'20-12-22'!$A$1:$F$89</definedName>
    <definedName name="_xlnm.Print_Area" localSheetId="3">'22-10-18'!$A$1:$F$89</definedName>
    <definedName name="_xlnm.Print_Area" localSheetId="1">'25-09-14'!$A$1:$F$89</definedName>
    <definedName name="_xlnm.Print_Area" localSheetId="4">'29-06-22'!$A$1:$F$89</definedName>
    <definedName name="Zone_impres_MI" localSheetId="2">#REF!</definedName>
    <definedName name="Zone_impres_MI" localSheetId="5">#REF!</definedName>
    <definedName name="Zone_impres_MI" localSheetId="3">#REF!</definedName>
    <definedName name="Zone_impres_MI" localSheetId="1">#REF!</definedName>
    <definedName name="Zone_impres_MI" localSheetId="4">#REF!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0" l="1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4" i="7"/>
  <c r="E73" i="7"/>
  <c r="E69" i="6"/>
  <c r="E72" i="6"/>
  <c r="E76" i="7"/>
  <c r="E80" i="7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<sst xmlns="http://schemas.openxmlformats.org/spreadsheetml/2006/main" count="192" uniqueCount="88">
  <si>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</si>
  <si>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</si>
  <si>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</si>
  <si>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</si>
  <si>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</si>
  <si>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</si>
  <si>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</si>
  <si>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</si>
  <si>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</si>
  <si>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</si>
  <si>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</si>
  <si>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</si>
  <si>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</si>
  <si>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</si>
  <si>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Divers calculs effectués;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</si>
  <si>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</si>
  <si>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</si>
  <si>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</si>
  <si>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</si>
  <si>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</si>
  <si>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</si>
  <si>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</si>
  <si>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</si>
  <si>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</si>
  <si>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</si>
  <si>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</si>
  <si>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</si>
  <si>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</si>
  <si>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</si>
  <si>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</si>
  <si>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</si>
  <si>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</si>
  <si>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</si>
  <si>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</si>
  <si>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</si>
  <si>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</si>
  <si>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</si>
  <si>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</si>
  <si>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</si>
  <si>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</si>
  <si>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</si>
  <si>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</si>
  <si>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</si>
  <si>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</si>
  <si>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Diverses discussions téléphoniques avec le conseiller juridique;</t>
  </si>
  <si>
    <t xml:space="preserve"> - Diverses discussions téléphoniques avec le comptable;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</si>
  <si>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</si>
  <si>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</si>
  <si>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</si>
  <si>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Le 6 juin 2014</t>
  </si>
  <si>
    <t># 14142</t>
  </si>
  <si>
    <t>MAURICE FLUET</t>
  </si>
  <si>
    <t>FLUET ASSURANCES INC.</t>
  </si>
  <si>
    <t>6980 av. Tisserand
Brossard (Québec) J4W 2M9</t>
  </si>
  <si>
    <t>Le 25 septembre 2014</t>
  </si>
  <si>
    <t>GESTION MAURICE FLUET INC</t>
  </si>
  <si>
    <t># 14225</t>
  </si>
  <si>
    <t xml:space="preserve"> - Modifications au mémorandum fiscal pour mettre en place la réorganisation;</t>
  </si>
  <si>
    <t xml:space="preserve"> - Diverses discussions téléphoniques avec vous, avec votre comptable et vos conseillers juridiques ;</t>
  </si>
  <si>
    <t xml:space="preserve"> - Divers nouveaux calculs suite aux chiffres à jour pour valider les différents aspect;</t>
  </si>
  <si>
    <t xml:space="preserve"> - Rencontre, préparation à la rencontre et déplacement pour la signature des divers documents préparés;</t>
  </si>
  <si>
    <t xml:space="preserve"> - Prise de connaissance des états financiers à jour et analyse des différents impacts;</t>
  </si>
  <si>
    <t>*** Payable sur réception.  Frais d’administration de 24 % par année sur note d’honoraires passée due. ***</t>
  </si>
  <si>
    <t>Le 5 mai 2015</t>
  </si>
  <si>
    <t># 15095</t>
  </si>
  <si>
    <t xml:space="preserve"> - Révision de la déclaration de revenus de la société en lien avec la réorganisation survenue dans l'année et modifications;</t>
  </si>
  <si>
    <t xml:space="preserve"> - Révision de la déclaration de revenus de Maurice et compléter la section en lien avec la réorganisation survenue;</t>
  </si>
  <si>
    <t xml:space="preserve"> - Analyser les transactions survenues dans le passé pour fins de cristalisation et impact fiscaux: analyse de la documentation fournie sur les transactions préparées par Lavery De Billy et de tout le suivi jusqu'à aujourd'hui;</t>
  </si>
  <si>
    <t xml:space="preserve"> - Calculer la provision pour gain en capital, revoir l'impact du prix de vente final et finalier le mémorandum;</t>
  </si>
  <si>
    <t># 18224</t>
  </si>
  <si>
    <t>Le 22 octobre 2018</t>
  </si>
  <si>
    <t xml:space="preserve"> - Préparation d'une autorisation nécessaire pour procéder aux validations d'informations fiscales ;</t>
  </si>
  <si>
    <t xml:space="preserve"> - Validation des différentes informations fiscales requises pour verser un dividende du CDC ;</t>
  </si>
  <si>
    <t xml:space="preserve"> - Préparer les différents formulaires requis pour procéder au versement d'un dividende du CDC ;</t>
  </si>
  <si>
    <t xml:space="preserve"> - Fournir les directives au notaires pour procéder au rachat d'actions à même le CDC ;</t>
  </si>
  <si>
    <t xml:space="preserve"> - Révision de la documentation juridique nécessaire dans la présente situation ;</t>
  </si>
  <si>
    <t xml:space="preserve"> - Diverses discussions téléphoniques et échanges de courriels avec vous et les notaires ;</t>
  </si>
  <si>
    <t>Le 29 JUIN 2022</t>
  </si>
  <si>
    <t># 22207</t>
  </si>
  <si>
    <t xml:space="preserve"> - Préparation des formulaires requis pour la validation du solde du compte de dividende en capital et transmission ;</t>
  </si>
  <si>
    <t xml:space="preserve"> - Analyse des livres des minutes de la société pour déterminer les étapes à réaliser ;</t>
  </si>
  <si>
    <t xml:space="preserve"> - Différentes discussions téléphoniques avec votre comptable et votre juriste ;</t>
  </si>
  <si>
    <t>Le 20 DÉCEMBRE 2022</t>
  </si>
  <si>
    <t># 22427</t>
  </si>
  <si>
    <t xml:space="preserve"> - Préparation des directives juridiques à l'intention des notaires relativement aux rachats donnant lieu au CDC ;</t>
  </si>
  <si>
    <t xml:space="preserve"> - Révision de la documentation juridique afférente au CDC ;</t>
  </si>
  <si>
    <t xml:space="preserve"> - Différentes discussions téléphoniques avec vous et votre juriste ;</t>
  </si>
  <si>
    <t xml:space="preserve"> - Lecture et rédaction de divers courriels avec vous et le notaire;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</si>
</sst>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02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6" fillId="3" borderId="11" xfId="0" applyFont="1" applyFill="1" applyBorder="1"/>
    <xf numFmtId="0" fontId="7" fillId="3" borderId="12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10" fillId="0" borderId="0" xfId="0" applyFont="1" applyFill="1"/>
    <xf numFmtId="0" fontId="9" fillId="0" borderId="1" xfId="0" applyFont="1" applyFill="1" applyBorder="1"/>
    <xf numFmtId="0" fontId="2" fillId="0" borderId="1" xfId="0" applyFont="1" applyFill="1" applyBorder="1"/>
    <xf numFmtId="0" fontId="12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17" fillId="0" borderId="0" xfId="0" applyFont="1" applyFill="1"/>
    <xf numFmtId="0" fontId="18" fillId="0" borderId="0" xfId="0" applyFont="1" applyFill="1"/>
    <xf numFmtId="0" fontId="17" fillId="0" borderId="0" xfId="0" applyFont="1" applyFill="1" applyAlignment="1">
      <alignment horizontal="right"/>
    </xf>
    <xf numFmtId="7" fontId="13" fillId="0" borderId="0" xfId="0" applyNumberFormat="1" applyFont="1" applyFill="1"/>
    <xf numFmtId="166" fontId="17" fillId="0" borderId="0" xfId="2" applyNumberFormat="1" applyFont="1" applyFill="1"/>
    <xf numFmtId="166" fontId="18" fillId="0" borderId="0" xfId="2" applyNumberFormat="1" applyFont="1" applyFill="1"/>
    <xf numFmtId="10" fontId="18" fillId="0" borderId="0" xfId="0" applyNumberFormat="1" applyFont="1" applyFill="1" applyAlignment="1">
      <alignment horizontal="left"/>
    </xf>
    <xf numFmtId="166" fontId="18" fillId="0" borderId="0" xfId="0" applyNumberFormat="1" applyFont="1" applyFill="1"/>
    <xf numFmtId="166" fontId="17" fillId="0" borderId="2" xfId="2" applyNumberFormat="1" applyFont="1" applyFill="1" applyBorder="1"/>
    <xf numFmtId="0" fontId="18" fillId="0" borderId="0" xfId="0" applyFont="1" applyFill="1" applyAlignment="1">
      <alignment horizontal="right"/>
    </xf>
    <xf numFmtId="166" fontId="18" fillId="0" borderId="0" xfId="1" applyNumberFormat="1" applyFont="1" applyFill="1"/>
    <xf numFmtId="7" fontId="18" fillId="0" borderId="0" xfId="0" applyNumberFormat="1" applyFont="1" applyFill="1"/>
    <xf numFmtId="0" fontId="20" fillId="4" borderId="14" xfId="0" applyFont="1" applyFill="1" applyBorder="1" applyAlignment="1">
      <alignment vertical="center"/>
    </xf>
    <xf numFmtId="0" fontId="21" fillId="4" borderId="15" xfId="0" applyFont="1" applyFill="1" applyBorder="1" applyAlignment="1">
      <alignment vertical="center"/>
    </xf>
    <xf numFmtId="7" fontId="20" fillId="4" borderId="16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2" fillId="2" borderId="5" xfId="0" applyFont="1" applyFill="1" applyBorder="1" applyAlignment="1">
      <alignment horizontal="left" wrapText="1" shrinkToFit="1"/>
    </xf>
    <xf numFmtId="167" fontId="18" fillId="0" borderId="0" xfId="0" applyNumberFormat="1" applyFont="1" applyFill="1" applyAlignment="1">
      <alignment horizontal="left"/>
    </xf>
    <xf numFmtId="166" fontId="18" fillId="0" borderId="17" xfId="1" applyNumberFormat="1" applyFont="1" applyFill="1" applyBorder="1"/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8" fillId="0" borderId="0" xfId="0" applyFont="1" applyFill="1" applyAlignment="1">
      <alignment wrapText="1"/>
    </xf>
    <xf numFmtId="0" fontId="2" fillId="0" borderId="0" xfId="3" applyFont="1" applyFill="1" applyAlignment="1">
      <alignment horizontal="left" indent="2"/>
    </xf>
    <xf numFmtId="0" fontId="2" fillId="0" borderId="0" xfId="3" applyFont="1" applyFill="1"/>
    <xf numFmtId="165" fontId="2" fillId="0" borderId="0" xfId="3" applyNumberFormat="1" applyFont="1" applyFill="1"/>
    <xf numFmtId="0" fontId="9" fillId="0" borderId="0" xfId="3" applyFont="1" applyFill="1"/>
    <xf numFmtId="0" fontId="17" fillId="0" borderId="0" xfId="3" applyFont="1" applyFill="1"/>
    <xf numFmtId="0" fontId="12" fillId="0" borderId="0" xfId="3" applyFont="1" applyFill="1"/>
    <xf numFmtId="0" fontId="18" fillId="0" borderId="0" xfId="3" applyFont="1" applyFill="1"/>
    <xf numFmtId="0" fontId="10" fillId="0" borderId="0" xfId="3" applyFont="1" applyFill="1"/>
    <xf numFmtId="0" fontId="14" fillId="0" borderId="0" xfId="3" applyFont="1" applyFill="1"/>
    <xf numFmtId="0" fontId="14" fillId="0" borderId="0" xfId="3" applyFont="1" applyFill="1" applyAlignment="1">
      <alignment horizontal="center"/>
    </xf>
    <xf numFmtId="0" fontId="17" fillId="0" borderId="0" xfId="3" applyFont="1" applyFill="1" applyAlignment="1">
      <alignment horizontal="right"/>
    </xf>
    <xf numFmtId="0" fontId="9" fillId="0" borderId="1" xfId="3" applyFont="1" applyFill="1" applyBorder="1"/>
    <xf numFmtId="0" fontId="2" fillId="0" borderId="1" xfId="3" applyFont="1" applyFill="1" applyBorder="1"/>
    <xf numFmtId="0" fontId="2" fillId="0" borderId="0" xfId="3" applyFont="1" applyFill="1" applyAlignment="1">
      <alignment vertical="center"/>
    </xf>
    <xf numFmtId="0" fontId="13" fillId="0" borderId="0" xfId="3" applyFont="1" applyFill="1"/>
    <xf numFmtId="7" fontId="13" fillId="0" borderId="0" xfId="3" applyNumberFormat="1" applyFont="1" applyFill="1"/>
    <xf numFmtId="0" fontId="13" fillId="0" borderId="0" xfId="3" applyFont="1" applyFill="1" applyAlignment="1">
      <alignment horizontal="left" wrapText="1" indent="1" shrinkToFit="1"/>
    </xf>
    <xf numFmtId="0" fontId="18" fillId="0" borderId="0" xfId="3" applyFont="1" applyFill="1" applyAlignment="1">
      <alignment horizontal="right"/>
    </xf>
    <xf numFmtId="10" fontId="18" fillId="0" borderId="0" xfId="3" applyNumberFormat="1" applyFont="1" applyFill="1" applyAlignment="1">
      <alignment horizontal="left"/>
    </xf>
    <xf numFmtId="167" fontId="18" fillId="0" borderId="0" xfId="3" applyNumberFormat="1" applyFont="1" applyFill="1" applyAlignment="1">
      <alignment horizontal="left"/>
    </xf>
    <xf numFmtId="166" fontId="18" fillId="0" borderId="0" xfId="3" applyNumberFormat="1" applyFont="1" applyFill="1"/>
    <xf numFmtId="7" fontId="18" fillId="0" borderId="0" xfId="3" applyNumberFormat="1" applyFont="1" applyFill="1"/>
    <xf numFmtId="0" fontId="20" fillId="4" borderId="14" xfId="3" applyFont="1" applyFill="1" applyBorder="1" applyAlignment="1">
      <alignment vertical="center"/>
    </xf>
    <xf numFmtId="0" fontId="21" fillId="4" borderId="15" xfId="3" applyFont="1" applyFill="1" applyBorder="1" applyAlignment="1">
      <alignment vertical="center"/>
    </xf>
    <xf numFmtId="7" fontId="20" fillId="4" borderId="16" xfId="3" applyNumberFormat="1" applyFont="1" applyFill="1" applyBorder="1" applyAlignment="1">
      <alignment vertical="center"/>
    </xf>
    <xf numFmtId="0" fontId="8" fillId="0" borderId="0" xfId="3" applyFont="1" applyFill="1" applyAlignment="1">
      <alignment horizontal="center"/>
    </xf>
    <xf numFmtId="0" fontId="13" fillId="0" borderId="0" xfId="3" applyFont="1" applyFill="1" applyAlignment="1">
      <alignment horizontal="left" wrapText="1" indent="1" shrinkToFit="1"/>
    </xf>
    <xf numFmtId="0" fontId="13" fillId="0" borderId="0" xfId="3" applyFont="1" applyFill="1" applyAlignment="1">
      <alignment horizontal="left" wrapText="1" indent="1" shrinkToFit="1"/>
    </xf>
    <xf numFmtId="0" fontId="11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 wrapText="1" indent="1" shrinkToFit="1"/>
    </xf>
    <xf numFmtId="0" fontId="11" fillId="0" borderId="13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left" inden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3" applyFont="1" applyFill="1" applyAlignment="1">
      <alignment horizontal="left" wrapText="1" indent="1" shrinkToFit="1"/>
    </xf>
    <xf numFmtId="0" fontId="11" fillId="0" borderId="13" xfId="3" applyFont="1" applyFill="1" applyBorder="1" applyAlignment="1">
      <alignment horizontal="center" vertical="center"/>
    </xf>
    <xf numFmtId="0" fontId="16" fillId="0" borderId="0" xfId="3" applyFont="1" applyFill="1" applyAlignment="1">
      <alignment horizontal="center"/>
    </xf>
    <xf numFmtId="0" fontId="11" fillId="0" borderId="0" xfId="3" applyFont="1" applyFill="1" applyAlignment="1">
      <alignment horizontal="center"/>
    </xf>
    <xf numFmtId="0" fontId="2" fillId="0" borderId="0" xfId="3" applyFont="1" applyFill="1" applyAlignment="1">
      <alignment horizontal="center" wrapText="1"/>
    </xf>
    <xf numFmtId="0" fontId="2" fillId="0" borderId="0" xfId="3" applyFont="1" applyFill="1" applyAlignment="1">
      <alignment horizontal="center"/>
    </xf>
    <xf numFmtId="0" fontId="18" fillId="0" borderId="0" xfId="3" applyFont="1" applyFill="1" applyAlignment="1">
      <alignment horizontal="left" indent="1"/>
    </xf>
    <xf numFmtId="0" fontId="18" fillId="0" borderId="0" xfId="3" applyFont="1" applyFill="1" applyAlignment="1">
      <alignment horizontal="left"/>
    </xf>
    <xf numFmtId="0" fontId="15" fillId="0" borderId="0" xfId="3" applyFont="1" applyFill="1" applyAlignment="1">
      <alignment horizontal="center"/>
    </xf>
    <xf numFmtId="0" fontId="19" fillId="0" borderId="0" xfId="3" applyFont="1" applyFill="1" applyAlignment="1">
      <alignment horizontal="center"/>
    </xf>
    <xf numFmtId="0" fontId="13" fillId="0" borderId="0" xfId="3" applyFont="1" applyFill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83342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68186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83342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80092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21DA2C3-A478-4446-987F-E214BDAAC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25DA37F-4875-4CDB-B093-04C135798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17DD401-7AF5-44DE-8382-D14BA01D3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5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29" t="s">
        <v>49</v>
      </c>
      <c r="C21" s="25"/>
      <c r="D21" s="25"/>
      <c r="E21" s="25"/>
      <c r="F21" s="25"/>
    </row>
    <row r="22" spans="1:6" ht="15" x14ac:dyDescent="0.2">
      <c r="A22" s="21"/>
      <c r="B22" s="30"/>
      <c r="C22" s="25"/>
      <c r="D22" s="25"/>
      <c r="E22" s="25"/>
      <c r="F22" s="25"/>
    </row>
    <row r="23" spans="1:6" ht="15" x14ac:dyDescent="0.2">
      <c r="A23" s="21"/>
      <c r="B23" s="30"/>
      <c r="C23" s="25"/>
      <c r="D23" s="25"/>
      <c r="E23" s="25"/>
      <c r="F23" s="25"/>
    </row>
    <row r="24" spans="1:6" ht="15" x14ac:dyDescent="0.2">
      <c r="A24" s="21"/>
      <c r="B24" s="29" t="s">
        <v>51</v>
      </c>
      <c r="C24" s="25"/>
      <c r="D24" s="25"/>
      <c r="E24" s="25"/>
      <c r="F24" s="25"/>
    </row>
    <row r="25" spans="1:6" ht="15" x14ac:dyDescent="0.2">
      <c r="A25" s="21"/>
      <c r="B25" s="29" t="s">
        <v>52</v>
      </c>
      <c r="C25" s="25"/>
      <c r="D25" s="25"/>
      <c r="E25" s="25"/>
      <c r="F25" s="25"/>
    </row>
    <row r="26" spans="1:6" ht="33.75" customHeight="1" x14ac:dyDescent="0.2">
      <c r="A26" s="21"/>
      <c r="B26" s="50" t="s">
        <v>53</v>
      </c>
      <c r="C26" s="25"/>
      <c r="D26" s="25"/>
      <c r="E26" s="25"/>
      <c r="F26" s="25"/>
    </row>
    <row r="27" spans="1:6" x14ac:dyDescent="0.2">
      <c r="A27" s="22"/>
      <c r="B27" s="25"/>
      <c r="C27" s="27"/>
      <c r="D27" s="27"/>
      <c r="E27" s="28"/>
      <c r="F27" s="25"/>
    </row>
    <row r="28" spans="1:6" ht="15" x14ac:dyDescent="0.2">
      <c r="A28" s="21"/>
      <c r="B28" s="27"/>
      <c r="C28" s="27"/>
      <c r="D28" s="31" t="s">
        <v>17</v>
      </c>
      <c r="E28" s="31" t="s">
        <v>50</v>
      </c>
      <c r="F28" s="25"/>
    </row>
    <row r="29" spans="1:6" ht="13.5" thickBot="1" x14ac:dyDescent="0.25">
      <c r="A29" s="23"/>
      <c r="B29" s="23"/>
      <c r="C29" s="23"/>
      <c r="D29" s="23"/>
      <c r="E29" s="23"/>
      <c r="F29" s="24"/>
    </row>
    <row r="30" spans="1:6" s="44" customFormat="1" ht="21.75" customHeight="1" x14ac:dyDescent="0.2">
      <c r="A30" s="82" t="s">
        <v>0</v>
      </c>
      <c r="B30" s="82"/>
      <c r="C30" s="82"/>
      <c r="D30" s="82"/>
      <c r="E30" s="82"/>
      <c r="F30" s="82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5"/>
      <c r="B32" s="26" t="s">
        <v>6</v>
      </c>
      <c r="C32" s="26"/>
      <c r="D32" s="26"/>
      <c r="E32" s="32"/>
      <c r="F32" s="25"/>
    </row>
    <row r="33" spans="1:6" ht="14.25" x14ac:dyDescent="0.2">
      <c r="A33" s="25"/>
      <c r="B33" s="81"/>
      <c r="C33" s="81"/>
      <c r="D33" s="81"/>
      <c r="E33" s="32"/>
      <c r="F33" s="25"/>
    </row>
    <row r="34" spans="1:6" ht="14.25" x14ac:dyDescent="0.2">
      <c r="A34" s="25"/>
      <c r="B34" s="81"/>
      <c r="C34" s="81"/>
      <c r="D34" s="81"/>
      <c r="E34" s="32"/>
      <c r="F34" s="25"/>
    </row>
    <row r="35" spans="1:6" ht="14.25" x14ac:dyDescent="0.2">
      <c r="A35" s="25"/>
      <c r="B35" s="81" t="s">
        <v>2</v>
      </c>
      <c r="C35" s="81"/>
      <c r="D35" s="81"/>
      <c r="E35" s="32"/>
      <c r="F35" s="25"/>
    </row>
    <row r="36" spans="1:6" ht="14.25" x14ac:dyDescent="0.2">
      <c r="A36" s="25"/>
      <c r="B36" s="81"/>
      <c r="C36" s="81"/>
      <c r="D36" s="81"/>
      <c r="E36" s="32"/>
      <c r="F36" s="25"/>
    </row>
    <row r="37" spans="1:6" ht="14.25" x14ac:dyDescent="0.2">
      <c r="A37" s="25"/>
      <c r="B37" s="81"/>
      <c r="C37" s="81"/>
      <c r="D37" s="81"/>
      <c r="E37" s="32"/>
      <c r="F37" s="25"/>
    </row>
    <row r="38" spans="1:6" ht="14.25" x14ac:dyDescent="0.2">
      <c r="A38" s="25"/>
      <c r="B38" s="81" t="s">
        <v>28</v>
      </c>
      <c r="C38" s="81"/>
      <c r="D38" s="81"/>
      <c r="E38" s="32"/>
      <c r="F38" s="25"/>
    </row>
    <row r="39" spans="1:6" ht="14.25" x14ac:dyDescent="0.2">
      <c r="A39" s="25"/>
      <c r="B39" s="81"/>
      <c r="C39" s="81"/>
      <c r="D39" s="81"/>
      <c r="E39" s="32"/>
      <c r="F39" s="25"/>
    </row>
    <row r="40" spans="1:6" ht="14.25" x14ac:dyDescent="0.2">
      <c r="A40" s="25"/>
      <c r="B40" s="81"/>
      <c r="C40" s="81"/>
      <c r="D40" s="81"/>
      <c r="E40" s="32"/>
      <c r="F40" s="25"/>
    </row>
    <row r="41" spans="1:6" ht="14.25" x14ac:dyDescent="0.2">
      <c r="A41" s="25"/>
      <c r="B41" s="81" t="s">
        <v>9</v>
      </c>
      <c r="C41" s="81"/>
      <c r="D41" s="81"/>
      <c r="E41" s="32"/>
      <c r="F41" s="25"/>
    </row>
    <row r="42" spans="1:6" ht="14.25" x14ac:dyDescent="0.2">
      <c r="A42" s="25"/>
      <c r="B42" s="81"/>
      <c r="C42" s="81"/>
      <c r="D42" s="81"/>
      <c r="E42" s="32"/>
      <c r="F42" s="25"/>
    </row>
    <row r="43" spans="1:6" ht="14.25" x14ac:dyDescent="0.2">
      <c r="A43" s="25"/>
      <c r="B43" s="81"/>
      <c r="C43" s="81"/>
      <c r="D43" s="81"/>
      <c r="E43" s="32"/>
      <c r="F43" s="25"/>
    </row>
    <row r="44" spans="1:6" ht="14.25" x14ac:dyDescent="0.2">
      <c r="A44" s="25"/>
      <c r="B44" s="81" t="s">
        <v>29</v>
      </c>
      <c r="C44" s="81"/>
      <c r="D44" s="81"/>
      <c r="E44" s="32"/>
      <c r="F44" s="25"/>
    </row>
    <row r="45" spans="1:6" ht="14.25" x14ac:dyDescent="0.2">
      <c r="A45" s="25"/>
      <c r="B45" s="81"/>
      <c r="C45" s="81"/>
      <c r="D45" s="81"/>
      <c r="E45" s="32"/>
      <c r="F45" s="25"/>
    </row>
    <row r="46" spans="1:6" ht="14.25" x14ac:dyDescent="0.2">
      <c r="A46" s="25"/>
      <c r="B46" s="81"/>
      <c r="C46" s="81"/>
      <c r="D46" s="81"/>
      <c r="E46" s="32"/>
      <c r="F46" s="25"/>
    </row>
    <row r="47" spans="1:6" ht="14.25" x14ac:dyDescent="0.2">
      <c r="A47" s="25"/>
      <c r="B47" s="81" t="s">
        <v>27</v>
      </c>
      <c r="C47" s="81"/>
      <c r="D47" s="81"/>
      <c r="E47" s="32"/>
      <c r="F47" s="25"/>
    </row>
    <row r="48" spans="1:6" ht="14.25" x14ac:dyDescent="0.2">
      <c r="A48" s="25"/>
      <c r="B48" s="81"/>
      <c r="C48" s="81"/>
      <c r="D48" s="81"/>
      <c r="E48" s="32"/>
      <c r="F48" s="25"/>
    </row>
    <row r="49" spans="1:6" ht="14.25" x14ac:dyDescent="0.2">
      <c r="A49" s="25"/>
      <c r="B49" s="81"/>
      <c r="C49" s="81"/>
      <c r="D49" s="81"/>
      <c r="E49" s="32"/>
      <c r="F49" s="25"/>
    </row>
    <row r="50" spans="1:6" ht="14.25" x14ac:dyDescent="0.2">
      <c r="A50" s="25"/>
      <c r="B50" s="81" t="s">
        <v>30</v>
      </c>
      <c r="C50" s="81"/>
      <c r="D50" s="81"/>
      <c r="E50" s="32"/>
      <c r="F50" s="25"/>
    </row>
    <row r="51" spans="1:6" ht="14.25" x14ac:dyDescent="0.2">
      <c r="A51" s="25"/>
      <c r="B51" s="81"/>
      <c r="C51" s="81"/>
      <c r="D51" s="81"/>
      <c r="E51" s="32"/>
      <c r="F51" s="25"/>
    </row>
    <row r="52" spans="1:6" ht="14.25" x14ac:dyDescent="0.2">
      <c r="A52" s="25"/>
      <c r="B52" s="81"/>
      <c r="C52" s="81"/>
      <c r="D52" s="81"/>
      <c r="E52" s="32"/>
      <c r="F52" s="25"/>
    </row>
    <row r="53" spans="1:6" ht="14.25" x14ac:dyDescent="0.2">
      <c r="A53" s="25"/>
      <c r="B53" s="81" t="s">
        <v>38</v>
      </c>
      <c r="C53" s="81"/>
      <c r="D53" s="81"/>
      <c r="E53" s="32"/>
      <c r="F53" s="25"/>
    </row>
    <row r="54" spans="1:6" ht="14.25" x14ac:dyDescent="0.2">
      <c r="A54" s="25"/>
      <c r="B54" s="81"/>
      <c r="C54" s="81"/>
      <c r="D54" s="81"/>
      <c r="E54" s="32"/>
      <c r="F54" s="25"/>
    </row>
    <row r="55" spans="1:6" ht="14.25" x14ac:dyDescent="0.2">
      <c r="A55" s="25"/>
      <c r="B55" s="48"/>
      <c r="C55" s="48"/>
      <c r="D55" s="48"/>
      <c r="E55" s="32"/>
      <c r="F55" s="25"/>
    </row>
    <row r="56" spans="1:6" ht="14.25" x14ac:dyDescent="0.2">
      <c r="A56" s="25"/>
      <c r="B56" s="81" t="s">
        <v>44</v>
      </c>
      <c r="C56" s="81"/>
      <c r="D56" s="81"/>
      <c r="E56" s="32"/>
      <c r="F56" s="25"/>
    </row>
    <row r="57" spans="1:6" ht="14.25" x14ac:dyDescent="0.2">
      <c r="A57" s="25"/>
      <c r="B57" s="81"/>
      <c r="C57" s="81"/>
      <c r="D57" s="81"/>
      <c r="E57" s="32"/>
      <c r="F57" s="25"/>
    </row>
    <row r="58" spans="1:6" ht="14.25" x14ac:dyDescent="0.2">
      <c r="A58" s="25"/>
      <c r="B58" s="81"/>
      <c r="C58" s="81"/>
      <c r="D58" s="81"/>
      <c r="E58" s="32"/>
      <c r="F58" s="25"/>
    </row>
    <row r="59" spans="1:6" ht="14.25" x14ac:dyDescent="0.2">
      <c r="A59" s="25"/>
      <c r="B59" s="81" t="s">
        <v>45</v>
      </c>
      <c r="C59" s="81"/>
      <c r="D59" s="81"/>
      <c r="E59" s="32"/>
      <c r="F59" s="25"/>
    </row>
    <row r="60" spans="1:6" ht="14.25" x14ac:dyDescent="0.2">
      <c r="A60" s="25"/>
      <c r="B60" s="81"/>
      <c r="C60" s="81"/>
      <c r="D60" s="81"/>
      <c r="E60" s="32"/>
      <c r="F60" s="25"/>
    </row>
    <row r="61" spans="1:6" ht="14.25" x14ac:dyDescent="0.2">
      <c r="A61" s="25"/>
      <c r="B61" s="81"/>
      <c r="C61" s="81"/>
      <c r="D61" s="81"/>
      <c r="E61" s="32"/>
      <c r="F61" s="25"/>
    </row>
    <row r="62" spans="1:6" ht="14.25" x14ac:dyDescent="0.2">
      <c r="A62" s="25"/>
      <c r="B62" s="81" t="s">
        <v>46</v>
      </c>
      <c r="C62" s="81"/>
      <c r="D62" s="81"/>
      <c r="E62" s="32"/>
      <c r="F62" s="25"/>
    </row>
    <row r="63" spans="1:6" ht="14.25" x14ac:dyDescent="0.2">
      <c r="A63" s="25"/>
      <c r="B63" s="81"/>
      <c r="C63" s="81"/>
      <c r="D63" s="81"/>
      <c r="E63" s="32"/>
      <c r="F63" s="25"/>
    </row>
    <row r="64" spans="1:6" ht="14.25" x14ac:dyDescent="0.2">
      <c r="A64" s="25"/>
      <c r="B64" s="81"/>
      <c r="C64" s="81"/>
      <c r="D64" s="81"/>
      <c r="E64" s="32"/>
      <c r="F64" s="25"/>
    </row>
    <row r="65" spans="1:6" ht="14.25" x14ac:dyDescent="0.2">
      <c r="A65" s="25"/>
      <c r="B65" s="81"/>
      <c r="C65" s="81"/>
      <c r="D65" s="81"/>
      <c r="E65" s="32"/>
      <c r="F65" s="25"/>
    </row>
    <row r="66" spans="1:6" ht="14.25" x14ac:dyDescent="0.2">
      <c r="A66" s="25"/>
      <c r="B66" s="81"/>
      <c r="C66" s="81"/>
      <c r="D66" s="81"/>
      <c r="E66" s="32"/>
      <c r="F66" s="25"/>
    </row>
    <row r="67" spans="1:6" ht="14.25" x14ac:dyDescent="0.2">
      <c r="A67" s="25"/>
      <c r="B67" s="81"/>
      <c r="C67" s="81"/>
      <c r="D67" s="81"/>
      <c r="E67" s="32"/>
      <c r="F67" s="25"/>
    </row>
    <row r="68" spans="1:6" ht="13.5" customHeight="1" x14ac:dyDescent="0.2">
      <c r="A68" s="25"/>
      <c r="B68" s="81"/>
      <c r="C68" s="81"/>
      <c r="D68" s="81"/>
      <c r="E68" s="32"/>
      <c r="F68" s="25"/>
    </row>
    <row r="69" spans="1:6" ht="13.5" customHeight="1" x14ac:dyDescent="0.2">
      <c r="A69" s="25"/>
      <c r="B69" s="29" t="s">
        <v>21</v>
      </c>
      <c r="C69" s="30"/>
      <c r="D69" s="30"/>
      <c r="E69" s="33">
        <f>25*225</f>
        <v>5625</v>
      </c>
      <c r="F69" s="25"/>
    </row>
    <row r="70" spans="1:6" ht="13.5" customHeight="1" x14ac:dyDescent="0.2">
      <c r="A70" s="25"/>
      <c r="B70" s="38" t="s">
        <v>18</v>
      </c>
      <c r="C70" s="30"/>
      <c r="D70" s="30"/>
      <c r="E70" s="34">
        <v>0</v>
      </c>
      <c r="F70" s="25"/>
    </row>
    <row r="71" spans="1:6" ht="13.5" customHeight="1" x14ac:dyDescent="0.2">
      <c r="A71" s="25"/>
      <c r="B71" s="38" t="s">
        <v>19</v>
      </c>
      <c r="C71" s="30"/>
      <c r="D71" s="30"/>
      <c r="E71" s="34">
        <v>0</v>
      </c>
      <c r="F71" s="25"/>
    </row>
    <row r="72" spans="1:6" ht="13.5" customHeight="1" x14ac:dyDescent="0.2">
      <c r="A72" s="25"/>
      <c r="B72" s="29" t="s">
        <v>20</v>
      </c>
      <c r="C72" s="30"/>
      <c r="D72" s="30"/>
      <c r="E72" s="33">
        <f>SUM(E69:E71)</f>
        <v>5625</v>
      </c>
      <c r="F72" s="25"/>
    </row>
    <row r="73" spans="1:6" ht="13.5" customHeight="1" x14ac:dyDescent="0.2">
      <c r="A73" s="25"/>
      <c r="B73" s="30" t="s">
        <v>5</v>
      </c>
      <c r="C73" s="35">
        <v>0.05</v>
      </c>
      <c r="D73" s="30"/>
      <c r="E73" s="39">
        <f>ROUND(E72*C73,2)</f>
        <v>281.25</v>
      </c>
      <c r="F73" s="25"/>
    </row>
    <row r="74" spans="1:6" ht="13.5" customHeight="1" x14ac:dyDescent="0.2">
      <c r="A74" s="25"/>
      <c r="B74" s="30" t="s">
        <v>4</v>
      </c>
      <c r="C74" s="46">
        <v>9.9750000000000005E-2</v>
      </c>
      <c r="D74" s="30"/>
      <c r="E74" s="47">
        <f>ROUND(E72*C74,2)</f>
        <v>561.09</v>
      </c>
      <c r="F74" s="25"/>
    </row>
    <row r="75" spans="1:6" ht="13.5" customHeight="1" x14ac:dyDescent="0.2">
      <c r="A75" s="25"/>
      <c r="B75" s="30"/>
      <c r="C75" s="30"/>
      <c r="D75" s="30"/>
      <c r="E75" s="36"/>
      <c r="F75" s="25"/>
    </row>
    <row r="76" spans="1:6" ht="16.5" customHeight="1" thickBot="1" x14ac:dyDescent="0.25">
      <c r="A76" s="25"/>
      <c r="B76" s="29" t="s">
        <v>22</v>
      </c>
      <c r="C76" s="30"/>
      <c r="D76" s="30"/>
      <c r="E76" s="37">
        <f>SUM(E72:E74)</f>
        <v>6467.34</v>
      </c>
      <c r="F76" s="25"/>
    </row>
    <row r="77" spans="1:6" ht="15.75" thickTop="1" x14ac:dyDescent="0.2">
      <c r="A77" s="25"/>
      <c r="B77" s="83"/>
      <c r="C77" s="83"/>
      <c r="D77" s="83"/>
      <c r="E77" s="40"/>
      <c r="F77" s="25"/>
    </row>
    <row r="78" spans="1:6" ht="15" x14ac:dyDescent="0.2">
      <c r="A78" s="25"/>
      <c r="B78" s="88" t="s">
        <v>24</v>
      </c>
      <c r="C78" s="88"/>
      <c r="D78" s="88"/>
      <c r="E78" s="40">
        <v>0</v>
      </c>
      <c r="F78" s="25"/>
    </row>
    <row r="79" spans="1:6" ht="15" x14ac:dyDescent="0.2">
      <c r="A79" s="25"/>
      <c r="B79" s="83"/>
      <c r="C79" s="83"/>
      <c r="D79" s="83"/>
      <c r="E79" s="40"/>
      <c r="F79" s="25"/>
    </row>
    <row r="80" spans="1:6" ht="19.5" customHeight="1" x14ac:dyDescent="0.2">
      <c r="A80" s="25"/>
      <c r="B80" s="41" t="s">
        <v>23</v>
      </c>
      <c r="C80" s="42"/>
      <c r="D80" s="42"/>
      <c r="E80" s="43">
        <f>E76-E78</f>
        <v>6467.34</v>
      </c>
      <c r="F80" s="25"/>
    </row>
    <row r="81" spans="1:6" ht="13.5" customHeight="1" x14ac:dyDescent="0.2">
      <c r="A81" s="25"/>
      <c r="B81" s="25"/>
      <c r="C81" s="25"/>
      <c r="D81" s="25"/>
      <c r="E81" s="25"/>
      <c r="F81" s="25"/>
    </row>
    <row r="82" spans="1:6" x14ac:dyDescent="0.2">
      <c r="A82" s="25"/>
      <c r="B82" s="25"/>
      <c r="C82" s="25"/>
      <c r="D82" s="25"/>
      <c r="E82" s="25"/>
      <c r="F82" s="25"/>
    </row>
    <row r="83" spans="1:6" x14ac:dyDescent="0.2">
      <c r="A83" s="25"/>
      <c r="B83" s="86"/>
      <c r="C83" s="86"/>
      <c r="D83" s="86"/>
      <c r="E83" s="86"/>
      <c r="F83" s="25"/>
    </row>
    <row r="84" spans="1:6" ht="14.25" x14ac:dyDescent="0.2">
      <c r="A84" s="80" t="s">
        <v>48</v>
      </c>
      <c r="B84" s="80"/>
      <c r="C84" s="80"/>
      <c r="D84" s="80"/>
      <c r="E84" s="80"/>
      <c r="F84" s="80"/>
    </row>
    <row r="85" spans="1:6" ht="14.25" x14ac:dyDescent="0.2">
      <c r="A85" s="89" t="s">
        <v>7</v>
      </c>
      <c r="B85" s="89"/>
      <c r="C85" s="89"/>
      <c r="D85" s="89"/>
      <c r="E85" s="89"/>
      <c r="F85" s="89"/>
    </row>
    <row r="86" spans="1:6" x14ac:dyDescent="0.2">
      <c r="A86" s="25"/>
      <c r="B86" s="25"/>
      <c r="C86" s="25"/>
      <c r="D86" s="25"/>
      <c r="E86" s="25"/>
      <c r="F86" s="25"/>
    </row>
    <row r="87" spans="1:6" x14ac:dyDescent="0.2">
      <c r="A87" s="25"/>
      <c r="B87" s="87"/>
      <c r="C87" s="87"/>
      <c r="D87" s="87"/>
      <c r="E87" s="87"/>
      <c r="F87" s="25"/>
    </row>
    <row r="88" spans="1:6" ht="15" x14ac:dyDescent="0.2">
      <c r="A88" s="79" t="s">
        <v>8</v>
      </c>
      <c r="B88" s="79"/>
      <c r="C88" s="79"/>
      <c r="D88" s="79"/>
      <c r="E88" s="79"/>
      <c r="F88" s="79"/>
    </row>
    <row r="90" spans="1:6" ht="39.75" customHeight="1" x14ac:dyDescent="0.2">
      <c r="B90" s="84"/>
      <c r="C90" s="85"/>
      <c r="D90" s="85"/>
    </row>
    <row r="91" spans="1:6" ht="13.5" customHeight="1" x14ac:dyDescent="0.2"/>
    <row r="92" spans="1:6" x14ac:dyDescent="0.2">
      <c r="B92" s="20"/>
      <c r="C92" s="20"/>
      <c r="D92" s="20"/>
    </row>
  </sheetData>
  <mergeCells count="45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2" scale="49" orientation="portrait" horizontalDpi="2400" verticalDpi="24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29" t="s">
        <v>54</v>
      </c>
      <c r="C21" s="25"/>
      <c r="D21" s="25"/>
      <c r="E21" s="25"/>
      <c r="F21" s="25"/>
    </row>
    <row r="22" spans="1:6" ht="15" x14ac:dyDescent="0.2">
      <c r="A22" s="21"/>
      <c r="B22" s="30"/>
      <c r="C22" s="25"/>
      <c r="D22" s="25"/>
      <c r="E22" s="25"/>
      <c r="F22" s="25"/>
    </row>
    <row r="23" spans="1:6" ht="15" x14ac:dyDescent="0.2">
      <c r="A23" s="21"/>
      <c r="B23" s="30"/>
      <c r="C23" s="25"/>
      <c r="D23" s="25"/>
      <c r="E23" s="25"/>
      <c r="F23" s="25"/>
    </row>
    <row r="24" spans="1:6" ht="15" x14ac:dyDescent="0.2">
      <c r="A24" s="21"/>
      <c r="B24" s="29" t="s">
        <v>51</v>
      </c>
      <c r="C24" s="25"/>
      <c r="D24" s="25"/>
      <c r="E24" s="25"/>
      <c r="F24" s="25"/>
    </row>
    <row r="25" spans="1:6" ht="15" x14ac:dyDescent="0.2">
      <c r="A25" s="21"/>
      <c r="B25" s="29" t="s">
        <v>55</v>
      </c>
      <c r="C25" s="25"/>
      <c r="D25" s="25"/>
      <c r="E25" s="25"/>
      <c r="F25" s="25"/>
    </row>
    <row r="26" spans="1:6" ht="33.75" customHeight="1" x14ac:dyDescent="0.2">
      <c r="A26" s="21"/>
      <c r="B26" s="50" t="s">
        <v>53</v>
      </c>
      <c r="C26" s="25"/>
      <c r="D26" s="25"/>
      <c r="E26" s="25"/>
      <c r="F26" s="25"/>
    </row>
    <row r="27" spans="1:6" x14ac:dyDescent="0.2">
      <c r="A27" s="22"/>
      <c r="B27" s="25"/>
      <c r="C27" s="27"/>
      <c r="D27" s="27"/>
      <c r="E27" s="28"/>
      <c r="F27" s="25"/>
    </row>
    <row r="28" spans="1:6" ht="15" x14ac:dyDescent="0.2">
      <c r="A28" s="21"/>
      <c r="B28" s="27"/>
      <c r="C28" s="27"/>
      <c r="D28" s="31" t="s">
        <v>17</v>
      </c>
      <c r="E28" s="31" t="s">
        <v>56</v>
      </c>
      <c r="F28" s="25"/>
    </row>
    <row r="29" spans="1:6" ht="13.5" thickBot="1" x14ac:dyDescent="0.25">
      <c r="A29" s="23"/>
      <c r="B29" s="23"/>
      <c r="C29" s="23"/>
      <c r="D29" s="23"/>
      <c r="E29" s="23"/>
      <c r="F29" s="24"/>
    </row>
    <row r="30" spans="1:6" s="44" customFormat="1" ht="21.75" customHeight="1" x14ac:dyDescent="0.2">
      <c r="A30" s="82" t="s">
        <v>0</v>
      </c>
      <c r="B30" s="82"/>
      <c r="C30" s="82"/>
      <c r="D30" s="82"/>
      <c r="E30" s="82"/>
      <c r="F30" s="82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25"/>
      <c r="B32" s="26" t="s">
        <v>6</v>
      </c>
      <c r="C32" s="26"/>
      <c r="D32" s="26"/>
      <c r="E32" s="32"/>
      <c r="F32" s="25"/>
    </row>
    <row r="33" spans="1:6" ht="14.25" x14ac:dyDescent="0.2">
      <c r="A33" s="25"/>
      <c r="B33" s="81"/>
      <c r="C33" s="81"/>
      <c r="D33" s="81"/>
      <c r="E33" s="32"/>
      <c r="F33" s="25"/>
    </row>
    <row r="34" spans="1:6" ht="14.25" x14ac:dyDescent="0.2">
      <c r="A34" s="25"/>
      <c r="B34" s="81"/>
      <c r="C34" s="81"/>
      <c r="D34" s="81"/>
      <c r="E34" s="32"/>
      <c r="F34" s="25"/>
    </row>
    <row r="35" spans="1:6" ht="14.25" x14ac:dyDescent="0.2">
      <c r="A35" s="25"/>
      <c r="B35" s="81" t="s">
        <v>61</v>
      </c>
      <c r="C35" s="81"/>
      <c r="D35" s="81"/>
      <c r="E35" s="32"/>
      <c r="F35" s="25"/>
    </row>
    <row r="36" spans="1:6" ht="14.25" x14ac:dyDescent="0.2">
      <c r="A36" s="25"/>
      <c r="B36" s="81"/>
      <c r="C36" s="81"/>
      <c r="D36" s="81"/>
      <c r="E36" s="32"/>
      <c r="F36" s="25"/>
    </row>
    <row r="37" spans="1:6" ht="14.25" x14ac:dyDescent="0.2">
      <c r="A37" s="25"/>
      <c r="B37" s="81"/>
      <c r="C37" s="81"/>
      <c r="D37" s="81"/>
      <c r="E37" s="32"/>
      <c r="F37" s="25"/>
    </row>
    <row r="38" spans="1:6" ht="14.25" x14ac:dyDescent="0.2">
      <c r="A38" s="25"/>
      <c r="B38" s="81" t="s">
        <v>57</v>
      </c>
      <c r="C38" s="81"/>
      <c r="D38" s="81"/>
      <c r="E38" s="32"/>
      <c r="F38" s="25"/>
    </row>
    <row r="39" spans="1:6" ht="14.25" x14ac:dyDescent="0.2">
      <c r="A39" s="25"/>
      <c r="B39" s="81"/>
      <c r="C39" s="81"/>
      <c r="D39" s="81"/>
      <c r="E39" s="32"/>
      <c r="F39" s="25"/>
    </row>
    <row r="40" spans="1:6" ht="14.25" x14ac:dyDescent="0.2">
      <c r="A40" s="25"/>
      <c r="B40" s="81"/>
      <c r="C40" s="81"/>
      <c r="D40" s="81"/>
      <c r="E40" s="32"/>
      <c r="F40" s="25"/>
    </row>
    <row r="41" spans="1:6" ht="14.25" x14ac:dyDescent="0.2">
      <c r="A41" s="25"/>
      <c r="B41" s="81" t="s">
        <v>59</v>
      </c>
      <c r="C41" s="81"/>
      <c r="D41" s="81"/>
      <c r="E41" s="32"/>
      <c r="F41" s="25"/>
    </row>
    <row r="42" spans="1:6" ht="14.25" x14ac:dyDescent="0.2">
      <c r="A42" s="25"/>
      <c r="B42" s="81"/>
      <c r="C42" s="81"/>
      <c r="D42" s="81"/>
      <c r="E42" s="32"/>
      <c r="F42" s="25"/>
    </row>
    <row r="43" spans="1:6" ht="14.25" x14ac:dyDescent="0.2">
      <c r="A43" s="25"/>
      <c r="B43" s="81"/>
      <c r="C43" s="81"/>
      <c r="D43" s="81"/>
      <c r="E43" s="32"/>
      <c r="F43" s="25"/>
    </row>
    <row r="44" spans="1:6" ht="14.25" x14ac:dyDescent="0.2">
      <c r="A44" s="25"/>
      <c r="B44" s="81" t="s">
        <v>11</v>
      </c>
      <c r="C44" s="81"/>
      <c r="D44" s="81"/>
      <c r="E44" s="32"/>
      <c r="F44" s="25"/>
    </row>
    <row r="45" spans="1:6" ht="14.25" x14ac:dyDescent="0.2">
      <c r="A45" s="25"/>
      <c r="B45" s="81"/>
      <c r="C45" s="81"/>
      <c r="D45" s="81"/>
      <c r="E45" s="32"/>
      <c r="F45" s="25"/>
    </row>
    <row r="46" spans="1:6" ht="14.25" x14ac:dyDescent="0.2">
      <c r="A46" s="25"/>
      <c r="B46" s="81"/>
      <c r="C46" s="81"/>
      <c r="D46" s="81"/>
      <c r="E46" s="32"/>
      <c r="F46" s="25"/>
    </row>
    <row r="47" spans="1:6" ht="14.25" x14ac:dyDescent="0.2">
      <c r="A47" s="25"/>
      <c r="B47" s="81" t="s">
        <v>31</v>
      </c>
      <c r="C47" s="81"/>
      <c r="D47" s="81"/>
      <c r="E47" s="32"/>
      <c r="F47" s="25"/>
    </row>
    <row r="48" spans="1:6" ht="14.25" x14ac:dyDescent="0.2">
      <c r="A48" s="25"/>
      <c r="B48" s="81"/>
      <c r="C48" s="81"/>
      <c r="D48" s="81"/>
      <c r="E48" s="32"/>
      <c r="F48" s="25"/>
    </row>
    <row r="49" spans="1:6" ht="14.25" x14ac:dyDescent="0.2">
      <c r="A49" s="25"/>
      <c r="B49" s="81"/>
      <c r="C49" s="81"/>
      <c r="D49" s="81"/>
      <c r="E49" s="32"/>
      <c r="F49" s="25"/>
    </row>
    <row r="50" spans="1:6" ht="14.25" x14ac:dyDescent="0.2">
      <c r="A50" s="25"/>
      <c r="B50" s="81" t="s">
        <v>33</v>
      </c>
      <c r="C50" s="81"/>
      <c r="D50" s="81"/>
      <c r="E50" s="32"/>
      <c r="F50" s="25"/>
    </row>
    <row r="51" spans="1:6" ht="14.25" x14ac:dyDescent="0.2">
      <c r="A51" s="25"/>
      <c r="B51" s="81"/>
      <c r="C51" s="81"/>
      <c r="D51" s="81"/>
      <c r="E51" s="32"/>
      <c r="F51" s="25"/>
    </row>
    <row r="52" spans="1:6" ht="14.25" x14ac:dyDescent="0.2">
      <c r="A52" s="25"/>
      <c r="B52" s="81"/>
      <c r="C52" s="81"/>
      <c r="D52" s="81"/>
      <c r="E52" s="32"/>
      <c r="F52" s="25"/>
    </row>
    <row r="53" spans="1:6" ht="14.25" x14ac:dyDescent="0.2">
      <c r="A53" s="25"/>
      <c r="B53" s="81" t="s">
        <v>60</v>
      </c>
      <c r="C53" s="81"/>
      <c r="D53" s="81"/>
      <c r="E53" s="32"/>
      <c r="F53" s="25"/>
    </row>
    <row r="54" spans="1:6" ht="14.25" x14ac:dyDescent="0.2">
      <c r="A54" s="25"/>
      <c r="B54" s="81"/>
      <c r="C54" s="81"/>
      <c r="D54" s="81"/>
      <c r="E54" s="32"/>
      <c r="F54" s="25"/>
    </row>
    <row r="55" spans="1:6" ht="14.25" x14ac:dyDescent="0.2">
      <c r="A55" s="25"/>
      <c r="B55" s="49"/>
      <c r="C55" s="49"/>
      <c r="D55" s="49"/>
      <c r="E55" s="32"/>
      <c r="F55" s="25"/>
    </row>
    <row r="56" spans="1:6" ht="14.25" x14ac:dyDescent="0.2">
      <c r="A56" s="25"/>
      <c r="B56" s="49" t="s">
        <v>58</v>
      </c>
      <c r="C56" s="49"/>
      <c r="D56" s="49"/>
      <c r="E56" s="32"/>
      <c r="F56" s="25"/>
    </row>
    <row r="57" spans="1:6" ht="14.25" x14ac:dyDescent="0.2">
      <c r="A57" s="25"/>
      <c r="B57" s="81"/>
      <c r="C57" s="81"/>
      <c r="D57" s="81"/>
      <c r="E57" s="32"/>
      <c r="F57" s="25"/>
    </row>
    <row r="58" spans="1:6" ht="14.25" x14ac:dyDescent="0.2">
      <c r="A58" s="25"/>
      <c r="B58" s="81"/>
      <c r="C58" s="81"/>
      <c r="D58" s="81"/>
      <c r="E58" s="32"/>
      <c r="F58" s="25"/>
    </row>
    <row r="59" spans="1:6" ht="14.25" x14ac:dyDescent="0.2">
      <c r="A59" s="25"/>
      <c r="B59" s="81" t="s">
        <v>46</v>
      </c>
      <c r="C59" s="81"/>
      <c r="D59" s="81"/>
      <c r="E59" s="32"/>
      <c r="F59" s="25"/>
    </row>
    <row r="60" spans="1:6" ht="14.25" x14ac:dyDescent="0.2">
      <c r="A60" s="25"/>
      <c r="B60" s="81"/>
      <c r="C60" s="81"/>
      <c r="D60" s="81"/>
      <c r="E60" s="32"/>
      <c r="F60" s="25"/>
    </row>
    <row r="61" spans="1:6" ht="14.25" x14ac:dyDescent="0.2">
      <c r="A61" s="25"/>
      <c r="B61" s="81"/>
      <c r="C61" s="81"/>
      <c r="D61" s="81"/>
      <c r="E61" s="32"/>
      <c r="F61" s="25"/>
    </row>
    <row r="62" spans="1:6" ht="14.25" x14ac:dyDescent="0.2">
      <c r="A62" s="25"/>
      <c r="B62" s="81"/>
      <c r="C62" s="81"/>
      <c r="D62" s="81"/>
      <c r="E62" s="32"/>
      <c r="F62" s="25"/>
    </row>
    <row r="63" spans="1:6" ht="14.25" x14ac:dyDescent="0.2">
      <c r="A63" s="25"/>
      <c r="B63" s="81"/>
      <c r="C63" s="81"/>
      <c r="D63" s="81"/>
      <c r="E63" s="32"/>
      <c r="F63" s="25"/>
    </row>
    <row r="64" spans="1:6" ht="14.25" x14ac:dyDescent="0.2">
      <c r="A64" s="25"/>
      <c r="B64" s="81"/>
      <c r="C64" s="81"/>
      <c r="D64" s="81"/>
      <c r="E64" s="32"/>
      <c r="F64" s="25"/>
    </row>
    <row r="65" spans="1:6" ht="14.25" x14ac:dyDescent="0.2">
      <c r="A65" s="25"/>
      <c r="B65" s="81"/>
      <c r="C65" s="81"/>
      <c r="D65" s="81"/>
      <c r="E65" s="32"/>
      <c r="F65" s="25"/>
    </row>
    <row r="66" spans="1:6" ht="14.25" x14ac:dyDescent="0.2">
      <c r="A66" s="25"/>
      <c r="B66" s="81"/>
      <c r="C66" s="81"/>
      <c r="D66" s="81"/>
      <c r="E66" s="32"/>
      <c r="F66" s="25"/>
    </row>
    <row r="67" spans="1:6" ht="14.25" x14ac:dyDescent="0.2">
      <c r="A67" s="25"/>
      <c r="B67" s="81"/>
      <c r="C67" s="81"/>
      <c r="D67" s="81"/>
      <c r="E67" s="32"/>
      <c r="F67" s="25"/>
    </row>
    <row r="68" spans="1:6" ht="13.5" customHeight="1" x14ac:dyDescent="0.2">
      <c r="A68" s="25"/>
      <c r="B68" s="81"/>
      <c r="C68" s="81"/>
      <c r="D68" s="81"/>
      <c r="E68" s="32"/>
      <c r="F68" s="25"/>
    </row>
    <row r="69" spans="1:6" ht="13.5" customHeight="1" x14ac:dyDescent="0.2">
      <c r="A69" s="25"/>
      <c r="B69" s="29" t="s">
        <v>21</v>
      </c>
      <c r="C69" s="30"/>
      <c r="D69" s="30"/>
      <c r="E69" s="33">
        <f>21.75*225</f>
        <v>4893.75</v>
      </c>
      <c r="F69" s="25"/>
    </row>
    <row r="70" spans="1:6" ht="13.5" customHeight="1" x14ac:dyDescent="0.2">
      <c r="A70" s="25"/>
      <c r="B70" s="38" t="s">
        <v>18</v>
      </c>
      <c r="C70" s="30"/>
      <c r="D70" s="30"/>
      <c r="E70" s="34">
        <v>25</v>
      </c>
      <c r="F70" s="25"/>
    </row>
    <row r="71" spans="1:6" ht="13.5" customHeight="1" x14ac:dyDescent="0.2">
      <c r="A71" s="25"/>
      <c r="B71" s="38" t="s">
        <v>19</v>
      </c>
      <c r="C71" s="30"/>
      <c r="D71" s="30"/>
      <c r="E71" s="34">
        <v>0</v>
      </c>
      <c r="F71" s="25"/>
    </row>
    <row r="72" spans="1:6" ht="13.5" customHeight="1" x14ac:dyDescent="0.2">
      <c r="A72" s="25"/>
      <c r="B72" s="29" t="s">
        <v>20</v>
      </c>
      <c r="C72" s="30"/>
      <c r="D72" s="30"/>
      <c r="E72" s="33">
        <f>SUM(E69:E71)</f>
        <v>4918.75</v>
      </c>
      <c r="F72" s="25"/>
    </row>
    <row r="73" spans="1:6" ht="13.5" customHeight="1" x14ac:dyDescent="0.2">
      <c r="A73" s="25"/>
      <c r="B73" s="30" t="s">
        <v>5</v>
      </c>
      <c r="C73" s="35">
        <v>0.05</v>
      </c>
      <c r="D73" s="30"/>
      <c r="E73" s="39">
        <f>ROUND(E72*C73,2)</f>
        <v>245.94</v>
      </c>
      <c r="F73" s="25"/>
    </row>
    <row r="74" spans="1:6" ht="13.5" customHeight="1" x14ac:dyDescent="0.2">
      <c r="A74" s="25"/>
      <c r="B74" s="30" t="s">
        <v>4</v>
      </c>
      <c r="C74" s="46">
        <v>9.9750000000000005E-2</v>
      </c>
      <c r="D74" s="30"/>
      <c r="E74" s="47">
        <f>ROUND(E72*C74,2)</f>
        <v>490.65</v>
      </c>
      <c r="F74" s="25"/>
    </row>
    <row r="75" spans="1:6" ht="13.5" customHeight="1" x14ac:dyDescent="0.2">
      <c r="A75" s="25"/>
      <c r="B75" s="30"/>
      <c r="C75" s="30"/>
      <c r="D75" s="30"/>
      <c r="E75" s="36"/>
      <c r="F75" s="25"/>
    </row>
    <row r="76" spans="1:6" ht="16.5" customHeight="1" thickBot="1" x14ac:dyDescent="0.25">
      <c r="A76" s="25"/>
      <c r="B76" s="29" t="s">
        <v>22</v>
      </c>
      <c r="C76" s="30"/>
      <c r="D76" s="30"/>
      <c r="E76" s="37">
        <f>SUM(E72:E74)</f>
        <v>5655.3399999999992</v>
      </c>
      <c r="F76" s="25"/>
    </row>
    <row r="77" spans="1:6" ht="15.75" thickTop="1" x14ac:dyDescent="0.2">
      <c r="A77" s="25"/>
      <c r="B77" s="83"/>
      <c r="C77" s="83"/>
      <c r="D77" s="83"/>
      <c r="E77" s="40"/>
      <c r="F77" s="25"/>
    </row>
    <row r="78" spans="1:6" ht="15" x14ac:dyDescent="0.2">
      <c r="A78" s="25"/>
      <c r="B78" s="88" t="s">
        <v>24</v>
      </c>
      <c r="C78" s="88"/>
      <c r="D78" s="88"/>
      <c r="E78" s="40">
        <v>0</v>
      </c>
      <c r="F78" s="25"/>
    </row>
    <row r="79" spans="1:6" ht="15" x14ac:dyDescent="0.2">
      <c r="A79" s="25"/>
      <c r="B79" s="83"/>
      <c r="C79" s="83"/>
      <c r="D79" s="83"/>
      <c r="E79" s="40"/>
      <c r="F79" s="25"/>
    </row>
    <row r="80" spans="1:6" ht="19.5" customHeight="1" x14ac:dyDescent="0.2">
      <c r="A80" s="25"/>
      <c r="B80" s="41" t="s">
        <v>23</v>
      </c>
      <c r="C80" s="42"/>
      <c r="D80" s="42"/>
      <c r="E80" s="43">
        <f>E76-E78</f>
        <v>5655.3399999999992</v>
      </c>
      <c r="F80" s="25"/>
    </row>
    <row r="81" spans="1:6" ht="13.5" customHeight="1" x14ac:dyDescent="0.2">
      <c r="A81" s="25"/>
      <c r="B81" s="25"/>
      <c r="C81" s="25"/>
      <c r="D81" s="25"/>
      <c r="E81" s="25"/>
      <c r="F81" s="25"/>
    </row>
    <row r="82" spans="1:6" x14ac:dyDescent="0.2">
      <c r="A82" s="25"/>
      <c r="B82" s="25"/>
      <c r="C82" s="25"/>
      <c r="D82" s="25"/>
      <c r="E82" s="25"/>
      <c r="F82" s="25"/>
    </row>
    <row r="83" spans="1:6" x14ac:dyDescent="0.2">
      <c r="A83" s="25"/>
      <c r="B83" s="86"/>
      <c r="C83" s="86"/>
      <c r="D83" s="86"/>
      <c r="E83" s="86"/>
      <c r="F83" s="25"/>
    </row>
    <row r="84" spans="1:6" ht="14.25" x14ac:dyDescent="0.2">
      <c r="A84" s="80" t="s">
        <v>48</v>
      </c>
      <c r="B84" s="80"/>
      <c r="C84" s="80"/>
      <c r="D84" s="80"/>
      <c r="E84" s="80"/>
      <c r="F84" s="80"/>
    </row>
    <row r="85" spans="1:6" ht="14.25" x14ac:dyDescent="0.2">
      <c r="A85" s="89" t="s">
        <v>7</v>
      </c>
      <c r="B85" s="89"/>
      <c r="C85" s="89"/>
      <c r="D85" s="89"/>
      <c r="E85" s="89"/>
      <c r="F85" s="89"/>
    </row>
    <row r="86" spans="1:6" x14ac:dyDescent="0.2">
      <c r="A86" s="25"/>
      <c r="B86" s="25"/>
      <c r="C86" s="25"/>
      <c r="D86" s="25"/>
      <c r="E86" s="25"/>
      <c r="F86" s="25"/>
    </row>
    <row r="87" spans="1:6" x14ac:dyDescent="0.2">
      <c r="A87" s="25"/>
      <c r="B87" s="87"/>
      <c r="C87" s="87"/>
      <c r="D87" s="87"/>
      <c r="E87" s="87"/>
      <c r="F87" s="25"/>
    </row>
    <row r="88" spans="1:6" ht="15" x14ac:dyDescent="0.2">
      <c r="A88" s="79" t="s">
        <v>8</v>
      </c>
      <c r="B88" s="79"/>
      <c r="C88" s="79"/>
      <c r="D88" s="79"/>
      <c r="E88" s="79"/>
      <c r="F88" s="79"/>
    </row>
    <row r="90" spans="1:6" ht="39.75" customHeight="1" x14ac:dyDescent="0.2">
      <c r="B90" s="84"/>
      <c r="C90" s="85"/>
      <c r="D90" s="85"/>
    </row>
    <row r="91" spans="1:6" ht="13.5" customHeight="1" x14ac:dyDescent="0.2"/>
    <row r="92" spans="1:6" x14ac:dyDescent="0.2">
      <c r="B92" s="20"/>
      <c r="C92" s="20"/>
      <c r="D92" s="20"/>
    </row>
  </sheetData>
  <mergeCells count="44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2400" verticalDpi="24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2"/>
  <sheetViews>
    <sheetView view="pageBreakPreview" zoomScale="80" zoomScaleNormal="100" zoomScaleSheetLayoutView="80" workbookViewId="0">
      <selection activeCell="F29" sqref="F29"/>
    </sheetView>
  </sheetViews>
  <sheetFormatPr baseColWidth="10" defaultRowHeight="12.75" x14ac:dyDescent="0.2"/>
  <cols>
    <col min="1" max="1" width="5.140625" style="52" customWidth="1"/>
    <col min="2" max="2" width="120" style="52" customWidth="1"/>
    <col min="3" max="3" width="11.5703125" style="52" customWidth="1"/>
    <col min="4" max="4" width="17.5703125" style="52" customWidth="1"/>
    <col min="5" max="5" width="17.7109375" style="52" customWidth="1"/>
    <col min="6" max="6" width="10.5703125" style="52" customWidth="1"/>
    <col min="7" max="16384" width="11.42578125" style="52"/>
  </cols>
  <sheetData>
    <row r="12" spans="2:5" x14ac:dyDescent="0.2">
      <c r="B12" s="51"/>
      <c r="E12" s="53"/>
    </row>
    <row r="13" spans="2:5" x14ac:dyDescent="0.2">
      <c r="B13" s="51"/>
      <c r="E13" s="53"/>
    </row>
    <row r="14" spans="2:5" x14ac:dyDescent="0.2">
      <c r="B14" s="51"/>
      <c r="E14" s="53"/>
    </row>
    <row r="15" spans="2:5" x14ac:dyDescent="0.2">
      <c r="B15" s="51"/>
      <c r="E15" s="53"/>
    </row>
    <row r="16" spans="2:5" x14ac:dyDescent="0.2">
      <c r="B16" s="51"/>
      <c r="E16" s="53"/>
    </row>
    <row r="17" spans="1:6" x14ac:dyDescent="0.2">
      <c r="B17" s="51"/>
      <c r="E17" s="53"/>
    </row>
    <row r="18" spans="1:6" x14ac:dyDescent="0.2">
      <c r="B18" s="51"/>
      <c r="E18" s="53"/>
    </row>
    <row r="19" spans="1:6" x14ac:dyDescent="0.2">
      <c r="B19" s="51"/>
      <c r="E19" s="53"/>
    </row>
    <row r="20" spans="1:6" x14ac:dyDescent="0.2">
      <c r="B20" s="51"/>
      <c r="E20" s="53"/>
    </row>
    <row r="21" spans="1:6" ht="15" x14ac:dyDescent="0.2">
      <c r="A21" s="54"/>
      <c r="B21" s="55" t="s">
        <v>63</v>
      </c>
      <c r="C21" s="56"/>
      <c r="D21" s="56"/>
      <c r="E21" s="56"/>
      <c r="F21" s="56"/>
    </row>
    <row r="22" spans="1:6" ht="15" x14ac:dyDescent="0.2">
      <c r="A22" s="54"/>
      <c r="B22" s="57"/>
      <c r="C22" s="56"/>
      <c r="D22" s="56"/>
      <c r="E22" s="56"/>
      <c r="F22" s="56"/>
    </row>
    <row r="23" spans="1:6" ht="15" x14ac:dyDescent="0.2">
      <c r="A23" s="54"/>
      <c r="B23" s="57"/>
      <c r="C23" s="56"/>
      <c r="D23" s="56"/>
      <c r="E23" s="56"/>
      <c r="F23" s="56"/>
    </row>
    <row r="24" spans="1:6" ht="15" x14ac:dyDescent="0.2">
      <c r="A24" s="54"/>
      <c r="B24" s="29" t="s">
        <v>51</v>
      </c>
      <c r="C24" s="56"/>
      <c r="D24" s="56"/>
      <c r="E24" s="56"/>
      <c r="F24" s="56"/>
    </row>
    <row r="25" spans="1:6" ht="15" x14ac:dyDescent="0.2">
      <c r="A25" s="54"/>
      <c r="B25" s="29" t="s">
        <v>55</v>
      </c>
      <c r="C25" s="56"/>
      <c r="D25" s="56"/>
      <c r="E25" s="56"/>
      <c r="F25" s="56"/>
    </row>
    <row r="26" spans="1:6" ht="33.75" customHeight="1" x14ac:dyDescent="0.2">
      <c r="A26" s="54"/>
      <c r="B26" s="50" t="s">
        <v>53</v>
      </c>
      <c r="C26" s="56"/>
      <c r="D26" s="56"/>
      <c r="E26" s="56"/>
      <c r="F26" s="56"/>
    </row>
    <row r="27" spans="1:6" x14ac:dyDescent="0.2">
      <c r="A27" s="58"/>
      <c r="B27" s="56"/>
      <c r="C27" s="59"/>
      <c r="D27" s="59"/>
      <c r="E27" s="60"/>
      <c r="F27" s="56"/>
    </row>
    <row r="28" spans="1:6" ht="15" x14ac:dyDescent="0.2">
      <c r="A28" s="54"/>
      <c r="B28" s="59"/>
      <c r="C28" s="59"/>
      <c r="D28" s="61" t="s">
        <v>17</v>
      </c>
      <c r="E28" s="61" t="s">
        <v>64</v>
      </c>
      <c r="F28" s="56"/>
    </row>
    <row r="29" spans="1:6" ht="13.5" thickBot="1" x14ac:dyDescent="0.25">
      <c r="A29" s="62"/>
      <c r="B29" s="62"/>
      <c r="C29" s="62"/>
      <c r="D29" s="62"/>
      <c r="E29" s="62"/>
      <c r="F29" s="63"/>
    </row>
    <row r="30" spans="1:6" s="64" customFormat="1" ht="21.75" customHeight="1" x14ac:dyDescent="0.2">
      <c r="A30" s="91" t="s">
        <v>0</v>
      </c>
      <c r="B30" s="91"/>
      <c r="C30" s="91"/>
      <c r="D30" s="91"/>
      <c r="E30" s="91"/>
      <c r="F30" s="91"/>
    </row>
    <row r="31" spans="1:6" x14ac:dyDescent="0.2">
      <c r="A31" s="54"/>
      <c r="B31" s="58"/>
      <c r="C31" s="54"/>
      <c r="D31" s="54"/>
      <c r="E31" s="54"/>
    </row>
    <row r="32" spans="1:6" ht="14.25" x14ac:dyDescent="0.2">
      <c r="A32" s="56"/>
      <c r="B32" s="65" t="s">
        <v>6</v>
      </c>
      <c r="C32" s="65"/>
      <c r="D32" s="65"/>
      <c r="E32" s="66"/>
      <c r="F32" s="56"/>
    </row>
    <row r="33" spans="1:6" ht="14.25" x14ac:dyDescent="0.2">
      <c r="A33" s="56"/>
      <c r="B33" s="90"/>
      <c r="C33" s="90"/>
      <c r="D33" s="90"/>
      <c r="E33" s="66"/>
      <c r="F33" s="56"/>
    </row>
    <row r="34" spans="1:6" ht="14.25" x14ac:dyDescent="0.2">
      <c r="A34" s="56"/>
      <c r="B34" s="90"/>
      <c r="C34" s="90"/>
      <c r="D34" s="90"/>
      <c r="E34" s="66"/>
      <c r="F34" s="56"/>
    </row>
    <row r="35" spans="1:6" ht="14.25" x14ac:dyDescent="0.2">
      <c r="A35" s="56"/>
      <c r="B35" s="90" t="s">
        <v>65</v>
      </c>
      <c r="C35" s="90"/>
      <c r="D35" s="90"/>
      <c r="E35" s="66"/>
      <c r="F35" s="56"/>
    </row>
    <row r="36" spans="1:6" ht="14.25" x14ac:dyDescent="0.2">
      <c r="A36" s="56"/>
      <c r="B36" s="90"/>
      <c r="C36" s="90"/>
      <c r="D36" s="90"/>
      <c r="E36" s="66"/>
      <c r="F36" s="56"/>
    </row>
    <row r="37" spans="1:6" ht="14.25" x14ac:dyDescent="0.2">
      <c r="A37" s="56"/>
      <c r="B37" s="90"/>
      <c r="C37" s="90"/>
      <c r="D37" s="90"/>
      <c r="E37" s="66"/>
      <c r="F37" s="56"/>
    </row>
    <row r="38" spans="1:6" ht="14.25" x14ac:dyDescent="0.2">
      <c r="A38" s="56"/>
      <c r="B38" s="90" t="s">
        <v>66</v>
      </c>
      <c r="C38" s="90"/>
      <c r="D38" s="90"/>
      <c r="E38" s="66"/>
      <c r="F38" s="56"/>
    </row>
    <row r="39" spans="1:6" ht="14.25" x14ac:dyDescent="0.2">
      <c r="A39" s="56"/>
      <c r="B39" s="90"/>
      <c r="C39" s="90"/>
      <c r="D39" s="90"/>
      <c r="E39" s="66"/>
      <c r="F39" s="56"/>
    </row>
    <row r="40" spans="1:6" ht="14.25" x14ac:dyDescent="0.2">
      <c r="A40" s="56"/>
      <c r="B40" s="90"/>
      <c r="C40" s="90"/>
      <c r="D40" s="90"/>
      <c r="E40" s="66"/>
      <c r="F40" s="56"/>
    </row>
    <row r="41" spans="1:6" ht="14.25" x14ac:dyDescent="0.2">
      <c r="A41" s="56"/>
      <c r="B41" s="90" t="s">
        <v>67</v>
      </c>
      <c r="C41" s="90"/>
      <c r="D41" s="90"/>
      <c r="E41" s="66"/>
      <c r="F41" s="56"/>
    </row>
    <row r="42" spans="1:6" ht="14.25" x14ac:dyDescent="0.2">
      <c r="A42" s="56"/>
      <c r="B42" s="90"/>
      <c r="C42" s="90"/>
      <c r="D42" s="90"/>
      <c r="E42" s="66"/>
      <c r="F42" s="56"/>
    </row>
    <row r="43" spans="1:6" ht="14.25" x14ac:dyDescent="0.2">
      <c r="A43" s="56"/>
      <c r="B43" s="90"/>
      <c r="C43" s="90"/>
      <c r="D43" s="90"/>
      <c r="E43" s="66"/>
      <c r="F43" s="56"/>
    </row>
    <row r="44" spans="1:6" ht="14.25" x14ac:dyDescent="0.2">
      <c r="A44" s="56"/>
      <c r="B44" s="90" t="s">
        <v>68</v>
      </c>
      <c r="C44" s="90"/>
      <c r="D44" s="90"/>
      <c r="E44" s="66"/>
      <c r="F44" s="56"/>
    </row>
    <row r="45" spans="1:6" ht="14.25" x14ac:dyDescent="0.2">
      <c r="A45" s="56"/>
      <c r="B45" s="90"/>
      <c r="C45" s="90"/>
      <c r="D45" s="90"/>
      <c r="E45" s="66"/>
      <c r="F45" s="56"/>
    </row>
    <row r="46" spans="1:6" ht="14.25" x14ac:dyDescent="0.2">
      <c r="A46" s="56"/>
      <c r="B46" s="90"/>
      <c r="C46" s="90"/>
      <c r="D46" s="90"/>
      <c r="E46" s="66"/>
      <c r="F46" s="56"/>
    </row>
    <row r="47" spans="1:6" ht="14.25" x14ac:dyDescent="0.2">
      <c r="A47" s="56"/>
      <c r="B47" s="90"/>
      <c r="C47" s="90"/>
      <c r="D47" s="90"/>
      <c r="E47" s="66"/>
      <c r="F47" s="56"/>
    </row>
    <row r="48" spans="1:6" ht="14.25" x14ac:dyDescent="0.2">
      <c r="A48" s="56"/>
      <c r="B48" s="90"/>
      <c r="C48" s="90"/>
      <c r="D48" s="90"/>
      <c r="E48" s="66"/>
      <c r="F48" s="56"/>
    </row>
    <row r="49" spans="1:6" ht="14.25" x14ac:dyDescent="0.2">
      <c r="A49" s="56"/>
      <c r="B49" s="90"/>
      <c r="C49" s="90"/>
      <c r="D49" s="90"/>
      <c r="E49" s="66"/>
      <c r="F49" s="56"/>
    </row>
    <row r="50" spans="1:6" ht="14.25" x14ac:dyDescent="0.2">
      <c r="A50" s="56"/>
      <c r="B50" s="90"/>
      <c r="C50" s="90"/>
      <c r="D50" s="90"/>
      <c r="E50" s="66"/>
      <c r="F50" s="56"/>
    </row>
    <row r="51" spans="1:6" ht="14.25" x14ac:dyDescent="0.2">
      <c r="A51" s="56"/>
      <c r="B51" s="90"/>
      <c r="C51" s="90"/>
      <c r="D51" s="90"/>
      <c r="E51" s="66"/>
      <c r="F51" s="56"/>
    </row>
    <row r="52" spans="1:6" ht="14.25" x14ac:dyDescent="0.2">
      <c r="A52" s="56"/>
      <c r="B52" s="90"/>
      <c r="C52" s="90"/>
      <c r="D52" s="90"/>
      <c r="E52" s="66"/>
      <c r="F52" s="56"/>
    </row>
    <row r="53" spans="1:6" ht="14.25" x14ac:dyDescent="0.2">
      <c r="A53" s="56"/>
      <c r="B53" s="90"/>
      <c r="C53" s="90"/>
      <c r="D53" s="90"/>
      <c r="E53" s="66"/>
      <c r="F53" s="56"/>
    </row>
    <row r="54" spans="1:6" ht="14.25" x14ac:dyDescent="0.2">
      <c r="A54" s="56"/>
      <c r="B54" s="90"/>
      <c r="C54" s="90"/>
      <c r="D54" s="90"/>
      <c r="E54" s="66"/>
      <c r="F54" s="56"/>
    </row>
    <row r="55" spans="1:6" ht="14.25" x14ac:dyDescent="0.2">
      <c r="A55" s="56"/>
      <c r="B55" s="67"/>
      <c r="C55" s="67"/>
      <c r="D55" s="67"/>
      <c r="E55" s="66"/>
      <c r="F55" s="56"/>
    </row>
    <row r="56" spans="1:6" ht="14.25" x14ac:dyDescent="0.2">
      <c r="A56" s="56"/>
      <c r="B56" s="90"/>
      <c r="C56" s="90"/>
      <c r="D56" s="90"/>
      <c r="E56" s="66"/>
      <c r="F56" s="56"/>
    </row>
    <row r="57" spans="1:6" ht="14.25" x14ac:dyDescent="0.2">
      <c r="A57" s="56"/>
      <c r="B57" s="90"/>
      <c r="C57" s="90"/>
      <c r="D57" s="90"/>
      <c r="E57" s="66"/>
      <c r="F57" s="56"/>
    </row>
    <row r="58" spans="1:6" ht="14.25" x14ac:dyDescent="0.2">
      <c r="A58" s="56"/>
      <c r="B58" s="90"/>
      <c r="C58" s="90"/>
      <c r="D58" s="90"/>
      <c r="E58" s="66"/>
      <c r="F58" s="56"/>
    </row>
    <row r="59" spans="1:6" ht="14.25" x14ac:dyDescent="0.2">
      <c r="A59" s="56"/>
      <c r="B59" s="90"/>
      <c r="C59" s="90"/>
      <c r="D59" s="90"/>
      <c r="E59" s="66"/>
      <c r="F59" s="56"/>
    </row>
    <row r="60" spans="1:6" ht="14.25" x14ac:dyDescent="0.2">
      <c r="A60" s="56"/>
      <c r="B60" s="90"/>
      <c r="C60" s="90"/>
      <c r="D60" s="90"/>
      <c r="E60" s="66"/>
      <c r="F60" s="56"/>
    </row>
    <row r="61" spans="1:6" ht="14.25" x14ac:dyDescent="0.2">
      <c r="A61" s="56"/>
      <c r="B61" s="90"/>
      <c r="C61" s="90"/>
      <c r="D61" s="90"/>
      <c r="E61" s="66"/>
      <c r="F61" s="56"/>
    </row>
    <row r="62" spans="1:6" ht="14.25" x14ac:dyDescent="0.2">
      <c r="A62" s="56"/>
      <c r="B62" s="90"/>
      <c r="C62" s="90"/>
      <c r="D62" s="90"/>
      <c r="E62" s="66"/>
      <c r="F62" s="56"/>
    </row>
    <row r="63" spans="1:6" ht="14.25" x14ac:dyDescent="0.2">
      <c r="A63" s="56"/>
      <c r="B63" s="90"/>
      <c r="C63" s="90"/>
      <c r="D63" s="90"/>
      <c r="E63" s="66"/>
      <c r="F63" s="56"/>
    </row>
    <row r="64" spans="1:6" ht="14.25" x14ac:dyDescent="0.2">
      <c r="A64" s="56"/>
      <c r="B64" s="90"/>
      <c r="C64" s="90"/>
      <c r="D64" s="90"/>
      <c r="E64" s="66"/>
      <c r="F64" s="56"/>
    </row>
    <row r="65" spans="1:6" ht="14.25" x14ac:dyDescent="0.2">
      <c r="A65" s="56"/>
      <c r="B65" s="90"/>
      <c r="C65" s="90"/>
      <c r="D65" s="90"/>
      <c r="E65" s="66"/>
      <c r="F65" s="56"/>
    </row>
    <row r="66" spans="1:6" ht="14.25" x14ac:dyDescent="0.2">
      <c r="A66" s="56"/>
      <c r="B66" s="90"/>
      <c r="C66" s="90"/>
      <c r="D66" s="90"/>
      <c r="E66" s="66"/>
      <c r="F66" s="56"/>
    </row>
    <row r="67" spans="1:6" ht="14.25" x14ac:dyDescent="0.2">
      <c r="A67" s="56"/>
      <c r="B67" s="90"/>
      <c r="C67" s="90"/>
      <c r="D67" s="90"/>
      <c r="E67" s="66"/>
      <c r="F67" s="56"/>
    </row>
    <row r="68" spans="1:6" ht="13.5" customHeight="1" x14ac:dyDescent="0.2">
      <c r="A68" s="56"/>
      <c r="B68" s="90"/>
      <c r="C68" s="90"/>
      <c r="D68" s="90"/>
      <c r="E68" s="66"/>
      <c r="F68" s="56"/>
    </row>
    <row r="69" spans="1:6" ht="13.5" customHeight="1" x14ac:dyDescent="0.2">
      <c r="A69" s="56"/>
      <c r="B69" s="55" t="s">
        <v>21</v>
      </c>
      <c r="C69" s="57"/>
      <c r="D69" s="57"/>
      <c r="E69" s="33">
        <f>8*230</f>
        <v>1840</v>
      </c>
      <c r="F69" s="56"/>
    </row>
    <row r="70" spans="1:6" ht="13.5" customHeight="1" x14ac:dyDescent="0.2">
      <c r="A70" s="56"/>
      <c r="B70" s="68" t="s">
        <v>18</v>
      </c>
      <c r="C70" s="57"/>
      <c r="D70" s="57"/>
      <c r="E70" s="34">
        <v>0</v>
      </c>
      <c r="F70" s="56"/>
    </row>
    <row r="71" spans="1:6" ht="13.5" customHeight="1" x14ac:dyDescent="0.2">
      <c r="A71" s="56"/>
      <c r="B71" s="68" t="s">
        <v>19</v>
      </c>
      <c r="C71" s="57"/>
      <c r="D71" s="57"/>
      <c r="E71" s="34">
        <v>0</v>
      </c>
      <c r="F71" s="56"/>
    </row>
    <row r="72" spans="1:6" ht="13.5" customHeight="1" x14ac:dyDescent="0.2">
      <c r="A72" s="56"/>
      <c r="B72" s="55" t="s">
        <v>20</v>
      </c>
      <c r="C72" s="57"/>
      <c r="D72" s="57"/>
      <c r="E72" s="33">
        <f>SUM(E69:E71)</f>
        <v>1840</v>
      </c>
      <c r="F72" s="56"/>
    </row>
    <row r="73" spans="1:6" ht="13.5" customHeight="1" x14ac:dyDescent="0.2">
      <c r="A73" s="56"/>
      <c r="B73" s="57" t="s">
        <v>5</v>
      </c>
      <c r="C73" s="69">
        <v>0.05</v>
      </c>
      <c r="D73" s="57"/>
      <c r="E73" s="39">
        <f>ROUND(E72*C73,2)</f>
        <v>92</v>
      </c>
      <c r="F73" s="56"/>
    </row>
    <row r="74" spans="1:6" ht="13.5" customHeight="1" x14ac:dyDescent="0.2">
      <c r="A74" s="56"/>
      <c r="B74" s="57" t="s">
        <v>4</v>
      </c>
      <c r="C74" s="70">
        <v>9.9750000000000005E-2</v>
      </c>
      <c r="D74" s="57"/>
      <c r="E74" s="47">
        <f>ROUND(E72*C74,2)</f>
        <v>183.54</v>
      </c>
      <c r="F74" s="56"/>
    </row>
    <row r="75" spans="1:6" ht="13.5" customHeight="1" x14ac:dyDescent="0.2">
      <c r="A75" s="56"/>
      <c r="B75" s="57"/>
      <c r="C75" s="57"/>
      <c r="D75" s="57"/>
      <c r="E75" s="71"/>
      <c r="F75" s="56"/>
    </row>
    <row r="76" spans="1:6" ht="16.5" customHeight="1" thickBot="1" x14ac:dyDescent="0.25">
      <c r="A76" s="56"/>
      <c r="B76" s="55" t="s">
        <v>22</v>
      </c>
      <c r="C76" s="57"/>
      <c r="D76" s="57"/>
      <c r="E76" s="37">
        <f>SUM(E72:E74)</f>
        <v>2115.54</v>
      </c>
      <c r="F76" s="56"/>
    </row>
    <row r="77" spans="1:6" ht="15.75" thickTop="1" x14ac:dyDescent="0.2">
      <c r="A77" s="56"/>
      <c r="B77" s="96"/>
      <c r="C77" s="96"/>
      <c r="D77" s="96"/>
      <c r="E77" s="72"/>
      <c r="F77" s="56"/>
    </row>
    <row r="78" spans="1:6" ht="15" x14ac:dyDescent="0.2">
      <c r="A78" s="56"/>
      <c r="B78" s="97" t="s">
        <v>24</v>
      </c>
      <c r="C78" s="97"/>
      <c r="D78" s="97"/>
      <c r="E78" s="72">
        <v>0</v>
      </c>
      <c r="F78" s="56"/>
    </row>
    <row r="79" spans="1:6" ht="15" x14ac:dyDescent="0.2">
      <c r="A79" s="56"/>
      <c r="B79" s="96"/>
      <c r="C79" s="96"/>
      <c r="D79" s="96"/>
      <c r="E79" s="72"/>
      <c r="F79" s="56"/>
    </row>
    <row r="80" spans="1:6" ht="19.5" customHeight="1" x14ac:dyDescent="0.2">
      <c r="A80" s="56"/>
      <c r="B80" s="73" t="s">
        <v>23</v>
      </c>
      <c r="C80" s="74"/>
      <c r="D80" s="74"/>
      <c r="E80" s="75">
        <f>E76-E78</f>
        <v>2115.54</v>
      </c>
      <c r="F80" s="56"/>
    </row>
    <row r="81" spans="1:6" ht="13.5" customHeight="1" x14ac:dyDescent="0.2">
      <c r="A81" s="56"/>
      <c r="B81" s="56"/>
      <c r="C81" s="56"/>
      <c r="D81" s="56"/>
      <c r="E81" s="56"/>
      <c r="F81" s="56"/>
    </row>
    <row r="82" spans="1:6" x14ac:dyDescent="0.2">
      <c r="A82" s="56"/>
      <c r="B82" s="56"/>
      <c r="C82" s="56"/>
      <c r="D82" s="56"/>
      <c r="E82" s="56"/>
      <c r="F82" s="56"/>
    </row>
    <row r="83" spans="1:6" x14ac:dyDescent="0.2">
      <c r="A83" s="56"/>
      <c r="B83" s="98"/>
      <c r="C83" s="98"/>
      <c r="D83" s="98"/>
      <c r="E83" s="98"/>
      <c r="F83" s="56"/>
    </row>
    <row r="84" spans="1:6" ht="14.25" x14ac:dyDescent="0.2">
      <c r="A84" s="99" t="s">
        <v>48</v>
      </c>
      <c r="B84" s="99"/>
      <c r="C84" s="99"/>
      <c r="D84" s="99"/>
      <c r="E84" s="99"/>
      <c r="F84" s="99"/>
    </row>
    <row r="85" spans="1:6" ht="14.25" x14ac:dyDescent="0.2">
      <c r="A85" s="100" t="s">
        <v>62</v>
      </c>
      <c r="B85" s="100"/>
      <c r="C85" s="100"/>
      <c r="D85" s="100"/>
      <c r="E85" s="100"/>
      <c r="F85" s="100"/>
    </row>
    <row r="86" spans="1:6" x14ac:dyDescent="0.2">
      <c r="A86" s="56"/>
      <c r="B86" s="56"/>
      <c r="C86" s="56"/>
      <c r="D86" s="56"/>
      <c r="E86" s="56"/>
      <c r="F86" s="56"/>
    </row>
    <row r="87" spans="1:6" x14ac:dyDescent="0.2">
      <c r="A87" s="56"/>
      <c r="B87" s="92"/>
      <c r="C87" s="92"/>
      <c r="D87" s="92"/>
      <c r="E87" s="92"/>
      <c r="F87" s="56"/>
    </row>
    <row r="88" spans="1:6" ht="15" x14ac:dyDescent="0.2">
      <c r="A88" s="93" t="s">
        <v>8</v>
      </c>
      <c r="B88" s="93"/>
      <c r="C88" s="93"/>
      <c r="D88" s="93"/>
      <c r="E88" s="93"/>
      <c r="F88" s="93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76"/>
      <c r="C92" s="76"/>
      <c r="D92" s="76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96A38-14D8-408F-AB08-CBF474C5CC67}">
  <sheetPr>
    <pageSetUpPr fitToPage="1"/>
  </sheetPr>
  <dimension ref="A12:F92"/>
  <sheetViews>
    <sheetView view="pageBreakPreview" topLeftCell="A46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52" customWidth="1"/>
    <col min="2" max="2" width="120" style="52" customWidth="1"/>
    <col min="3" max="3" width="11.5703125" style="52" customWidth="1"/>
    <col min="4" max="4" width="17.5703125" style="52" customWidth="1"/>
    <col min="5" max="5" width="17.7109375" style="52" customWidth="1"/>
    <col min="6" max="6" width="10.5703125" style="52" customWidth="1"/>
    <col min="7" max="16384" width="11.42578125" style="52"/>
  </cols>
  <sheetData>
    <row r="12" spans="2:5" x14ac:dyDescent="0.2">
      <c r="B12" s="51"/>
      <c r="E12" s="53"/>
    </row>
    <row r="13" spans="2:5" x14ac:dyDescent="0.2">
      <c r="B13" s="51"/>
      <c r="E13" s="53"/>
    </row>
    <row r="14" spans="2:5" x14ac:dyDescent="0.2">
      <c r="B14" s="51"/>
      <c r="E14" s="53"/>
    </row>
    <row r="15" spans="2:5" x14ac:dyDescent="0.2">
      <c r="B15" s="51"/>
      <c r="E15" s="53"/>
    </row>
    <row r="16" spans="2:5" x14ac:dyDescent="0.2">
      <c r="B16" s="51"/>
      <c r="E16" s="53"/>
    </row>
    <row r="17" spans="1:6" x14ac:dyDescent="0.2">
      <c r="B17" s="51"/>
      <c r="E17" s="53"/>
    </row>
    <row r="18" spans="1:6" x14ac:dyDescent="0.2">
      <c r="B18" s="51"/>
      <c r="E18" s="53"/>
    </row>
    <row r="19" spans="1:6" x14ac:dyDescent="0.2">
      <c r="B19" s="51"/>
      <c r="E19" s="53"/>
    </row>
    <row r="20" spans="1:6" x14ac:dyDescent="0.2">
      <c r="B20" s="51"/>
      <c r="E20" s="53"/>
    </row>
    <row r="21" spans="1:6" ht="15" x14ac:dyDescent="0.2">
      <c r="A21" s="54"/>
      <c r="B21" s="55" t="s">
        <v>70</v>
      </c>
      <c r="C21" s="56"/>
      <c r="D21" s="56"/>
      <c r="E21" s="56"/>
      <c r="F21" s="56"/>
    </row>
    <row r="22" spans="1:6" ht="15" x14ac:dyDescent="0.2">
      <c r="A22" s="54"/>
      <c r="B22" s="57"/>
      <c r="C22" s="56"/>
      <c r="D22" s="56"/>
      <c r="E22" s="56"/>
      <c r="F22" s="56"/>
    </row>
    <row r="23" spans="1:6" ht="15" x14ac:dyDescent="0.2">
      <c r="A23" s="54"/>
      <c r="B23" s="57"/>
      <c r="C23" s="56"/>
      <c r="D23" s="56"/>
      <c r="E23" s="56"/>
      <c r="F23" s="56"/>
    </row>
    <row r="24" spans="1:6" ht="15" x14ac:dyDescent="0.2">
      <c r="A24" s="54"/>
      <c r="B24" s="29" t="s">
        <v>51</v>
      </c>
      <c r="C24" s="56"/>
      <c r="D24" s="56"/>
      <c r="E24" s="56"/>
      <c r="F24" s="56"/>
    </row>
    <row r="25" spans="1:6" ht="15" x14ac:dyDescent="0.2">
      <c r="A25" s="54"/>
      <c r="B25" s="29" t="s">
        <v>55</v>
      </c>
      <c r="C25" s="56"/>
      <c r="D25" s="56"/>
      <c r="E25" s="56"/>
      <c r="F25" s="56"/>
    </row>
    <row r="26" spans="1:6" ht="33.75" customHeight="1" x14ac:dyDescent="0.2">
      <c r="A26" s="54"/>
      <c r="B26" s="50" t="s">
        <v>53</v>
      </c>
      <c r="C26" s="56"/>
      <c r="D26" s="56"/>
      <c r="E26" s="56"/>
      <c r="F26" s="56"/>
    </row>
    <row r="27" spans="1:6" x14ac:dyDescent="0.2">
      <c r="A27" s="58"/>
      <c r="B27" s="56"/>
      <c r="C27" s="59"/>
      <c r="D27" s="59"/>
      <c r="E27" s="60"/>
      <c r="F27" s="56"/>
    </row>
    <row r="28" spans="1:6" ht="15" x14ac:dyDescent="0.2">
      <c r="A28" s="54"/>
      <c r="B28" s="59"/>
      <c r="C28" s="59"/>
      <c r="D28" s="61" t="s">
        <v>17</v>
      </c>
      <c r="E28" s="61" t="s">
        <v>69</v>
      </c>
      <c r="F28" s="56"/>
    </row>
    <row r="29" spans="1:6" ht="13.5" thickBot="1" x14ac:dyDescent="0.25">
      <c r="A29" s="62"/>
      <c r="B29" s="62"/>
      <c r="C29" s="62"/>
      <c r="D29" s="62"/>
      <c r="E29" s="62"/>
      <c r="F29" s="63"/>
    </row>
    <row r="30" spans="1:6" s="64" customFormat="1" ht="21.75" customHeight="1" x14ac:dyDescent="0.2">
      <c r="A30" s="91" t="s">
        <v>0</v>
      </c>
      <c r="B30" s="91"/>
      <c r="C30" s="91"/>
      <c r="D30" s="91"/>
      <c r="E30" s="91"/>
      <c r="F30" s="91"/>
    </row>
    <row r="31" spans="1:6" x14ac:dyDescent="0.2">
      <c r="A31" s="54"/>
      <c r="B31" s="58"/>
      <c r="C31" s="54"/>
      <c r="D31" s="54"/>
      <c r="E31" s="54"/>
    </row>
    <row r="32" spans="1:6" ht="14.25" x14ac:dyDescent="0.2">
      <c r="A32" s="56"/>
      <c r="B32" s="65" t="s">
        <v>6</v>
      </c>
      <c r="C32" s="65"/>
      <c r="D32" s="65"/>
      <c r="E32" s="66"/>
      <c r="F32" s="56"/>
    </row>
    <row r="33" spans="1:6" ht="14.25" x14ac:dyDescent="0.2">
      <c r="A33" s="56"/>
      <c r="B33" s="90"/>
      <c r="C33" s="90"/>
      <c r="D33" s="90"/>
      <c r="E33" s="66"/>
      <c r="F33" s="56"/>
    </row>
    <row r="34" spans="1:6" ht="14.25" x14ac:dyDescent="0.2">
      <c r="A34" s="56"/>
      <c r="B34" s="90"/>
      <c r="C34" s="90"/>
      <c r="D34" s="90"/>
      <c r="E34" s="66"/>
      <c r="F34" s="56"/>
    </row>
    <row r="35" spans="1:6" ht="14.25" x14ac:dyDescent="0.2">
      <c r="A35" s="56"/>
      <c r="B35" s="90" t="s">
        <v>71</v>
      </c>
      <c r="C35" s="90"/>
      <c r="D35" s="90"/>
      <c r="E35" s="66"/>
      <c r="F35" s="56"/>
    </row>
    <row r="36" spans="1:6" ht="14.25" x14ac:dyDescent="0.2">
      <c r="A36" s="56"/>
      <c r="B36" s="90"/>
      <c r="C36" s="90"/>
      <c r="D36" s="90"/>
      <c r="E36" s="66"/>
      <c r="F36" s="56"/>
    </row>
    <row r="37" spans="1:6" ht="14.25" x14ac:dyDescent="0.2">
      <c r="A37" s="56"/>
      <c r="B37" s="90"/>
      <c r="C37" s="90"/>
      <c r="D37" s="90"/>
      <c r="E37" s="66"/>
      <c r="F37" s="56"/>
    </row>
    <row r="38" spans="1:6" ht="14.25" x14ac:dyDescent="0.2">
      <c r="A38" s="56"/>
      <c r="B38" s="90" t="s">
        <v>72</v>
      </c>
      <c r="C38" s="90"/>
      <c r="D38" s="90"/>
      <c r="E38" s="66"/>
      <c r="F38" s="56"/>
    </row>
    <row r="39" spans="1:6" ht="14.25" x14ac:dyDescent="0.2">
      <c r="A39" s="56"/>
      <c r="B39" s="90"/>
      <c r="C39" s="90"/>
      <c r="D39" s="90"/>
      <c r="E39" s="66"/>
      <c r="F39" s="56"/>
    </row>
    <row r="40" spans="1:6" ht="14.25" x14ac:dyDescent="0.2">
      <c r="A40" s="56"/>
      <c r="B40" s="90"/>
      <c r="C40" s="90"/>
      <c r="D40" s="90"/>
      <c r="E40" s="66"/>
      <c r="F40" s="56"/>
    </row>
    <row r="41" spans="1:6" ht="14.25" x14ac:dyDescent="0.2">
      <c r="A41" s="56"/>
      <c r="B41" s="90" t="s">
        <v>73</v>
      </c>
      <c r="C41" s="90"/>
      <c r="D41" s="90"/>
      <c r="E41" s="66"/>
      <c r="F41" s="56"/>
    </row>
    <row r="42" spans="1:6" ht="14.25" x14ac:dyDescent="0.2">
      <c r="A42" s="56"/>
      <c r="B42" s="90"/>
      <c r="C42" s="90"/>
      <c r="D42" s="90"/>
      <c r="E42" s="66"/>
      <c r="F42" s="56"/>
    </row>
    <row r="43" spans="1:6" ht="14.25" x14ac:dyDescent="0.2">
      <c r="A43" s="56"/>
      <c r="B43" s="90"/>
      <c r="C43" s="90"/>
      <c r="D43" s="90"/>
      <c r="E43" s="66"/>
      <c r="F43" s="56"/>
    </row>
    <row r="44" spans="1:6" ht="14.25" x14ac:dyDescent="0.2">
      <c r="A44" s="56"/>
      <c r="B44" s="90" t="s">
        <v>74</v>
      </c>
      <c r="C44" s="90"/>
      <c r="D44" s="90"/>
      <c r="E44" s="66"/>
      <c r="F44" s="56"/>
    </row>
    <row r="45" spans="1:6" ht="14.25" x14ac:dyDescent="0.2">
      <c r="A45" s="56"/>
      <c r="B45" s="90"/>
      <c r="C45" s="90"/>
      <c r="D45" s="90"/>
      <c r="E45" s="66"/>
      <c r="F45" s="56"/>
    </row>
    <row r="46" spans="1:6" ht="14.25" x14ac:dyDescent="0.2">
      <c r="A46" s="56"/>
      <c r="B46" s="90"/>
      <c r="C46" s="90"/>
      <c r="D46" s="90"/>
      <c r="E46" s="66"/>
      <c r="F46" s="56"/>
    </row>
    <row r="47" spans="1:6" ht="14.25" x14ac:dyDescent="0.2">
      <c r="A47" s="56"/>
      <c r="B47" s="90" t="s">
        <v>75</v>
      </c>
      <c r="C47" s="90"/>
      <c r="D47" s="90"/>
      <c r="E47" s="66"/>
      <c r="F47" s="56"/>
    </row>
    <row r="48" spans="1:6" ht="14.25" x14ac:dyDescent="0.2">
      <c r="A48" s="56"/>
      <c r="B48" s="90"/>
      <c r="C48" s="90"/>
      <c r="D48" s="90"/>
      <c r="E48" s="66"/>
      <c r="F48" s="56"/>
    </row>
    <row r="49" spans="1:6" ht="14.25" x14ac:dyDescent="0.2">
      <c r="A49" s="56"/>
      <c r="B49" s="90"/>
      <c r="C49" s="90"/>
      <c r="D49" s="90"/>
      <c r="E49" s="66"/>
      <c r="F49" s="56"/>
    </row>
    <row r="50" spans="1:6" ht="14.25" x14ac:dyDescent="0.2">
      <c r="A50" s="56"/>
      <c r="B50" s="90" t="s">
        <v>76</v>
      </c>
      <c r="C50" s="90"/>
      <c r="D50" s="90"/>
      <c r="E50" s="66"/>
      <c r="F50" s="56"/>
    </row>
    <row r="51" spans="1:6" ht="14.25" x14ac:dyDescent="0.2">
      <c r="A51" s="56"/>
      <c r="B51" s="90"/>
      <c r="C51" s="90"/>
      <c r="D51" s="90"/>
      <c r="E51" s="66"/>
      <c r="F51" s="56"/>
    </row>
    <row r="52" spans="1:6" ht="14.25" x14ac:dyDescent="0.2">
      <c r="A52" s="56"/>
      <c r="B52" s="90"/>
      <c r="C52" s="90"/>
      <c r="D52" s="90"/>
      <c r="E52" s="66"/>
      <c r="F52" s="56"/>
    </row>
    <row r="53" spans="1:6" ht="14.25" x14ac:dyDescent="0.2">
      <c r="A53" s="56"/>
      <c r="B53" s="90"/>
      <c r="C53" s="90"/>
      <c r="D53" s="90"/>
      <c r="E53" s="66"/>
      <c r="F53" s="56"/>
    </row>
    <row r="54" spans="1:6" ht="14.25" x14ac:dyDescent="0.2">
      <c r="A54" s="56"/>
      <c r="B54" s="90"/>
      <c r="C54" s="90"/>
      <c r="D54" s="90"/>
      <c r="E54" s="66"/>
      <c r="F54" s="56"/>
    </row>
    <row r="55" spans="1:6" ht="14.25" x14ac:dyDescent="0.2">
      <c r="A55" s="56"/>
      <c r="B55" s="67"/>
      <c r="C55" s="67"/>
      <c r="D55" s="67"/>
      <c r="E55" s="66"/>
      <c r="F55" s="56"/>
    </row>
    <row r="56" spans="1:6" ht="14.25" x14ac:dyDescent="0.2">
      <c r="A56" s="56"/>
      <c r="B56" s="90"/>
      <c r="C56" s="90"/>
      <c r="D56" s="90"/>
      <c r="E56" s="66"/>
      <c r="F56" s="56"/>
    </row>
    <row r="57" spans="1:6" ht="14.25" x14ac:dyDescent="0.2">
      <c r="A57" s="56"/>
      <c r="B57" s="90"/>
      <c r="C57" s="90"/>
      <c r="D57" s="90"/>
      <c r="E57" s="66"/>
      <c r="F57" s="56"/>
    </row>
    <row r="58" spans="1:6" ht="14.25" x14ac:dyDescent="0.2">
      <c r="A58" s="56"/>
      <c r="B58" s="90"/>
      <c r="C58" s="90"/>
      <c r="D58" s="90"/>
      <c r="E58" s="66"/>
      <c r="F58" s="56"/>
    </row>
    <row r="59" spans="1:6" ht="14.25" x14ac:dyDescent="0.2">
      <c r="A59" s="56"/>
      <c r="B59" s="90"/>
      <c r="C59" s="90"/>
      <c r="D59" s="90"/>
      <c r="E59" s="66"/>
      <c r="F59" s="56"/>
    </row>
    <row r="60" spans="1:6" ht="14.25" x14ac:dyDescent="0.2">
      <c r="A60" s="56"/>
      <c r="B60" s="90"/>
      <c r="C60" s="90"/>
      <c r="D60" s="90"/>
      <c r="E60" s="66"/>
      <c r="F60" s="56"/>
    </row>
    <row r="61" spans="1:6" ht="14.25" x14ac:dyDescent="0.2">
      <c r="A61" s="56"/>
      <c r="B61" s="90"/>
      <c r="C61" s="90"/>
      <c r="D61" s="90"/>
      <c r="E61" s="66"/>
      <c r="F61" s="56"/>
    </row>
    <row r="62" spans="1:6" ht="14.25" x14ac:dyDescent="0.2">
      <c r="A62" s="56"/>
      <c r="B62" s="90"/>
      <c r="C62" s="90"/>
      <c r="D62" s="90"/>
      <c r="E62" s="66"/>
      <c r="F62" s="56"/>
    </row>
    <row r="63" spans="1:6" ht="14.25" x14ac:dyDescent="0.2">
      <c r="A63" s="56"/>
      <c r="B63" s="90"/>
      <c r="C63" s="90"/>
      <c r="D63" s="90"/>
      <c r="E63" s="66"/>
      <c r="F63" s="56"/>
    </row>
    <row r="64" spans="1:6" ht="14.25" x14ac:dyDescent="0.2">
      <c r="A64" s="56"/>
      <c r="B64" s="90"/>
      <c r="C64" s="90"/>
      <c r="D64" s="90"/>
      <c r="E64" s="66"/>
      <c r="F64" s="56"/>
    </row>
    <row r="65" spans="1:6" ht="14.25" x14ac:dyDescent="0.2">
      <c r="A65" s="56"/>
      <c r="B65" s="90"/>
      <c r="C65" s="90"/>
      <c r="D65" s="90"/>
      <c r="E65" s="66"/>
      <c r="F65" s="56"/>
    </row>
    <row r="66" spans="1:6" ht="14.25" x14ac:dyDescent="0.2">
      <c r="A66" s="56"/>
      <c r="B66" s="90"/>
      <c r="C66" s="90"/>
      <c r="D66" s="90"/>
      <c r="E66" s="66"/>
      <c r="F66" s="56"/>
    </row>
    <row r="67" spans="1:6" ht="14.25" x14ac:dyDescent="0.2">
      <c r="A67" s="56"/>
      <c r="B67" s="90"/>
      <c r="C67" s="90"/>
      <c r="D67" s="90"/>
      <c r="E67" s="66"/>
      <c r="F67" s="56"/>
    </row>
    <row r="68" spans="1:6" ht="13.5" customHeight="1" x14ac:dyDescent="0.2">
      <c r="A68" s="56"/>
      <c r="B68" s="90"/>
      <c r="C68" s="90"/>
      <c r="D68" s="90"/>
      <c r="E68" s="66"/>
      <c r="F68" s="56"/>
    </row>
    <row r="69" spans="1:6" ht="13.5" customHeight="1" x14ac:dyDescent="0.2">
      <c r="A69" s="56"/>
      <c r="B69" s="55" t="s">
        <v>21</v>
      </c>
      <c r="C69" s="57"/>
      <c r="D69" s="57"/>
      <c r="E69" s="33">
        <f>6.5*255</f>
        <v>1657.5</v>
      </c>
      <c r="F69" s="56"/>
    </row>
    <row r="70" spans="1:6" ht="13.5" customHeight="1" x14ac:dyDescent="0.2">
      <c r="A70" s="56"/>
      <c r="B70" s="68" t="s">
        <v>18</v>
      </c>
      <c r="C70" s="57"/>
      <c r="D70" s="57"/>
      <c r="E70" s="34">
        <v>25</v>
      </c>
      <c r="F70" s="56"/>
    </row>
    <row r="71" spans="1:6" ht="13.5" customHeight="1" x14ac:dyDescent="0.2">
      <c r="A71" s="56"/>
      <c r="B71" s="68" t="s">
        <v>19</v>
      </c>
      <c r="C71" s="57"/>
      <c r="D71" s="57"/>
      <c r="E71" s="34">
        <v>0</v>
      </c>
      <c r="F71" s="56"/>
    </row>
    <row r="72" spans="1:6" ht="13.5" customHeight="1" x14ac:dyDescent="0.2">
      <c r="A72" s="56"/>
      <c r="B72" s="55" t="s">
        <v>20</v>
      </c>
      <c r="C72" s="57"/>
      <c r="D72" s="57"/>
      <c r="E72" s="33">
        <f>SUM(E69:E71)</f>
        <v>1682.5</v>
      </c>
      <c r="F72" s="56"/>
    </row>
    <row r="73" spans="1:6" ht="13.5" customHeight="1" x14ac:dyDescent="0.2">
      <c r="A73" s="56"/>
      <c r="B73" s="57" t="s">
        <v>5</v>
      </c>
      <c r="C73" s="69">
        <v>0.05</v>
      </c>
      <c r="D73" s="57"/>
      <c r="E73" s="39">
        <f>ROUND(E72*C73,2)</f>
        <v>84.13</v>
      </c>
      <c r="F73" s="56"/>
    </row>
    <row r="74" spans="1:6" ht="13.5" customHeight="1" x14ac:dyDescent="0.2">
      <c r="A74" s="56"/>
      <c r="B74" s="57" t="s">
        <v>4</v>
      </c>
      <c r="C74" s="70">
        <v>9.9750000000000005E-2</v>
      </c>
      <c r="D74" s="57"/>
      <c r="E74" s="47">
        <f>ROUND(E72*C74,2)</f>
        <v>167.83</v>
      </c>
      <c r="F74" s="56"/>
    </row>
    <row r="75" spans="1:6" ht="13.5" customHeight="1" x14ac:dyDescent="0.2">
      <c r="A75" s="56"/>
      <c r="B75" s="57"/>
      <c r="C75" s="57"/>
      <c r="D75" s="57"/>
      <c r="E75" s="71"/>
      <c r="F75" s="56"/>
    </row>
    <row r="76" spans="1:6" ht="16.5" customHeight="1" thickBot="1" x14ac:dyDescent="0.25">
      <c r="A76" s="56"/>
      <c r="B76" s="55" t="s">
        <v>22</v>
      </c>
      <c r="C76" s="57"/>
      <c r="D76" s="57"/>
      <c r="E76" s="37">
        <f>SUM(E72:E74)</f>
        <v>1934.46</v>
      </c>
      <c r="F76" s="56"/>
    </row>
    <row r="77" spans="1:6" ht="15.75" thickTop="1" x14ac:dyDescent="0.2">
      <c r="A77" s="56"/>
      <c r="B77" s="96"/>
      <c r="C77" s="96"/>
      <c r="D77" s="96"/>
      <c r="E77" s="72"/>
      <c r="F77" s="56"/>
    </row>
    <row r="78" spans="1:6" ht="15" x14ac:dyDescent="0.2">
      <c r="A78" s="56"/>
      <c r="B78" s="97" t="s">
        <v>24</v>
      </c>
      <c r="C78" s="97"/>
      <c r="D78" s="97"/>
      <c r="E78" s="72">
        <v>0</v>
      </c>
      <c r="F78" s="56"/>
    </row>
    <row r="79" spans="1:6" ht="15" x14ac:dyDescent="0.2">
      <c r="A79" s="56"/>
      <c r="B79" s="96"/>
      <c r="C79" s="96"/>
      <c r="D79" s="96"/>
      <c r="E79" s="72"/>
      <c r="F79" s="56"/>
    </row>
    <row r="80" spans="1:6" ht="19.5" customHeight="1" x14ac:dyDescent="0.2">
      <c r="A80" s="56"/>
      <c r="B80" s="73" t="s">
        <v>23</v>
      </c>
      <c r="C80" s="74"/>
      <c r="D80" s="74"/>
      <c r="E80" s="75">
        <f>E76-E78</f>
        <v>1934.46</v>
      </c>
      <c r="F80" s="56"/>
    </row>
    <row r="81" spans="1:6" ht="13.5" customHeight="1" x14ac:dyDescent="0.2">
      <c r="A81" s="56"/>
      <c r="B81" s="56"/>
      <c r="C81" s="56"/>
      <c r="D81" s="56"/>
      <c r="E81" s="56"/>
      <c r="F81" s="56"/>
    </row>
    <row r="82" spans="1:6" x14ac:dyDescent="0.2">
      <c r="A82" s="56"/>
      <c r="B82" s="56"/>
      <c r="C82" s="56"/>
      <c r="D82" s="56"/>
      <c r="E82" s="56"/>
      <c r="F82" s="56"/>
    </row>
    <row r="83" spans="1:6" x14ac:dyDescent="0.2">
      <c r="A83" s="56"/>
      <c r="B83" s="98"/>
      <c r="C83" s="98"/>
      <c r="D83" s="98"/>
      <c r="E83" s="98"/>
      <c r="F83" s="56"/>
    </row>
    <row r="84" spans="1:6" ht="14.25" x14ac:dyDescent="0.2">
      <c r="A84" s="99" t="s">
        <v>48</v>
      </c>
      <c r="B84" s="99"/>
      <c r="C84" s="99"/>
      <c r="D84" s="99"/>
      <c r="E84" s="99"/>
      <c r="F84" s="99"/>
    </row>
    <row r="85" spans="1:6" ht="14.25" x14ac:dyDescent="0.2">
      <c r="A85" s="100" t="s">
        <v>62</v>
      </c>
      <c r="B85" s="100"/>
      <c r="C85" s="100"/>
      <c r="D85" s="100"/>
      <c r="E85" s="100"/>
      <c r="F85" s="100"/>
    </row>
    <row r="86" spans="1:6" x14ac:dyDescent="0.2">
      <c r="A86" s="56"/>
      <c r="B86" s="56"/>
      <c r="C86" s="56"/>
      <c r="D86" s="56"/>
      <c r="E86" s="56"/>
      <c r="F86" s="56"/>
    </row>
    <row r="87" spans="1:6" x14ac:dyDescent="0.2">
      <c r="A87" s="56"/>
      <c r="B87" s="92"/>
      <c r="C87" s="92"/>
      <c r="D87" s="92"/>
      <c r="E87" s="92"/>
      <c r="F87" s="56"/>
    </row>
    <row r="88" spans="1:6" ht="15" x14ac:dyDescent="0.2">
      <c r="A88" s="93" t="s">
        <v>8</v>
      </c>
      <c r="B88" s="93"/>
      <c r="C88" s="93"/>
      <c r="D88" s="93"/>
      <c r="E88" s="93"/>
      <c r="F88" s="93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76"/>
      <c r="C92" s="76"/>
      <c r="D92" s="7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43EA9F65-7786-462B-A649-F0CD8B14B4E1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FE2C-4994-449B-A5E2-1C9D548A4003}">
  <sheetPr>
    <pageSetUpPr fitToPage="1"/>
  </sheetPr>
  <dimension ref="A12:F92"/>
  <sheetViews>
    <sheetView view="pageBreakPreview" topLeftCell="A28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52" customWidth="1"/>
    <col min="2" max="2" width="120" style="52" customWidth="1"/>
    <col min="3" max="3" width="11.5703125" style="52" customWidth="1"/>
    <col min="4" max="4" width="17.5703125" style="52" customWidth="1"/>
    <col min="5" max="5" width="17.7109375" style="52" customWidth="1"/>
    <col min="6" max="6" width="10.5703125" style="52" customWidth="1"/>
    <col min="7" max="16384" width="11.42578125" style="52"/>
  </cols>
  <sheetData>
    <row r="12" spans="2:5" x14ac:dyDescent="0.2">
      <c r="B12" s="51"/>
      <c r="E12" s="53"/>
    </row>
    <row r="13" spans="2:5" x14ac:dyDescent="0.2">
      <c r="B13" s="51"/>
      <c r="E13" s="53"/>
    </row>
    <row r="14" spans="2:5" x14ac:dyDescent="0.2">
      <c r="B14" s="51"/>
      <c r="E14" s="53"/>
    </row>
    <row r="15" spans="2:5" x14ac:dyDescent="0.2">
      <c r="B15" s="51"/>
      <c r="E15" s="53"/>
    </row>
    <row r="16" spans="2:5" x14ac:dyDescent="0.2">
      <c r="B16" s="51"/>
      <c r="E16" s="53"/>
    </row>
    <row r="17" spans="1:6" x14ac:dyDescent="0.2">
      <c r="B17" s="51"/>
      <c r="E17" s="53"/>
    </row>
    <row r="18" spans="1:6" x14ac:dyDescent="0.2">
      <c r="B18" s="51"/>
      <c r="E18" s="53"/>
    </row>
    <row r="19" spans="1:6" x14ac:dyDescent="0.2">
      <c r="B19" s="51"/>
      <c r="E19" s="53"/>
    </row>
    <row r="20" spans="1:6" x14ac:dyDescent="0.2">
      <c r="B20" s="51"/>
      <c r="E20" s="53"/>
    </row>
    <row r="21" spans="1:6" ht="15" x14ac:dyDescent="0.2">
      <c r="A21" s="54"/>
      <c r="B21" s="55" t="s">
        <v>77</v>
      </c>
      <c r="C21" s="56"/>
      <c r="D21" s="56"/>
      <c r="E21" s="56"/>
      <c r="F21" s="56"/>
    </row>
    <row r="22" spans="1:6" ht="15" x14ac:dyDescent="0.2">
      <c r="A22" s="54"/>
      <c r="B22" s="57"/>
      <c r="C22" s="56"/>
      <c r="D22" s="56"/>
      <c r="E22" s="56"/>
      <c r="F22" s="56"/>
    </row>
    <row r="23" spans="1:6" ht="15" x14ac:dyDescent="0.2">
      <c r="A23" s="54"/>
      <c r="B23" s="57"/>
      <c r="C23" s="56"/>
      <c r="D23" s="56"/>
      <c r="E23" s="56"/>
      <c r="F23" s="56"/>
    </row>
    <row r="24" spans="1:6" ht="15" x14ac:dyDescent="0.2">
      <c r="A24" s="54"/>
      <c r="B24" s="29" t="s">
        <v>51</v>
      </c>
      <c r="C24" s="56"/>
      <c r="D24" s="56"/>
      <c r="E24" s="56"/>
      <c r="F24" s="56"/>
    </row>
    <row r="25" spans="1:6" ht="15" x14ac:dyDescent="0.2">
      <c r="A25" s="54"/>
      <c r="B25" s="29" t="s">
        <v>55</v>
      </c>
      <c r="C25" s="56"/>
      <c r="D25" s="56"/>
      <c r="E25" s="56"/>
      <c r="F25" s="56"/>
    </row>
    <row r="26" spans="1:6" ht="33.75" customHeight="1" x14ac:dyDescent="0.2">
      <c r="A26" s="54"/>
      <c r="B26" s="50" t="s">
        <v>53</v>
      </c>
      <c r="C26" s="56"/>
      <c r="D26" s="56"/>
      <c r="E26" s="56"/>
      <c r="F26" s="56"/>
    </row>
    <row r="27" spans="1:6" x14ac:dyDescent="0.2">
      <c r="A27" s="58"/>
      <c r="B27" s="56"/>
      <c r="C27" s="59"/>
      <c r="D27" s="59"/>
      <c r="E27" s="60"/>
      <c r="F27" s="56"/>
    </row>
    <row r="28" spans="1:6" ht="15" x14ac:dyDescent="0.2">
      <c r="A28" s="54"/>
      <c r="B28" s="59"/>
      <c r="C28" s="59"/>
      <c r="D28" s="61" t="s">
        <v>17</v>
      </c>
      <c r="E28" s="61" t="s">
        <v>78</v>
      </c>
      <c r="F28" s="56"/>
    </row>
    <row r="29" spans="1:6" ht="13.5" thickBot="1" x14ac:dyDescent="0.25">
      <c r="A29" s="62"/>
      <c r="B29" s="62"/>
      <c r="C29" s="62"/>
      <c r="D29" s="62"/>
      <c r="E29" s="62"/>
      <c r="F29" s="63"/>
    </row>
    <row r="30" spans="1:6" s="64" customFormat="1" ht="21.75" customHeight="1" x14ac:dyDescent="0.2">
      <c r="A30" s="91" t="s">
        <v>0</v>
      </c>
      <c r="B30" s="91"/>
      <c r="C30" s="91"/>
      <c r="D30" s="91"/>
      <c r="E30" s="91"/>
      <c r="F30" s="91"/>
    </row>
    <row r="31" spans="1:6" x14ac:dyDescent="0.2">
      <c r="A31" s="54"/>
      <c r="B31" s="58"/>
      <c r="C31" s="54"/>
      <c r="D31" s="54"/>
      <c r="E31" s="54"/>
    </row>
    <row r="32" spans="1:6" ht="14.25" x14ac:dyDescent="0.2">
      <c r="A32" s="56"/>
      <c r="B32" s="65" t="s">
        <v>6</v>
      </c>
      <c r="C32" s="65"/>
      <c r="D32" s="65"/>
      <c r="E32" s="66"/>
      <c r="F32" s="56"/>
    </row>
    <row r="33" spans="1:6" ht="14.25" x14ac:dyDescent="0.2">
      <c r="A33" s="56"/>
      <c r="B33" s="90"/>
      <c r="C33" s="90"/>
      <c r="D33" s="90"/>
      <c r="E33" s="66"/>
      <c r="F33" s="56"/>
    </row>
    <row r="34" spans="1:6" ht="14.25" x14ac:dyDescent="0.2">
      <c r="A34" s="56"/>
      <c r="B34" s="90"/>
      <c r="C34" s="90"/>
      <c r="D34" s="90"/>
      <c r="E34" s="66"/>
      <c r="F34" s="56"/>
    </row>
    <row r="35" spans="1:6" ht="14.25" x14ac:dyDescent="0.2">
      <c r="A35" s="56"/>
      <c r="B35" s="90" t="s">
        <v>79</v>
      </c>
      <c r="C35" s="90"/>
      <c r="D35" s="90"/>
      <c r="E35" s="66"/>
      <c r="F35" s="56"/>
    </row>
    <row r="36" spans="1:6" ht="14.25" x14ac:dyDescent="0.2">
      <c r="A36" s="56"/>
      <c r="B36" s="90"/>
      <c r="C36" s="90"/>
      <c r="D36" s="90"/>
      <c r="E36" s="66"/>
      <c r="F36" s="56"/>
    </row>
    <row r="37" spans="1:6" ht="14.25" x14ac:dyDescent="0.2">
      <c r="A37" s="56"/>
      <c r="B37" s="90"/>
      <c r="C37" s="90"/>
      <c r="D37" s="90"/>
      <c r="E37" s="66"/>
      <c r="F37" s="56"/>
    </row>
    <row r="38" spans="1:6" ht="14.25" x14ac:dyDescent="0.2">
      <c r="A38" s="56"/>
      <c r="B38" s="90" t="s">
        <v>80</v>
      </c>
      <c r="C38" s="90"/>
      <c r="D38" s="90"/>
      <c r="E38" s="66"/>
      <c r="F38" s="56"/>
    </row>
    <row r="39" spans="1:6" ht="14.25" x14ac:dyDescent="0.2">
      <c r="A39" s="56"/>
      <c r="B39" s="90"/>
      <c r="C39" s="90"/>
      <c r="D39" s="90"/>
      <c r="E39" s="66"/>
      <c r="F39" s="56"/>
    </row>
    <row r="40" spans="1:6" ht="14.25" x14ac:dyDescent="0.2">
      <c r="A40" s="56"/>
      <c r="B40" s="90"/>
      <c r="C40" s="90"/>
      <c r="D40" s="90"/>
      <c r="E40" s="66"/>
      <c r="F40" s="56"/>
    </row>
    <row r="41" spans="1:6" ht="14.25" x14ac:dyDescent="0.2">
      <c r="A41" s="56"/>
      <c r="B41" s="90" t="s">
        <v>81</v>
      </c>
      <c r="C41" s="90"/>
      <c r="D41" s="90"/>
      <c r="E41" s="66"/>
      <c r="F41" s="56"/>
    </row>
    <row r="42" spans="1:6" ht="14.25" x14ac:dyDescent="0.2">
      <c r="A42" s="56"/>
      <c r="B42" s="90"/>
      <c r="C42" s="90"/>
      <c r="D42" s="90"/>
      <c r="E42" s="66"/>
      <c r="F42" s="56"/>
    </row>
    <row r="43" spans="1:6" ht="14.25" x14ac:dyDescent="0.2">
      <c r="A43" s="56"/>
      <c r="B43" s="90"/>
      <c r="C43" s="90"/>
      <c r="D43" s="90"/>
      <c r="E43" s="66"/>
      <c r="F43" s="56"/>
    </row>
    <row r="44" spans="1:6" ht="14.25" x14ac:dyDescent="0.2">
      <c r="A44" s="56"/>
      <c r="B44" s="90" t="s">
        <v>46</v>
      </c>
      <c r="C44" s="90"/>
      <c r="D44" s="90"/>
      <c r="E44" s="66"/>
      <c r="F44" s="56"/>
    </row>
    <row r="45" spans="1:6" ht="14.25" x14ac:dyDescent="0.2">
      <c r="A45" s="56"/>
      <c r="B45" s="90"/>
      <c r="C45" s="90"/>
      <c r="D45" s="90"/>
      <c r="E45" s="66"/>
      <c r="F45" s="56"/>
    </row>
    <row r="46" spans="1:6" ht="14.25" x14ac:dyDescent="0.2">
      <c r="A46" s="56"/>
      <c r="B46" s="90"/>
      <c r="C46" s="90"/>
      <c r="D46" s="90"/>
      <c r="E46" s="66"/>
      <c r="F46" s="56"/>
    </row>
    <row r="47" spans="1:6" ht="14.25" x14ac:dyDescent="0.2">
      <c r="A47" s="56"/>
      <c r="B47" s="90"/>
      <c r="C47" s="90"/>
      <c r="D47" s="90"/>
      <c r="E47" s="66"/>
      <c r="F47" s="56"/>
    </row>
    <row r="48" spans="1:6" ht="14.25" x14ac:dyDescent="0.2">
      <c r="A48" s="56"/>
      <c r="B48" s="90"/>
      <c r="C48" s="90"/>
      <c r="D48" s="90"/>
      <c r="E48" s="66"/>
      <c r="F48" s="56"/>
    </row>
    <row r="49" spans="1:6" ht="14.25" x14ac:dyDescent="0.2">
      <c r="A49" s="56"/>
      <c r="B49" s="90"/>
      <c r="C49" s="90"/>
      <c r="D49" s="90"/>
      <c r="E49" s="66"/>
      <c r="F49" s="56"/>
    </row>
    <row r="50" spans="1:6" ht="14.25" x14ac:dyDescent="0.2">
      <c r="A50" s="56"/>
      <c r="B50" s="90"/>
      <c r="C50" s="90"/>
      <c r="D50" s="90"/>
      <c r="E50" s="66"/>
      <c r="F50" s="56"/>
    </row>
    <row r="51" spans="1:6" ht="14.25" x14ac:dyDescent="0.2">
      <c r="A51" s="56"/>
      <c r="B51" s="90"/>
      <c r="C51" s="90"/>
      <c r="D51" s="90"/>
      <c r="E51" s="66"/>
      <c r="F51" s="56"/>
    </row>
    <row r="52" spans="1:6" ht="14.25" x14ac:dyDescent="0.2">
      <c r="A52" s="56"/>
      <c r="B52" s="90"/>
      <c r="C52" s="90"/>
      <c r="D52" s="90"/>
      <c r="E52" s="66"/>
      <c r="F52" s="56"/>
    </row>
    <row r="53" spans="1:6" ht="14.25" x14ac:dyDescent="0.2">
      <c r="A53" s="56"/>
      <c r="B53" s="90"/>
      <c r="C53" s="90"/>
      <c r="D53" s="90"/>
      <c r="E53" s="66"/>
      <c r="F53" s="56"/>
    </row>
    <row r="54" spans="1:6" ht="14.25" x14ac:dyDescent="0.2">
      <c r="A54" s="56"/>
      <c r="B54" s="90"/>
      <c r="C54" s="90"/>
      <c r="D54" s="90"/>
      <c r="E54" s="66"/>
      <c r="F54" s="56"/>
    </row>
    <row r="55" spans="1:6" ht="14.25" x14ac:dyDescent="0.2">
      <c r="A55" s="56"/>
      <c r="B55" s="77"/>
      <c r="C55" s="77"/>
      <c r="D55" s="77"/>
      <c r="E55" s="66"/>
      <c r="F55" s="56"/>
    </row>
    <row r="56" spans="1:6" ht="14.25" x14ac:dyDescent="0.2">
      <c r="A56" s="56"/>
      <c r="B56" s="90"/>
      <c r="C56" s="90"/>
      <c r="D56" s="90"/>
      <c r="E56" s="66"/>
      <c r="F56" s="56"/>
    </row>
    <row r="57" spans="1:6" ht="14.25" x14ac:dyDescent="0.2">
      <c r="A57" s="56"/>
      <c r="B57" s="90"/>
      <c r="C57" s="90"/>
      <c r="D57" s="90"/>
      <c r="E57" s="66"/>
      <c r="F57" s="56"/>
    </row>
    <row r="58" spans="1:6" ht="14.25" x14ac:dyDescent="0.2">
      <c r="A58" s="56"/>
      <c r="B58" s="90"/>
      <c r="C58" s="90"/>
      <c r="D58" s="90"/>
      <c r="E58" s="66"/>
      <c r="F58" s="56"/>
    </row>
    <row r="59" spans="1:6" ht="14.25" x14ac:dyDescent="0.2">
      <c r="A59" s="56"/>
      <c r="B59" s="90"/>
      <c r="C59" s="90"/>
      <c r="D59" s="90"/>
      <c r="E59" s="66"/>
      <c r="F59" s="56"/>
    </row>
    <row r="60" spans="1:6" ht="14.25" x14ac:dyDescent="0.2">
      <c r="A60" s="56"/>
      <c r="B60" s="90"/>
      <c r="C60" s="90"/>
      <c r="D60" s="90"/>
      <c r="E60" s="66"/>
      <c r="F60" s="56"/>
    </row>
    <row r="61" spans="1:6" ht="14.25" x14ac:dyDescent="0.2">
      <c r="A61" s="56"/>
      <c r="B61" s="90"/>
      <c r="C61" s="90"/>
      <c r="D61" s="90"/>
      <c r="E61" s="66"/>
      <c r="F61" s="56"/>
    </row>
    <row r="62" spans="1:6" ht="14.25" x14ac:dyDescent="0.2">
      <c r="A62" s="56"/>
      <c r="B62" s="90"/>
      <c r="C62" s="90"/>
      <c r="D62" s="90"/>
      <c r="E62" s="66"/>
      <c r="F62" s="56"/>
    </row>
    <row r="63" spans="1:6" ht="14.25" x14ac:dyDescent="0.2">
      <c r="A63" s="56"/>
      <c r="B63" s="90"/>
      <c r="C63" s="90"/>
      <c r="D63" s="90"/>
      <c r="E63" s="66"/>
      <c r="F63" s="56"/>
    </row>
    <row r="64" spans="1:6" ht="14.25" x14ac:dyDescent="0.2">
      <c r="A64" s="56"/>
      <c r="B64" s="90"/>
      <c r="C64" s="90"/>
      <c r="D64" s="90"/>
      <c r="E64" s="66"/>
      <c r="F64" s="56"/>
    </row>
    <row r="65" spans="1:6" ht="14.25" x14ac:dyDescent="0.2">
      <c r="A65" s="56"/>
      <c r="B65" s="90"/>
      <c r="C65" s="90"/>
      <c r="D65" s="90"/>
      <c r="E65" s="66"/>
      <c r="F65" s="56"/>
    </row>
    <row r="66" spans="1:6" ht="14.25" x14ac:dyDescent="0.2">
      <c r="A66" s="56"/>
      <c r="B66" s="90"/>
      <c r="C66" s="90"/>
      <c r="D66" s="90"/>
      <c r="E66" s="66"/>
      <c r="F66" s="56"/>
    </row>
    <row r="67" spans="1:6" ht="14.25" x14ac:dyDescent="0.2">
      <c r="A67" s="56"/>
      <c r="B67" s="90"/>
      <c r="C67" s="90"/>
      <c r="D67" s="90"/>
      <c r="E67" s="66"/>
      <c r="F67" s="56"/>
    </row>
    <row r="68" spans="1:6" ht="13.5" customHeight="1" x14ac:dyDescent="0.2">
      <c r="A68" s="56"/>
      <c r="B68" s="90"/>
      <c r="C68" s="90"/>
      <c r="D68" s="90"/>
      <c r="E68" s="66"/>
      <c r="F68" s="56"/>
    </row>
    <row r="69" spans="1:6" ht="13.5" customHeight="1" x14ac:dyDescent="0.2">
      <c r="A69" s="56"/>
      <c r="B69" s="55" t="s">
        <v>21</v>
      </c>
      <c r="C69" s="57"/>
      <c r="D69" s="57"/>
      <c r="E69" s="33">
        <f>3.5*325</f>
        <v>1137.5</v>
      </c>
      <c r="F69" s="56"/>
    </row>
    <row r="70" spans="1:6" ht="13.5" customHeight="1" x14ac:dyDescent="0.2">
      <c r="A70" s="56"/>
      <c r="B70" s="68" t="s">
        <v>18</v>
      </c>
      <c r="C70" s="57"/>
      <c r="D70" s="57"/>
      <c r="E70" s="34">
        <v>15</v>
      </c>
      <c r="F70" s="56"/>
    </row>
    <row r="71" spans="1:6" ht="13.5" customHeight="1" x14ac:dyDescent="0.2">
      <c r="A71" s="56"/>
      <c r="B71" s="68" t="s">
        <v>19</v>
      </c>
      <c r="C71" s="57"/>
      <c r="D71" s="57"/>
      <c r="E71" s="34">
        <v>0</v>
      </c>
      <c r="F71" s="56"/>
    </row>
    <row r="72" spans="1:6" ht="13.5" customHeight="1" x14ac:dyDescent="0.2">
      <c r="A72" s="56"/>
      <c r="B72" s="55" t="s">
        <v>20</v>
      </c>
      <c r="C72" s="57"/>
      <c r="D72" s="57"/>
      <c r="E72" s="33">
        <f>SUM(E69:E71)</f>
        <v>1152.5</v>
      </c>
      <c r="F72" s="56"/>
    </row>
    <row r="73" spans="1:6" ht="13.5" customHeight="1" x14ac:dyDescent="0.2">
      <c r="A73" s="56"/>
      <c r="B73" s="57" t="s">
        <v>5</v>
      </c>
      <c r="C73" s="69">
        <v>0.05</v>
      </c>
      <c r="D73" s="57"/>
      <c r="E73" s="39">
        <f>ROUND(E72*C73,2)</f>
        <v>57.63</v>
      </c>
      <c r="F73" s="56"/>
    </row>
    <row r="74" spans="1:6" ht="13.5" customHeight="1" x14ac:dyDescent="0.2">
      <c r="A74" s="56"/>
      <c r="B74" s="57" t="s">
        <v>4</v>
      </c>
      <c r="C74" s="70">
        <v>9.9750000000000005E-2</v>
      </c>
      <c r="D74" s="57"/>
      <c r="E74" s="47">
        <f>ROUND(E72*C74,2)</f>
        <v>114.96</v>
      </c>
      <c r="F74" s="56"/>
    </row>
    <row r="75" spans="1:6" ht="13.5" customHeight="1" x14ac:dyDescent="0.2">
      <c r="A75" s="56"/>
      <c r="B75" s="57"/>
      <c r="C75" s="57"/>
      <c r="D75" s="57"/>
      <c r="E75" s="71"/>
      <c r="F75" s="56"/>
    </row>
    <row r="76" spans="1:6" ht="16.5" customHeight="1" thickBot="1" x14ac:dyDescent="0.25">
      <c r="A76" s="56"/>
      <c r="B76" s="55" t="s">
        <v>22</v>
      </c>
      <c r="C76" s="57"/>
      <c r="D76" s="57"/>
      <c r="E76" s="37">
        <f>SUM(E72:E74)</f>
        <v>1325.0900000000001</v>
      </c>
      <c r="F76" s="56"/>
    </row>
    <row r="77" spans="1:6" ht="15.75" thickTop="1" x14ac:dyDescent="0.2">
      <c r="A77" s="56"/>
      <c r="B77" s="96"/>
      <c r="C77" s="96"/>
      <c r="D77" s="96"/>
      <c r="E77" s="72"/>
      <c r="F77" s="56"/>
    </row>
    <row r="78" spans="1:6" ht="15" x14ac:dyDescent="0.2">
      <c r="A78" s="56"/>
      <c r="B78" s="97" t="s">
        <v>24</v>
      </c>
      <c r="C78" s="97"/>
      <c r="D78" s="97"/>
      <c r="E78" s="72">
        <v>0</v>
      </c>
      <c r="F78" s="56"/>
    </row>
    <row r="79" spans="1:6" ht="15" x14ac:dyDescent="0.2">
      <c r="A79" s="56"/>
      <c r="B79" s="96"/>
      <c r="C79" s="96"/>
      <c r="D79" s="96"/>
      <c r="E79" s="72"/>
      <c r="F79" s="56"/>
    </row>
    <row r="80" spans="1:6" ht="19.5" customHeight="1" x14ac:dyDescent="0.2">
      <c r="A80" s="56"/>
      <c r="B80" s="73" t="s">
        <v>23</v>
      </c>
      <c r="C80" s="74"/>
      <c r="D80" s="74"/>
      <c r="E80" s="75">
        <f>E76-E78</f>
        <v>1325.0900000000001</v>
      </c>
      <c r="F80" s="56"/>
    </row>
    <row r="81" spans="1:6" ht="13.5" customHeight="1" x14ac:dyDescent="0.2">
      <c r="A81" s="56"/>
      <c r="B81" s="56"/>
      <c r="C81" s="56"/>
      <c r="D81" s="56"/>
      <c r="E81" s="56"/>
      <c r="F81" s="56"/>
    </row>
    <row r="82" spans="1:6" x14ac:dyDescent="0.2">
      <c r="A82" s="56"/>
      <c r="B82" s="56"/>
      <c r="C82" s="56"/>
      <c r="D82" s="56"/>
      <c r="E82" s="56"/>
      <c r="F82" s="56"/>
    </row>
    <row r="83" spans="1:6" x14ac:dyDescent="0.2">
      <c r="A83" s="56"/>
      <c r="B83" s="98"/>
      <c r="C83" s="98"/>
      <c r="D83" s="98"/>
      <c r="E83" s="98"/>
      <c r="F83" s="56"/>
    </row>
    <row r="84" spans="1:6" ht="14.25" x14ac:dyDescent="0.2">
      <c r="A84" s="99" t="s">
        <v>48</v>
      </c>
      <c r="B84" s="99"/>
      <c r="C84" s="99"/>
      <c r="D84" s="99"/>
      <c r="E84" s="99"/>
      <c r="F84" s="99"/>
    </row>
    <row r="85" spans="1:6" ht="14.25" x14ac:dyDescent="0.2">
      <c r="A85" s="100" t="s">
        <v>62</v>
      </c>
      <c r="B85" s="100"/>
      <c r="C85" s="100"/>
      <c r="D85" s="100"/>
      <c r="E85" s="100"/>
      <c r="F85" s="100"/>
    </row>
    <row r="86" spans="1:6" x14ac:dyDescent="0.2">
      <c r="A86" s="56"/>
      <c r="B86" s="56"/>
      <c r="C86" s="56"/>
      <c r="D86" s="56"/>
      <c r="E86" s="56"/>
      <c r="F86" s="56"/>
    </row>
    <row r="87" spans="1:6" x14ac:dyDescent="0.2">
      <c r="A87" s="56"/>
      <c r="B87" s="92"/>
      <c r="C87" s="92"/>
      <c r="D87" s="92"/>
      <c r="E87" s="92"/>
      <c r="F87" s="56"/>
    </row>
    <row r="88" spans="1:6" ht="15" x14ac:dyDescent="0.2">
      <c r="A88" s="93" t="s">
        <v>8</v>
      </c>
      <c r="B88" s="93"/>
      <c r="C88" s="93"/>
      <c r="D88" s="93"/>
      <c r="E88" s="93"/>
      <c r="F88" s="93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76"/>
      <c r="C92" s="76"/>
      <c r="D92" s="7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95924446-1DDE-46DD-A455-25DC6CA3EE4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8477-8DAF-48F2-8F32-4A4080B9B2B8}">
  <sheetPr>
    <pageSetUpPr fitToPage="1"/>
  </sheetPr>
  <dimension ref="A12:F92"/>
  <sheetViews>
    <sheetView tabSelected="1" view="pageBreakPreview" topLeftCell="A40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52" customWidth="1"/>
    <col min="2" max="2" width="120" style="52" customWidth="1"/>
    <col min="3" max="3" width="11.5703125" style="52" customWidth="1"/>
    <col min="4" max="4" width="17.5703125" style="52" customWidth="1"/>
    <col min="5" max="5" width="17.7109375" style="52" customWidth="1"/>
    <col min="6" max="6" width="10.5703125" style="52" customWidth="1"/>
    <col min="7" max="16384" width="11.42578125" style="52"/>
  </cols>
  <sheetData>
    <row r="12" spans="2:5" x14ac:dyDescent="0.2">
      <c r="B12" s="51"/>
      <c r="E12" s="53"/>
    </row>
    <row r="13" spans="2:5" x14ac:dyDescent="0.2">
      <c r="B13" s="51"/>
      <c r="E13" s="53"/>
    </row>
    <row r="14" spans="2:5" x14ac:dyDescent="0.2">
      <c r="B14" s="51"/>
      <c r="E14" s="53"/>
    </row>
    <row r="15" spans="2:5" x14ac:dyDescent="0.2">
      <c r="B15" s="51"/>
      <c r="E15" s="53"/>
    </row>
    <row r="16" spans="2:5" x14ac:dyDescent="0.2">
      <c r="B16" s="51"/>
      <c r="E16" s="53"/>
    </row>
    <row r="17" spans="1:6" x14ac:dyDescent="0.2">
      <c r="B17" s="51"/>
      <c r="E17" s="53"/>
    </row>
    <row r="18" spans="1:6" x14ac:dyDescent="0.2">
      <c r="B18" s="51"/>
      <c r="E18" s="53"/>
    </row>
    <row r="19" spans="1:6" x14ac:dyDescent="0.2">
      <c r="B19" s="51"/>
      <c r="E19" s="53"/>
    </row>
    <row r="20" spans="1:6" x14ac:dyDescent="0.2">
      <c r="B20" s="51"/>
      <c r="E20" s="53"/>
    </row>
    <row r="21" spans="1:6" ht="15" x14ac:dyDescent="0.2">
      <c r="A21" s="54"/>
      <c r="B21" s="55" t="s">
        <v>82</v>
      </c>
      <c r="C21" s="56"/>
      <c r="D21" s="56"/>
      <c r="E21" s="56"/>
      <c r="F21" s="56"/>
    </row>
    <row r="22" spans="1:6" ht="15" x14ac:dyDescent="0.2">
      <c r="A22" s="54"/>
      <c r="B22" s="57"/>
      <c r="C22" s="56"/>
      <c r="D22" s="56"/>
      <c r="E22" s="56"/>
      <c r="F22" s="56"/>
    </row>
    <row r="23" spans="1:6" ht="15" x14ac:dyDescent="0.2">
      <c r="A23" s="54"/>
      <c r="B23" s="57"/>
      <c r="C23" s="56"/>
      <c r="D23" s="56"/>
      <c r="E23" s="56"/>
      <c r="F23" s="56"/>
    </row>
    <row r="24" spans="1:6" ht="15" x14ac:dyDescent="0.2">
      <c r="A24" s="54"/>
      <c r="B24" s="29" t="s">
        <v>51</v>
      </c>
      <c r="C24" s="56"/>
      <c r="D24" s="56"/>
      <c r="E24" s="56"/>
      <c r="F24" s="56"/>
    </row>
    <row r="25" spans="1:6" ht="15" x14ac:dyDescent="0.2">
      <c r="A25" s="54"/>
      <c r="B25" s="29" t="s">
        <v>55</v>
      </c>
      <c r="C25" s="56"/>
      <c r="D25" s="56"/>
      <c r="E25" s="56"/>
      <c r="F25" s="56"/>
    </row>
    <row r="26" spans="1:6" ht="33.75" customHeight="1" x14ac:dyDescent="0.2">
      <c r="A26" s="54"/>
      <c r="B26" s="50" t="s">
        <v>53</v>
      </c>
      <c r="C26" s="56"/>
      <c r="D26" s="56"/>
      <c r="E26" s="56"/>
      <c r="F26" s="56"/>
    </row>
    <row r="27" spans="1:6" x14ac:dyDescent="0.2">
      <c r="A27" s="58"/>
      <c r="B27" s="56"/>
      <c r="C27" s="59"/>
      <c r="D27" s="59"/>
      <c r="E27" s="60"/>
      <c r="F27" s="56"/>
    </row>
    <row r="28" spans="1:6" ht="15" x14ac:dyDescent="0.2">
      <c r="A28" s="54"/>
      <c r="B28" s="59"/>
      <c r="C28" s="59"/>
      <c r="D28" s="61" t="s">
        <v>17</v>
      </c>
      <c r="E28" s="61" t="s">
        <v>83</v>
      </c>
      <c r="F28" s="56"/>
    </row>
    <row r="29" spans="1:6" ht="13.5" thickBot="1" x14ac:dyDescent="0.25">
      <c r="A29" s="62"/>
      <c r="B29" s="62"/>
      <c r="C29" s="62"/>
      <c r="D29" s="62"/>
      <c r="E29" s="62"/>
      <c r="F29" s="63"/>
    </row>
    <row r="30" spans="1:6" s="64" customFormat="1" ht="21.75" customHeight="1" x14ac:dyDescent="0.2">
      <c r="A30" s="91" t="s">
        <v>0</v>
      </c>
      <c r="B30" s="91"/>
      <c r="C30" s="91"/>
      <c r="D30" s="91"/>
      <c r="E30" s="91"/>
      <c r="F30" s="91"/>
    </row>
    <row r="31" spans="1:6" x14ac:dyDescent="0.2">
      <c r="A31" s="54"/>
      <c r="B31" s="58"/>
      <c r="C31" s="54"/>
      <c r="D31" s="54"/>
      <c r="E31" s="54"/>
    </row>
    <row r="32" spans="1:6" ht="14.25" x14ac:dyDescent="0.2">
      <c r="A32" s="56"/>
      <c r="B32" s="65" t="s">
        <v>6</v>
      </c>
      <c r="C32" s="65"/>
      <c r="D32" s="65"/>
      <c r="E32" s="66"/>
      <c r="F32" s="56"/>
    </row>
    <row r="33" spans="1:6" ht="14.25" x14ac:dyDescent="0.2">
      <c r="A33" s="56"/>
      <c r="B33" s="90"/>
      <c r="C33" s="90"/>
      <c r="D33" s="90"/>
      <c r="E33" s="66"/>
      <c r="F33" s="56"/>
    </row>
    <row r="34" spans="1:6" ht="14.25" x14ac:dyDescent="0.2">
      <c r="A34" s="56"/>
      <c r="B34" s="90"/>
      <c r="C34" s="90"/>
      <c r="D34" s="90"/>
      <c r="E34" s="66"/>
      <c r="F34" s="56"/>
    </row>
    <row r="35" spans="1:6" ht="14.25" x14ac:dyDescent="0.2">
      <c r="A35" s="56"/>
      <c r="B35" s="90" t="s">
        <v>36</v>
      </c>
      <c r="C35" s="90"/>
      <c r="D35" s="90"/>
      <c r="E35" s="66"/>
      <c r="F35" s="56"/>
    </row>
    <row r="36" spans="1:6" ht="14.25" x14ac:dyDescent="0.2">
      <c r="A36" s="56"/>
      <c r="B36" s="90"/>
      <c r="C36" s="90"/>
      <c r="D36" s="90"/>
      <c r="E36" s="66"/>
      <c r="F36" s="56"/>
    </row>
    <row r="37" spans="1:6" ht="14.25" x14ac:dyDescent="0.2">
      <c r="A37" s="56"/>
      <c r="B37" s="90" t="s">
        <v>84</v>
      </c>
      <c r="C37" s="90"/>
      <c r="D37" s="90"/>
      <c r="E37" s="66"/>
      <c r="F37" s="56"/>
    </row>
    <row r="38" spans="1:6" ht="14.25" x14ac:dyDescent="0.2">
      <c r="A38" s="56"/>
      <c r="B38" s="90"/>
      <c r="C38" s="90"/>
      <c r="D38" s="90"/>
      <c r="E38" s="66"/>
      <c r="F38" s="56"/>
    </row>
    <row r="39" spans="1:6" ht="14.25" x14ac:dyDescent="0.2">
      <c r="A39" s="56"/>
      <c r="B39" s="90" t="s">
        <v>85</v>
      </c>
      <c r="C39" s="90"/>
      <c r="D39" s="90"/>
      <c r="E39" s="66"/>
      <c r="F39" s="56"/>
    </row>
    <row r="40" spans="1:6" ht="14.25" x14ac:dyDescent="0.2">
      <c r="A40" s="56"/>
      <c r="B40" s="90"/>
      <c r="C40" s="90"/>
      <c r="D40" s="90"/>
      <c r="E40" s="66"/>
      <c r="F40" s="56"/>
    </row>
    <row r="41" spans="1:6" ht="14.25" x14ac:dyDescent="0.2">
      <c r="A41" s="56"/>
      <c r="B41" s="90" t="s">
        <v>86</v>
      </c>
      <c r="C41" s="90"/>
      <c r="D41" s="90"/>
      <c r="E41" s="66"/>
      <c r="F41" s="56"/>
    </row>
    <row r="42" spans="1:6" ht="14.25" x14ac:dyDescent="0.2">
      <c r="A42" s="56"/>
      <c r="B42" s="90"/>
      <c r="C42" s="90"/>
      <c r="D42" s="90"/>
      <c r="E42" s="66"/>
      <c r="F42" s="56"/>
    </row>
    <row r="43" spans="1:6" ht="14.25" x14ac:dyDescent="0.2">
      <c r="A43" s="56"/>
      <c r="B43" s="90" t="s">
        <v>87</v>
      </c>
      <c r="C43" s="90"/>
      <c r="D43" s="90"/>
      <c r="E43" s="66"/>
      <c r="F43" s="56"/>
    </row>
    <row r="44" spans="1:6" ht="14.25" x14ac:dyDescent="0.2">
      <c r="A44" s="56"/>
      <c r="B44" s="90"/>
      <c r="C44" s="90"/>
      <c r="D44" s="90"/>
      <c r="E44" s="66"/>
      <c r="F44" s="56"/>
    </row>
    <row r="45" spans="1:6" ht="14.25" x14ac:dyDescent="0.2">
      <c r="A45" s="56"/>
      <c r="B45" s="90"/>
      <c r="C45" s="90"/>
      <c r="D45" s="90"/>
      <c r="E45" s="66"/>
      <c r="F45" s="56"/>
    </row>
    <row r="46" spans="1:6" ht="14.25" x14ac:dyDescent="0.2">
      <c r="A46" s="56"/>
      <c r="B46" s="90"/>
      <c r="C46" s="90"/>
      <c r="D46" s="90"/>
      <c r="E46" s="66"/>
      <c r="F46" s="56"/>
    </row>
    <row r="47" spans="1:6" ht="14.25" x14ac:dyDescent="0.2">
      <c r="A47" s="56"/>
      <c r="B47" s="90"/>
      <c r="C47" s="90"/>
      <c r="D47" s="90"/>
      <c r="E47" s="66"/>
      <c r="F47" s="56"/>
    </row>
    <row r="48" spans="1:6" ht="14.25" x14ac:dyDescent="0.2">
      <c r="A48" s="56"/>
      <c r="B48" s="90"/>
      <c r="C48" s="90"/>
      <c r="D48" s="90"/>
      <c r="E48" s="66"/>
      <c r="F48" s="56"/>
    </row>
    <row r="49" spans="1:6" ht="14.25" x14ac:dyDescent="0.2">
      <c r="A49" s="56"/>
      <c r="B49" s="90"/>
      <c r="C49" s="90"/>
      <c r="D49" s="90"/>
      <c r="E49" s="66"/>
      <c r="F49" s="56"/>
    </row>
    <row r="50" spans="1:6" ht="14.25" x14ac:dyDescent="0.2">
      <c r="A50" s="56"/>
      <c r="B50" s="90"/>
      <c r="C50" s="90"/>
      <c r="D50" s="90"/>
      <c r="E50" s="66"/>
      <c r="F50" s="56"/>
    </row>
    <row r="51" spans="1:6" ht="14.25" x14ac:dyDescent="0.2">
      <c r="A51" s="56"/>
      <c r="B51" s="90"/>
      <c r="C51" s="90"/>
      <c r="D51" s="90"/>
      <c r="E51" s="66"/>
      <c r="F51" s="56"/>
    </row>
    <row r="52" spans="1:6" ht="14.25" x14ac:dyDescent="0.2">
      <c r="A52" s="56"/>
      <c r="B52" s="90"/>
      <c r="C52" s="90"/>
      <c r="D52" s="90"/>
      <c r="E52" s="66"/>
      <c r="F52" s="56"/>
    </row>
    <row r="53" spans="1:6" ht="14.25" x14ac:dyDescent="0.2">
      <c r="A53" s="56"/>
      <c r="B53" s="90"/>
      <c r="C53" s="90"/>
      <c r="D53" s="90"/>
      <c r="E53" s="66"/>
      <c r="F53" s="56"/>
    </row>
    <row r="54" spans="1:6" ht="14.25" x14ac:dyDescent="0.2">
      <c r="A54" s="56"/>
      <c r="B54" s="90"/>
      <c r="C54" s="90"/>
      <c r="D54" s="90"/>
      <c r="E54" s="66"/>
      <c r="F54" s="56"/>
    </row>
    <row r="55" spans="1:6" ht="14.25" x14ac:dyDescent="0.2">
      <c r="A55" s="56"/>
      <c r="B55" s="78"/>
      <c r="C55" s="78"/>
      <c r="D55" s="78"/>
      <c r="E55" s="66"/>
      <c r="F55" s="56"/>
    </row>
    <row r="56" spans="1:6" ht="14.25" x14ac:dyDescent="0.2">
      <c r="A56" s="56"/>
      <c r="B56" s="90"/>
      <c r="C56" s="90"/>
      <c r="D56" s="90"/>
      <c r="E56" s="66"/>
      <c r="F56" s="56"/>
    </row>
    <row r="57" spans="1:6" ht="14.25" x14ac:dyDescent="0.2">
      <c r="A57" s="56"/>
      <c r="B57" s="90"/>
      <c r="C57" s="90"/>
      <c r="D57" s="90"/>
      <c r="E57" s="66"/>
      <c r="F57" s="56"/>
    </row>
    <row r="58" spans="1:6" ht="14.25" x14ac:dyDescent="0.2">
      <c r="A58" s="56"/>
      <c r="B58" s="90"/>
      <c r="C58" s="90"/>
      <c r="D58" s="90"/>
      <c r="E58" s="66"/>
      <c r="F58" s="56"/>
    </row>
    <row r="59" spans="1:6" ht="14.25" x14ac:dyDescent="0.2">
      <c r="A59" s="56"/>
      <c r="B59" s="90"/>
      <c r="C59" s="90"/>
      <c r="D59" s="90"/>
      <c r="E59" s="66"/>
      <c r="F59" s="56"/>
    </row>
    <row r="60" spans="1:6" ht="14.25" x14ac:dyDescent="0.2">
      <c r="A60" s="56"/>
      <c r="B60" s="90"/>
      <c r="C60" s="90"/>
      <c r="D60" s="90"/>
      <c r="E60" s="66"/>
      <c r="F60" s="56"/>
    </row>
    <row r="61" spans="1:6" ht="14.25" x14ac:dyDescent="0.2">
      <c r="A61" s="56"/>
      <c r="B61" s="90"/>
      <c r="C61" s="90"/>
      <c r="D61" s="90"/>
      <c r="E61" s="66"/>
      <c r="F61" s="56"/>
    </row>
    <row r="62" spans="1:6" ht="14.25" x14ac:dyDescent="0.2">
      <c r="A62" s="56"/>
      <c r="B62" s="90"/>
      <c r="C62" s="90"/>
      <c r="D62" s="90"/>
      <c r="E62" s="66"/>
      <c r="F62" s="56"/>
    </row>
    <row r="63" spans="1:6" ht="14.25" x14ac:dyDescent="0.2">
      <c r="A63" s="56"/>
      <c r="B63" s="90"/>
      <c r="C63" s="90"/>
      <c r="D63" s="90"/>
      <c r="E63" s="66"/>
      <c r="F63" s="56"/>
    </row>
    <row r="64" spans="1:6" ht="14.25" x14ac:dyDescent="0.2">
      <c r="A64" s="56"/>
      <c r="B64" s="90"/>
      <c r="C64" s="90"/>
      <c r="D64" s="90"/>
      <c r="E64" s="66"/>
      <c r="F64" s="56"/>
    </row>
    <row r="65" spans="1:6" ht="14.25" x14ac:dyDescent="0.2">
      <c r="A65" s="56"/>
      <c r="B65" s="90"/>
      <c r="C65" s="90"/>
      <c r="D65" s="90"/>
      <c r="E65" s="66"/>
      <c r="F65" s="56"/>
    </row>
    <row r="66" spans="1:6" ht="14.25" x14ac:dyDescent="0.2">
      <c r="A66" s="56"/>
      <c r="B66" s="90"/>
      <c r="C66" s="90"/>
      <c r="D66" s="90"/>
      <c r="E66" s="66"/>
      <c r="F66" s="56"/>
    </row>
    <row r="67" spans="1:6" ht="14.25" x14ac:dyDescent="0.2">
      <c r="A67" s="56"/>
      <c r="B67" s="90"/>
      <c r="C67" s="90"/>
      <c r="D67" s="90"/>
      <c r="E67" s="66"/>
      <c r="F67" s="56"/>
    </row>
    <row r="68" spans="1:6" ht="13.5" customHeight="1" x14ac:dyDescent="0.2">
      <c r="A68" s="56"/>
      <c r="B68" s="90"/>
      <c r="C68" s="90"/>
      <c r="D68" s="90"/>
      <c r="E68" s="66"/>
      <c r="F68" s="56"/>
    </row>
    <row r="69" spans="1:6" ht="13.5" customHeight="1" x14ac:dyDescent="0.2">
      <c r="A69" s="56"/>
      <c r="B69" s="55" t="s">
        <v>21</v>
      </c>
      <c r="C69" s="57"/>
      <c r="D69" s="57"/>
      <c r="E69" s="33">
        <f>4.25*325</f>
        <v>1381.25</v>
      </c>
      <c r="F69" s="56"/>
    </row>
    <row r="70" spans="1:6" ht="13.5" customHeight="1" x14ac:dyDescent="0.2">
      <c r="A70" s="56"/>
      <c r="B70" s="68" t="s">
        <v>18</v>
      </c>
      <c r="C70" s="57"/>
      <c r="D70" s="57"/>
      <c r="E70" s="34">
        <v>0</v>
      </c>
      <c r="F70" s="56"/>
    </row>
    <row r="71" spans="1:6" ht="13.5" customHeight="1" x14ac:dyDescent="0.2">
      <c r="A71" s="56"/>
      <c r="B71" s="68" t="s">
        <v>19</v>
      </c>
      <c r="C71" s="57"/>
      <c r="D71" s="57"/>
      <c r="E71" s="34">
        <v>0</v>
      </c>
      <c r="F71" s="56"/>
    </row>
    <row r="72" spans="1:6" ht="13.5" customHeight="1" x14ac:dyDescent="0.2">
      <c r="A72" s="56"/>
      <c r="B72" s="55" t="s">
        <v>20</v>
      </c>
      <c r="C72" s="57"/>
      <c r="D72" s="57"/>
      <c r="E72" s="33">
        <f>SUM(E69:E71)</f>
        <v>1381.25</v>
      </c>
      <c r="F72" s="56"/>
    </row>
    <row r="73" spans="1:6" ht="13.5" customHeight="1" x14ac:dyDescent="0.2">
      <c r="A73" s="56"/>
      <c r="B73" s="57" t="s">
        <v>5</v>
      </c>
      <c r="C73" s="69">
        <v>0.05</v>
      </c>
      <c r="D73" s="57"/>
      <c r="E73" s="39">
        <f>ROUND(E72*C73,2)</f>
        <v>69.06</v>
      </c>
      <c r="F73" s="56"/>
    </row>
    <row r="74" spans="1:6" ht="13.5" customHeight="1" x14ac:dyDescent="0.2">
      <c r="A74" s="56"/>
      <c r="B74" s="57" t="s">
        <v>4</v>
      </c>
      <c r="C74" s="70">
        <v>9.9750000000000005E-2</v>
      </c>
      <c r="D74" s="57"/>
      <c r="E74" s="47">
        <f>ROUND(E72*C74,2)</f>
        <v>137.78</v>
      </c>
      <c r="F74" s="56"/>
    </row>
    <row r="75" spans="1:6" ht="13.5" customHeight="1" x14ac:dyDescent="0.2">
      <c r="A75" s="56"/>
      <c r="B75" s="57"/>
      <c r="C75" s="57"/>
      <c r="D75" s="57"/>
      <c r="E75" s="71"/>
      <c r="F75" s="56"/>
    </row>
    <row r="76" spans="1:6" ht="16.5" customHeight="1" thickBot="1" x14ac:dyDescent="0.25">
      <c r="A76" s="56"/>
      <c r="B76" s="55" t="s">
        <v>22</v>
      </c>
      <c r="C76" s="57"/>
      <c r="D76" s="57"/>
      <c r="E76" s="37">
        <f>SUM(E72:E74)</f>
        <v>1588.09</v>
      </c>
      <c r="F76" s="56"/>
    </row>
    <row r="77" spans="1:6" ht="15.75" thickTop="1" x14ac:dyDescent="0.2">
      <c r="A77" s="56"/>
      <c r="B77" s="96"/>
      <c r="C77" s="96"/>
      <c r="D77" s="96"/>
      <c r="E77" s="72"/>
      <c r="F77" s="56"/>
    </row>
    <row r="78" spans="1:6" ht="15" x14ac:dyDescent="0.2">
      <c r="A78" s="56"/>
      <c r="B78" s="97" t="s">
        <v>24</v>
      </c>
      <c r="C78" s="97"/>
      <c r="D78" s="97"/>
      <c r="E78" s="72">
        <v>0</v>
      </c>
      <c r="F78" s="56"/>
    </row>
    <row r="79" spans="1:6" ht="15" x14ac:dyDescent="0.2">
      <c r="A79" s="56"/>
      <c r="B79" s="96"/>
      <c r="C79" s="96"/>
      <c r="D79" s="96"/>
      <c r="E79" s="72"/>
      <c r="F79" s="56"/>
    </row>
    <row r="80" spans="1:6" ht="19.5" customHeight="1" x14ac:dyDescent="0.2">
      <c r="A80" s="56"/>
      <c r="B80" s="73" t="s">
        <v>23</v>
      </c>
      <c r="C80" s="74"/>
      <c r="D80" s="74"/>
      <c r="E80" s="75">
        <f>E76-E78</f>
        <v>1588.09</v>
      </c>
      <c r="F80" s="56"/>
    </row>
    <row r="81" spans="1:6" ht="13.5" customHeight="1" x14ac:dyDescent="0.2">
      <c r="A81" s="56"/>
      <c r="B81" s="56"/>
      <c r="C81" s="56"/>
      <c r="D81" s="56"/>
      <c r="E81" s="56"/>
      <c r="F81" s="56"/>
    </row>
    <row r="82" spans="1:6" x14ac:dyDescent="0.2">
      <c r="A82" s="56"/>
      <c r="B82" s="56"/>
      <c r="C82" s="56"/>
      <c r="D82" s="56"/>
      <c r="E82" s="56"/>
      <c r="F82" s="56"/>
    </row>
    <row r="83" spans="1:6" x14ac:dyDescent="0.2">
      <c r="A83" s="56"/>
      <c r="B83" s="98"/>
      <c r="C83" s="98"/>
      <c r="D83" s="98"/>
      <c r="E83" s="98"/>
      <c r="F83" s="56"/>
    </row>
    <row r="84" spans="1:6" ht="14.25" x14ac:dyDescent="0.2">
      <c r="A84" s="99" t="s">
        <v>48</v>
      </c>
      <c r="B84" s="99"/>
      <c r="C84" s="99"/>
      <c r="D84" s="99"/>
      <c r="E84" s="99"/>
      <c r="F84" s="99"/>
    </row>
    <row r="85" spans="1:6" ht="14.25" x14ac:dyDescent="0.2">
      <c r="A85" s="100" t="s">
        <v>62</v>
      </c>
      <c r="B85" s="100"/>
      <c r="C85" s="100"/>
      <c r="D85" s="100"/>
      <c r="E85" s="100"/>
      <c r="F85" s="100"/>
    </row>
    <row r="86" spans="1:6" x14ac:dyDescent="0.2">
      <c r="A86" s="56"/>
      <c r="B86" s="56"/>
      <c r="C86" s="56"/>
      <c r="D86" s="56"/>
      <c r="E86" s="56"/>
      <c r="F86" s="56"/>
    </row>
    <row r="87" spans="1:6" x14ac:dyDescent="0.2">
      <c r="A87" s="56"/>
      <c r="B87" s="92"/>
      <c r="C87" s="92"/>
      <c r="D87" s="92"/>
      <c r="E87" s="92"/>
      <c r="F87" s="56"/>
    </row>
    <row r="88" spans="1:6" ht="15" x14ac:dyDescent="0.2">
      <c r="A88" s="93" t="s">
        <v>8</v>
      </c>
      <c r="B88" s="93"/>
      <c r="C88" s="93"/>
      <c r="D88" s="93"/>
      <c r="E88" s="93"/>
      <c r="F88" s="93"/>
    </row>
    <row r="90" spans="1:6" ht="39.75" customHeight="1" x14ac:dyDescent="0.2">
      <c r="B90" s="94"/>
      <c r="C90" s="95"/>
      <c r="D90" s="95"/>
    </row>
    <row r="91" spans="1:6" ht="13.5" customHeight="1" x14ac:dyDescent="0.2"/>
    <row r="92" spans="1:6" x14ac:dyDescent="0.2">
      <c r="B92" s="76"/>
      <c r="C92" s="76"/>
      <c r="D92" s="76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0:D50"/>
    <mergeCell ref="B51:D51"/>
    <mergeCell ref="B52:D52"/>
    <mergeCell ref="B53:D53"/>
    <mergeCell ref="B54:D54"/>
    <mergeCell ref="B56:D56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A5FA7F1B-1441-470F-9958-25DD5D7198F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2">
    <pageSetUpPr fitToPage="1"/>
  </sheetPr>
  <dimension ref="A1:D39"/>
  <sheetViews>
    <sheetView view="pageBreakPreview" zoomScaleNormal="100" workbookViewId="0">
      <selection activeCell="C5" sqref="C5:C37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01" t="s">
        <v>1</v>
      </c>
      <c r="C1" s="101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B3" s="15"/>
      <c r="C3" s="15"/>
      <c r="D3" s="7"/>
    </row>
    <row r="4" spans="1:4" ht="13.5" thickBot="1" x14ac:dyDescent="0.25">
      <c r="A4" s="6"/>
      <c r="B4" s="18"/>
      <c r="C4" s="19" t="s">
        <v>3</v>
      </c>
      <c r="D4" s="7"/>
    </row>
    <row r="5" spans="1:4" x14ac:dyDescent="0.2">
      <c r="A5" s="6"/>
      <c r="B5" s="16"/>
      <c r="C5" s="45" t="s">
        <v>47</v>
      </c>
      <c r="D5" s="7"/>
    </row>
    <row r="6" spans="1:4" x14ac:dyDescent="0.2">
      <c r="A6" s="6"/>
      <c r="B6" s="16"/>
      <c r="C6" s="8" t="s">
        <v>12</v>
      </c>
      <c r="D6" s="7"/>
    </row>
    <row r="7" spans="1:4" x14ac:dyDescent="0.2">
      <c r="A7" s="6"/>
      <c r="B7" s="16"/>
      <c r="C7" s="8" t="s">
        <v>25</v>
      </c>
      <c r="D7" s="7"/>
    </row>
    <row r="8" spans="1:4" x14ac:dyDescent="0.2">
      <c r="A8" s="6"/>
      <c r="B8" s="16"/>
      <c r="C8" s="8" t="s">
        <v>26</v>
      </c>
      <c r="D8" s="7"/>
    </row>
    <row r="9" spans="1:4" x14ac:dyDescent="0.2">
      <c r="A9" s="6"/>
      <c r="B9" s="16"/>
      <c r="C9" s="8" t="s">
        <v>2</v>
      </c>
      <c r="D9" s="7"/>
    </row>
    <row r="10" spans="1:4" x14ac:dyDescent="0.2">
      <c r="A10" s="6"/>
      <c r="B10" s="16"/>
      <c r="C10" s="8" t="s">
        <v>28</v>
      </c>
      <c r="D10" s="7"/>
    </row>
    <row r="11" spans="1:4" x14ac:dyDescent="0.2">
      <c r="A11" s="6"/>
      <c r="B11" s="16"/>
      <c r="C11" s="8" t="s">
        <v>9</v>
      </c>
      <c r="D11" s="7"/>
    </row>
    <row r="12" spans="1:4" x14ac:dyDescent="0.2">
      <c r="A12" s="6"/>
      <c r="B12" s="16"/>
      <c r="C12" s="8" t="s">
        <v>29</v>
      </c>
      <c r="D12" s="7"/>
    </row>
    <row r="13" spans="1:4" x14ac:dyDescent="0.2">
      <c r="A13" s="6"/>
      <c r="B13" s="16"/>
      <c r="C13" s="8" t="s">
        <v>27</v>
      </c>
      <c r="D13" s="7"/>
    </row>
    <row r="14" spans="1:4" x14ac:dyDescent="0.2">
      <c r="A14" s="6"/>
      <c r="B14" s="16"/>
      <c r="C14" s="8" t="s">
        <v>30</v>
      </c>
      <c r="D14" s="7"/>
    </row>
    <row r="15" spans="1:4" x14ac:dyDescent="0.2">
      <c r="A15" s="6"/>
      <c r="B15" s="16"/>
      <c r="C15" s="8" t="s">
        <v>31</v>
      </c>
      <c r="D15" s="7"/>
    </row>
    <row r="16" spans="1:4" x14ac:dyDescent="0.2">
      <c r="A16" s="6"/>
      <c r="B16" s="16"/>
      <c r="C16" s="8" t="s">
        <v>11</v>
      </c>
      <c r="D16" s="7"/>
    </row>
    <row r="17" spans="1:4" x14ac:dyDescent="0.2">
      <c r="A17" s="6"/>
      <c r="B17" s="16"/>
      <c r="C17" s="8" t="s">
        <v>10</v>
      </c>
      <c r="D17" s="7"/>
    </row>
    <row r="18" spans="1:4" x14ac:dyDescent="0.2">
      <c r="A18" s="6"/>
      <c r="B18" s="16"/>
      <c r="C18" s="8" t="s">
        <v>14</v>
      </c>
      <c r="D18" s="7"/>
    </row>
    <row r="19" spans="1:4" x14ac:dyDescent="0.2">
      <c r="A19" s="6"/>
      <c r="B19" s="16"/>
      <c r="C19" s="9" t="s">
        <v>33</v>
      </c>
      <c r="D19" s="7"/>
    </row>
    <row r="20" spans="1:4" x14ac:dyDescent="0.2">
      <c r="A20" s="6"/>
      <c r="B20" s="16"/>
      <c r="C20" s="9" t="s">
        <v>35</v>
      </c>
      <c r="D20" s="7"/>
    </row>
    <row r="21" spans="1:4" x14ac:dyDescent="0.2">
      <c r="A21" s="6"/>
      <c r="B21" s="16"/>
      <c r="C21" s="9" t="s">
        <v>34</v>
      </c>
      <c r="D21" s="7"/>
    </row>
    <row r="22" spans="1:4" x14ac:dyDescent="0.2">
      <c r="A22" s="6"/>
      <c r="B22" s="16"/>
      <c r="C22" s="9" t="s">
        <v>36</v>
      </c>
      <c r="D22" s="7"/>
    </row>
    <row r="23" spans="1:4" x14ac:dyDescent="0.2">
      <c r="A23" s="6"/>
      <c r="B23" s="16"/>
      <c r="C23" s="9" t="s">
        <v>32</v>
      </c>
      <c r="D23" s="7"/>
    </row>
    <row r="24" spans="1:4" x14ac:dyDescent="0.2">
      <c r="A24" s="6"/>
      <c r="B24" s="16"/>
      <c r="C24" s="9" t="s">
        <v>37</v>
      </c>
      <c r="D24" s="7"/>
    </row>
    <row r="25" spans="1:4" x14ac:dyDescent="0.2">
      <c r="A25" s="6"/>
      <c r="B25" s="16"/>
      <c r="C25" s="8" t="s">
        <v>38</v>
      </c>
      <c r="D25" s="7"/>
    </row>
    <row r="26" spans="1:4" x14ac:dyDescent="0.2">
      <c r="A26" s="6"/>
      <c r="B26" s="16"/>
      <c r="C26" s="8" t="s">
        <v>44</v>
      </c>
      <c r="D26" s="7"/>
    </row>
    <row r="27" spans="1:4" x14ac:dyDescent="0.2">
      <c r="A27" s="6"/>
      <c r="B27" s="16"/>
      <c r="C27" s="8" t="s">
        <v>45</v>
      </c>
      <c r="D27" s="7"/>
    </row>
    <row r="28" spans="1:4" x14ac:dyDescent="0.2">
      <c r="A28" s="6"/>
      <c r="B28" s="16"/>
      <c r="C28" s="8" t="s">
        <v>46</v>
      </c>
      <c r="D28" s="7"/>
    </row>
    <row r="29" spans="1:4" x14ac:dyDescent="0.2">
      <c r="A29" s="6"/>
      <c r="B29" s="16"/>
      <c r="C29" s="8" t="s">
        <v>15</v>
      </c>
      <c r="D29" s="7"/>
    </row>
    <row r="30" spans="1:4" x14ac:dyDescent="0.2">
      <c r="A30" s="6"/>
      <c r="B30" s="16"/>
      <c r="C30" s="8"/>
      <c r="D30" s="7"/>
    </row>
    <row r="31" spans="1:4" x14ac:dyDescent="0.2">
      <c r="A31" s="6"/>
      <c r="B31" s="16"/>
      <c r="C31" s="45" t="s">
        <v>13</v>
      </c>
      <c r="D31" s="7"/>
    </row>
    <row r="32" spans="1:4" x14ac:dyDescent="0.2">
      <c r="A32" s="6"/>
      <c r="B32" s="16"/>
      <c r="C32" s="8" t="s">
        <v>41</v>
      </c>
      <c r="D32" s="7"/>
    </row>
    <row r="33" spans="1:4" x14ac:dyDescent="0.2">
      <c r="A33" s="6"/>
      <c r="B33" s="16"/>
      <c r="C33" s="8" t="s">
        <v>42</v>
      </c>
      <c r="D33" s="7"/>
    </row>
    <row r="34" spans="1:4" x14ac:dyDescent="0.2">
      <c r="A34" s="6"/>
      <c r="B34" s="16"/>
      <c r="C34" s="8" t="s">
        <v>43</v>
      </c>
      <c r="D34" s="7"/>
    </row>
    <row r="35" spans="1:4" x14ac:dyDescent="0.2">
      <c r="A35" s="6"/>
      <c r="B35" s="16"/>
      <c r="C35" s="10" t="s">
        <v>39</v>
      </c>
      <c r="D35" s="7"/>
    </row>
    <row r="36" spans="1:4" x14ac:dyDescent="0.2">
      <c r="A36" s="6"/>
      <c r="B36" s="16"/>
      <c r="C36" s="7" t="s">
        <v>16</v>
      </c>
      <c r="D36" s="7"/>
    </row>
    <row r="37" spans="1:4" x14ac:dyDescent="0.2">
      <c r="A37" s="6"/>
      <c r="B37" s="16"/>
      <c r="C37" s="10" t="s">
        <v>40</v>
      </c>
      <c r="D37" s="7"/>
    </row>
    <row r="38" spans="1:4" x14ac:dyDescent="0.2">
      <c r="A38" s="6"/>
      <c r="B38" s="16"/>
      <c r="C38" s="8"/>
      <c r="D38" s="7"/>
    </row>
    <row r="39" spans="1:4" ht="13.5" thickBot="1" x14ac:dyDescent="0.25">
      <c r="A39" s="11"/>
      <c r="B39" s="17"/>
      <c r="C39" s="12"/>
      <c r="D39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18</vt:i4>
      </vt:variant>
    </vt:vector>
  </HeadingPairs>
  <TitlesOfParts>
    <vt:vector size="25" baseType="lpstr">
      <vt:lpstr>06-06-14</vt:lpstr>
      <vt:lpstr>25-09-14</vt:lpstr>
      <vt:lpstr>05-05-15</vt:lpstr>
      <vt:lpstr>22-10-18</vt:lpstr>
      <vt:lpstr>29-06-22</vt:lpstr>
      <vt:lpstr>20-12-22</vt:lpstr>
      <vt:lpstr>Activités</vt:lpstr>
      <vt:lpstr>'05-05-15'!Liste_Activités</vt:lpstr>
      <vt:lpstr>'20-12-22'!Liste_Activités</vt:lpstr>
      <vt:lpstr>'22-10-18'!Liste_Activités</vt:lpstr>
      <vt:lpstr>'29-06-22'!Liste_Activités</vt:lpstr>
      <vt:lpstr>Liste_Activités</vt:lpstr>
      <vt:lpstr>'05-05-15'!Print_Area</vt:lpstr>
      <vt:lpstr>'06-06-14'!Print_Area</vt:lpstr>
      <vt:lpstr>'20-12-22'!Print_Area</vt:lpstr>
      <vt:lpstr>'22-10-18'!Print_Area</vt:lpstr>
      <vt:lpstr>'25-09-14'!Print_Area</vt:lpstr>
      <vt:lpstr>'29-06-22'!Print_Area</vt:lpstr>
      <vt:lpstr>Activités!Print_Area</vt:lpstr>
      <vt:lpstr>'05-05-15'!Zone_d_impression</vt:lpstr>
      <vt:lpstr>'06-06-14'!Zone_d_impression</vt:lpstr>
      <vt:lpstr>'20-12-22'!Zone_d_impression</vt:lpstr>
      <vt:lpstr>'22-10-18'!Zone_d_impression</vt:lpstr>
      <vt:lpstr>'25-09-14'!Zone_d_impression</vt:lpstr>
      <vt:lpstr>'29-06-22'!Zone_d_impression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2022-12-20T11:27:19Z</cp:lastPrinted>
  <dcterms:created xsi:type="dcterms:W3CDTF">1996-11-05T19:10:39Z</dcterms:created>
  <dcterms:modified xsi:type="dcterms:W3CDTF">2022-12-20T11:27:51Z</dcterms:modified>
</cp:coreProperties>
</file>