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CB9D16E-E7AE-493C-8D5E-EF72551EAF19}" xr6:coauthVersionLast="47" xr6:coauthVersionMax="47" xr10:uidLastSave="{00000000-0000-0000-0000-000000000000}"/>
  <bookViews>
    <workbookView xWindow="-120" yWindow="-120" windowWidth="38640" windowHeight="15840" firstSheet="1" activeTab="16" xr2:uid="{00000000-000D-0000-FFFF-FFFF00000000}"/>
  </bookViews>
  <sheets>
    <sheet name="11-12-15" sheetId="4" r:id="rId1"/>
    <sheet name="31-03-16" sheetId="6" r:id="rId2"/>
    <sheet name="04-10-16" sheetId="7" r:id="rId3"/>
    <sheet name="17-03-17" sheetId="8" r:id="rId4"/>
    <sheet name="18-12-2017" sheetId="9" r:id="rId5"/>
    <sheet name="14-06-18" sheetId="10" r:id="rId6"/>
    <sheet name="19-04-19" sheetId="11" r:id="rId7"/>
    <sheet name="06-03-20" sheetId="12" r:id="rId8"/>
    <sheet name="19-08-20" sheetId="13" r:id="rId9"/>
    <sheet name="27-10-20" sheetId="14" r:id="rId10"/>
    <sheet name="18-06-21" sheetId="15" r:id="rId11"/>
    <sheet name="11-12-21" sheetId="16" r:id="rId12"/>
    <sheet name="15-10-22" sheetId="17" r:id="rId13"/>
    <sheet name="03-10-23" sheetId="18" r:id="rId14"/>
    <sheet name="29-03-24" sheetId="19" r:id="rId15"/>
    <sheet name="10-05-24" sheetId="20" r:id="rId16"/>
    <sheet name="27-07-24" sheetId="21" r:id="rId17"/>
    <sheet name="Activités" sheetId="5" r:id="rId18"/>
  </sheets>
  <definedNames>
    <definedName name="Liste_Activités">Activités!$C$5:$C$45</definedName>
    <definedName name="Print_Area" localSheetId="13">'03-10-23'!$A$1:$F$88</definedName>
    <definedName name="Print_Area" localSheetId="2">'04-10-16'!$A$1:$F$89</definedName>
    <definedName name="Print_Area" localSheetId="7">'06-03-20'!$A$1:$F$89</definedName>
    <definedName name="Print_Area" localSheetId="15">'10-05-24'!$A$1:$F$88</definedName>
    <definedName name="Print_Area" localSheetId="0">'11-12-15'!$A$1:$F$89</definedName>
    <definedName name="Print_Area" localSheetId="11">'11-12-21'!$A$1:$F$88</definedName>
    <definedName name="Print_Area" localSheetId="5">'14-06-18'!$A$1:$F$88</definedName>
    <definedName name="Print_Area" localSheetId="12">'15-10-22'!$A$1:$F$88</definedName>
    <definedName name="Print_Area" localSheetId="3">'17-03-17'!$A$1:$F$89</definedName>
    <definedName name="Print_Area" localSheetId="10">'18-06-21'!$A$1:$F$88</definedName>
    <definedName name="Print_Area" localSheetId="4">'18-12-2017'!$A$1:$F$88</definedName>
    <definedName name="Print_Area" localSheetId="6">'19-04-19'!$A$1:$F$89</definedName>
    <definedName name="Print_Area" localSheetId="8">'19-08-20'!$A$1:$F$88</definedName>
    <definedName name="Print_Area" localSheetId="16">'27-07-24'!$A$1:$F$88</definedName>
    <definedName name="Print_Area" localSheetId="9">'27-10-20'!$A$1:$F$88</definedName>
    <definedName name="Print_Area" localSheetId="14">'29-03-24'!$A$1:$F$88</definedName>
    <definedName name="Print_Area" localSheetId="1">'31-03-16'!$A$1:$F$89</definedName>
    <definedName name="Print_Area" localSheetId="17">Activités!$A$1:$D$45</definedName>
    <definedName name="_xlnm.Print_Area" localSheetId="13">'03-10-23'!$A$1:$F$88</definedName>
    <definedName name="_xlnm.Print_Area" localSheetId="2">'04-10-16'!$A$1:$F$89</definedName>
    <definedName name="_xlnm.Print_Area" localSheetId="7">'06-03-20'!$A$1:$F$89</definedName>
    <definedName name="_xlnm.Print_Area" localSheetId="15">'10-05-24'!$A$1:$F$88</definedName>
    <definedName name="_xlnm.Print_Area" localSheetId="0">'11-12-15'!$A$1:$F$89</definedName>
    <definedName name="_xlnm.Print_Area" localSheetId="11">'11-12-21'!$A$1:$F$88</definedName>
    <definedName name="_xlnm.Print_Area" localSheetId="5">'14-06-18'!$A$1:$F$88</definedName>
    <definedName name="_xlnm.Print_Area" localSheetId="12">'15-10-22'!$A$1:$F$88</definedName>
    <definedName name="_xlnm.Print_Area" localSheetId="3">'17-03-17'!$A$1:$F$89</definedName>
    <definedName name="_xlnm.Print_Area" localSheetId="10">'18-06-21'!$A$1:$F$88</definedName>
    <definedName name="_xlnm.Print_Area" localSheetId="4">'18-12-2017'!$A$1:$F$88</definedName>
    <definedName name="_xlnm.Print_Area" localSheetId="6">'19-04-19'!$A$1:$F$89</definedName>
    <definedName name="_xlnm.Print_Area" localSheetId="8">'19-08-20'!$A$1:$F$88</definedName>
    <definedName name="_xlnm.Print_Area" localSheetId="16">'27-07-24'!$A$1:$F$88</definedName>
    <definedName name="_xlnm.Print_Area" localSheetId="9">'27-10-20'!$A$1:$F$88</definedName>
    <definedName name="_xlnm.Print_Area" localSheetId="14">'29-03-24'!$A$1:$F$88</definedName>
    <definedName name="_xlnm.Print_Area" localSheetId="1">'31-03-16'!$A$1:$F$89</definedName>
    <definedName name="Zone_impres_MI" localSheetId="13">#REF!</definedName>
    <definedName name="Zone_impres_MI" localSheetId="2">#REF!</definedName>
    <definedName name="Zone_impres_MI" localSheetId="7">#REF!</definedName>
    <definedName name="Zone_impres_MI" localSheetId="15">#REF!</definedName>
    <definedName name="Zone_impres_MI" localSheetId="11">#REF!</definedName>
    <definedName name="Zone_impres_MI" localSheetId="5">#REF!</definedName>
    <definedName name="Zone_impres_MI" localSheetId="12">#REF!</definedName>
    <definedName name="Zone_impres_MI" localSheetId="3">#REF!</definedName>
    <definedName name="Zone_impres_MI" localSheetId="10">#REF!</definedName>
    <definedName name="Zone_impres_MI" localSheetId="4">#REF!</definedName>
    <definedName name="Zone_impres_MI" localSheetId="6">#REF!</definedName>
    <definedName name="Zone_impres_MI" localSheetId="8">#REF!</definedName>
    <definedName name="Zone_impres_MI" localSheetId="16">#REF!</definedName>
    <definedName name="Zone_impres_MI" localSheetId="9">#REF!</definedName>
    <definedName name="Zone_impres_MI" localSheetId="14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1" l="1"/>
  <c r="E71" i="21" s="1"/>
  <c r="E68" i="20"/>
  <c r="E71" i="20" s="1"/>
  <c r="E68" i="19"/>
  <c r="E71" i="19" s="1"/>
  <c r="E68" i="18"/>
  <c r="E71" i="18"/>
  <c r="E68" i="17"/>
  <c r="E71" i="17"/>
  <c r="E72" i="17"/>
  <c r="E73" i="17"/>
  <c r="E75" i="17"/>
  <c r="E79" i="17"/>
  <c r="E68" i="16"/>
  <c r="E71" i="16"/>
  <c r="E72" i="16"/>
  <c r="E73" i="16"/>
  <c r="E75" i="16"/>
  <c r="E79" i="16"/>
  <c r="E68" i="15"/>
  <c r="E71" i="15"/>
  <c r="E72" i="15"/>
  <c r="E73" i="15"/>
  <c r="E75" i="15"/>
  <c r="E79" i="15"/>
  <c r="E68" i="14"/>
  <c r="E71" i="14"/>
  <c r="E72" i="14"/>
  <c r="E73" i="14"/>
  <c r="E75" i="14"/>
  <c r="E79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3" i="4"/>
  <c r="E74" i="4"/>
  <c r="E76" i="4"/>
  <c r="E80" i="4"/>
  <c r="E73" i="21" l="1"/>
  <c r="E72" i="21"/>
  <c r="E75" i="21" s="1"/>
  <c r="E79" i="21" s="1"/>
  <c r="E73" i="20"/>
  <c r="E72" i="20"/>
  <c r="E75" i="20" s="1"/>
  <c r="E79" i="20" s="1"/>
  <c r="E72" i="19"/>
  <c r="E73" i="19"/>
  <c r="E73" i="18"/>
  <c r="E72" i="18"/>
  <c r="E75" i="19" l="1"/>
  <c r="E79" i="19" s="1"/>
  <c r="E75" i="18"/>
  <c r="E79" i="18" s="1"/>
</calcChain>
</file>

<file path=xl/sharedStrings.xml><?xml version="1.0" encoding="utf-8"?>
<sst xmlns="http://schemas.openxmlformats.org/spreadsheetml/2006/main" count="498" uniqueCount="163">
  <si>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</si>
  <si>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</si>
  <si>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</si>
  <si>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</si>
  <si>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</si>
  <si>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</si>
  <si>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</si>
  <si>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</si>
  <si>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</si>
  <si>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</si>
  <si>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</si>
  <si>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</si>
  <si>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</si>
  <si>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</si>
  <si>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</si>
  <si>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</si>
  <si>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</si>
  <si>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</si>
  <si>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</si>
  <si>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</si>
  <si>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</si>
  <si>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</si>
  <si>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</si>
  <si>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</si>
  <si>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</si>
  <si>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</si>
  <si>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</si>
  <si>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</si>
  <si>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</si>
  <si>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</si>
  <si>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</si>
  <si>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</si>
  <si>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</si>
  <si>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</si>
  <si>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</si>
  <si>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</si>
  <si>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</si>
  <si>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</si>
  <si>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</si>
  <si>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</si>
  <si>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</si>
  <si>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</si>
  <si>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</si>
  <si>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MARCO MICHAUD</t>
  </si>
  <si>
    <t>GESTION MARIANTH INC.</t>
  </si>
  <si>
    <t>208 rue Grandfontaine
Saint-Jean-sur-Richelieu (Québec) J2X 0A9</t>
  </si>
  <si>
    <t>Le 11 DÉCEMBRE 2015</t>
  </si>
  <si>
    <t># 15254</t>
  </si>
  <si>
    <t xml:space="preserve"> - Révision de la documentation juridique pour la création de la fiducie ;</t>
  </si>
  <si>
    <t xml:space="preserve"> - Déplacement et rencontre avec vous aux bureaux de Boucherville pour la signature de l'acte de fiducie ;</t>
  </si>
  <si>
    <t>Le 31 mars 2016</t>
  </si>
  <si>
    <t xml:space="preserve"> - Modifications au mémorandum fiscal pour mettre en place la réorganisation;</t>
  </si>
  <si>
    <t xml:space="preserve"> - Diverses discussions téléphoniques (et Skype lors de la signature) avec vous et le juriste;</t>
  </si>
  <si>
    <t xml:space="preserve"> - Compléter des formulaires du REQ ;</t>
  </si>
  <si>
    <t># 16046</t>
  </si>
  <si>
    <t>Le 4 octobre 2016</t>
  </si>
  <si>
    <t xml:space="preserve"> - Discussion téléphonique avec vous concernant votre planification fiscale annuelle pour 2016 ;</t>
  </si>
  <si>
    <t xml:space="preserve"> - Question de vos comptables relativement à la comptabilisation des différentes transactions survenues ;</t>
  </si>
  <si>
    <t># 16218</t>
  </si>
  <si>
    <t>Le 17 mars 2017</t>
  </si>
  <si>
    <t># 17039</t>
  </si>
  <si>
    <t xml:space="preserve"> - Analyse de la planification fiscale annuelle à faire et analyse des documents soumis ;</t>
  </si>
  <si>
    <t xml:space="preserve"> - Discussion téléphonique avec vous ;</t>
  </si>
  <si>
    <t>Le 18 décembre 2017</t>
  </si>
  <si>
    <t># 17274</t>
  </si>
  <si>
    <t xml:space="preserve"> - Travail d'analyse avec vous, Raymond Chabot et les notaires pour comprendre où sont passés les documents de la réorganisation effectuée en 2011 par Raymond Chabot ;</t>
  </si>
  <si>
    <t xml:space="preserve"> - Travail avec vos comptables pour la comptabilisations des différentes transactions de l'année pour vos états financiers ;</t>
  </si>
  <si>
    <t>Le 14 JUIN 2018</t>
  </si>
  <si>
    <t># 18159</t>
  </si>
  <si>
    <t xml:space="preserve"> - Analyse, travail avec les comptables et rédaction d'un sommaire de la planification de fin d'année à faire ;</t>
  </si>
  <si>
    <t xml:space="preserve"> - Discussions téléphoniques, lecture et rédaction de courriel avec vous et vos comptables ;</t>
  </si>
  <si>
    <t xml:space="preserve"> - Travail avec vos comptables aux états financiers annuels de 2017 et de 2018 ;</t>
  </si>
  <si>
    <t xml:space="preserve"> - Simulations, analyses, discussions téléphoniques et courriels relativement à l'optimisation fiscale annuelle de votre rémunération ;</t>
  </si>
  <si>
    <t># 19110</t>
  </si>
  <si>
    <t>Le 19 AVRIL 2019</t>
  </si>
  <si>
    <t xml:space="preserve"> - Lecture et rédaction de courriels avec vous et vos comptables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</si>
  <si>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juin 2018</t>
    </r>
    <r>
      <rPr>
        <sz val="11"/>
        <color rgb="FF625850"/>
        <rFont val="Verdana"/>
        <family val="2"/>
      </rPr>
      <t>, notamment:</t>
    </r>
  </si>
  <si>
    <t>1169 3e Rue
Val-d'Or (Québec) J9P 4B2</t>
  </si>
  <si>
    <t>Le 6 MARS 2020</t>
  </si>
  <si>
    <t># 20017</t>
  </si>
  <si>
    <t xml:space="preserve"> - Rencontre avec vous à nos bureaux ;</t>
  </si>
  <si>
    <t>Le 19 AOÛT 2020</t>
  </si>
  <si>
    <t># 20222</t>
  </si>
  <si>
    <t xml:space="preserve"> - Analyses et réflexions fiscales afin de déterminer la meilleure planification fiscale possible dans votre situation ;</t>
  </si>
  <si>
    <t xml:space="preserve"> - Prise de connaissance et analyse de tous les documents comptables en lien avec la transaction à intervenir ;</t>
  </si>
  <si>
    <t xml:space="preserve"> - Analyse de toutes les résolutions manquantes et les correctifs à apporter aux différents livres des minutes depuis 2016 afin d'avoir des livres à jour avant les transactions (rachats d'actions, dividendes, attributions par la fiducie, etc) ;</t>
  </si>
  <si>
    <t xml:space="preserve"> - Coordonination avec vos comptables afin de rectifier tous les chiffres aux états financiers concernant les transactions passées ;</t>
  </si>
  <si>
    <t>Le 27 OCTOBRE 2020</t>
  </si>
  <si>
    <t># 20253</t>
  </si>
  <si>
    <t xml:space="preserve"> - Finalisation du mémorandum fiscal pour mettre en place la réorganisation suite à la réception des différentes informations manquantes de vos comptables;</t>
  </si>
  <si>
    <t xml:space="preserve"> - Préparation des 4 formulaires de CDC T2054 et CO-502 requis;</t>
  </si>
  <si>
    <t>Le 18 JUIN 2021</t>
  </si>
  <si>
    <t># 21259</t>
  </si>
  <si>
    <t xml:space="preserve"> - Différentes discussions téléphoniques avec vous et vos comptables ;</t>
  </si>
  <si>
    <t xml:space="preserve"> - Lecture, analyse et rédaction de divers courriels avec vous et vos comptables ;</t>
  </si>
  <si>
    <t xml:space="preserve"> - Travail avec vos comptables sur les préparation des formulaires T5/Relevé 3 de l'année ;</t>
  </si>
  <si>
    <t xml:space="preserve"> - Travail avec vos comptables aux différents états financiers de fins d'années et déclaration d'impôts ;</t>
  </si>
  <si>
    <t>Le 11 DÉCEMBRE 2021</t>
  </si>
  <si>
    <t># 21436</t>
  </si>
  <si>
    <t xml:space="preserve"> - Différentes discussions téléphoniques avec vous et les juristes ;</t>
  </si>
  <si>
    <t xml:space="preserve"> - Lecture, analyse et rédaction de divers courriels avec vous, les notaires et vos comptables ;</t>
  </si>
  <si>
    <t xml:space="preserve"> - Analyse des documents reçus de votre comptable ;</t>
  </si>
  <si>
    <t xml:space="preserve"> - Analyse de la meilleure planification fiscale à mettre en place dans le cadre de la fermeture de Marco Michaud Informatique ;</t>
  </si>
  <si>
    <t>Le 15 OCTOBRE 2022</t>
  </si>
  <si>
    <t># 22362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</si>
  <si>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12 décembre 2021</t>
    </r>
    <r>
      <rPr>
        <sz val="11"/>
        <color rgb="FF625850"/>
        <rFont val="Verdana"/>
        <family val="2"/>
      </rPr>
      <t>, notamment:</t>
    </r>
  </si>
  <si>
    <t xml:space="preserve"> - Révision de la documentation juridique préparée en décembre 2021 afférente à la présente réorganisation ;</t>
  </si>
  <si>
    <t xml:space="preserve"> - Travail avec vos comptables relativement aux états financiers et déclarations d'impôts des sociétés en lien avec la réorganisation ;</t>
  </si>
  <si>
    <t xml:space="preserve"> - Travail avec vos comptables relativement aux dividendes et attributions à documenter pour l'année ;</t>
  </si>
  <si>
    <t xml:space="preserve"> - Préparation du formulaire T2027 et lettre au Québec - règlement de dette lors de la liquidation de filiale;</t>
  </si>
  <si>
    <t xml:space="preserve"> - Analyse des chiffres finaux et détermination des étapes finales de la réorganisation suite à ces chiffres ;</t>
  </si>
  <si>
    <t xml:space="preserve"> - Modifications au mémorandum fiscal afin de finaliser la réorganisation ;</t>
  </si>
  <si>
    <t xml:space="preserve"> - Révision de la documentation juridique préparée en septembre 2022 afférente à la présente réorganisation;</t>
  </si>
  <si>
    <t>Le 3 OCTOBRE 2023</t>
  </si>
  <si>
    <t># 23328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</si>
  <si>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16 octobre 2022</t>
    </r>
    <r>
      <rPr>
        <sz val="11"/>
        <color rgb="FF625850"/>
        <rFont val="Verdana"/>
        <family val="2"/>
      </rPr>
      <t>, notamment:</t>
    </r>
  </si>
  <si>
    <t xml:space="preserve"> - Travail avec vos comptables relativement aux états financiers et déclarations d'impôts des sociétés ;</t>
  </si>
  <si>
    <t xml:space="preserve"> - Analyse et optimisation de rémunération 2022 - dividendes/rachats d'actions ;</t>
  </si>
  <si>
    <t xml:space="preserve"> - Préparation des directives aux juristes pour la rédaction de documentation de dividendes/rachats d'actions ;</t>
  </si>
  <si>
    <t xml:space="preserve"> - Analyse et travail relativement à la détermination de la juste valeur marchande de vos parts dans GMM ;</t>
  </si>
  <si>
    <t xml:space="preserve"> - Préparation d'un organigramme à jour de votre structure pour vos avocats ;</t>
  </si>
  <si>
    <t xml:space="preserve"> - Préparation à la vidéoconférence et vidéoconférence avec vous ;</t>
  </si>
  <si>
    <t xml:space="preserve"> - Analyse de vos différentes questions dans le cadre de la vente de vos parts dans GMM ;</t>
  </si>
  <si>
    <t xml:space="preserve"> - Modifications à la déclaration d'impôts de GMM afin de refléter la réorganisation à survenir en date du 31/03/2023 ;</t>
  </si>
  <si>
    <t xml:space="preserve"> - Lecture et rédaction de divers courriels avec vous;</t>
  </si>
  <si>
    <t># 24149</t>
  </si>
  <si>
    <t>Le 29 MARS 2024</t>
  </si>
  <si>
    <t>Heures</t>
  </si>
  <si>
    <t>Taux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</si>
  <si>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</si>
  <si>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</si>
  <si>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</si>
  <si>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</si>
  <si>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</si>
  <si>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</si>
  <si>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</si>
  <si>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</si>
  <si>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</si>
  <si>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</si>
  <si>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</si>
  <si>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</si>
  <si>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</si>
  <si>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</si>
  <si>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</si>
  <si>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</si>
  <si>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</si>
  <si>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</si>
  <si>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</si>
  <si>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</si>
  <si>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relativement à l'offre d'achat et ses différentes versions ;</t>
  </si>
  <si>
    <t xml:space="preserve"> - Travail relativement au transfert des polices d'assurance-vie ;</t>
  </si>
  <si>
    <t xml:space="preserve"> - Validation des différents soldes fiscaux importants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</si>
  <si>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</si>
  <si>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réorganisation;</t>
  </si>
  <si>
    <t xml:space="preserve"> - Préparation des 4 formulaires de roulement T2057 et TP-518 requis;</t>
  </si>
  <si>
    <t xml:space="preserve"> - Diverses discussions téléphoniques, lecture, analyse et rédaction de divers courriels avec les divers intervenants;</t>
  </si>
  <si>
    <r>
      <t xml:space="preserve">Facturation relativement aux travaux effectués du </t>
    </r>
    <r>
      <rPr>
        <u/>
        <sz val="11"/>
        <color rgb="FF625850"/>
        <rFont val="Verdana"/>
        <family val="2"/>
      </rPr>
      <t>4 octobre au 29 mars 2024</t>
    </r>
    <r>
      <rPr>
        <sz val="11"/>
        <color rgb="FF625850"/>
        <rFont val="Verdana"/>
        <family val="2"/>
      </rPr>
      <t>, notamment:</t>
    </r>
  </si>
  <si>
    <t>Le 10 MAI 2024</t>
  </si>
  <si>
    <t># 24168</t>
  </si>
  <si>
    <t xml:space="preserve"> - Travail avec votre comptable à la production des déclarations de revenus ;</t>
  </si>
  <si>
    <t>Le 27 JUILLET 2024</t>
  </si>
  <si>
    <t># 24373</t>
  </si>
  <si>
    <t xml:space="preserve"> - Travail avec votre comptable à la production des états financiers de Marianth/Orcim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</si>
</sst>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166" fontId="2" fillId="0" borderId="0" xfId="0" applyNumberFormat="1" applyFont="1"/>
    <xf numFmtId="0" fontId="12" fillId="0" borderId="0" xfId="0" applyFont="1" applyAlignment="1">
      <alignment horizontal="left" wrapText="1" indent="1" shrinkToFi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3E23B9A8-F00B-4C22-9D82-AAE90B1A04B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E7B14F-FA6D-4AD6-BFE9-27015FB8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1C7A9F-C9C6-497B-B2A1-D7815494A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D19915-7A9D-4CC1-8F70-5C25F506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38D6B9-EFAE-4310-AA6E-ED194E11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6264BA-9E27-4B14-891B-B74C03964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E3C7BF-042E-429C-A218-A75A1F7D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A1F595-7DCD-4FB0-A3C4-27625B9E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9ABFFE-7ED1-4565-A265-DA6E9ED1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662981-746D-4790-B676-B750A7EC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296-B398-44F1-B25F-9E8ECCA5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F8FDCD-79FF-466C-BD51-304E81A6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BCAACD-FC80-4045-AA75-208E98DA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35F5CD-1CE3-4498-AA95-C20CCC4B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3FAB15-8F4A-431F-8CA7-8F4E8662A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H92"/>
  <sheetViews>
    <sheetView view="pageBreakPreview" topLeftCell="A43" zoomScale="80" zoomScaleNormal="100" zoomScaleSheetLayoutView="80" workbookViewId="0">
      <selection activeCell="G69" sqref="G69:H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37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36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2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23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8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24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22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25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48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39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 t="s">
        <v>38</v>
      </c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 t="s">
        <v>40</v>
      </c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 t="s">
        <v>33</v>
      </c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 t="s">
        <v>49</v>
      </c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22*230</f>
        <v>5060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5060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504.74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5817.74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5817.74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45D-B386-46F1-AB5B-3DFE770F86E3}">
  <sheetPr>
    <pageSetUpPr fitToPage="1"/>
  </sheetPr>
  <dimension ref="A12:H91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29.25" customHeight="1" x14ac:dyDescent="0.2">
      <c r="A35" s="21"/>
      <c r="B35" s="60" t="s">
        <v>89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10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28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90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12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41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33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14.5*285</f>
        <v>4132.5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125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4257.5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212.88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424.69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4895.07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4895.07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A30:F30"/>
    <mergeCell ref="B33:D33"/>
    <mergeCell ref="B34:D34"/>
    <mergeCell ref="B35:D35"/>
    <mergeCell ref="B36:D36"/>
    <mergeCell ref="B49:D49"/>
    <mergeCell ref="B37:D37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A87:F87"/>
    <mergeCell ref="B89:D89"/>
    <mergeCell ref="B38:D38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6:B78 B12:B20 B33:B67" xr:uid="{46EA03B6-7D90-4578-A0FA-3B7FC0B0089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7575-BC52-4A75-9422-3DF076694B24}">
  <sheetPr>
    <pageSetUpPr fitToPage="1"/>
  </sheetPr>
  <dimension ref="A12:H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29.25" customHeight="1" x14ac:dyDescent="0.2">
      <c r="A35" s="21"/>
      <c r="B35" s="60" t="s">
        <v>93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94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95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96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6.5*295</f>
        <v>1917.5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1917.5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95.88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191.27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2204.65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2204.65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C1A183D-21B4-455D-AD02-655310B3EB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848-F5BD-4729-9C55-E7E44D73BE72}">
  <sheetPr>
    <pageSetUpPr fitToPage="1"/>
  </sheetPr>
  <dimension ref="A12:H91"/>
  <sheetViews>
    <sheetView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99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100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101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102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8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24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22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25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38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19.5*295</f>
        <v>5752.5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5752.5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287.63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573.80999999999995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6613.9400000000005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6613.9400000000005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5B179AFE-E240-42A9-9FBF-357EC6A0333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616E-C4DB-44BE-8D12-5A459741EF21}">
  <sheetPr>
    <pageSetUpPr fitToPage="1"/>
  </sheetPr>
  <dimension ref="A12:H91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105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106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107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28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108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109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110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111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112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41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33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14.5*325</f>
        <v>4712.5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50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4762.5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238.13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475.06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5475.6900000000005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5475.6900000000005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A77C971-DE8F-44C8-AF80-8B443900A8C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2EA-C06E-49BD-BB3F-C87D94198DA3}">
  <sheetPr>
    <pageSetUpPr fitToPage="1"/>
  </sheetPr>
  <dimension ref="A12:H91"/>
  <sheetViews>
    <sheetView view="pageBreakPreview" topLeftCell="A13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115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116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117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118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119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120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121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122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123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32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124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17.75*350</f>
        <v>6212.5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6212.5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310.63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619.70000000000005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7142.83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7142.83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50D1B861-87D3-49A3-99B9-B6B3F900E63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D5BB-5E7D-41CB-A101-BFF3FD225DDA}">
  <sheetPr>
    <pageSetUpPr fitToPage="1"/>
  </sheetPr>
  <dimension ref="A12:H91"/>
  <sheetViews>
    <sheetView view="pageBreakPreview" topLeftCell="A30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ht="14.25" x14ac:dyDescent="0.2">
      <c r="A31" s="21"/>
      <c r="B31" s="22" t="s">
        <v>156</v>
      </c>
      <c r="C31" s="22"/>
      <c r="D31" s="22"/>
      <c r="E31" s="28"/>
      <c r="F31" s="21"/>
    </row>
    <row r="32" spans="1:6" ht="14.25" x14ac:dyDescent="0.2">
      <c r="A32" s="21"/>
      <c r="B32" s="60"/>
      <c r="C32" s="60"/>
      <c r="D32" s="60"/>
      <c r="E32" s="28"/>
      <c r="F32" s="21"/>
    </row>
    <row r="33" spans="1:6" ht="14.25" x14ac:dyDescent="0.2">
      <c r="A33" s="21"/>
      <c r="B33" s="60" t="s">
        <v>116</v>
      </c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149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150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151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152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135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2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23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136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137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139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 t="s">
        <v>22</v>
      </c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48" t="s">
        <v>153</v>
      </c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 t="s">
        <v>38</v>
      </c>
      <c r="C59" s="48"/>
      <c r="D59" s="48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48" t="s">
        <v>154</v>
      </c>
      <c r="C61" s="48"/>
      <c r="D61" s="48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 t="s">
        <v>144</v>
      </c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 t="s">
        <v>155</v>
      </c>
      <c r="C65" s="60"/>
      <c r="D65" s="60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61.5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21525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25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21550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1077.5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2149.61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24777.11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24777.11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50:D50"/>
    <mergeCell ref="B51:D51"/>
    <mergeCell ref="B60:D60"/>
    <mergeCell ref="B62:D62"/>
    <mergeCell ref="B63:D63"/>
    <mergeCell ref="B53:D53"/>
    <mergeCell ref="B54:D54"/>
    <mergeCell ref="B55:D55"/>
    <mergeCell ref="B56:D56"/>
    <mergeCell ref="B37:D37"/>
    <mergeCell ref="B38:D38"/>
    <mergeCell ref="B64:D64"/>
    <mergeCell ref="B65:D65"/>
    <mergeCell ref="B39:D39"/>
    <mergeCell ref="B40:D40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6:B78 B12:B20 B32:B38 B39:B67" xr:uid="{1A677165-C1E8-490B-9086-767225035CC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0F67-4B14-491B-AFAE-4C836C75C8FC}">
  <sheetPr>
    <pageSetUpPr fitToPage="1"/>
  </sheetPr>
  <dimension ref="A12:H91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60"/>
      <c r="C32" s="60"/>
      <c r="D32" s="60"/>
      <c r="E32" s="28"/>
      <c r="F32" s="21"/>
    </row>
    <row r="33" spans="1:6" ht="14.25" x14ac:dyDescent="0.2">
      <c r="A33" s="21"/>
      <c r="B33" s="60" t="s">
        <v>159</v>
      </c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134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138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4.25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1487.5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1487.5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74.38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148.38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1710.2600000000002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1710.2600000000002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4:D64"/>
    <mergeCell ref="B49:D49"/>
    <mergeCell ref="B50:D50"/>
    <mergeCell ref="B51:D51"/>
    <mergeCell ref="B52:D52"/>
    <mergeCell ref="B53:D53"/>
    <mergeCell ref="B54:D54"/>
    <mergeCell ref="B55:D55"/>
    <mergeCell ref="B56:D56"/>
    <mergeCell ref="B60:D60"/>
    <mergeCell ref="B62:D62"/>
    <mergeCell ref="B63:D63"/>
    <mergeCell ref="A84:F84"/>
    <mergeCell ref="B86:E86"/>
    <mergeCell ref="A87:F87"/>
    <mergeCell ref="B89:D89"/>
    <mergeCell ref="B65:D65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2:B67" xr:uid="{F1498517-398A-4D52-87C4-4B1D7136F4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C104-AA4B-4018-A832-34C156DC01C6}">
  <sheetPr>
    <pageSetUpPr fitToPage="1"/>
  </sheetPr>
  <dimension ref="A12:H91"/>
  <sheetViews>
    <sheetView tabSelected="1" view="pageBreakPreview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60"/>
      <c r="C32" s="60"/>
      <c r="D32" s="60"/>
      <c r="E32" s="28"/>
      <c r="F32" s="21"/>
    </row>
    <row r="33" spans="1:6" ht="14.25" x14ac:dyDescent="0.2">
      <c r="A33" s="21"/>
      <c r="B33" s="60" t="s">
        <v>162</v>
      </c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s="53" customFormat="1" ht="14.25" x14ac:dyDescent="0.2">
      <c r="A66" s="49"/>
      <c r="B66" s="50"/>
      <c r="C66" s="51" t="s">
        <v>127</v>
      </c>
      <c r="D66" s="51" t="s">
        <v>128</v>
      </c>
      <c r="E66" s="52"/>
      <c r="F66" s="49"/>
    </row>
    <row r="67" spans="1:8" s="53" customFormat="1" ht="14.25" x14ac:dyDescent="0.2">
      <c r="A67" s="49"/>
      <c r="B67" s="50"/>
      <c r="C67" s="54">
        <v>1.25</v>
      </c>
      <c r="D67" s="55">
        <v>350</v>
      </c>
      <c r="E67" s="52"/>
      <c r="F67" s="49"/>
    </row>
    <row r="68" spans="1:8" ht="13.5" customHeight="1" x14ac:dyDescent="0.2">
      <c r="A68" s="21"/>
      <c r="B68" s="25" t="s">
        <v>17</v>
      </c>
      <c r="C68" s="26"/>
      <c r="D68" s="26"/>
      <c r="E68" s="29">
        <f>C67*D67</f>
        <v>437.5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437.5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21.88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43.64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503.02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503.02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0">
    <mergeCell ref="A84:F84"/>
    <mergeCell ref="B86:E86"/>
    <mergeCell ref="A87:F87"/>
    <mergeCell ref="B89:D89"/>
    <mergeCell ref="B65:D65"/>
    <mergeCell ref="B76:D76"/>
    <mergeCell ref="B77:D77"/>
    <mergeCell ref="B78:D78"/>
    <mergeCell ref="B82:E82"/>
    <mergeCell ref="A83:F83"/>
    <mergeCell ref="B55:D55"/>
    <mergeCell ref="B56:D56"/>
    <mergeCell ref="B60:D60"/>
    <mergeCell ref="B62:D62"/>
    <mergeCell ref="B63:D63"/>
    <mergeCell ref="B64:D64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2:B67" xr:uid="{1EB51897-A1F2-4F28-A55C-45D2ACC9BBA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129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130</v>
      </c>
      <c r="D9" s="7"/>
    </row>
    <row r="10" spans="1:4" x14ac:dyDescent="0.2">
      <c r="A10" s="6"/>
      <c r="B10" s="14"/>
      <c r="C10" s="8" t="s">
        <v>131</v>
      </c>
      <c r="D10" s="7"/>
    </row>
    <row r="11" spans="1:4" x14ac:dyDescent="0.2">
      <c r="A11" s="6"/>
      <c r="B11" s="14"/>
      <c r="C11" s="8" t="s">
        <v>132</v>
      </c>
      <c r="D11" s="7"/>
    </row>
    <row r="12" spans="1:4" x14ac:dyDescent="0.2">
      <c r="A12" s="6"/>
      <c r="B12" s="14"/>
      <c r="C12" s="8" t="s">
        <v>133</v>
      </c>
      <c r="D12" s="7"/>
    </row>
    <row r="13" spans="1:4" x14ac:dyDescent="0.2">
      <c r="A13" s="6"/>
      <c r="B13" s="14"/>
      <c r="C13" s="8" t="s">
        <v>134</v>
      </c>
      <c r="D13" s="7"/>
    </row>
    <row r="14" spans="1:4" x14ac:dyDescent="0.2">
      <c r="A14" s="6"/>
      <c r="B14" s="14"/>
      <c r="C14" s="8" t="s">
        <v>135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136</v>
      </c>
      <c r="D19" s="7"/>
    </row>
    <row r="20" spans="1:4" x14ac:dyDescent="0.2">
      <c r="A20" s="6"/>
      <c r="B20" s="14"/>
      <c r="C20" s="8" t="s">
        <v>137</v>
      </c>
      <c r="D20" s="7"/>
    </row>
    <row r="21" spans="1:4" x14ac:dyDescent="0.2">
      <c r="A21" s="6"/>
      <c r="B21" s="14"/>
      <c r="C21" s="8" t="s">
        <v>138</v>
      </c>
      <c r="D21" s="7"/>
    </row>
    <row r="22" spans="1:4" x14ac:dyDescent="0.2">
      <c r="A22" s="6"/>
      <c r="B22" s="14"/>
      <c r="C22" s="8" t="s">
        <v>139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140</v>
      </c>
      <c r="D28" s="7"/>
    </row>
    <row r="29" spans="1:4" x14ac:dyDescent="0.2">
      <c r="A29" s="6"/>
      <c r="B29" s="14"/>
      <c r="C29" s="8" t="s">
        <v>38</v>
      </c>
      <c r="D29" s="7"/>
    </row>
    <row r="30" spans="1:4" x14ac:dyDescent="0.2">
      <c r="A30" s="6"/>
      <c r="B30" s="14"/>
      <c r="C30" s="8" t="s">
        <v>141</v>
      </c>
      <c r="D30" s="7"/>
    </row>
    <row r="31" spans="1:4" x14ac:dyDescent="0.2">
      <c r="A31" s="6"/>
      <c r="B31" s="14"/>
      <c r="C31" s="8" t="s">
        <v>142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143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144</v>
      </c>
      <c r="D37" s="7"/>
    </row>
    <row r="38" spans="1:4" x14ac:dyDescent="0.2">
      <c r="A38" s="6"/>
      <c r="B38" s="14"/>
      <c r="C38" s="9" t="s">
        <v>145</v>
      </c>
      <c r="D38" s="7"/>
    </row>
    <row r="39" spans="1:4" x14ac:dyDescent="0.2">
      <c r="A39" s="6"/>
      <c r="B39" s="14"/>
      <c r="C39" s="9" t="s">
        <v>42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40</v>
      </c>
      <c r="D41" s="7"/>
    </row>
    <row r="42" spans="1:4" x14ac:dyDescent="0.2">
      <c r="A42" s="6"/>
      <c r="B42" s="14"/>
      <c r="C42" s="8" t="s">
        <v>41</v>
      </c>
      <c r="D42" s="7"/>
    </row>
    <row r="43" spans="1:4" x14ac:dyDescent="0.2">
      <c r="A43" s="6"/>
      <c r="B43" s="14"/>
      <c r="C43" s="8" t="s">
        <v>146</v>
      </c>
      <c r="D43" s="7"/>
    </row>
    <row r="44" spans="1:4" x14ac:dyDescent="0.2">
      <c r="A44" s="6"/>
      <c r="B44" s="14"/>
      <c r="C44" s="8" t="s">
        <v>147</v>
      </c>
      <c r="D44" s="7"/>
    </row>
    <row r="45" spans="1:4" ht="13.5" thickBot="1" x14ac:dyDescent="0.25">
      <c r="A45" s="10"/>
      <c r="B45" s="15"/>
      <c r="C45" s="8" t="s">
        <v>148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H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51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10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31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33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52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53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8*235</f>
        <v>1880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1880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94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187.53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2161.5300000000002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2161.5300000000002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H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56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57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33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2.25*200</f>
        <v>450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450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44.89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517.39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517.39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H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61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33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62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2*245</f>
        <v>490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490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563.38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H91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29.25" customHeight="1" x14ac:dyDescent="0.2">
      <c r="A35" s="21"/>
      <c r="B35" s="60" t="s">
        <v>65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66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62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3*200</f>
        <v>600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600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59.85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689.85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689.85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55C1-14F7-463E-BC82-739B09952032}">
  <sheetPr>
    <pageSetUpPr fitToPage="1"/>
  </sheetPr>
  <dimension ref="A12:H91"/>
  <sheetViews>
    <sheetView view="pageBreakPreview" topLeftCell="A4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29.25" customHeight="1" x14ac:dyDescent="0.2">
      <c r="A35" s="21"/>
      <c r="B35" s="60" t="s">
        <v>69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70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2.5*200</f>
        <v>500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500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25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49.88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574.88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574.88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7251ED94-EA04-4259-A3C2-908D1E49138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81E2-3D1F-477A-BEAD-844846172AC7}">
  <sheetPr>
    <pageSetUpPr fitToPage="1"/>
  </sheetPr>
  <dimension ref="A12:H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72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75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3.5*225</f>
        <v>787.5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787.5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905.43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C29FF534-11E3-4AAC-A789-0C7D3CC35B7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6683-24A2-4FF1-B4D3-73312D30CC6A}">
  <sheetPr>
    <pageSetUpPr fitToPage="1"/>
  </sheetPr>
  <dimension ref="A12:H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80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72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75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4.25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60"/>
      <c r="C68" s="60"/>
      <c r="D68" s="60"/>
      <c r="E68" s="28"/>
      <c r="F68" s="21"/>
    </row>
    <row r="69" spans="1:8" ht="13.5" customHeight="1" x14ac:dyDescent="0.2">
      <c r="A69" s="21"/>
      <c r="B69" s="25" t="s">
        <v>17</v>
      </c>
      <c r="C69" s="26"/>
      <c r="D69" s="26"/>
      <c r="E69" s="29">
        <f>3.5*285</f>
        <v>997.5</v>
      </c>
      <c r="F69" s="21"/>
      <c r="G69" s="47"/>
    </row>
    <row r="70" spans="1:8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15</v>
      </c>
      <c r="C71" s="26"/>
      <c r="D71" s="26"/>
      <c r="E71" s="30">
        <v>0</v>
      </c>
      <c r="F71" s="21"/>
      <c r="G71" s="47"/>
    </row>
    <row r="72" spans="1:8" ht="13.5" customHeight="1" x14ac:dyDescent="0.2">
      <c r="A72" s="21"/>
      <c r="B72" s="25" t="s">
        <v>16</v>
      </c>
      <c r="C72" s="26"/>
      <c r="D72" s="26"/>
      <c r="E72" s="29">
        <f>SUM(E69:E71)</f>
        <v>997.5</v>
      </c>
      <c r="F72" s="21"/>
      <c r="G72" s="47"/>
      <c r="H72" s="47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49.88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99.5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18</v>
      </c>
      <c r="C76" s="26"/>
      <c r="D76" s="26"/>
      <c r="E76" s="33">
        <f>SUM(E72:E74)</f>
        <v>1146.8800000000001</v>
      </c>
      <c r="F76" s="21"/>
    </row>
    <row r="77" spans="1:8" ht="15.75" thickTop="1" x14ac:dyDescent="0.2">
      <c r="A77" s="21"/>
      <c r="B77" s="64"/>
      <c r="C77" s="64"/>
      <c r="D77" s="64"/>
      <c r="E77" s="36"/>
      <c r="F77" s="21"/>
    </row>
    <row r="78" spans="1:8" ht="15" x14ac:dyDescent="0.2">
      <c r="A78" s="21"/>
      <c r="B78" s="61" t="s">
        <v>20</v>
      </c>
      <c r="C78" s="61"/>
      <c r="D78" s="61"/>
      <c r="E78" s="36">
        <v>0</v>
      </c>
      <c r="F78" s="21"/>
    </row>
    <row r="79" spans="1:8" ht="15" x14ac:dyDescent="0.2">
      <c r="A79" s="21"/>
      <c r="B79" s="64"/>
      <c r="C79" s="64"/>
      <c r="D79" s="64"/>
      <c r="E79" s="36"/>
      <c r="F79" s="21"/>
    </row>
    <row r="80" spans="1:8" ht="19.5" customHeight="1" x14ac:dyDescent="0.2">
      <c r="A80" s="21"/>
      <c r="B80" s="37" t="s">
        <v>19</v>
      </c>
      <c r="C80" s="38"/>
      <c r="D80" s="38"/>
      <c r="E80" s="39">
        <f>E76-E78</f>
        <v>1146.8800000000001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ht="14.25" x14ac:dyDescent="0.2">
      <c r="A85" s="62" t="s">
        <v>35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9A950274-CFC0-4F8E-B043-AD1A62DECD0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0356-0D47-4BD0-8258-8AA7BA173A8B}">
  <sheetPr>
    <pageSetUpPr fitToPage="1"/>
  </sheetPr>
  <dimension ref="A12:H91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 t="s">
        <v>83</v>
      </c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14.25" x14ac:dyDescent="0.2">
      <c r="A36" s="21"/>
      <c r="B36" s="60" t="s">
        <v>84</v>
      </c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23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30" customHeight="1" x14ac:dyDescent="0.2">
      <c r="A40" s="21"/>
      <c r="B40" s="60" t="s">
        <v>85</v>
      </c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 t="s">
        <v>86</v>
      </c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8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 t="s">
        <v>24</v>
      </c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 t="s">
        <v>22</v>
      </c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 t="s">
        <v>25</v>
      </c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 t="s">
        <v>38</v>
      </c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 t="s">
        <v>41</v>
      </c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 t="s">
        <v>33</v>
      </c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8" ht="14.25" x14ac:dyDescent="0.2">
      <c r="A65" s="21"/>
      <c r="B65" s="60"/>
      <c r="C65" s="60"/>
      <c r="D65" s="60"/>
      <c r="E65" s="28"/>
      <c r="F65" s="21"/>
    </row>
    <row r="66" spans="1:8" ht="14.25" x14ac:dyDescent="0.2">
      <c r="A66" s="21"/>
      <c r="B66" s="60"/>
      <c r="C66" s="60"/>
      <c r="D66" s="60"/>
      <c r="E66" s="28"/>
      <c r="F66" s="21"/>
    </row>
    <row r="67" spans="1:8" ht="13.5" customHeight="1" x14ac:dyDescent="0.2">
      <c r="A67" s="21"/>
      <c r="B67" s="60"/>
      <c r="C67" s="60"/>
      <c r="D67" s="60"/>
      <c r="E67" s="28"/>
      <c r="F67" s="21"/>
    </row>
    <row r="68" spans="1:8" ht="13.5" customHeight="1" x14ac:dyDescent="0.2">
      <c r="A68" s="21"/>
      <c r="B68" s="25" t="s">
        <v>17</v>
      </c>
      <c r="C68" s="26"/>
      <c r="D68" s="26"/>
      <c r="E68" s="29">
        <f>20.5*285</f>
        <v>5842.5</v>
      </c>
      <c r="F68" s="21"/>
      <c r="G68" s="47"/>
    </row>
    <row r="69" spans="1:8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8" ht="13.5" customHeight="1" x14ac:dyDescent="0.2">
      <c r="A70" s="21"/>
      <c r="B70" s="34" t="s">
        <v>15</v>
      </c>
      <c r="C70" s="26"/>
      <c r="D70" s="26"/>
      <c r="E70" s="30">
        <v>0</v>
      </c>
      <c r="F70" s="21"/>
      <c r="G70" s="47"/>
    </row>
    <row r="71" spans="1:8" ht="13.5" customHeight="1" x14ac:dyDescent="0.2">
      <c r="A71" s="21"/>
      <c r="B71" s="25" t="s">
        <v>16</v>
      </c>
      <c r="C71" s="26"/>
      <c r="D71" s="26"/>
      <c r="E71" s="29">
        <f>SUM(E68:E70)</f>
        <v>5842.5</v>
      </c>
      <c r="F71" s="21"/>
      <c r="G71" s="47"/>
      <c r="H71" s="47"/>
    </row>
    <row r="72" spans="1:8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292.13</v>
      </c>
      <c r="F72" s="21"/>
    </row>
    <row r="73" spans="1:8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582.79</v>
      </c>
      <c r="F73" s="21"/>
    </row>
    <row r="74" spans="1:8" ht="13.5" customHeight="1" x14ac:dyDescent="0.2">
      <c r="A74" s="21"/>
      <c r="B74" s="26"/>
      <c r="C74" s="26"/>
      <c r="D74" s="26"/>
      <c r="E74" s="32"/>
      <c r="F74" s="21"/>
    </row>
    <row r="75" spans="1:8" ht="16.5" customHeight="1" thickBot="1" x14ac:dyDescent="0.25">
      <c r="A75" s="21"/>
      <c r="B75" s="25" t="s">
        <v>18</v>
      </c>
      <c r="C75" s="26"/>
      <c r="D75" s="26"/>
      <c r="E75" s="33">
        <f>SUM(E71:E73)</f>
        <v>6717.42</v>
      </c>
      <c r="F75" s="21"/>
    </row>
    <row r="76" spans="1:8" ht="15.75" thickTop="1" x14ac:dyDescent="0.2">
      <c r="A76" s="21"/>
      <c r="B76" s="64"/>
      <c r="C76" s="64"/>
      <c r="D76" s="64"/>
      <c r="E76" s="36"/>
      <c r="F76" s="21"/>
    </row>
    <row r="77" spans="1:8" ht="15" x14ac:dyDescent="0.2">
      <c r="A77" s="21"/>
      <c r="B77" s="61" t="s">
        <v>20</v>
      </c>
      <c r="C77" s="61"/>
      <c r="D77" s="61"/>
      <c r="E77" s="36">
        <v>0</v>
      </c>
      <c r="F77" s="21"/>
    </row>
    <row r="78" spans="1:8" ht="15" x14ac:dyDescent="0.2">
      <c r="A78" s="21"/>
      <c r="B78" s="64"/>
      <c r="C78" s="64"/>
      <c r="D78" s="64"/>
      <c r="E78" s="36"/>
      <c r="F78" s="21"/>
    </row>
    <row r="79" spans="1:8" ht="19.5" customHeight="1" x14ac:dyDescent="0.2">
      <c r="A79" s="21"/>
      <c r="B79" s="37" t="s">
        <v>19</v>
      </c>
      <c r="C79" s="38"/>
      <c r="D79" s="38"/>
      <c r="E79" s="39">
        <f>E75-E77</f>
        <v>6717.42</v>
      </c>
      <c r="F79" s="21"/>
    </row>
    <row r="80" spans="1:8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ht="14.25" x14ac:dyDescent="0.2">
      <c r="A84" s="62" t="s">
        <v>35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F0BAD1EA-80E0-467A-A38B-A3F432ECC27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36</vt:i4>
      </vt:variant>
    </vt:vector>
  </HeadingPairs>
  <TitlesOfParts>
    <vt:vector size="54" baseType="lpstr">
      <vt:lpstr>11-12-15</vt:lpstr>
      <vt:lpstr>31-03-16</vt:lpstr>
      <vt:lpstr>04-10-16</vt:lpstr>
      <vt:lpstr>17-03-17</vt:lpstr>
      <vt:lpstr>18-12-2017</vt:lpstr>
      <vt:lpstr>14-06-18</vt:lpstr>
      <vt:lpstr>19-04-19</vt:lpstr>
      <vt:lpstr>06-03-20</vt:lpstr>
      <vt:lpstr>19-08-20</vt:lpstr>
      <vt:lpstr>27-10-20</vt:lpstr>
      <vt:lpstr>18-06-21</vt:lpstr>
      <vt:lpstr>11-12-21</vt:lpstr>
      <vt:lpstr>15-10-22</vt:lpstr>
      <vt:lpstr>03-10-23</vt:lpstr>
      <vt:lpstr>29-03-24</vt:lpstr>
      <vt:lpstr>10-05-24</vt:lpstr>
      <vt:lpstr>27-07-24</vt:lpstr>
      <vt:lpstr>Activités</vt:lpstr>
      <vt:lpstr>Liste_Activités</vt:lpstr>
      <vt:lpstr>'03-10-23'!Print_Area</vt:lpstr>
      <vt:lpstr>'04-10-16'!Print_Area</vt:lpstr>
      <vt:lpstr>'06-03-20'!Print_Area</vt:lpstr>
      <vt:lpstr>'10-05-24'!Print_Area</vt:lpstr>
      <vt:lpstr>'11-12-15'!Print_Area</vt:lpstr>
      <vt:lpstr>'11-12-21'!Print_Area</vt:lpstr>
      <vt:lpstr>'14-06-18'!Print_Area</vt:lpstr>
      <vt:lpstr>'15-10-22'!Print_Area</vt:lpstr>
      <vt:lpstr>'17-03-17'!Print_Area</vt:lpstr>
      <vt:lpstr>'18-06-21'!Print_Area</vt:lpstr>
      <vt:lpstr>'18-12-2017'!Print_Area</vt:lpstr>
      <vt:lpstr>'19-04-19'!Print_Area</vt:lpstr>
      <vt:lpstr>'19-08-20'!Print_Area</vt:lpstr>
      <vt:lpstr>'27-07-24'!Print_Area</vt:lpstr>
      <vt:lpstr>'27-10-20'!Print_Area</vt:lpstr>
      <vt:lpstr>'29-03-24'!Print_Area</vt:lpstr>
      <vt:lpstr>'31-03-16'!Print_Area</vt:lpstr>
      <vt:lpstr>Activités!Print_Area</vt:lpstr>
      <vt:lpstr>'03-10-23'!Zone_d_impression</vt:lpstr>
      <vt:lpstr>'04-10-16'!Zone_d_impression</vt:lpstr>
      <vt:lpstr>'06-03-20'!Zone_d_impression</vt:lpstr>
      <vt:lpstr>'10-05-24'!Zone_d_impression</vt:lpstr>
      <vt:lpstr>'11-12-15'!Zone_d_impression</vt:lpstr>
      <vt:lpstr>'11-12-21'!Zone_d_impression</vt:lpstr>
      <vt:lpstr>'14-06-18'!Zone_d_impression</vt:lpstr>
      <vt:lpstr>'15-10-22'!Zone_d_impression</vt:lpstr>
      <vt:lpstr>'17-03-17'!Zone_d_impression</vt:lpstr>
      <vt:lpstr>'18-06-21'!Zone_d_impression</vt:lpstr>
      <vt:lpstr>'18-12-2017'!Zone_d_impression</vt:lpstr>
      <vt:lpstr>'19-04-19'!Zone_d_impression</vt:lpstr>
      <vt:lpstr>'19-08-20'!Zone_d_impression</vt:lpstr>
      <vt:lpstr>'27-07-24'!Zone_d_impression</vt:lpstr>
      <vt:lpstr>'27-10-20'!Zone_d_impression</vt:lpstr>
      <vt:lpstr>'29-03-24'!Zone_d_impression</vt:lpstr>
      <vt:lpstr>'31-03-16'!Zone_d_impression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2024-05-10T20:40:50Z</cp:lastPrinted>
  <dcterms:created xsi:type="dcterms:W3CDTF">1996-11-05T19:10:39Z</dcterms:created>
  <dcterms:modified xsi:type="dcterms:W3CDTF">2024-07-27T20:10:41Z</dcterms:modified>
</cp:coreProperties>
</file>