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55C1D575-FDE2-4244-9A6C-B6FA19980C2B}" xr6:coauthVersionLast="47" xr6:coauthVersionMax="47" xr10:uidLastSave="{00000000-0000-0000-0000-000000000000}"/>
  <bookViews>
    <workbookView xWindow="38280" yWindow="-75" windowWidth="29040" windowHeight="15840" activeTab="10" xr2:uid="{00000000-000D-0000-FFFF-FFFF00000000}"/>
  </bookViews>
  <sheets>
    <sheet name="12-10-17" sheetId="4" r:id="rId1"/>
    <sheet name="18-02-18" sheetId="6" r:id="rId2"/>
    <sheet name="30-04-18" sheetId="7" r:id="rId3"/>
    <sheet name="17-07-2018" sheetId="8" r:id="rId4"/>
    <sheet name="06-03-20" sheetId="9" r:id="rId5"/>
    <sheet name="14-12-20" sheetId="10" r:id="rId6"/>
    <sheet name="21-07-21" sheetId="11" r:id="rId7"/>
    <sheet name="05-10-21" sheetId="12" r:id="rId8"/>
    <sheet name="17-12-21" sheetId="13" r:id="rId9"/>
    <sheet name="12-05-22" sheetId="14" r:id="rId10"/>
    <sheet name="18-02-23" sheetId="15" r:id="rId11"/>
    <sheet name="Activités" sheetId="5" r:id="rId12"/>
  </sheets>
  <definedNames>
    <definedName name="Liste_Activités">Activités!$C$5:$C$47</definedName>
    <definedName name="Print_Area" localSheetId="7">'05-10-21'!$A$1:$F$89</definedName>
    <definedName name="Print_Area" localSheetId="4">'06-03-20'!$A$1:$F$89</definedName>
    <definedName name="Print_Area" localSheetId="9">'12-05-22'!$A$1:$F$89</definedName>
    <definedName name="Print_Area" localSheetId="0">'12-10-17'!$A$1:$F$89</definedName>
    <definedName name="Print_Area" localSheetId="5">'14-12-20'!$A$1:$F$89</definedName>
    <definedName name="Print_Area" localSheetId="3">'17-07-2018'!$A$1:$F$89</definedName>
    <definedName name="Print_Area" localSheetId="8">'17-12-21'!$A$1:$F$89</definedName>
    <definedName name="Print_Area" localSheetId="1">'18-02-18'!$A$1:$F$89</definedName>
    <definedName name="Print_Area" localSheetId="10">'18-02-23'!$A$1:$F$89</definedName>
    <definedName name="Print_Area" localSheetId="6">'21-07-21'!$A$1:$F$89</definedName>
    <definedName name="Print_Area" localSheetId="2">'30-04-18'!$A$1:$F$89</definedName>
    <definedName name="Print_Area" localSheetId="11">Activités!$A$1:$D$47</definedName>
    <definedName name="_xlnm.Print_Area" localSheetId="7">'05-10-21'!$A$1:$F$89</definedName>
    <definedName name="_xlnm.Print_Area" localSheetId="4">'06-03-20'!$A$1:$F$89</definedName>
    <definedName name="_xlnm.Print_Area" localSheetId="9">'12-05-22'!$A$1:$F$89</definedName>
    <definedName name="_xlnm.Print_Area" localSheetId="0">'12-10-17'!$A$1:$F$89</definedName>
    <definedName name="_xlnm.Print_Area" localSheetId="5">'14-12-20'!$A$1:$F$89</definedName>
    <definedName name="_xlnm.Print_Area" localSheetId="3">'17-07-2018'!$A$1:$F$89</definedName>
    <definedName name="_xlnm.Print_Area" localSheetId="8">'17-12-21'!$A$1:$F$89</definedName>
    <definedName name="_xlnm.Print_Area" localSheetId="1">'18-02-18'!$A$1:$F$89</definedName>
    <definedName name="_xlnm.Print_Area" localSheetId="10">'18-02-23'!$A$1:$F$89</definedName>
    <definedName name="_xlnm.Print_Area" localSheetId="6">'21-07-21'!$A$1:$F$89</definedName>
    <definedName name="_xlnm.Print_Area" localSheetId="2">'30-04-18'!$A$1:$F$89</definedName>
    <definedName name="_xlnm.Print_Area" localSheetId="11">Activités!$A$1:$D$48</definedName>
    <definedName name="Zone_impres_MI" localSheetId="7">#REF!</definedName>
    <definedName name="Zone_impres_MI" localSheetId="4">#REF!</definedName>
    <definedName name="Zone_impres_MI" localSheetId="9">#REF!</definedName>
    <definedName name="Zone_impres_MI" localSheetId="5">#REF!</definedName>
    <definedName name="Zone_impres_MI" localSheetId="3">#REF!</definedName>
    <definedName name="Zone_impres_MI" localSheetId="8">#REF!</definedName>
    <definedName name="Zone_impres_MI" localSheetId="1">#REF!</definedName>
    <definedName name="Zone_impres_MI" localSheetId="10">#REF!</definedName>
    <definedName name="Zone_impres_MI" localSheetId="6">#REF!</definedName>
    <definedName name="Zone_impres_MI" localSheetId="2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15" l="1"/>
  <c r="E73" i="15"/>
  <c r="E74" i="15"/>
  <c r="E76" i="15"/>
  <c r="E80" i="15"/>
  <c r="E70" i="14"/>
  <c r="E72" i="14"/>
  <c r="E73" i="14"/>
  <c r="E74" i="14"/>
  <c r="E76" i="14"/>
  <c r="E80" i="14"/>
  <c r="E70" i="13"/>
  <c r="E72" i="13"/>
  <c r="E73" i="13"/>
  <c r="E74" i="13"/>
  <c r="E76" i="13"/>
  <c r="E80" i="13"/>
  <c r="E69" i="12"/>
  <c r="E72" i="12"/>
  <c r="E73" i="12"/>
  <c r="E74" i="12"/>
  <c r="E76" i="12"/>
  <c r="E80" i="12"/>
  <c r="E69" i="1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9" i="8"/>
  <c r="E72" i="8"/>
  <c r="E73" i="8"/>
  <c r="E74" i="8"/>
  <c r="E76" i="8"/>
  <c r="E80" i="8"/>
  <c r="E69" i="7"/>
  <c r="E72" i="7"/>
  <c r="E73" i="7"/>
  <c r="E74" i="7"/>
  <c r="E76" i="7"/>
  <c r="E80" i="7"/>
  <c r="E69" i="4"/>
  <c r="G69" i="7"/>
  <c r="E69" i="6"/>
  <c r="G69" i="6"/>
  <c r="E72" i="6"/>
  <c r="E73" i="6"/>
  <c r="E74" i="6"/>
  <c r="E76" i="6"/>
  <c r="E80" i="6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<sst xmlns="http://schemas.openxmlformats.org/spreadsheetml/2006/main" count="327" uniqueCount="111">
  <si>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</si>
  <si>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</si>
  <si>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</si>
  <si>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</si>
  <si>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</si>
  <si>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</si>
  <si>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</si>
  <si>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</si>
  <si>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</si>
  <si>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</si>
  <si>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</si>
  <si>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</si>
  <si>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 xml:space="preserve"> - Rencontre avec vous pour la signature des documents préparés;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</si>
  <si>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</si>
  <si>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</si>
  <si>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</si>
  <si>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</si>
  <si>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</si>
  <si>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</si>
  <si>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</si>
  <si>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</si>
  <si>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</si>
  <si>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</si>
  <si>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</si>
  <si>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</si>
  <si>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</si>
  <si>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</si>
  <si>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</si>
  <si>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</si>
  <si>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</si>
  <si>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</si>
  <si>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</si>
  <si>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</si>
  <si>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</si>
  <si>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Lecture et rédaction de divers courriels avec les divers intervenants;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</si>
  <si>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</si>
  <si>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</si>
  <si>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</si>
  <si>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</si>
  <si>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</si>
  <si>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</si>
  <si>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</si>
  <si>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</si>
  <si>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</si>
  <si>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12 octobre 2017</t>
  </si>
  <si>
    <t>PEDRO ANTUNES</t>
  </si>
  <si>
    <t>9269-0932 QUÉBEC INC</t>
  </si>
  <si>
    <t>4536 rue Déziel
Laval (Québec) H7T 2M7</t>
  </si>
  <si>
    <t># 17216</t>
  </si>
  <si>
    <t xml:space="preserve"> - Diverses discussions téléphoniques avec le juriste et votre comptable;</t>
  </si>
  <si>
    <t>Le 18 février 2018</t>
  </si>
  <si>
    <t># 18011</t>
  </si>
  <si>
    <t xml:space="preserve"> - Analyses et démarches multiples entourant le refus de la caisse du transfert de la maison à la société ;</t>
  </si>
  <si>
    <t xml:space="preserve"> - Préparation et rencontre avec vous pour la signature des documents préparés;</t>
  </si>
  <si>
    <t xml:space="preserve"> - Demande concernant la meilleur structure d'investissement pour l'achat d'immobilier commercial ;</t>
  </si>
  <si>
    <t>Le 30 AVRIL 2018</t>
  </si>
  <si>
    <t># 18129</t>
  </si>
  <si>
    <t xml:space="preserve"> - Travail avec votre comptable pour la comptabilisation des transactions survenues ;</t>
  </si>
  <si>
    <t xml:space="preserve"> - Mulitples démarches avec la caisse pour le financement ;</t>
  </si>
  <si>
    <t xml:space="preserve"> - Préparation des formulaires de roulement afférents au transfert de l'immeuble ;</t>
  </si>
  <si>
    <t xml:space="preserve"> - Modifications et finalisation du mémorandum de réorganisation ;</t>
  </si>
  <si>
    <t>Le 17 Juillet 2018</t>
  </si>
  <si>
    <t># 18170</t>
  </si>
  <si>
    <t>Frais d'un consultant en taxes à la consommation</t>
  </si>
  <si>
    <t xml:space="preserve"> - Travail d'analyse et d'optimisation fiscale de transactions ;</t>
  </si>
  <si>
    <t xml:space="preserve"> - Révision de la documentation juridique ;</t>
  </si>
  <si>
    <t xml:space="preserve"> - Diverses discussions téléphoniques avec vous et le juriste ;</t>
  </si>
  <si>
    <t>Le 6 MARS 2020</t>
  </si>
  <si>
    <t># 20020</t>
  </si>
  <si>
    <t>Frais de poste recommandés</t>
  </si>
  <si>
    <t>Le 14 DÉCEMBRE 2020</t>
  </si>
  <si>
    <t># 20322</t>
  </si>
  <si>
    <t xml:space="preserve"> - Travail avec vos comptables relativement aux états financiers et déclarations de revenus des deux sociétés ;</t>
  </si>
  <si>
    <t>Le 21 JUILLET 2021</t>
  </si>
  <si>
    <t># 21309</t>
  </si>
  <si>
    <t xml:space="preserve"> - Travail de support à la vérification fiscal - discussions téléphoniques et fournir de la documentation ;</t>
  </si>
  <si>
    <t>150 place des Ancolies
Sainte-Thérèse (Québec) J7E 5T1</t>
  </si>
  <si>
    <t>Le 5 OCTOBRE 2021</t>
  </si>
  <si>
    <t># 21365</t>
  </si>
  <si>
    <t xml:space="preserve"> - Discussions téléphoniques avec vous et les notaires ;</t>
  </si>
  <si>
    <t xml:space="preserve"> - Analyse de documentation juridique et commentaires relativement à la contre-lettre ;</t>
  </si>
  <si>
    <t>Le 17 DÉCEMBRE 2021</t>
  </si>
  <si>
    <t># 21506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</si>
  <si>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</si>
  <si>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</si>
  <si>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</si>
  <si>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</si>
  <si>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</si>
  <si>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</si>
  <si>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</si>
  <si>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</si>
  <si>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</si>
  <si>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</si>
  <si>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</si>
  <si>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</si>
  <si>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</si>
  <si>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</si>
  <si>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</si>
  <si>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</si>
  <si>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Travail avec votre comptable à la préparation des états financiers et déclarations de revenus des sociétés ;</t>
  </si>
  <si>
    <t>Le 12 MAI 2022</t>
  </si>
  <si>
    <t># 22159</t>
  </si>
  <si>
    <t xml:space="preserve"> - Discussion téléphonique avec vous relativement à la vente de l'immeuble à vendre sur St-Martin ;</t>
  </si>
  <si>
    <t>Le 18 FÉVRIER 2023</t>
  </si>
  <si>
    <t># 23038</t>
  </si>
  <si>
    <t xml:space="preserve"> - Discussion téléphonique avec vous relativement au financement de l'immeuble ;</t>
  </si>
  <si>
    <t xml:space="preserve"> - Travail avec vos comptables relativement à la procuration et aux informations à fournir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</si>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</sst>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 indent="2"/>
    </xf>
    <xf numFmtId="165" fontId="2" fillId="0" borderId="0" xfId="0" applyNumberFormat="1" applyFont="1" applyFill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/>
    <xf numFmtId="0" fontId="8" fillId="0" borderId="1" xfId="0" applyFont="1" applyFill="1" applyBorder="1"/>
    <xf numFmtId="0" fontId="2" fillId="0" borderId="1" xfId="0" applyFont="1" applyFill="1" applyBorder="1"/>
    <xf numFmtId="0" fontId="11" fillId="0" borderId="0" xfId="0" applyFont="1" applyFill="1"/>
    <xf numFmtId="0" fontId="12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center"/>
    </xf>
    <xf numFmtId="0" fontId="16" fillId="0" borderId="0" xfId="0" applyFont="1" applyFill="1"/>
    <xf numFmtId="0" fontId="17" fillId="0" borderId="0" xfId="0" applyFont="1" applyFill="1"/>
    <xf numFmtId="0" fontId="16" fillId="0" borderId="0" xfId="0" applyFont="1" applyFill="1" applyAlignment="1">
      <alignment horizontal="right"/>
    </xf>
    <xf numFmtId="7" fontId="12" fillId="0" borderId="0" xfId="0" applyNumberFormat="1" applyFont="1" applyFill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Fill="1" applyAlignment="1">
      <alignment horizontal="left"/>
    </xf>
    <xf numFmtId="166" fontId="17" fillId="0" borderId="0" xfId="0" applyNumberFormat="1" applyFont="1" applyFill="1"/>
    <xf numFmtId="166" fontId="16" fillId="0" borderId="2" xfId="2" applyNumberFormat="1" applyFont="1" applyFill="1" applyBorder="1"/>
    <xf numFmtId="0" fontId="17" fillId="0" borderId="0" xfId="0" applyFont="1" applyFill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 applyFill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Fill="1" applyAlignment="1">
      <alignment horizontal="left"/>
    </xf>
    <xf numFmtId="166" fontId="17" fillId="0" borderId="17" xfId="1" applyNumberFormat="1" applyFont="1" applyFill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Fill="1" applyAlignment="1">
      <alignment wrapText="1"/>
    </xf>
    <xf numFmtId="166" fontId="2" fillId="0" borderId="0" xfId="0" applyNumberFormat="1" applyFont="1" applyFill="1"/>
    <xf numFmtId="0" fontId="1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 wrapText="1" indent="1" shrinkToFit="1"/>
    </xf>
    <xf numFmtId="0" fontId="10" fillId="0" borderId="13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left" inden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7" fillId="0" borderId="0" xfId="0" applyFont="1" applyFill="1" applyAlignment="1">
      <alignment horizontal="left"/>
    </xf>
    <xf numFmtId="0" fontId="12" fillId="0" borderId="0" xfId="0" applyFont="1" applyFill="1" applyAlignment="1">
      <alignment horizontal="center"/>
    </xf>
    <xf numFmtId="0" fontId="5" fillId="2" borderId="0" xfId="0" applyFont="1" applyFill="1" applyBorder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44FC5E8-A741-4D82-8270-283D89E4D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7235B2E-4E6C-40E3-AE7D-2F690C906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84219CB-B1F9-4247-A13C-D5A119F19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17C1942-49B8-4DB8-876F-4403AE884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9502A34-AB50-4587-9109-1C49C139F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1531BA8-C90A-4285-B04B-D7231D6B1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8867F35-4A37-470E-A99D-6EF79DC4F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43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44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45</v>
      </c>
      <c r="C24" s="22"/>
      <c r="D24" s="22"/>
      <c r="E24" s="22"/>
      <c r="F24" s="22"/>
    </row>
    <row r="25" spans="1:6" ht="15" x14ac:dyDescent="0.2">
      <c r="A25" s="18"/>
      <c r="B25" s="26" t="s">
        <v>46</v>
      </c>
      <c r="C25" s="22"/>
      <c r="D25" s="22"/>
      <c r="E25" s="22"/>
      <c r="F25" s="22"/>
    </row>
    <row r="26" spans="1:6" ht="33.75" customHeight="1" x14ac:dyDescent="0.2">
      <c r="A26" s="18"/>
      <c r="B26" s="47" t="s">
        <v>47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48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2" t="s">
        <v>0</v>
      </c>
      <c r="B30" s="52"/>
      <c r="C30" s="52"/>
      <c r="D30" s="52"/>
      <c r="E30" s="52"/>
      <c r="F30" s="5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1"/>
      <c r="C33" s="51"/>
      <c r="D33" s="51"/>
      <c r="E33" s="29"/>
      <c r="F33" s="22"/>
    </row>
    <row r="34" spans="1:6" ht="14.25" x14ac:dyDescent="0.2">
      <c r="A34" s="22"/>
      <c r="B34" s="51"/>
      <c r="C34" s="51"/>
      <c r="D34" s="51"/>
      <c r="E34" s="29"/>
      <c r="F34" s="22"/>
    </row>
    <row r="35" spans="1:6" ht="14.25" x14ac:dyDescent="0.2">
      <c r="A35" s="22"/>
      <c r="B35" s="51" t="s">
        <v>11</v>
      </c>
      <c r="C35" s="51"/>
      <c r="D35" s="51"/>
      <c r="E35" s="29"/>
      <c r="F35" s="22"/>
    </row>
    <row r="36" spans="1:6" ht="14.25" x14ac:dyDescent="0.2">
      <c r="A36" s="22"/>
      <c r="B36" s="51"/>
      <c r="C36" s="51"/>
      <c r="D36" s="51"/>
      <c r="E36" s="29"/>
      <c r="F36" s="22"/>
    </row>
    <row r="37" spans="1:6" ht="14.25" x14ac:dyDescent="0.2">
      <c r="A37" s="22"/>
      <c r="B37" s="51" t="s">
        <v>38</v>
      </c>
      <c r="C37" s="51"/>
      <c r="D37" s="51"/>
      <c r="E37" s="29"/>
      <c r="F37" s="22"/>
    </row>
    <row r="38" spans="1:6" ht="14.25" x14ac:dyDescent="0.2">
      <c r="A38" s="22"/>
      <c r="B38" s="51"/>
      <c r="C38" s="51"/>
      <c r="D38" s="51"/>
      <c r="E38" s="29"/>
      <c r="F38" s="22"/>
    </row>
    <row r="39" spans="1:6" ht="14.25" x14ac:dyDescent="0.2">
      <c r="A39" s="22"/>
      <c r="B39" s="51" t="s">
        <v>37</v>
      </c>
      <c r="C39" s="51"/>
      <c r="D39" s="51"/>
      <c r="E39" s="29"/>
      <c r="F39" s="22"/>
    </row>
    <row r="40" spans="1:6" ht="14.25" x14ac:dyDescent="0.2">
      <c r="A40" s="22"/>
      <c r="B40" s="51"/>
      <c r="C40" s="51"/>
      <c r="D40" s="51"/>
      <c r="E40" s="29"/>
      <c r="F40" s="22"/>
    </row>
    <row r="41" spans="1:6" ht="14.25" x14ac:dyDescent="0.2">
      <c r="A41" s="22"/>
      <c r="B41" s="51" t="s">
        <v>2</v>
      </c>
      <c r="C41" s="51"/>
      <c r="D41" s="51"/>
      <c r="E41" s="29"/>
      <c r="F41" s="22"/>
    </row>
    <row r="42" spans="1:6" ht="14.25" x14ac:dyDescent="0.2">
      <c r="A42" s="22"/>
      <c r="B42" s="51"/>
      <c r="C42" s="51"/>
      <c r="D42" s="51"/>
      <c r="E42" s="29"/>
      <c r="F42" s="22"/>
    </row>
    <row r="43" spans="1:6" ht="14.25" x14ac:dyDescent="0.2">
      <c r="A43" s="22"/>
      <c r="B43" s="51" t="s">
        <v>23</v>
      </c>
      <c r="C43" s="51"/>
      <c r="D43" s="51"/>
      <c r="E43" s="29"/>
      <c r="F43" s="22"/>
    </row>
    <row r="44" spans="1:6" ht="14.25" x14ac:dyDescent="0.2">
      <c r="A44" s="22"/>
      <c r="B44" s="51"/>
      <c r="C44" s="51"/>
      <c r="D44" s="51"/>
      <c r="E44" s="29"/>
      <c r="F44" s="22"/>
    </row>
    <row r="45" spans="1:6" ht="14.25" x14ac:dyDescent="0.2">
      <c r="A45" s="22"/>
      <c r="B45" s="51" t="s">
        <v>8</v>
      </c>
      <c r="C45" s="51"/>
      <c r="D45" s="51"/>
      <c r="E45" s="29"/>
      <c r="F45" s="22"/>
    </row>
    <row r="46" spans="1:6" ht="14.25" x14ac:dyDescent="0.2">
      <c r="A46" s="22"/>
      <c r="B46" s="51"/>
      <c r="C46" s="51"/>
      <c r="D46" s="51"/>
      <c r="E46" s="29"/>
      <c r="F46" s="22"/>
    </row>
    <row r="47" spans="1:6" ht="14.25" x14ac:dyDescent="0.2">
      <c r="A47" s="22"/>
      <c r="B47" s="51" t="s">
        <v>24</v>
      </c>
      <c r="C47" s="51"/>
      <c r="D47" s="51"/>
      <c r="E47" s="29"/>
      <c r="F47" s="22"/>
    </row>
    <row r="48" spans="1:6" ht="14.25" x14ac:dyDescent="0.2">
      <c r="A48" s="22"/>
      <c r="B48" s="51"/>
      <c r="C48" s="51"/>
      <c r="D48" s="51"/>
      <c r="E48" s="29"/>
      <c r="F48" s="22"/>
    </row>
    <row r="49" spans="1:6" ht="14.25" x14ac:dyDescent="0.2">
      <c r="A49" s="22"/>
      <c r="B49" s="51" t="s">
        <v>22</v>
      </c>
      <c r="C49" s="51"/>
      <c r="D49" s="51"/>
      <c r="E49" s="29"/>
      <c r="F49" s="22"/>
    </row>
    <row r="50" spans="1:6" ht="14.25" x14ac:dyDescent="0.2">
      <c r="A50" s="22"/>
      <c r="B50" s="51"/>
      <c r="C50" s="51"/>
      <c r="D50" s="51"/>
      <c r="E50" s="29"/>
      <c r="F50" s="22"/>
    </row>
    <row r="51" spans="1:6" ht="14.25" x14ac:dyDescent="0.2">
      <c r="A51" s="22"/>
      <c r="B51" s="51" t="s">
        <v>25</v>
      </c>
      <c r="C51" s="51"/>
      <c r="D51" s="51"/>
      <c r="E51" s="29"/>
      <c r="F51" s="22"/>
    </row>
    <row r="52" spans="1:6" ht="14.25" x14ac:dyDescent="0.2">
      <c r="A52" s="22"/>
      <c r="B52" s="51"/>
      <c r="C52" s="51"/>
      <c r="D52" s="51"/>
      <c r="E52" s="29"/>
      <c r="F52" s="22"/>
    </row>
    <row r="53" spans="1:6" ht="14.25" x14ac:dyDescent="0.2">
      <c r="A53" s="22"/>
      <c r="B53" s="51" t="s">
        <v>40</v>
      </c>
      <c r="C53" s="51"/>
      <c r="D53" s="51"/>
      <c r="E53" s="29"/>
      <c r="F53" s="22"/>
    </row>
    <row r="54" spans="1:6" ht="14.25" x14ac:dyDescent="0.2">
      <c r="A54" s="22"/>
      <c r="B54" s="51"/>
      <c r="C54" s="51"/>
      <c r="D54" s="51"/>
      <c r="E54" s="29"/>
      <c r="F54" s="22"/>
    </row>
    <row r="55" spans="1:6" ht="14.25" x14ac:dyDescent="0.2">
      <c r="A55" s="22"/>
      <c r="B55" s="51" t="s">
        <v>39</v>
      </c>
      <c r="C55" s="51"/>
      <c r="D55" s="51"/>
      <c r="E55" s="29"/>
      <c r="F55" s="22"/>
    </row>
    <row r="56" spans="1:6" ht="14.25" x14ac:dyDescent="0.2">
      <c r="A56" s="22"/>
      <c r="B56" s="51"/>
      <c r="C56" s="51"/>
      <c r="D56" s="51"/>
      <c r="E56" s="29"/>
      <c r="F56" s="22"/>
    </row>
    <row r="57" spans="1:6" ht="14.25" x14ac:dyDescent="0.2">
      <c r="A57" s="22"/>
      <c r="B57" s="51" t="s">
        <v>49</v>
      </c>
      <c r="C57" s="51"/>
      <c r="D57" s="51"/>
      <c r="E57" s="29"/>
      <c r="F57" s="22"/>
    </row>
    <row r="58" spans="1:6" ht="14.25" x14ac:dyDescent="0.2">
      <c r="A58" s="22"/>
      <c r="B58" s="51"/>
      <c r="C58" s="51"/>
      <c r="D58" s="51"/>
      <c r="E58" s="29"/>
      <c r="F58" s="22"/>
    </row>
    <row r="59" spans="1:6" ht="14.25" x14ac:dyDescent="0.2">
      <c r="A59" s="22"/>
      <c r="B59" s="51" t="s">
        <v>34</v>
      </c>
      <c r="C59" s="51"/>
      <c r="D59" s="51"/>
      <c r="E59" s="29"/>
      <c r="F59" s="22"/>
    </row>
    <row r="60" spans="1:6" ht="14.25" x14ac:dyDescent="0.2">
      <c r="A60" s="22"/>
      <c r="B60" s="51"/>
      <c r="C60" s="51"/>
      <c r="D60" s="51"/>
      <c r="E60" s="29"/>
      <c r="F60" s="22"/>
    </row>
    <row r="61" spans="1:6" ht="14.25" x14ac:dyDescent="0.2">
      <c r="A61" s="22"/>
      <c r="B61" s="51"/>
      <c r="C61" s="51"/>
      <c r="D61" s="51"/>
      <c r="E61" s="29"/>
      <c r="F61" s="22"/>
    </row>
    <row r="62" spans="1:6" ht="14.25" x14ac:dyDescent="0.2">
      <c r="A62" s="22"/>
      <c r="B62" s="51"/>
      <c r="C62" s="51"/>
      <c r="D62" s="51"/>
      <c r="E62" s="29"/>
      <c r="F62" s="22"/>
    </row>
    <row r="63" spans="1:6" ht="14.25" x14ac:dyDescent="0.2">
      <c r="A63" s="22"/>
      <c r="B63" s="51"/>
      <c r="C63" s="51"/>
      <c r="D63" s="51"/>
      <c r="E63" s="29"/>
      <c r="F63" s="22"/>
    </row>
    <row r="64" spans="1:6" ht="14.25" x14ac:dyDescent="0.2">
      <c r="A64" s="22"/>
      <c r="B64" s="51"/>
      <c r="C64" s="51"/>
      <c r="D64" s="51"/>
      <c r="E64" s="29"/>
      <c r="F64" s="22"/>
    </row>
    <row r="65" spans="1:6" ht="14.25" x14ac:dyDescent="0.2">
      <c r="A65" s="22"/>
      <c r="B65" s="51"/>
      <c r="C65" s="51"/>
      <c r="D65" s="51"/>
      <c r="E65" s="29"/>
      <c r="F65" s="22"/>
    </row>
    <row r="66" spans="1:6" ht="14.25" x14ac:dyDescent="0.2">
      <c r="A66" s="22"/>
      <c r="B66" s="51"/>
      <c r="C66" s="51"/>
      <c r="D66" s="51"/>
      <c r="E66" s="29"/>
      <c r="F66" s="22"/>
    </row>
    <row r="67" spans="1:6" ht="14.25" x14ac:dyDescent="0.2">
      <c r="A67" s="22"/>
      <c r="B67" s="51"/>
      <c r="C67" s="51"/>
      <c r="D67" s="51"/>
      <c r="E67" s="29"/>
      <c r="F67" s="22"/>
    </row>
    <row r="68" spans="1:6" ht="13.5" customHeight="1" x14ac:dyDescent="0.2">
      <c r="A68" s="22"/>
      <c r="B68" s="51"/>
      <c r="C68" s="51"/>
      <c r="D68" s="51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28*245</f>
        <v>6860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6860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343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684.29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7887.29</v>
      </c>
      <c r="F76" s="22"/>
    </row>
    <row r="77" spans="1:6" ht="15.75" thickTop="1" x14ac:dyDescent="0.2">
      <c r="A77" s="22"/>
      <c r="B77" s="53"/>
      <c r="C77" s="53"/>
      <c r="D77" s="53"/>
      <c r="E77" s="37"/>
      <c r="F77" s="22"/>
    </row>
    <row r="78" spans="1:6" ht="15" x14ac:dyDescent="0.2">
      <c r="A78" s="22"/>
      <c r="B78" s="58" t="s">
        <v>20</v>
      </c>
      <c r="C78" s="58"/>
      <c r="D78" s="58"/>
      <c r="E78" s="37">
        <v>0</v>
      </c>
      <c r="F78" s="22"/>
    </row>
    <row r="79" spans="1:6" ht="15" x14ac:dyDescent="0.2">
      <c r="A79" s="22"/>
      <c r="B79" s="53"/>
      <c r="C79" s="53"/>
      <c r="D79" s="5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7887.29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50" t="s">
        <v>35</v>
      </c>
      <c r="B84" s="50"/>
      <c r="C84" s="50"/>
      <c r="D84" s="50"/>
      <c r="E84" s="50"/>
      <c r="F84" s="50"/>
    </row>
    <row r="85" spans="1:6" ht="14.25" x14ac:dyDescent="0.2">
      <c r="A85" s="59" t="s">
        <v>36</v>
      </c>
      <c r="B85" s="59"/>
      <c r="C85" s="59"/>
      <c r="D85" s="59"/>
      <c r="E85" s="59"/>
      <c r="F85" s="5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49" t="s">
        <v>7</v>
      </c>
      <c r="B88" s="49"/>
      <c r="C88" s="49"/>
      <c r="D88" s="49"/>
      <c r="E88" s="49"/>
      <c r="F88" s="49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74B4C-2033-4B5C-97DF-9EFB78914377}">
  <sheetPr>
    <pageSetUpPr fitToPage="1"/>
  </sheetPr>
  <dimension ref="A12:G92"/>
  <sheetViews>
    <sheetView view="pageBreakPreview" topLeftCell="A37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7" width="14.28515625" style="2" bestFit="1" customWidth="1"/>
    <col min="8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45</v>
      </c>
      <c r="C24" s="22"/>
      <c r="D24" s="22"/>
      <c r="E24" s="22"/>
      <c r="F24" s="22"/>
    </row>
    <row r="25" spans="1:6" ht="15" x14ac:dyDescent="0.2">
      <c r="A25" s="18"/>
      <c r="B25" s="26" t="s">
        <v>46</v>
      </c>
      <c r="C25" s="22"/>
      <c r="D25" s="22"/>
      <c r="E25" s="22"/>
      <c r="F25" s="22"/>
    </row>
    <row r="26" spans="1:6" ht="33.75" customHeight="1" x14ac:dyDescent="0.2">
      <c r="A26" s="18"/>
      <c r="B26" s="47" t="s">
        <v>76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101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2" t="s">
        <v>0</v>
      </c>
      <c r="B30" s="52"/>
      <c r="C30" s="52"/>
      <c r="D30" s="52"/>
      <c r="E30" s="52"/>
      <c r="F30" s="5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1"/>
      <c r="C33" s="51"/>
      <c r="D33" s="51"/>
      <c r="E33" s="29"/>
      <c r="F33" s="22"/>
    </row>
    <row r="34" spans="1:6" ht="14.25" x14ac:dyDescent="0.2">
      <c r="A34" s="22"/>
      <c r="B34" s="51" t="s">
        <v>102</v>
      </c>
      <c r="C34" s="51"/>
      <c r="D34" s="51"/>
      <c r="E34" s="29"/>
      <c r="F34" s="22"/>
    </row>
    <row r="35" spans="1:6" ht="14.25" x14ac:dyDescent="0.2">
      <c r="A35" s="22"/>
      <c r="B35" s="51"/>
      <c r="C35" s="51"/>
      <c r="D35" s="51"/>
      <c r="E35" s="29"/>
      <c r="F35" s="22"/>
    </row>
    <row r="36" spans="1:6" ht="14.25" x14ac:dyDescent="0.2">
      <c r="A36" s="22"/>
      <c r="B36" s="51"/>
      <c r="C36" s="51"/>
      <c r="D36" s="51"/>
      <c r="E36" s="29"/>
      <c r="F36" s="22"/>
    </row>
    <row r="37" spans="1:6" ht="14.25" x14ac:dyDescent="0.2">
      <c r="A37" s="22"/>
      <c r="B37" s="51"/>
      <c r="C37" s="51"/>
      <c r="D37" s="51"/>
      <c r="E37" s="29"/>
      <c r="F37" s="22"/>
    </row>
    <row r="38" spans="1:6" ht="14.25" x14ac:dyDescent="0.2">
      <c r="A38" s="22"/>
      <c r="B38" s="51"/>
      <c r="C38" s="51"/>
      <c r="D38" s="51"/>
      <c r="E38" s="29"/>
      <c r="F38" s="22"/>
    </row>
    <row r="39" spans="1:6" ht="14.25" x14ac:dyDescent="0.2">
      <c r="A39" s="22"/>
      <c r="B39" s="51"/>
      <c r="C39" s="51"/>
      <c r="D39" s="51"/>
      <c r="E39" s="29"/>
      <c r="F39" s="22"/>
    </row>
    <row r="40" spans="1:6" ht="14.25" x14ac:dyDescent="0.2">
      <c r="A40" s="22"/>
      <c r="B40" s="51"/>
      <c r="C40" s="51"/>
      <c r="D40" s="51"/>
      <c r="E40" s="29"/>
      <c r="F40" s="22"/>
    </row>
    <row r="41" spans="1:6" ht="14.25" x14ac:dyDescent="0.2">
      <c r="A41" s="22"/>
      <c r="B41" s="51"/>
      <c r="C41" s="51"/>
      <c r="D41" s="51"/>
      <c r="E41" s="29"/>
      <c r="F41" s="22"/>
    </row>
    <row r="42" spans="1:6" ht="14.25" x14ac:dyDescent="0.2">
      <c r="A42" s="22"/>
      <c r="B42" s="51"/>
      <c r="C42" s="51"/>
      <c r="D42" s="51"/>
      <c r="E42" s="29"/>
      <c r="F42" s="22"/>
    </row>
    <row r="43" spans="1:6" ht="14.25" x14ac:dyDescent="0.2">
      <c r="A43" s="22"/>
      <c r="B43" s="51"/>
      <c r="C43" s="51"/>
      <c r="D43" s="51"/>
      <c r="E43" s="29"/>
      <c r="F43" s="22"/>
    </row>
    <row r="44" spans="1:6" ht="14.25" x14ac:dyDescent="0.2">
      <c r="A44" s="22"/>
      <c r="B44" s="51"/>
      <c r="C44" s="51"/>
      <c r="D44" s="51"/>
      <c r="E44" s="29"/>
      <c r="F44" s="22"/>
    </row>
    <row r="45" spans="1:6" ht="14.25" x14ac:dyDescent="0.2">
      <c r="A45" s="22"/>
      <c r="B45" s="51"/>
      <c r="C45" s="51"/>
      <c r="D45" s="51"/>
      <c r="E45" s="29"/>
      <c r="F45" s="22"/>
    </row>
    <row r="46" spans="1:6" ht="14.25" x14ac:dyDescent="0.2">
      <c r="A46" s="22"/>
      <c r="B46" s="51"/>
      <c r="C46" s="51"/>
      <c r="D46" s="51"/>
      <c r="E46" s="29"/>
      <c r="F46" s="22"/>
    </row>
    <row r="47" spans="1:6" ht="14.25" x14ac:dyDescent="0.2">
      <c r="A47" s="22"/>
      <c r="B47" s="51"/>
      <c r="C47" s="51"/>
      <c r="D47" s="51"/>
      <c r="E47" s="29"/>
      <c r="F47" s="22"/>
    </row>
    <row r="48" spans="1:6" ht="14.25" x14ac:dyDescent="0.2">
      <c r="A48" s="22"/>
      <c r="B48" s="51"/>
      <c r="C48" s="51"/>
      <c r="D48" s="51"/>
      <c r="E48" s="29"/>
      <c r="F48" s="22"/>
    </row>
    <row r="49" spans="1:6" ht="14.25" x14ac:dyDescent="0.2">
      <c r="A49" s="22"/>
      <c r="B49" s="51"/>
      <c r="C49" s="51"/>
      <c r="D49" s="51"/>
      <c r="E49" s="29"/>
      <c r="F49" s="22"/>
    </row>
    <row r="50" spans="1:6" ht="14.25" x14ac:dyDescent="0.2">
      <c r="A50" s="22"/>
      <c r="B50" s="51"/>
      <c r="C50" s="51"/>
      <c r="D50" s="51"/>
      <c r="E50" s="29"/>
      <c r="F50" s="22"/>
    </row>
    <row r="51" spans="1:6" ht="14.25" x14ac:dyDescent="0.2">
      <c r="A51" s="22"/>
      <c r="B51" s="51"/>
      <c r="C51" s="51"/>
      <c r="D51" s="51"/>
      <c r="E51" s="29"/>
      <c r="F51" s="22"/>
    </row>
    <row r="52" spans="1:6" ht="14.25" x14ac:dyDescent="0.2">
      <c r="A52" s="22"/>
      <c r="B52" s="51"/>
      <c r="C52" s="51"/>
      <c r="D52" s="51"/>
      <c r="E52" s="29"/>
      <c r="F52" s="22"/>
    </row>
    <row r="53" spans="1:6" ht="14.25" x14ac:dyDescent="0.2">
      <c r="A53" s="22"/>
      <c r="B53" s="51"/>
      <c r="C53" s="51"/>
      <c r="D53" s="51"/>
      <c r="E53" s="29"/>
      <c r="F53" s="22"/>
    </row>
    <row r="54" spans="1:6" ht="14.25" x14ac:dyDescent="0.2">
      <c r="A54" s="22"/>
      <c r="B54" s="51"/>
      <c r="C54" s="51"/>
      <c r="D54" s="51"/>
      <c r="E54" s="29"/>
      <c r="F54" s="22"/>
    </row>
    <row r="55" spans="1:6" ht="14.25" x14ac:dyDescent="0.2">
      <c r="A55" s="22"/>
      <c r="B55" s="51"/>
      <c r="C55" s="51"/>
      <c r="D55" s="51"/>
      <c r="E55" s="29"/>
      <c r="F55" s="22"/>
    </row>
    <row r="56" spans="1:6" ht="14.25" x14ac:dyDescent="0.2">
      <c r="A56" s="22"/>
      <c r="B56" s="51"/>
      <c r="C56" s="51"/>
      <c r="D56" s="51"/>
      <c r="E56" s="29"/>
      <c r="F56" s="22"/>
    </row>
    <row r="57" spans="1:6" ht="14.25" x14ac:dyDescent="0.2">
      <c r="A57" s="22"/>
      <c r="B57" s="51"/>
      <c r="C57" s="51"/>
      <c r="D57" s="51"/>
      <c r="E57" s="29"/>
      <c r="F57" s="22"/>
    </row>
    <row r="58" spans="1:6" ht="14.25" x14ac:dyDescent="0.2">
      <c r="A58" s="22"/>
      <c r="B58" s="51"/>
      <c r="C58" s="51"/>
      <c r="D58" s="51"/>
      <c r="E58" s="29"/>
      <c r="F58" s="22"/>
    </row>
    <row r="59" spans="1:6" ht="14.25" x14ac:dyDescent="0.2">
      <c r="A59" s="22"/>
      <c r="B59" s="51"/>
      <c r="C59" s="51"/>
      <c r="D59" s="51"/>
      <c r="E59" s="29"/>
      <c r="F59" s="22"/>
    </row>
    <row r="60" spans="1:6" ht="14.25" x14ac:dyDescent="0.2">
      <c r="A60" s="22"/>
      <c r="B60" s="51"/>
      <c r="C60" s="51"/>
      <c r="D60" s="51"/>
      <c r="E60" s="29"/>
      <c r="F60" s="22"/>
    </row>
    <row r="61" spans="1:6" ht="14.25" x14ac:dyDescent="0.2">
      <c r="A61" s="22"/>
      <c r="B61" s="51"/>
      <c r="C61" s="51"/>
      <c r="D61" s="51"/>
      <c r="E61" s="29"/>
      <c r="F61" s="22"/>
    </row>
    <row r="62" spans="1:6" ht="14.25" x14ac:dyDescent="0.2">
      <c r="A62" s="22"/>
      <c r="B62" s="51"/>
      <c r="C62" s="51"/>
      <c r="D62" s="51"/>
      <c r="E62" s="29"/>
      <c r="F62" s="22"/>
    </row>
    <row r="63" spans="1:6" ht="14.25" x14ac:dyDescent="0.2">
      <c r="A63" s="22"/>
      <c r="B63" s="51"/>
      <c r="C63" s="51"/>
      <c r="D63" s="51"/>
      <c r="E63" s="29"/>
      <c r="F63" s="22"/>
    </row>
    <row r="64" spans="1:6" ht="14.25" x14ac:dyDescent="0.2">
      <c r="A64" s="22"/>
      <c r="B64" s="51"/>
      <c r="C64" s="51"/>
      <c r="D64" s="51"/>
      <c r="E64" s="29"/>
      <c r="F64" s="22"/>
    </row>
    <row r="65" spans="1:7" ht="14.25" x14ac:dyDescent="0.2">
      <c r="A65" s="22"/>
      <c r="B65" s="51"/>
      <c r="C65" s="51"/>
      <c r="D65" s="51"/>
      <c r="E65" s="29"/>
      <c r="F65" s="22"/>
    </row>
    <row r="66" spans="1:7" ht="14.25" x14ac:dyDescent="0.2">
      <c r="A66" s="22"/>
      <c r="B66" s="51"/>
      <c r="C66" s="51"/>
      <c r="D66" s="51"/>
      <c r="E66" s="29"/>
      <c r="F66" s="22"/>
    </row>
    <row r="67" spans="1:7" ht="14.25" x14ac:dyDescent="0.2">
      <c r="A67" s="22"/>
      <c r="B67" s="51"/>
      <c r="C67" s="51"/>
      <c r="D67" s="51"/>
      <c r="E67" s="29"/>
      <c r="F67" s="22"/>
    </row>
    <row r="68" spans="1:7" ht="13.5" customHeight="1" x14ac:dyDescent="0.2">
      <c r="A68" s="22"/>
      <c r="B68" s="51"/>
      <c r="C68" s="51"/>
      <c r="D68" s="51"/>
      <c r="E68" s="29"/>
      <c r="F68" s="22"/>
    </row>
    <row r="69" spans="1:7" ht="13.5" customHeight="1" x14ac:dyDescent="0.2">
      <c r="A69" s="22"/>
      <c r="B69" s="26" t="s">
        <v>17</v>
      </c>
      <c r="C69" s="27"/>
      <c r="D69" s="27"/>
      <c r="E69" s="30"/>
      <c r="F69" s="22"/>
      <c r="G69" s="48"/>
    </row>
    <row r="70" spans="1:7" ht="13.5" customHeight="1" x14ac:dyDescent="0.2">
      <c r="A70" s="22"/>
      <c r="B70" s="35" t="s">
        <v>69</v>
      </c>
      <c r="C70" s="27"/>
      <c r="D70" s="27"/>
      <c r="E70" s="31">
        <f>0.75*325</f>
        <v>243.75</v>
      </c>
      <c r="F70" s="22"/>
    </row>
    <row r="71" spans="1:7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7" ht="13.5" customHeight="1" x14ac:dyDescent="0.2">
      <c r="A72" s="22"/>
      <c r="B72" s="26" t="s">
        <v>16</v>
      </c>
      <c r="C72" s="27"/>
      <c r="D72" s="27"/>
      <c r="E72" s="30">
        <f>SUM(E69:E71)</f>
        <v>243.75</v>
      </c>
      <c r="F72" s="22"/>
    </row>
    <row r="73" spans="1:7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12.19</v>
      </c>
      <c r="F73" s="22"/>
    </row>
    <row r="74" spans="1:7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24.31</v>
      </c>
      <c r="F74" s="22"/>
    </row>
    <row r="75" spans="1:7" ht="13.5" customHeight="1" x14ac:dyDescent="0.2">
      <c r="A75" s="22"/>
      <c r="B75" s="27"/>
      <c r="C75" s="27"/>
      <c r="D75" s="27"/>
      <c r="E75" s="33"/>
      <c r="F75" s="22"/>
    </row>
    <row r="76" spans="1:7" ht="16.5" customHeight="1" thickBot="1" x14ac:dyDescent="0.25">
      <c r="A76" s="22"/>
      <c r="B76" s="26" t="s">
        <v>18</v>
      </c>
      <c r="C76" s="27"/>
      <c r="D76" s="27"/>
      <c r="E76" s="34">
        <f>SUM(E72:E74)</f>
        <v>280.25</v>
      </c>
      <c r="F76" s="22"/>
    </row>
    <row r="77" spans="1:7" ht="15.75" thickTop="1" x14ac:dyDescent="0.2">
      <c r="A77" s="22"/>
      <c r="B77" s="53"/>
      <c r="C77" s="53"/>
      <c r="D77" s="53"/>
      <c r="E77" s="37"/>
      <c r="F77" s="22"/>
    </row>
    <row r="78" spans="1:7" ht="15" x14ac:dyDescent="0.2">
      <c r="A78" s="22"/>
      <c r="B78" s="58" t="s">
        <v>20</v>
      </c>
      <c r="C78" s="58"/>
      <c r="D78" s="58"/>
      <c r="E78" s="37">
        <v>0</v>
      </c>
      <c r="F78" s="22"/>
    </row>
    <row r="79" spans="1:7" ht="15" x14ac:dyDescent="0.2">
      <c r="A79" s="22"/>
      <c r="B79" s="53"/>
      <c r="C79" s="53"/>
      <c r="D79" s="53"/>
      <c r="E79" s="37"/>
      <c r="F79" s="22"/>
    </row>
    <row r="80" spans="1:7" ht="19.5" customHeight="1" x14ac:dyDescent="0.2">
      <c r="A80" s="22"/>
      <c r="B80" s="38" t="s">
        <v>19</v>
      </c>
      <c r="C80" s="39"/>
      <c r="D80" s="39"/>
      <c r="E80" s="40">
        <f>E76-E78</f>
        <v>280.25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50" t="s">
        <v>35</v>
      </c>
      <c r="B84" s="50"/>
      <c r="C84" s="50"/>
      <c r="D84" s="50"/>
      <c r="E84" s="50"/>
      <c r="F84" s="50"/>
    </row>
    <row r="85" spans="1:6" ht="14.25" x14ac:dyDescent="0.2">
      <c r="A85" s="59" t="s">
        <v>36</v>
      </c>
      <c r="B85" s="59"/>
      <c r="C85" s="59"/>
      <c r="D85" s="59"/>
      <c r="E85" s="59"/>
      <c r="F85" s="5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49" t="s">
        <v>7</v>
      </c>
      <c r="B88" s="49"/>
      <c r="C88" s="49"/>
      <c r="D88" s="49"/>
      <c r="E88" s="49"/>
      <c r="F88" s="49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73718EE9-5199-47EC-803A-F0E4B23AB4F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78625-51AB-4072-8F79-CF9C3A3C43BC}">
  <sheetPr>
    <pageSetUpPr fitToPage="1"/>
  </sheetPr>
  <dimension ref="A12:G92"/>
  <sheetViews>
    <sheetView tabSelected="1" view="pageBreakPreview" topLeftCell="A40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7" width="14.28515625" style="2" bestFit="1" customWidth="1"/>
    <col min="8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45</v>
      </c>
      <c r="C24" s="22"/>
      <c r="D24" s="22"/>
      <c r="E24" s="22"/>
      <c r="F24" s="22"/>
    </row>
    <row r="25" spans="1:6" ht="15" x14ac:dyDescent="0.2">
      <c r="A25" s="18"/>
      <c r="B25" s="26" t="s">
        <v>46</v>
      </c>
      <c r="C25" s="22"/>
      <c r="D25" s="22"/>
      <c r="E25" s="22"/>
      <c r="F25" s="22"/>
    </row>
    <row r="26" spans="1:6" ht="33.75" customHeight="1" x14ac:dyDescent="0.2">
      <c r="A26" s="18"/>
      <c r="B26" s="47" t="s">
        <v>76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104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2" t="s">
        <v>0</v>
      </c>
      <c r="B30" s="52"/>
      <c r="C30" s="52"/>
      <c r="D30" s="52"/>
      <c r="E30" s="52"/>
      <c r="F30" s="5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1"/>
      <c r="C33" s="51"/>
      <c r="D33" s="51"/>
      <c r="E33" s="29"/>
      <c r="F33" s="22"/>
    </row>
    <row r="34" spans="1:6" ht="14.25" x14ac:dyDescent="0.2">
      <c r="A34" s="22"/>
      <c r="B34" s="51" t="s">
        <v>105</v>
      </c>
      <c r="C34" s="51"/>
      <c r="D34" s="51"/>
      <c r="E34" s="29"/>
      <c r="F34" s="22"/>
    </row>
    <row r="35" spans="1:6" ht="14.25" x14ac:dyDescent="0.2">
      <c r="A35" s="22"/>
      <c r="B35" s="51"/>
      <c r="C35" s="51"/>
      <c r="D35" s="51"/>
      <c r="E35" s="29"/>
      <c r="F35" s="22"/>
    </row>
    <row r="36" spans="1:6" ht="14.25" x14ac:dyDescent="0.2">
      <c r="A36" s="22"/>
      <c r="B36" s="51" t="s">
        <v>106</v>
      </c>
      <c r="C36" s="51"/>
      <c r="D36" s="51"/>
      <c r="E36" s="29"/>
      <c r="F36" s="22"/>
    </row>
    <row r="37" spans="1:6" ht="14.25" x14ac:dyDescent="0.2">
      <c r="A37" s="22"/>
      <c r="B37" s="51"/>
      <c r="C37" s="51"/>
      <c r="D37" s="51"/>
      <c r="E37" s="29"/>
      <c r="F37" s="22"/>
    </row>
    <row r="38" spans="1:6" ht="14.25" x14ac:dyDescent="0.2">
      <c r="A38" s="22"/>
      <c r="B38" s="51"/>
      <c r="C38" s="51"/>
      <c r="D38" s="51"/>
      <c r="E38" s="29"/>
      <c r="F38" s="22"/>
    </row>
    <row r="39" spans="1:6" ht="14.25" x14ac:dyDescent="0.2">
      <c r="A39" s="22"/>
      <c r="B39" s="51"/>
      <c r="C39" s="51"/>
      <c r="D39" s="51"/>
      <c r="E39" s="29"/>
      <c r="F39" s="22"/>
    </row>
    <row r="40" spans="1:6" ht="14.25" x14ac:dyDescent="0.2">
      <c r="A40" s="22"/>
      <c r="B40" s="51"/>
      <c r="C40" s="51"/>
      <c r="D40" s="51"/>
      <c r="E40" s="29"/>
      <c r="F40" s="22"/>
    </row>
    <row r="41" spans="1:6" ht="14.25" x14ac:dyDescent="0.2">
      <c r="A41" s="22"/>
      <c r="B41" s="51"/>
      <c r="C41" s="51"/>
      <c r="D41" s="51"/>
      <c r="E41" s="29"/>
      <c r="F41" s="22"/>
    </row>
    <row r="42" spans="1:6" ht="14.25" x14ac:dyDescent="0.2">
      <c r="A42" s="22"/>
      <c r="B42" s="51"/>
      <c r="C42" s="51"/>
      <c r="D42" s="51"/>
      <c r="E42" s="29"/>
      <c r="F42" s="22"/>
    </row>
    <row r="43" spans="1:6" ht="14.25" x14ac:dyDescent="0.2">
      <c r="A43" s="22"/>
      <c r="B43" s="51"/>
      <c r="C43" s="51"/>
      <c r="D43" s="51"/>
      <c r="E43" s="29"/>
      <c r="F43" s="22"/>
    </row>
    <row r="44" spans="1:6" ht="14.25" x14ac:dyDescent="0.2">
      <c r="A44" s="22"/>
      <c r="B44" s="51"/>
      <c r="C44" s="51"/>
      <c r="D44" s="51"/>
      <c r="E44" s="29"/>
      <c r="F44" s="22"/>
    </row>
    <row r="45" spans="1:6" ht="14.25" x14ac:dyDescent="0.2">
      <c r="A45" s="22"/>
      <c r="B45" s="51"/>
      <c r="C45" s="51"/>
      <c r="D45" s="51"/>
      <c r="E45" s="29"/>
      <c r="F45" s="22"/>
    </row>
    <row r="46" spans="1:6" ht="14.25" x14ac:dyDescent="0.2">
      <c r="A46" s="22"/>
      <c r="B46" s="51"/>
      <c r="C46" s="51"/>
      <c r="D46" s="51"/>
      <c r="E46" s="29"/>
      <c r="F46" s="22"/>
    </row>
    <row r="47" spans="1:6" ht="14.25" x14ac:dyDescent="0.2">
      <c r="A47" s="22"/>
      <c r="B47" s="51"/>
      <c r="C47" s="51"/>
      <c r="D47" s="51"/>
      <c r="E47" s="29"/>
      <c r="F47" s="22"/>
    </row>
    <row r="48" spans="1:6" ht="14.25" x14ac:dyDescent="0.2">
      <c r="A48" s="22"/>
      <c r="B48" s="51"/>
      <c r="C48" s="51"/>
      <c r="D48" s="51"/>
      <c r="E48" s="29"/>
      <c r="F48" s="22"/>
    </row>
    <row r="49" spans="1:6" ht="14.25" x14ac:dyDescent="0.2">
      <c r="A49" s="22"/>
      <c r="B49" s="51"/>
      <c r="C49" s="51"/>
      <c r="D49" s="51"/>
      <c r="E49" s="29"/>
      <c r="F49" s="22"/>
    </row>
    <row r="50" spans="1:6" ht="14.25" x14ac:dyDescent="0.2">
      <c r="A50" s="22"/>
      <c r="B50" s="51"/>
      <c r="C50" s="51"/>
      <c r="D50" s="51"/>
      <c r="E50" s="29"/>
      <c r="F50" s="22"/>
    </row>
    <row r="51" spans="1:6" ht="14.25" x14ac:dyDescent="0.2">
      <c r="A51" s="22"/>
      <c r="B51" s="51"/>
      <c r="C51" s="51"/>
      <c r="D51" s="51"/>
      <c r="E51" s="29"/>
      <c r="F51" s="22"/>
    </row>
    <row r="52" spans="1:6" ht="14.25" x14ac:dyDescent="0.2">
      <c r="A52" s="22"/>
      <c r="B52" s="51"/>
      <c r="C52" s="51"/>
      <c r="D52" s="51"/>
      <c r="E52" s="29"/>
      <c r="F52" s="22"/>
    </row>
    <row r="53" spans="1:6" ht="14.25" x14ac:dyDescent="0.2">
      <c r="A53" s="22"/>
      <c r="B53" s="51"/>
      <c r="C53" s="51"/>
      <c r="D53" s="51"/>
      <c r="E53" s="29"/>
      <c r="F53" s="22"/>
    </row>
    <row r="54" spans="1:6" ht="14.25" x14ac:dyDescent="0.2">
      <c r="A54" s="22"/>
      <c r="B54" s="51"/>
      <c r="C54" s="51"/>
      <c r="D54" s="51"/>
      <c r="E54" s="29"/>
      <c r="F54" s="22"/>
    </row>
    <row r="55" spans="1:6" ht="14.25" x14ac:dyDescent="0.2">
      <c r="A55" s="22"/>
      <c r="B55" s="51"/>
      <c r="C55" s="51"/>
      <c r="D55" s="51"/>
      <c r="E55" s="29"/>
      <c r="F55" s="22"/>
    </row>
    <row r="56" spans="1:6" ht="14.25" x14ac:dyDescent="0.2">
      <c r="A56" s="22"/>
      <c r="B56" s="51"/>
      <c r="C56" s="51"/>
      <c r="D56" s="51"/>
      <c r="E56" s="29"/>
      <c r="F56" s="22"/>
    </row>
    <row r="57" spans="1:6" ht="14.25" x14ac:dyDescent="0.2">
      <c r="A57" s="22"/>
      <c r="B57" s="51"/>
      <c r="C57" s="51"/>
      <c r="D57" s="51"/>
      <c r="E57" s="29"/>
      <c r="F57" s="22"/>
    </row>
    <row r="58" spans="1:6" ht="14.25" x14ac:dyDescent="0.2">
      <c r="A58" s="22"/>
      <c r="B58" s="51"/>
      <c r="C58" s="51"/>
      <c r="D58" s="51"/>
      <c r="E58" s="29"/>
      <c r="F58" s="22"/>
    </row>
    <row r="59" spans="1:6" ht="14.25" x14ac:dyDescent="0.2">
      <c r="A59" s="22"/>
      <c r="B59" s="51"/>
      <c r="C59" s="51"/>
      <c r="D59" s="51"/>
      <c r="E59" s="29"/>
      <c r="F59" s="22"/>
    </row>
    <row r="60" spans="1:6" ht="14.25" x14ac:dyDescent="0.2">
      <c r="A60" s="22"/>
      <c r="B60" s="51"/>
      <c r="C60" s="51"/>
      <c r="D60" s="51"/>
      <c r="E60" s="29"/>
      <c r="F60" s="22"/>
    </row>
    <row r="61" spans="1:6" ht="14.25" x14ac:dyDescent="0.2">
      <c r="A61" s="22"/>
      <c r="B61" s="51"/>
      <c r="C61" s="51"/>
      <c r="D61" s="51"/>
      <c r="E61" s="29"/>
      <c r="F61" s="22"/>
    </row>
    <row r="62" spans="1:6" ht="14.25" x14ac:dyDescent="0.2">
      <c r="A62" s="22"/>
      <c r="B62" s="51"/>
      <c r="C62" s="51"/>
      <c r="D62" s="51"/>
      <c r="E62" s="29"/>
      <c r="F62" s="22"/>
    </row>
    <row r="63" spans="1:6" ht="14.25" x14ac:dyDescent="0.2">
      <c r="A63" s="22"/>
      <c r="B63" s="51"/>
      <c r="C63" s="51"/>
      <c r="D63" s="51"/>
      <c r="E63" s="29"/>
      <c r="F63" s="22"/>
    </row>
    <row r="64" spans="1:6" ht="14.25" x14ac:dyDescent="0.2">
      <c r="A64" s="22"/>
      <c r="B64" s="51"/>
      <c r="C64" s="51"/>
      <c r="D64" s="51"/>
      <c r="E64" s="29"/>
      <c r="F64" s="22"/>
    </row>
    <row r="65" spans="1:7" ht="14.25" x14ac:dyDescent="0.2">
      <c r="A65" s="22"/>
      <c r="B65" s="51"/>
      <c r="C65" s="51"/>
      <c r="D65" s="51"/>
      <c r="E65" s="29"/>
      <c r="F65" s="22"/>
    </row>
    <row r="66" spans="1:7" ht="14.25" x14ac:dyDescent="0.2">
      <c r="A66" s="22"/>
      <c r="B66" s="51"/>
      <c r="C66" s="51"/>
      <c r="D66" s="51"/>
      <c r="E66" s="29"/>
      <c r="F66" s="22"/>
    </row>
    <row r="67" spans="1:7" ht="14.25" x14ac:dyDescent="0.2">
      <c r="A67" s="22"/>
      <c r="B67" s="51"/>
      <c r="C67" s="51"/>
      <c r="D67" s="51"/>
      <c r="E67" s="29"/>
      <c r="F67" s="22"/>
    </row>
    <row r="68" spans="1:7" ht="13.5" customHeight="1" x14ac:dyDescent="0.2">
      <c r="A68" s="22"/>
      <c r="B68" s="51"/>
      <c r="C68" s="51"/>
      <c r="D68" s="51"/>
      <c r="E68" s="29"/>
      <c r="F68" s="22"/>
    </row>
    <row r="69" spans="1:7" ht="13.5" customHeight="1" x14ac:dyDescent="0.2">
      <c r="A69" s="22"/>
      <c r="B69" s="26" t="s">
        <v>17</v>
      </c>
      <c r="C69" s="27"/>
      <c r="D69" s="27"/>
      <c r="E69" s="30">
        <v>350</v>
      </c>
      <c r="F69" s="22"/>
      <c r="G69" s="48"/>
    </row>
    <row r="70" spans="1:7" ht="13.5" customHeight="1" x14ac:dyDescent="0.2">
      <c r="A70" s="22"/>
      <c r="B70" s="35" t="s">
        <v>69</v>
      </c>
      <c r="C70" s="27"/>
      <c r="D70" s="27"/>
      <c r="E70" s="31">
        <v>0</v>
      </c>
      <c r="F70" s="22"/>
    </row>
    <row r="71" spans="1:7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7" ht="13.5" customHeight="1" x14ac:dyDescent="0.2">
      <c r="A72" s="22"/>
      <c r="B72" s="26" t="s">
        <v>16</v>
      </c>
      <c r="C72" s="27"/>
      <c r="D72" s="27"/>
      <c r="E72" s="30">
        <f>SUM(E69:E71)</f>
        <v>350</v>
      </c>
      <c r="F72" s="22"/>
    </row>
    <row r="73" spans="1:7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17.5</v>
      </c>
      <c r="F73" s="22"/>
    </row>
    <row r="74" spans="1:7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34.909999999999997</v>
      </c>
      <c r="F74" s="22"/>
    </row>
    <row r="75" spans="1:7" ht="13.5" customHeight="1" x14ac:dyDescent="0.2">
      <c r="A75" s="22"/>
      <c r="B75" s="27"/>
      <c r="C75" s="27"/>
      <c r="D75" s="27"/>
      <c r="E75" s="33"/>
      <c r="F75" s="22"/>
    </row>
    <row r="76" spans="1:7" ht="16.5" customHeight="1" thickBot="1" x14ac:dyDescent="0.25">
      <c r="A76" s="22"/>
      <c r="B76" s="26" t="s">
        <v>18</v>
      </c>
      <c r="C76" s="27"/>
      <c r="D76" s="27"/>
      <c r="E76" s="34">
        <f>SUM(E72:E74)</f>
        <v>402.40999999999997</v>
      </c>
      <c r="F76" s="22"/>
    </row>
    <row r="77" spans="1:7" ht="15.75" thickTop="1" x14ac:dyDescent="0.2">
      <c r="A77" s="22"/>
      <c r="B77" s="53"/>
      <c r="C77" s="53"/>
      <c r="D77" s="53"/>
      <c r="E77" s="37"/>
      <c r="F77" s="22"/>
    </row>
    <row r="78" spans="1:7" ht="15" x14ac:dyDescent="0.2">
      <c r="A78" s="22"/>
      <c r="B78" s="58" t="s">
        <v>20</v>
      </c>
      <c r="C78" s="58"/>
      <c r="D78" s="58"/>
      <c r="E78" s="37">
        <v>0</v>
      </c>
      <c r="F78" s="22"/>
    </row>
    <row r="79" spans="1:7" ht="15" x14ac:dyDescent="0.2">
      <c r="A79" s="22"/>
      <c r="B79" s="53"/>
      <c r="C79" s="53"/>
      <c r="D79" s="53"/>
      <c r="E79" s="37"/>
      <c r="F79" s="22"/>
    </row>
    <row r="80" spans="1:7" ht="19.5" customHeight="1" x14ac:dyDescent="0.2">
      <c r="A80" s="22"/>
      <c r="B80" s="38" t="s">
        <v>19</v>
      </c>
      <c r="C80" s="39"/>
      <c r="D80" s="39"/>
      <c r="E80" s="40">
        <f>E76-E78</f>
        <v>402.40999999999997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50" t="s">
        <v>35</v>
      </c>
      <c r="B84" s="50"/>
      <c r="C84" s="50"/>
      <c r="D84" s="50"/>
      <c r="E84" s="50"/>
      <c r="F84" s="50"/>
    </row>
    <row r="85" spans="1:6" ht="14.25" x14ac:dyDescent="0.2">
      <c r="A85" s="59" t="s">
        <v>36</v>
      </c>
      <c r="B85" s="59"/>
      <c r="C85" s="59"/>
      <c r="D85" s="59"/>
      <c r="E85" s="59"/>
      <c r="F85" s="5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49" t="s">
        <v>7</v>
      </c>
      <c r="B88" s="49"/>
      <c r="C88" s="49"/>
      <c r="D88" s="49"/>
      <c r="E88" s="49"/>
      <c r="F88" s="49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42B697A-B619-41FB-BF94-D580047AB29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2">
    <pageSetUpPr fitToPage="1"/>
  </sheetPr>
  <dimension ref="A1:D47"/>
  <sheetViews>
    <sheetView view="pageBreakPreview" topLeftCell="A22" zoomScaleNormal="100" workbookViewId="0">
      <selection activeCell="C43" sqref="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0" t="s">
        <v>1</v>
      </c>
      <c r="C1" s="60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B3" s="14"/>
      <c r="C3" s="14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/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83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84</v>
      </c>
      <c r="D9" s="7"/>
    </row>
    <row r="10" spans="1:4" x14ac:dyDescent="0.2">
      <c r="A10" s="6"/>
      <c r="B10" s="15"/>
      <c r="C10" s="8" t="s">
        <v>85</v>
      </c>
      <c r="D10" s="7"/>
    </row>
    <row r="11" spans="1:4" x14ac:dyDescent="0.2">
      <c r="A11" s="6"/>
      <c r="B11" s="15"/>
      <c r="C11" s="8" t="s">
        <v>86</v>
      </c>
      <c r="D11" s="7"/>
    </row>
    <row r="12" spans="1:4" x14ac:dyDescent="0.2">
      <c r="A12" s="6"/>
      <c r="B12" s="15"/>
      <c r="C12" s="8" t="s">
        <v>87</v>
      </c>
      <c r="D12" s="7"/>
    </row>
    <row r="13" spans="1:4" x14ac:dyDescent="0.2">
      <c r="A13" s="6"/>
      <c r="B13" s="15"/>
      <c r="C13" s="8" t="s">
        <v>88</v>
      </c>
      <c r="D13" s="7"/>
    </row>
    <row r="14" spans="1:4" x14ac:dyDescent="0.2">
      <c r="A14" s="6"/>
      <c r="B14" s="15"/>
      <c r="C14" s="8" t="s">
        <v>89</v>
      </c>
      <c r="D14" s="7"/>
    </row>
    <row r="15" spans="1:4" x14ac:dyDescent="0.2">
      <c r="A15" s="6"/>
      <c r="B15" s="15"/>
      <c r="C15" s="8" t="s">
        <v>38</v>
      </c>
      <c r="D15" s="7"/>
    </row>
    <row r="16" spans="1:4" x14ac:dyDescent="0.2">
      <c r="A16" s="6"/>
      <c r="B16" s="15"/>
      <c r="C16" s="8" t="s">
        <v>37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90</v>
      </c>
      <c r="D19" s="7"/>
    </row>
    <row r="20" spans="1:4" x14ac:dyDescent="0.2">
      <c r="A20" s="6"/>
      <c r="B20" s="15"/>
      <c r="C20" s="8" t="s">
        <v>91</v>
      </c>
      <c r="D20" s="7"/>
    </row>
    <row r="21" spans="1:4" x14ac:dyDescent="0.2">
      <c r="A21" s="6"/>
      <c r="B21" s="15"/>
      <c r="C21" s="8" t="s">
        <v>107</v>
      </c>
      <c r="D21" s="7"/>
    </row>
    <row r="22" spans="1:4" x14ac:dyDescent="0.2">
      <c r="A22" s="6"/>
      <c r="B22" s="15"/>
      <c r="C22" s="8" t="s">
        <v>92</v>
      </c>
      <c r="D22" s="7"/>
    </row>
    <row r="23" spans="1:4" x14ac:dyDescent="0.2">
      <c r="A23" s="6"/>
      <c r="B23" s="15"/>
      <c r="C23" s="8" t="s">
        <v>22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26</v>
      </c>
      <c r="D25" s="7"/>
    </row>
    <row r="26" spans="1:4" x14ac:dyDescent="0.2">
      <c r="A26" s="6"/>
      <c r="B26" s="15"/>
      <c r="C26" s="8" t="s">
        <v>10</v>
      </c>
      <c r="D26" s="7"/>
    </row>
    <row r="27" spans="1:4" x14ac:dyDescent="0.2">
      <c r="A27" s="6"/>
      <c r="B27" s="15"/>
      <c r="C27" s="8" t="s">
        <v>9</v>
      </c>
      <c r="D27" s="7"/>
    </row>
    <row r="28" spans="1:4" ht="25.5" x14ac:dyDescent="0.2">
      <c r="A28" s="6"/>
      <c r="B28" s="15"/>
      <c r="C28" s="8" t="s">
        <v>108</v>
      </c>
      <c r="D28" s="7"/>
    </row>
    <row r="29" spans="1:4" x14ac:dyDescent="0.2">
      <c r="A29" s="6"/>
      <c r="B29" s="15"/>
      <c r="C29" s="8" t="s">
        <v>39</v>
      </c>
      <c r="D29" s="7"/>
    </row>
    <row r="30" spans="1:4" x14ac:dyDescent="0.2">
      <c r="A30" s="6"/>
      <c r="B30" s="15"/>
      <c r="C30" s="8" t="s">
        <v>93</v>
      </c>
      <c r="D30" s="7"/>
    </row>
    <row r="31" spans="1:4" x14ac:dyDescent="0.2">
      <c r="A31" s="6"/>
      <c r="B31" s="15"/>
      <c r="C31" s="8" t="s">
        <v>109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30</v>
      </c>
      <c r="D33" s="7"/>
    </row>
    <row r="34" spans="1:4" x14ac:dyDescent="0.2">
      <c r="A34" s="6"/>
      <c r="B34" s="15"/>
      <c r="C34" s="9" t="s">
        <v>29</v>
      </c>
      <c r="D34" s="7"/>
    </row>
    <row r="35" spans="1:4" x14ac:dyDescent="0.2">
      <c r="A35" s="6"/>
      <c r="B35" s="15"/>
      <c r="C35" s="9" t="s">
        <v>94</v>
      </c>
      <c r="D35" s="7"/>
    </row>
    <row r="36" spans="1:4" x14ac:dyDescent="0.2">
      <c r="A36" s="6"/>
      <c r="B36" s="15"/>
      <c r="C36" s="9" t="s">
        <v>27</v>
      </c>
      <c r="D36" s="7"/>
    </row>
    <row r="37" spans="1:4" x14ac:dyDescent="0.2">
      <c r="A37" s="6"/>
      <c r="B37" s="15"/>
      <c r="C37" s="9" t="s">
        <v>95</v>
      </c>
      <c r="D37" s="7"/>
    </row>
    <row r="38" spans="1:4" x14ac:dyDescent="0.2">
      <c r="A38" s="6"/>
      <c r="B38" s="15"/>
      <c r="C38" s="9" t="s">
        <v>110</v>
      </c>
      <c r="D38" s="7"/>
    </row>
    <row r="39" spans="1:4" x14ac:dyDescent="0.2">
      <c r="A39" s="6"/>
      <c r="B39" s="15"/>
      <c r="C39" s="9" t="s">
        <v>43</v>
      </c>
      <c r="D39" s="7"/>
    </row>
    <row r="40" spans="1:4" x14ac:dyDescent="0.2">
      <c r="A40" s="6"/>
      <c r="B40" s="15"/>
      <c r="C40" s="8" t="s">
        <v>33</v>
      </c>
      <c r="D40" s="7"/>
    </row>
    <row r="41" spans="1:4" x14ac:dyDescent="0.2">
      <c r="A41" s="6"/>
      <c r="B41" s="15"/>
      <c r="C41" s="8" t="s">
        <v>41</v>
      </c>
      <c r="D41" s="7"/>
    </row>
    <row r="42" spans="1:4" x14ac:dyDescent="0.2">
      <c r="A42" s="6"/>
      <c r="B42" s="15"/>
      <c r="C42" s="8" t="s">
        <v>42</v>
      </c>
      <c r="D42" s="7"/>
    </row>
    <row r="43" spans="1:4" x14ac:dyDescent="0.2">
      <c r="A43" s="6"/>
      <c r="B43" s="15"/>
      <c r="C43" s="8" t="s">
        <v>96</v>
      </c>
      <c r="D43" s="7"/>
    </row>
    <row r="44" spans="1:4" x14ac:dyDescent="0.2">
      <c r="A44" s="6"/>
      <c r="B44" s="15"/>
      <c r="C44" s="8" t="s">
        <v>97</v>
      </c>
      <c r="D44" s="7"/>
    </row>
    <row r="45" spans="1:4" x14ac:dyDescent="0.2">
      <c r="A45" s="6"/>
      <c r="B45" s="15"/>
      <c r="C45" s="8" t="s">
        <v>98</v>
      </c>
      <c r="D45" s="7"/>
    </row>
    <row r="46" spans="1:4" x14ac:dyDescent="0.2">
      <c r="A46" s="6"/>
      <c r="B46" s="15"/>
      <c r="C46" s="8"/>
      <c r="D46" s="7"/>
    </row>
    <row r="47" spans="1:4" ht="13.5" thickBot="1" x14ac:dyDescent="0.25">
      <c r="A47" s="10"/>
      <c r="B47" s="16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G92"/>
  <sheetViews>
    <sheetView view="pageBreakPreview" zoomScale="80" zoomScaleNormal="100" zoomScaleSheetLayoutView="80" workbookViewId="0">
      <selection activeCell="G69" sqref="G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7" width="14.28515625" style="2" bestFit="1" customWidth="1"/>
    <col min="8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45</v>
      </c>
      <c r="C24" s="22"/>
      <c r="D24" s="22"/>
      <c r="E24" s="22"/>
      <c r="F24" s="22"/>
    </row>
    <row r="25" spans="1:6" ht="15" x14ac:dyDescent="0.2">
      <c r="A25" s="18"/>
      <c r="B25" s="26" t="s">
        <v>46</v>
      </c>
      <c r="C25" s="22"/>
      <c r="D25" s="22"/>
      <c r="E25" s="22"/>
      <c r="F25" s="22"/>
    </row>
    <row r="26" spans="1:6" ht="33.75" customHeight="1" x14ac:dyDescent="0.2">
      <c r="A26" s="18"/>
      <c r="B26" s="47" t="s">
        <v>47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51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2" t="s">
        <v>0</v>
      </c>
      <c r="B30" s="52"/>
      <c r="C30" s="52"/>
      <c r="D30" s="52"/>
      <c r="E30" s="52"/>
      <c r="F30" s="5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1"/>
      <c r="C33" s="51"/>
      <c r="D33" s="51"/>
      <c r="E33" s="29"/>
      <c r="F33" s="22"/>
    </row>
    <row r="34" spans="1:6" ht="14.25" x14ac:dyDescent="0.2">
      <c r="A34" s="22"/>
      <c r="B34" s="51"/>
      <c r="C34" s="51"/>
      <c r="D34" s="51"/>
      <c r="E34" s="29"/>
      <c r="F34" s="22"/>
    </row>
    <row r="35" spans="1:6" ht="14.25" x14ac:dyDescent="0.2">
      <c r="A35" s="22"/>
      <c r="B35" s="51" t="s">
        <v>52</v>
      </c>
      <c r="C35" s="51"/>
      <c r="D35" s="51"/>
      <c r="E35" s="29"/>
      <c r="F35" s="22"/>
    </row>
    <row r="36" spans="1:6" ht="14.25" x14ac:dyDescent="0.2">
      <c r="A36" s="22"/>
      <c r="B36" s="51"/>
      <c r="C36" s="51"/>
      <c r="D36" s="51"/>
      <c r="E36" s="29"/>
      <c r="F36" s="22"/>
    </row>
    <row r="37" spans="1:6" ht="14.25" x14ac:dyDescent="0.2">
      <c r="A37" s="22"/>
      <c r="B37" s="51" t="s">
        <v>10</v>
      </c>
      <c r="C37" s="51"/>
      <c r="D37" s="51"/>
      <c r="E37" s="29"/>
      <c r="F37" s="22"/>
    </row>
    <row r="38" spans="1:6" ht="14.25" x14ac:dyDescent="0.2">
      <c r="A38" s="22"/>
      <c r="B38" s="51"/>
      <c r="C38" s="51"/>
      <c r="D38" s="51"/>
      <c r="E38" s="29"/>
      <c r="F38" s="22"/>
    </row>
    <row r="39" spans="1:6" ht="14.25" x14ac:dyDescent="0.2">
      <c r="A39" s="22"/>
      <c r="B39" s="51" t="s">
        <v>28</v>
      </c>
      <c r="C39" s="51"/>
      <c r="D39" s="51"/>
      <c r="E39" s="29"/>
      <c r="F39" s="22"/>
    </row>
    <row r="40" spans="1:6" ht="14.25" x14ac:dyDescent="0.2">
      <c r="A40" s="22"/>
      <c r="B40" s="51"/>
      <c r="C40" s="51"/>
      <c r="D40" s="51"/>
      <c r="E40" s="29"/>
      <c r="F40" s="22"/>
    </row>
    <row r="41" spans="1:6" ht="14.25" x14ac:dyDescent="0.2">
      <c r="A41" s="22"/>
      <c r="B41" s="51" t="s">
        <v>32</v>
      </c>
      <c r="C41" s="51"/>
      <c r="D41" s="51"/>
      <c r="E41" s="29"/>
      <c r="F41" s="22"/>
    </row>
    <row r="42" spans="1:6" ht="14.25" x14ac:dyDescent="0.2">
      <c r="A42" s="22"/>
      <c r="B42" s="51"/>
      <c r="C42" s="51"/>
      <c r="D42" s="51"/>
      <c r="E42" s="29"/>
      <c r="F42" s="22"/>
    </row>
    <row r="43" spans="1:6" ht="14.25" x14ac:dyDescent="0.2">
      <c r="A43" s="22"/>
      <c r="B43" s="51" t="s">
        <v>42</v>
      </c>
      <c r="C43" s="51"/>
      <c r="D43" s="51"/>
      <c r="E43" s="29"/>
      <c r="F43" s="22"/>
    </row>
    <row r="44" spans="1:6" ht="14.25" x14ac:dyDescent="0.2">
      <c r="A44" s="22"/>
      <c r="B44" s="51"/>
      <c r="C44" s="51"/>
      <c r="D44" s="51"/>
      <c r="E44" s="29"/>
      <c r="F44" s="22"/>
    </row>
    <row r="45" spans="1:6" ht="14.25" x14ac:dyDescent="0.2">
      <c r="A45" s="22"/>
      <c r="B45" s="51" t="s">
        <v>34</v>
      </c>
      <c r="C45" s="51"/>
      <c r="D45" s="51"/>
      <c r="E45" s="29"/>
      <c r="F45" s="22"/>
    </row>
    <row r="46" spans="1:6" ht="14.25" x14ac:dyDescent="0.2">
      <c r="A46" s="22"/>
      <c r="B46" s="51"/>
      <c r="C46" s="51"/>
      <c r="D46" s="51"/>
      <c r="E46" s="29"/>
      <c r="F46" s="22"/>
    </row>
    <row r="47" spans="1:6" ht="14.25" x14ac:dyDescent="0.2">
      <c r="A47" s="22"/>
      <c r="B47" s="51" t="s">
        <v>53</v>
      </c>
      <c r="C47" s="51"/>
      <c r="D47" s="51"/>
      <c r="E47" s="29"/>
      <c r="F47" s="22"/>
    </row>
    <row r="48" spans="1:6" ht="14.25" x14ac:dyDescent="0.2">
      <c r="A48" s="22"/>
      <c r="B48" s="51"/>
      <c r="C48" s="51"/>
      <c r="D48" s="51"/>
      <c r="E48" s="29"/>
      <c r="F48" s="22"/>
    </row>
    <row r="49" spans="1:6" ht="14.25" x14ac:dyDescent="0.2">
      <c r="A49" s="22"/>
      <c r="B49" s="51" t="s">
        <v>54</v>
      </c>
      <c r="C49" s="51"/>
      <c r="D49" s="51"/>
      <c r="E49" s="29"/>
      <c r="F49" s="22"/>
    </row>
    <row r="50" spans="1:6" ht="14.25" x14ac:dyDescent="0.2">
      <c r="A50" s="22"/>
      <c r="B50" s="51"/>
      <c r="C50" s="51"/>
      <c r="D50" s="51"/>
      <c r="E50" s="29"/>
      <c r="F50" s="22"/>
    </row>
    <row r="51" spans="1:6" ht="14.25" x14ac:dyDescent="0.2">
      <c r="A51" s="22"/>
      <c r="B51" s="51"/>
      <c r="C51" s="51"/>
      <c r="D51" s="51"/>
      <c r="E51" s="29"/>
      <c r="F51" s="22"/>
    </row>
    <row r="52" spans="1:6" ht="14.25" x14ac:dyDescent="0.2">
      <c r="A52" s="22"/>
      <c r="B52" s="51"/>
      <c r="C52" s="51"/>
      <c r="D52" s="51"/>
      <c r="E52" s="29"/>
      <c r="F52" s="22"/>
    </row>
    <row r="53" spans="1:6" ht="14.25" x14ac:dyDescent="0.2">
      <c r="A53" s="22"/>
      <c r="B53" s="51"/>
      <c r="C53" s="51"/>
      <c r="D53" s="51"/>
      <c r="E53" s="29"/>
      <c r="F53" s="22"/>
    </row>
    <row r="54" spans="1:6" ht="14.25" x14ac:dyDescent="0.2">
      <c r="A54" s="22"/>
      <c r="B54" s="51"/>
      <c r="C54" s="51"/>
      <c r="D54" s="51"/>
      <c r="E54" s="29"/>
      <c r="F54" s="22"/>
    </row>
    <row r="55" spans="1:6" ht="14.25" x14ac:dyDescent="0.2">
      <c r="A55" s="22"/>
      <c r="B55" s="51"/>
      <c r="C55" s="51"/>
      <c r="D55" s="51"/>
      <c r="E55" s="29"/>
      <c r="F55" s="22"/>
    </row>
    <row r="56" spans="1:6" ht="14.25" x14ac:dyDescent="0.2">
      <c r="A56" s="22"/>
      <c r="B56" s="51"/>
      <c r="C56" s="51"/>
      <c r="D56" s="51"/>
      <c r="E56" s="29"/>
      <c r="F56" s="22"/>
    </row>
    <row r="57" spans="1:6" ht="14.25" x14ac:dyDescent="0.2">
      <c r="A57" s="22"/>
      <c r="B57" s="51"/>
      <c r="C57" s="51"/>
      <c r="D57" s="51"/>
      <c r="E57" s="29"/>
      <c r="F57" s="22"/>
    </row>
    <row r="58" spans="1:6" ht="14.25" x14ac:dyDescent="0.2">
      <c r="A58" s="22"/>
      <c r="B58" s="51"/>
      <c r="C58" s="51"/>
      <c r="D58" s="51"/>
      <c r="E58" s="29"/>
      <c r="F58" s="22"/>
    </row>
    <row r="59" spans="1:6" ht="14.25" x14ac:dyDescent="0.2">
      <c r="A59" s="22"/>
      <c r="B59" s="51"/>
      <c r="C59" s="51"/>
      <c r="D59" s="51"/>
      <c r="E59" s="29"/>
      <c r="F59" s="22"/>
    </row>
    <row r="60" spans="1:6" ht="14.25" x14ac:dyDescent="0.2">
      <c r="A60" s="22"/>
      <c r="B60" s="51"/>
      <c r="C60" s="51"/>
      <c r="D60" s="51"/>
      <c r="E60" s="29"/>
      <c r="F60" s="22"/>
    </row>
    <row r="61" spans="1:6" ht="14.25" x14ac:dyDescent="0.2">
      <c r="A61" s="22"/>
      <c r="B61" s="51"/>
      <c r="C61" s="51"/>
      <c r="D61" s="51"/>
      <c r="E61" s="29"/>
      <c r="F61" s="22"/>
    </row>
    <row r="62" spans="1:6" ht="14.25" x14ac:dyDescent="0.2">
      <c r="A62" s="22"/>
      <c r="B62" s="51"/>
      <c r="C62" s="51"/>
      <c r="D62" s="51"/>
      <c r="E62" s="29"/>
      <c r="F62" s="22"/>
    </row>
    <row r="63" spans="1:6" ht="14.25" x14ac:dyDescent="0.2">
      <c r="A63" s="22"/>
      <c r="B63" s="51"/>
      <c r="C63" s="51"/>
      <c r="D63" s="51"/>
      <c r="E63" s="29"/>
      <c r="F63" s="22"/>
    </row>
    <row r="64" spans="1:6" ht="14.25" x14ac:dyDescent="0.2">
      <c r="A64" s="22"/>
      <c r="B64" s="51"/>
      <c r="C64" s="51"/>
      <c r="D64" s="51"/>
      <c r="E64" s="29"/>
      <c r="F64" s="22"/>
    </row>
    <row r="65" spans="1:7" ht="14.25" x14ac:dyDescent="0.2">
      <c r="A65" s="22"/>
      <c r="B65" s="51"/>
      <c r="C65" s="51"/>
      <c r="D65" s="51"/>
      <c r="E65" s="29"/>
      <c r="F65" s="22"/>
    </row>
    <row r="66" spans="1:7" ht="14.25" x14ac:dyDescent="0.2">
      <c r="A66" s="22"/>
      <c r="B66" s="51"/>
      <c r="C66" s="51"/>
      <c r="D66" s="51"/>
      <c r="E66" s="29"/>
      <c r="F66" s="22"/>
    </row>
    <row r="67" spans="1:7" ht="14.25" x14ac:dyDescent="0.2">
      <c r="A67" s="22"/>
      <c r="B67" s="51"/>
      <c r="C67" s="51"/>
      <c r="D67" s="51"/>
      <c r="E67" s="29"/>
      <c r="F67" s="22"/>
    </row>
    <row r="68" spans="1:7" ht="13.5" customHeight="1" x14ac:dyDescent="0.2">
      <c r="A68" s="22"/>
      <c r="B68" s="51"/>
      <c r="C68" s="51"/>
      <c r="D68" s="51"/>
      <c r="E68" s="29"/>
      <c r="F68" s="22"/>
    </row>
    <row r="69" spans="1:7" ht="13.5" customHeight="1" x14ac:dyDescent="0.2">
      <c r="A69" s="22"/>
      <c r="B69" s="26" t="s">
        <v>17</v>
      </c>
      <c r="C69" s="27"/>
      <c r="D69" s="27"/>
      <c r="E69" s="30">
        <f>10*255</f>
        <v>2550</v>
      </c>
      <c r="F69" s="22"/>
      <c r="G69" s="48">
        <f>E69+'12-10-17'!E69</f>
        <v>9410</v>
      </c>
    </row>
    <row r="70" spans="1:7" ht="13.5" customHeight="1" x14ac:dyDescent="0.2">
      <c r="A70" s="22"/>
      <c r="B70" s="35" t="s">
        <v>14</v>
      </c>
      <c r="C70" s="27"/>
      <c r="D70" s="27"/>
      <c r="E70" s="31">
        <v>25</v>
      </c>
      <c r="F70" s="22"/>
    </row>
    <row r="71" spans="1:7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7" ht="13.5" customHeight="1" x14ac:dyDescent="0.2">
      <c r="A72" s="22"/>
      <c r="B72" s="26" t="s">
        <v>16</v>
      </c>
      <c r="C72" s="27"/>
      <c r="D72" s="27"/>
      <c r="E72" s="30">
        <f>SUM(E69:E71)</f>
        <v>2575</v>
      </c>
      <c r="F72" s="22"/>
    </row>
    <row r="73" spans="1:7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128.75</v>
      </c>
      <c r="F73" s="22"/>
    </row>
    <row r="74" spans="1:7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256.86</v>
      </c>
      <c r="F74" s="22"/>
    </row>
    <row r="75" spans="1:7" ht="13.5" customHeight="1" x14ac:dyDescent="0.2">
      <c r="A75" s="22"/>
      <c r="B75" s="27"/>
      <c r="C75" s="27"/>
      <c r="D75" s="27"/>
      <c r="E75" s="33"/>
      <c r="F75" s="22"/>
    </row>
    <row r="76" spans="1:7" ht="16.5" customHeight="1" thickBot="1" x14ac:dyDescent="0.25">
      <c r="A76" s="22"/>
      <c r="B76" s="26" t="s">
        <v>18</v>
      </c>
      <c r="C76" s="27"/>
      <c r="D76" s="27"/>
      <c r="E76" s="34">
        <f>SUM(E72:E74)</f>
        <v>2960.61</v>
      </c>
      <c r="F76" s="22"/>
    </row>
    <row r="77" spans="1:7" ht="15.75" thickTop="1" x14ac:dyDescent="0.2">
      <c r="A77" s="22"/>
      <c r="B77" s="53"/>
      <c r="C77" s="53"/>
      <c r="D77" s="53"/>
      <c r="E77" s="37"/>
      <c r="F77" s="22"/>
    </row>
    <row r="78" spans="1:7" ht="15" x14ac:dyDescent="0.2">
      <c r="A78" s="22"/>
      <c r="B78" s="58" t="s">
        <v>20</v>
      </c>
      <c r="C78" s="58"/>
      <c r="D78" s="58"/>
      <c r="E78" s="37">
        <v>0</v>
      </c>
      <c r="F78" s="22"/>
    </row>
    <row r="79" spans="1:7" ht="15" x14ac:dyDescent="0.2">
      <c r="A79" s="22"/>
      <c r="B79" s="53"/>
      <c r="C79" s="53"/>
      <c r="D79" s="53"/>
      <c r="E79" s="37"/>
      <c r="F79" s="22"/>
    </row>
    <row r="80" spans="1:7" ht="19.5" customHeight="1" x14ac:dyDescent="0.2">
      <c r="A80" s="22"/>
      <c r="B80" s="38" t="s">
        <v>19</v>
      </c>
      <c r="C80" s="39"/>
      <c r="D80" s="39"/>
      <c r="E80" s="40">
        <f>E76-E78</f>
        <v>2960.61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50" t="s">
        <v>35</v>
      </c>
      <c r="B84" s="50"/>
      <c r="C84" s="50"/>
      <c r="D84" s="50"/>
      <c r="E84" s="50"/>
      <c r="F84" s="50"/>
    </row>
    <row r="85" spans="1:6" ht="14.25" x14ac:dyDescent="0.2">
      <c r="A85" s="59" t="s">
        <v>36</v>
      </c>
      <c r="B85" s="59"/>
      <c r="C85" s="59"/>
      <c r="D85" s="59"/>
      <c r="E85" s="59"/>
      <c r="F85" s="5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49" t="s">
        <v>7</v>
      </c>
      <c r="B88" s="49"/>
      <c r="C88" s="49"/>
      <c r="D88" s="49"/>
      <c r="E88" s="49"/>
      <c r="F88" s="49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2:G92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7" width="14.28515625" style="2" bestFit="1" customWidth="1"/>
    <col min="8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45</v>
      </c>
      <c r="C24" s="22"/>
      <c r="D24" s="22"/>
      <c r="E24" s="22"/>
      <c r="F24" s="22"/>
    </row>
    <row r="25" spans="1:6" ht="15" x14ac:dyDescent="0.2">
      <c r="A25" s="18"/>
      <c r="B25" s="26" t="s">
        <v>46</v>
      </c>
      <c r="C25" s="22"/>
      <c r="D25" s="22"/>
      <c r="E25" s="22"/>
      <c r="F25" s="22"/>
    </row>
    <row r="26" spans="1:6" ht="33.75" customHeight="1" x14ac:dyDescent="0.2">
      <c r="A26" s="18"/>
      <c r="B26" s="47" t="s">
        <v>47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56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2" t="s">
        <v>0</v>
      </c>
      <c r="B30" s="52"/>
      <c r="C30" s="52"/>
      <c r="D30" s="52"/>
      <c r="E30" s="52"/>
      <c r="F30" s="5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1"/>
      <c r="C33" s="51"/>
      <c r="D33" s="51"/>
      <c r="E33" s="29"/>
      <c r="F33" s="22"/>
    </row>
    <row r="34" spans="1:6" ht="14.25" x14ac:dyDescent="0.2">
      <c r="A34" s="22"/>
      <c r="B34" s="51"/>
      <c r="C34" s="51"/>
      <c r="D34" s="51"/>
      <c r="E34" s="29"/>
      <c r="F34" s="22"/>
    </row>
    <row r="35" spans="1:6" ht="14.25" x14ac:dyDescent="0.2">
      <c r="A35" s="22"/>
      <c r="B35" s="51" t="s">
        <v>57</v>
      </c>
      <c r="C35" s="51"/>
      <c r="D35" s="51"/>
      <c r="E35" s="29"/>
      <c r="F35" s="22"/>
    </row>
    <row r="36" spans="1:6" ht="14.25" x14ac:dyDescent="0.2">
      <c r="A36" s="22"/>
      <c r="B36" s="51"/>
      <c r="C36" s="51"/>
      <c r="D36" s="51"/>
      <c r="E36" s="29"/>
      <c r="F36" s="22"/>
    </row>
    <row r="37" spans="1:6" ht="14.25" x14ac:dyDescent="0.2">
      <c r="A37" s="22"/>
      <c r="B37" s="51" t="s">
        <v>10</v>
      </c>
      <c r="C37" s="51"/>
      <c r="D37" s="51"/>
      <c r="E37" s="29"/>
      <c r="F37" s="22"/>
    </row>
    <row r="38" spans="1:6" ht="14.25" x14ac:dyDescent="0.2">
      <c r="A38" s="22"/>
      <c r="B38" s="51"/>
      <c r="C38" s="51"/>
      <c r="D38" s="51"/>
      <c r="E38" s="29"/>
      <c r="F38" s="22"/>
    </row>
    <row r="39" spans="1:6" ht="14.25" x14ac:dyDescent="0.2">
      <c r="A39" s="22"/>
      <c r="B39" s="51" t="s">
        <v>59</v>
      </c>
      <c r="C39" s="51"/>
      <c r="D39" s="51"/>
      <c r="E39" s="29"/>
      <c r="F39" s="22"/>
    </row>
    <row r="40" spans="1:6" ht="14.25" x14ac:dyDescent="0.2">
      <c r="A40" s="22"/>
      <c r="B40" s="51"/>
      <c r="C40" s="51"/>
      <c r="D40" s="51"/>
      <c r="E40" s="29"/>
      <c r="F40" s="22"/>
    </row>
    <row r="41" spans="1:6" ht="14.25" x14ac:dyDescent="0.2">
      <c r="A41" s="22"/>
      <c r="B41" s="51" t="s">
        <v>58</v>
      </c>
      <c r="C41" s="51"/>
      <c r="D41" s="51"/>
      <c r="E41" s="29"/>
      <c r="F41" s="22"/>
    </row>
    <row r="42" spans="1:6" ht="14.25" x14ac:dyDescent="0.2">
      <c r="A42" s="22"/>
      <c r="B42" s="51"/>
      <c r="C42" s="51"/>
      <c r="D42" s="51"/>
      <c r="E42" s="29"/>
      <c r="F42" s="22"/>
    </row>
    <row r="43" spans="1:6" ht="14.25" x14ac:dyDescent="0.2">
      <c r="A43" s="22"/>
      <c r="B43" s="51" t="s">
        <v>42</v>
      </c>
      <c r="C43" s="51"/>
      <c r="D43" s="51"/>
      <c r="E43" s="29"/>
      <c r="F43" s="22"/>
    </row>
    <row r="44" spans="1:6" ht="14.25" x14ac:dyDescent="0.2">
      <c r="A44" s="22"/>
      <c r="B44" s="51"/>
      <c r="C44" s="51"/>
      <c r="D44" s="51"/>
      <c r="E44" s="29"/>
      <c r="F44" s="22"/>
    </row>
    <row r="45" spans="1:6" ht="14.25" x14ac:dyDescent="0.2">
      <c r="A45" s="22"/>
      <c r="B45" s="51" t="s">
        <v>34</v>
      </c>
      <c r="C45" s="51"/>
      <c r="D45" s="51"/>
      <c r="E45" s="29"/>
      <c r="F45" s="22"/>
    </row>
    <row r="46" spans="1:6" ht="14.25" x14ac:dyDescent="0.2">
      <c r="A46" s="22"/>
      <c r="B46" s="51"/>
      <c r="C46" s="51"/>
      <c r="D46" s="51"/>
      <c r="E46" s="29"/>
      <c r="F46" s="22"/>
    </row>
    <row r="47" spans="1:6" ht="14.25" x14ac:dyDescent="0.2">
      <c r="A47" s="22"/>
      <c r="B47" s="51" t="s">
        <v>60</v>
      </c>
      <c r="C47" s="51"/>
      <c r="D47" s="51"/>
      <c r="E47" s="29"/>
      <c r="F47" s="22"/>
    </row>
    <row r="48" spans="1:6" ht="14.25" x14ac:dyDescent="0.2">
      <c r="A48" s="22"/>
      <c r="B48" s="51"/>
      <c r="C48" s="51"/>
      <c r="D48" s="51"/>
      <c r="E48" s="29"/>
      <c r="F48" s="22"/>
    </row>
    <row r="49" spans="1:6" ht="14.25" x14ac:dyDescent="0.2">
      <c r="A49" s="22"/>
      <c r="B49" s="51"/>
      <c r="C49" s="51"/>
      <c r="D49" s="51"/>
      <c r="E49" s="29"/>
      <c r="F49" s="22"/>
    </row>
    <row r="50" spans="1:6" ht="14.25" x14ac:dyDescent="0.2">
      <c r="A50" s="22"/>
      <c r="B50" s="51"/>
      <c r="C50" s="51"/>
      <c r="D50" s="51"/>
      <c r="E50" s="29"/>
      <c r="F50" s="22"/>
    </row>
    <row r="51" spans="1:6" ht="14.25" x14ac:dyDescent="0.2">
      <c r="A51" s="22"/>
      <c r="B51" s="51"/>
      <c r="C51" s="51"/>
      <c r="D51" s="51"/>
      <c r="E51" s="29"/>
      <c r="F51" s="22"/>
    </row>
    <row r="52" spans="1:6" ht="14.25" x14ac:dyDescent="0.2">
      <c r="A52" s="22"/>
      <c r="B52" s="51"/>
      <c r="C52" s="51"/>
      <c r="D52" s="51"/>
      <c r="E52" s="29"/>
      <c r="F52" s="22"/>
    </row>
    <row r="53" spans="1:6" ht="14.25" x14ac:dyDescent="0.2">
      <c r="A53" s="22"/>
      <c r="B53" s="51"/>
      <c r="C53" s="51"/>
      <c r="D53" s="51"/>
      <c r="E53" s="29"/>
      <c r="F53" s="22"/>
    </row>
    <row r="54" spans="1:6" ht="14.25" x14ac:dyDescent="0.2">
      <c r="A54" s="22"/>
      <c r="B54" s="51"/>
      <c r="C54" s="51"/>
      <c r="D54" s="51"/>
      <c r="E54" s="29"/>
      <c r="F54" s="22"/>
    </row>
    <row r="55" spans="1:6" ht="14.25" x14ac:dyDescent="0.2">
      <c r="A55" s="22"/>
      <c r="B55" s="51"/>
      <c r="C55" s="51"/>
      <c r="D55" s="51"/>
      <c r="E55" s="29"/>
      <c r="F55" s="22"/>
    </row>
    <row r="56" spans="1:6" ht="14.25" x14ac:dyDescent="0.2">
      <c r="A56" s="22"/>
      <c r="B56" s="51"/>
      <c r="C56" s="51"/>
      <c r="D56" s="51"/>
      <c r="E56" s="29"/>
      <c r="F56" s="22"/>
    </row>
    <row r="57" spans="1:6" ht="14.25" x14ac:dyDescent="0.2">
      <c r="A57" s="22"/>
      <c r="B57" s="51"/>
      <c r="C57" s="51"/>
      <c r="D57" s="51"/>
      <c r="E57" s="29"/>
      <c r="F57" s="22"/>
    </row>
    <row r="58" spans="1:6" ht="14.25" x14ac:dyDescent="0.2">
      <c r="A58" s="22"/>
      <c r="B58" s="51"/>
      <c r="C58" s="51"/>
      <c r="D58" s="51"/>
      <c r="E58" s="29"/>
      <c r="F58" s="22"/>
    </row>
    <row r="59" spans="1:6" ht="14.25" x14ac:dyDescent="0.2">
      <c r="A59" s="22"/>
      <c r="B59" s="51"/>
      <c r="C59" s="51"/>
      <c r="D59" s="51"/>
      <c r="E59" s="29"/>
      <c r="F59" s="22"/>
    </row>
    <row r="60" spans="1:6" ht="14.25" x14ac:dyDescent="0.2">
      <c r="A60" s="22"/>
      <c r="B60" s="51"/>
      <c r="C60" s="51"/>
      <c r="D60" s="51"/>
      <c r="E60" s="29"/>
      <c r="F60" s="22"/>
    </row>
    <row r="61" spans="1:6" ht="14.25" x14ac:dyDescent="0.2">
      <c r="A61" s="22"/>
      <c r="B61" s="51"/>
      <c r="C61" s="51"/>
      <c r="D61" s="51"/>
      <c r="E61" s="29"/>
      <c r="F61" s="22"/>
    </row>
    <row r="62" spans="1:6" ht="14.25" x14ac:dyDescent="0.2">
      <c r="A62" s="22"/>
      <c r="B62" s="51"/>
      <c r="C62" s="51"/>
      <c r="D62" s="51"/>
      <c r="E62" s="29"/>
      <c r="F62" s="22"/>
    </row>
    <row r="63" spans="1:6" ht="14.25" x14ac:dyDescent="0.2">
      <c r="A63" s="22"/>
      <c r="B63" s="51"/>
      <c r="C63" s="51"/>
      <c r="D63" s="51"/>
      <c r="E63" s="29"/>
      <c r="F63" s="22"/>
    </row>
    <row r="64" spans="1:6" ht="14.25" x14ac:dyDescent="0.2">
      <c r="A64" s="22"/>
      <c r="B64" s="51"/>
      <c r="C64" s="51"/>
      <c r="D64" s="51"/>
      <c r="E64" s="29"/>
      <c r="F64" s="22"/>
    </row>
    <row r="65" spans="1:7" ht="14.25" x14ac:dyDescent="0.2">
      <c r="A65" s="22"/>
      <c r="B65" s="51"/>
      <c r="C65" s="51"/>
      <c r="D65" s="51"/>
      <c r="E65" s="29"/>
      <c r="F65" s="22"/>
    </row>
    <row r="66" spans="1:7" ht="14.25" x14ac:dyDescent="0.2">
      <c r="A66" s="22"/>
      <c r="B66" s="51"/>
      <c r="C66" s="51"/>
      <c r="D66" s="51"/>
      <c r="E66" s="29"/>
      <c r="F66" s="22"/>
    </row>
    <row r="67" spans="1:7" ht="14.25" x14ac:dyDescent="0.2">
      <c r="A67" s="22"/>
      <c r="B67" s="51"/>
      <c r="C67" s="51"/>
      <c r="D67" s="51"/>
      <c r="E67" s="29"/>
      <c r="F67" s="22"/>
    </row>
    <row r="68" spans="1:7" ht="13.5" customHeight="1" x14ac:dyDescent="0.2">
      <c r="A68" s="22"/>
      <c r="B68" s="51"/>
      <c r="C68" s="51"/>
      <c r="D68" s="51"/>
      <c r="E68" s="29"/>
      <c r="F68" s="22"/>
    </row>
    <row r="69" spans="1:7" ht="13.5" customHeight="1" x14ac:dyDescent="0.2">
      <c r="A69" s="22"/>
      <c r="B69" s="26" t="s">
        <v>17</v>
      </c>
      <c r="C69" s="27"/>
      <c r="D69" s="27"/>
      <c r="E69" s="30">
        <f>9*255</f>
        <v>2295</v>
      </c>
      <c r="F69" s="22"/>
      <c r="G69" s="48">
        <f>E69+'12-10-17'!E69</f>
        <v>9155</v>
      </c>
    </row>
    <row r="70" spans="1:7" ht="13.5" customHeight="1" x14ac:dyDescent="0.2">
      <c r="A70" s="22"/>
      <c r="B70" s="35" t="s">
        <v>14</v>
      </c>
      <c r="C70" s="27"/>
      <c r="D70" s="27"/>
      <c r="E70" s="31">
        <v>50</v>
      </c>
      <c r="F70" s="22"/>
    </row>
    <row r="71" spans="1:7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7" ht="13.5" customHeight="1" x14ac:dyDescent="0.2">
      <c r="A72" s="22"/>
      <c r="B72" s="26" t="s">
        <v>16</v>
      </c>
      <c r="C72" s="27"/>
      <c r="D72" s="27"/>
      <c r="E72" s="30">
        <f>SUM(E69:E71)</f>
        <v>2345</v>
      </c>
      <c r="F72" s="22"/>
    </row>
    <row r="73" spans="1:7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117.25</v>
      </c>
      <c r="F73" s="22"/>
    </row>
    <row r="74" spans="1:7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233.91</v>
      </c>
      <c r="F74" s="22"/>
    </row>
    <row r="75" spans="1:7" ht="13.5" customHeight="1" x14ac:dyDescent="0.2">
      <c r="A75" s="22"/>
      <c r="B75" s="27"/>
      <c r="C75" s="27"/>
      <c r="D75" s="27"/>
      <c r="E75" s="33"/>
      <c r="F75" s="22"/>
    </row>
    <row r="76" spans="1:7" ht="16.5" customHeight="1" thickBot="1" x14ac:dyDescent="0.25">
      <c r="A76" s="22"/>
      <c r="B76" s="26" t="s">
        <v>18</v>
      </c>
      <c r="C76" s="27"/>
      <c r="D76" s="27"/>
      <c r="E76" s="34">
        <f>SUM(E72:E74)</f>
        <v>2696.16</v>
      </c>
      <c r="F76" s="22"/>
    </row>
    <row r="77" spans="1:7" ht="15.75" thickTop="1" x14ac:dyDescent="0.2">
      <c r="A77" s="22"/>
      <c r="B77" s="53"/>
      <c r="C77" s="53"/>
      <c r="D77" s="53"/>
      <c r="E77" s="37"/>
      <c r="F77" s="22"/>
    </row>
    <row r="78" spans="1:7" ht="15" x14ac:dyDescent="0.2">
      <c r="A78" s="22"/>
      <c r="B78" s="58" t="s">
        <v>20</v>
      </c>
      <c r="C78" s="58"/>
      <c r="D78" s="58"/>
      <c r="E78" s="37">
        <v>0</v>
      </c>
      <c r="F78" s="22"/>
    </row>
    <row r="79" spans="1:7" ht="15" x14ac:dyDescent="0.2">
      <c r="A79" s="22"/>
      <c r="B79" s="53"/>
      <c r="C79" s="53"/>
      <c r="D79" s="53"/>
      <c r="E79" s="37"/>
      <c r="F79" s="22"/>
    </row>
    <row r="80" spans="1:7" ht="19.5" customHeight="1" x14ac:dyDescent="0.2">
      <c r="A80" s="22"/>
      <c r="B80" s="38" t="s">
        <v>19</v>
      </c>
      <c r="C80" s="39"/>
      <c r="D80" s="39"/>
      <c r="E80" s="40">
        <f>E76-E78</f>
        <v>2696.16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50" t="s">
        <v>35</v>
      </c>
      <c r="B84" s="50"/>
      <c r="C84" s="50"/>
      <c r="D84" s="50"/>
      <c r="E84" s="50"/>
      <c r="F84" s="50"/>
    </row>
    <row r="85" spans="1:6" ht="14.25" x14ac:dyDescent="0.2">
      <c r="A85" s="59" t="s">
        <v>36</v>
      </c>
      <c r="B85" s="59"/>
      <c r="C85" s="59"/>
      <c r="D85" s="59"/>
      <c r="E85" s="59"/>
      <c r="F85" s="5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49" t="s">
        <v>7</v>
      </c>
      <c r="B88" s="49"/>
      <c r="C88" s="49"/>
      <c r="D88" s="49"/>
      <c r="E88" s="49"/>
      <c r="F88" s="49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0000000-0002-0000-02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2:G92"/>
  <sheetViews>
    <sheetView view="pageBreakPreview" topLeftCell="A34" zoomScale="80" zoomScaleNormal="100" zoomScaleSheetLayoutView="80" workbookViewId="0">
      <selection activeCell="B45" sqref="B45:D4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7" width="14.28515625" style="2" bestFit="1" customWidth="1"/>
    <col min="8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45</v>
      </c>
      <c r="C24" s="22"/>
      <c r="D24" s="22"/>
      <c r="E24" s="22"/>
      <c r="F24" s="22"/>
    </row>
    <row r="25" spans="1:6" ht="15" x14ac:dyDescent="0.2">
      <c r="A25" s="18"/>
      <c r="B25" s="26" t="s">
        <v>46</v>
      </c>
      <c r="C25" s="22"/>
      <c r="D25" s="22"/>
      <c r="E25" s="22"/>
      <c r="F25" s="22"/>
    </row>
    <row r="26" spans="1:6" ht="33.75" customHeight="1" x14ac:dyDescent="0.2">
      <c r="A26" s="18"/>
      <c r="B26" s="47" t="s">
        <v>47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2" t="s">
        <v>0</v>
      </c>
      <c r="B30" s="52"/>
      <c r="C30" s="52"/>
      <c r="D30" s="52"/>
      <c r="E30" s="52"/>
      <c r="F30" s="5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1"/>
      <c r="C33" s="51"/>
      <c r="D33" s="51"/>
      <c r="E33" s="29"/>
      <c r="F33" s="22"/>
    </row>
    <row r="34" spans="1:6" ht="14.25" x14ac:dyDescent="0.2">
      <c r="A34" s="22"/>
      <c r="B34" s="51"/>
      <c r="C34" s="51"/>
      <c r="D34" s="51"/>
      <c r="E34" s="29"/>
      <c r="F34" s="22"/>
    </row>
    <row r="35" spans="1:6" ht="14.25" x14ac:dyDescent="0.2">
      <c r="A35" s="22"/>
      <c r="B35" s="51" t="s">
        <v>64</v>
      </c>
      <c r="C35" s="51"/>
      <c r="D35" s="51"/>
      <c r="E35" s="29"/>
      <c r="F35" s="22"/>
    </row>
    <row r="36" spans="1:6" ht="14.25" x14ac:dyDescent="0.2">
      <c r="A36" s="22"/>
      <c r="B36" s="51"/>
      <c r="C36" s="51"/>
      <c r="D36" s="51"/>
      <c r="E36" s="29"/>
      <c r="F36" s="22"/>
    </row>
    <row r="37" spans="1:6" ht="14.25" x14ac:dyDescent="0.2">
      <c r="A37" s="22"/>
      <c r="B37" s="51" t="s">
        <v>65</v>
      </c>
      <c r="C37" s="51"/>
      <c r="D37" s="51"/>
      <c r="E37" s="29"/>
      <c r="F37" s="22"/>
    </row>
    <row r="38" spans="1:6" ht="14.25" x14ac:dyDescent="0.2">
      <c r="A38" s="22"/>
      <c r="B38" s="51"/>
      <c r="C38" s="51"/>
      <c r="D38" s="51"/>
      <c r="E38" s="29"/>
      <c r="F38" s="22"/>
    </row>
    <row r="39" spans="1:6" ht="14.25" x14ac:dyDescent="0.2">
      <c r="A39" s="22"/>
      <c r="B39" s="51" t="s">
        <v>66</v>
      </c>
      <c r="C39" s="51"/>
      <c r="D39" s="51"/>
      <c r="E39" s="29"/>
      <c r="F39" s="22"/>
    </row>
    <row r="40" spans="1:6" ht="14.25" x14ac:dyDescent="0.2">
      <c r="A40" s="22"/>
      <c r="B40" s="51"/>
      <c r="C40" s="51"/>
      <c r="D40" s="51"/>
      <c r="E40" s="29"/>
      <c r="F40" s="22"/>
    </row>
    <row r="41" spans="1:6" ht="14.25" x14ac:dyDescent="0.2">
      <c r="A41" s="22"/>
      <c r="B41" s="51" t="s">
        <v>34</v>
      </c>
      <c r="C41" s="51"/>
      <c r="D41" s="51"/>
      <c r="E41" s="29"/>
      <c r="F41" s="22"/>
    </row>
    <row r="42" spans="1:6" ht="14.25" x14ac:dyDescent="0.2">
      <c r="A42" s="22"/>
      <c r="B42" s="51"/>
      <c r="C42" s="51"/>
      <c r="D42" s="51"/>
      <c r="E42" s="29"/>
      <c r="F42" s="22"/>
    </row>
    <row r="43" spans="1:6" ht="14.25" x14ac:dyDescent="0.2">
      <c r="A43" s="22"/>
      <c r="B43" s="51"/>
      <c r="C43" s="51"/>
      <c r="D43" s="51"/>
      <c r="E43" s="29"/>
      <c r="F43" s="22"/>
    </row>
    <row r="44" spans="1:6" ht="14.25" x14ac:dyDescent="0.2">
      <c r="A44" s="22"/>
      <c r="B44" s="51"/>
      <c r="C44" s="51"/>
      <c r="D44" s="51"/>
      <c r="E44" s="29"/>
      <c r="F44" s="22"/>
    </row>
    <row r="45" spans="1:6" ht="14.25" x14ac:dyDescent="0.2">
      <c r="A45" s="22"/>
      <c r="B45" s="51"/>
      <c r="C45" s="51"/>
      <c r="D45" s="51"/>
      <c r="E45" s="29"/>
      <c r="F45" s="22"/>
    </row>
    <row r="46" spans="1:6" ht="14.25" x14ac:dyDescent="0.2">
      <c r="A46" s="22"/>
      <c r="B46" s="51"/>
      <c r="C46" s="51"/>
      <c r="D46" s="51"/>
      <c r="E46" s="29"/>
      <c r="F46" s="22"/>
    </row>
    <row r="47" spans="1:6" ht="14.25" x14ac:dyDescent="0.2">
      <c r="A47" s="22"/>
      <c r="B47" s="51"/>
      <c r="C47" s="51"/>
      <c r="D47" s="51"/>
      <c r="E47" s="29"/>
      <c r="F47" s="22"/>
    </row>
    <row r="48" spans="1:6" ht="14.25" x14ac:dyDescent="0.2">
      <c r="A48" s="22"/>
      <c r="B48" s="51"/>
      <c r="C48" s="51"/>
      <c r="D48" s="51"/>
      <c r="E48" s="29"/>
      <c r="F48" s="22"/>
    </row>
    <row r="49" spans="1:6" ht="14.25" x14ac:dyDescent="0.2">
      <c r="A49" s="22"/>
      <c r="B49" s="51"/>
      <c r="C49" s="51"/>
      <c r="D49" s="51"/>
      <c r="E49" s="29"/>
      <c r="F49" s="22"/>
    </row>
    <row r="50" spans="1:6" ht="14.25" x14ac:dyDescent="0.2">
      <c r="A50" s="22"/>
      <c r="B50" s="51"/>
      <c r="C50" s="51"/>
      <c r="D50" s="51"/>
      <c r="E50" s="29"/>
      <c r="F50" s="22"/>
    </row>
    <row r="51" spans="1:6" ht="14.25" x14ac:dyDescent="0.2">
      <c r="A51" s="22"/>
      <c r="B51" s="51"/>
      <c r="C51" s="51"/>
      <c r="D51" s="51"/>
      <c r="E51" s="29"/>
      <c r="F51" s="22"/>
    </row>
    <row r="52" spans="1:6" ht="14.25" x14ac:dyDescent="0.2">
      <c r="A52" s="22"/>
      <c r="B52" s="51"/>
      <c r="C52" s="51"/>
      <c r="D52" s="51"/>
      <c r="E52" s="29"/>
      <c r="F52" s="22"/>
    </row>
    <row r="53" spans="1:6" ht="14.25" x14ac:dyDescent="0.2">
      <c r="A53" s="22"/>
      <c r="B53" s="51"/>
      <c r="C53" s="51"/>
      <c r="D53" s="51"/>
      <c r="E53" s="29"/>
      <c r="F53" s="22"/>
    </row>
    <row r="54" spans="1:6" ht="14.25" x14ac:dyDescent="0.2">
      <c r="A54" s="22"/>
      <c r="B54" s="51"/>
      <c r="C54" s="51"/>
      <c r="D54" s="51"/>
      <c r="E54" s="29"/>
      <c r="F54" s="22"/>
    </row>
    <row r="55" spans="1:6" ht="14.25" x14ac:dyDescent="0.2">
      <c r="A55" s="22"/>
      <c r="B55" s="51"/>
      <c r="C55" s="51"/>
      <c r="D55" s="51"/>
      <c r="E55" s="29"/>
      <c r="F55" s="22"/>
    </row>
    <row r="56" spans="1:6" ht="14.25" x14ac:dyDescent="0.2">
      <c r="A56" s="22"/>
      <c r="B56" s="51"/>
      <c r="C56" s="51"/>
      <c r="D56" s="51"/>
      <c r="E56" s="29"/>
      <c r="F56" s="22"/>
    </row>
    <row r="57" spans="1:6" ht="14.25" x14ac:dyDescent="0.2">
      <c r="A57" s="22"/>
      <c r="B57" s="51"/>
      <c r="C57" s="51"/>
      <c r="D57" s="51"/>
      <c r="E57" s="29"/>
      <c r="F57" s="22"/>
    </row>
    <row r="58" spans="1:6" ht="14.25" x14ac:dyDescent="0.2">
      <c r="A58" s="22"/>
      <c r="B58" s="51"/>
      <c r="C58" s="51"/>
      <c r="D58" s="51"/>
      <c r="E58" s="29"/>
      <c r="F58" s="22"/>
    </row>
    <row r="59" spans="1:6" ht="14.25" x14ac:dyDescent="0.2">
      <c r="A59" s="22"/>
      <c r="B59" s="51"/>
      <c r="C59" s="51"/>
      <c r="D59" s="51"/>
      <c r="E59" s="29"/>
      <c r="F59" s="22"/>
    </row>
    <row r="60" spans="1:6" ht="14.25" x14ac:dyDescent="0.2">
      <c r="A60" s="22"/>
      <c r="B60" s="51"/>
      <c r="C60" s="51"/>
      <c r="D60" s="51"/>
      <c r="E60" s="29"/>
      <c r="F60" s="22"/>
    </row>
    <row r="61" spans="1:6" ht="14.25" x14ac:dyDescent="0.2">
      <c r="A61" s="22"/>
      <c r="B61" s="51"/>
      <c r="C61" s="51"/>
      <c r="D61" s="51"/>
      <c r="E61" s="29"/>
      <c r="F61" s="22"/>
    </row>
    <row r="62" spans="1:6" ht="14.25" x14ac:dyDescent="0.2">
      <c r="A62" s="22"/>
      <c r="B62" s="51"/>
      <c r="C62" s="51"/>
      <c r="D62" s="51"/>
      <c r="E62" s="29"/>
      <c r="F62" s="22"/>
    </row>
    <row r="63" spans="1:6" ht="14.25" x14ac:dyDescent="0.2">
      <c r="A63" s="22"/>
      <c r="B63" s="51"/>
      <c r="C63" s="51"/>
      <c r="D63" s="51"/>
      <c r="E63" s="29"/>
      <c r="F63" s="22"/>
    </row>
    <row r="64" spans="1:6" ht="14.25" x14ac:dyDescent="0.2">
      <c r="A64" s="22"/>
      <c r="B64" s="51"/>
      <c r="C64" s="51"/>
      <c r="D64" s="51"/>
      <c r="E64" s="29"/>
      <c r="F64" s="22"/>
    </row>
    <row r="65" spans="1:7" ht="14.25" x14ac:dyDescent="0.2">
      <c r="A65" s="22"/>
      <c r="B65" s="51"/>
      <c r="C65" s="51"/>
      <c r="D65" s="51"/>
      <c r="E65" s="29"/>
      <c r="F65" s="22"/>
    </row>
    <row r="66" spans="1:7" ht="14.25" x14ac:dyDescent="0.2">
      <c r="A66" s="22"/>
      <c r="B66" s="51"/>
      <c r="C66" s="51"/>
      <c r="D66" s="51"/>
      <c r="E66" s="29"/>
      <c r="F66" s="22"/>
    </row>
    <row r="67" spans="1:7" ht="14.25" x14ac:dyDescent="0.2">
      <c r="A67" s="22"/>
      <c r="B67" s="51"/>
      <c r="C67" s="51"/>
      <c r="D67" s="51"/>
      <c r="E67" s="29"/>
      <c r="F67" s="22"/>
    </row>
    <row r="68" spans="1:7" ht="13.5" customHeight="1" x14ac:dyDescent="0.2">
      <c r="A68" s="22"/>
      <c r="B68" s="51"/>
      <c r="C68" s="51"/>
      <c r="D68" s="51"/>
      <c r="E68" s="29"/>
      <c r="F68" s="22"/>
    </row>
    <row r="69" spans="1:7" ht="13.5" customHeight="1" x14ac:dyDescent="0.2">
      <c r="A69" s="22"/>
      <c r="B69" s="26" t="s">
        <v>17</v>
      </c>
      <c r="C69" s="27"/>
      <c r="D69" s="27"/>
      <c r="E69" s="30">
        <f>8*255</f>
        <v>2040</v>
      </c>
      <c r="F69" s="22"/>
      <c r="G69" s="48"/>
    </row>
    <row r="70" spans="1:7" ht="13.5" customHeight="1" x14ac:dyDescent="0.2">
      <c r="A70" s="22"/>
      <c r="B70" s="35" t="s">
        <v>63</v>
      </c>
      <c r="C70" s="27"/>
      <c r="D70" s="27"/>
      <c r="E70" s="31">
        <v>300</v>
      </c>
      <c r="F70" s="22"/>
    </row>
    <row r="71" spans="1:7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7" ht="13.5" customHeight="1" x14ac:dyDescent="0.2">
      <c r="A72" s="22"/>
      <c r="B72" s="26" t="s">
        <v>16</v>
      </c>
      <c r="C72" s="27"/>
      <c r="D72" s="27"/>
      <c r="E72" s="30">
        <f>SUM(E69:E71)</f>
        <v>2340</v>
      </c>
      <c r="F72" s="22"/>
    </row>
    <row r="73" spans="1:7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117</v>
      </c>
      <c r="F73" s="22"/>
    </row>
    <row r="74" spans="1:7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233.42</v>
      </c>
      <c r="F74" s="22"/>
    </row>
    <row r="75" spans="1:7" ht="13.5" customHeight="1" x14ac:dyDescent="0.2">
      <c r="A75" s="22"/>
      <c r="B75" s="27"/>
      <c r="C75" s="27"/>
      <c r="D75" s="27"/>
      <c r="E75" s="33"/>
      <c r="F75" s="22"/>
    </row>
    <row r="76" spans="1:7" ht="16.5" customHeight="1" thickBot="1" x14ac:dyDescent="0.25">
      <c r="A76" s="22"/>
      <c r="B76" s="26" t="s">
        <v>18</v>
      </c>
      <c r="C76" s="27"/>
      <c r="D76" s="27"/>
      <c r="E76" s="34">
        <f>SUM(E72:E74)</f>
        <v>2690.42</v>
      </c>
      <c r="F76" s="22"/>
    </row>
    <row r="77" spans="1:7" ht="15.75" thickTop="1" x14ac:dyDescent="0.2">
      <c r="A77" s="22"/>
      <c r="B77" s="53"/>
      <c r="C77" s="53"/>
      <c r="D77" s="53"/>
      <c r="E77" s="37"/>
      <c r="F77" s="22"/>
    </row>
    <row r="78" spans="1:7" ht="15" x14ac:dyDescent="0.2">
      <c r="A78" s="22"/>
      <c r="B78" s="58" t="s">
        <v>20</v>
      </c>
      <c r="C78" s="58"/>
      <c r="D78" s="58"/>
      <c r="E78" s="37">
        <v>0</v>
      </c>
      <c r="F78" s="22"/>
    </row>
    <row r="79" spans="1:7" ht="15" x14ac:dyDescent="0.2">
      <c r="A79" s="22"/>
      <c r="B79" s="53"/>
      <c r="C79" s="53"/>
      <c r="D79" s="53"/>
      <c r="E79" s="37"/>
      <c r="F79" s="22"/>
    </row>
    <row r="80" spans="1:7" ht="19.5" customHeight="1" x14ac:dyDescent="0.2">
      <c r="A80" s="22"/>
      <c r="B80" s="38" t="s">
        <v>19</v>
      </c>
      <c r="C80" s="39"/>
      <c r="D80" s="39"/>
      <c r="E80" s="40">
        <f>E76-E78</f>
        <v>2690.42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50" t="s">
        <v>35</v>
      </c>
      <c r="B84" s="50"/>
      <c r="C84" s="50"/>
      <c r="D84" s="50"/>
      <c r="E84" s="50"/>
      <c r="F84" s="50"/>
    </row>
    <row r="85" spans="1:6" ht="14.25" x14ac:dyDescent="0.2">
      <c r="A85" s="59" t="s">
        <v>36</v>
      </c>
      <c r="B85" s="59"/>
      <c r="C85" s="59"/>
      <c r="D85" s="59"/>
      <c r="E85" s="59"/>
      <c r="F85" s="5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49" t="s">
        <v>7</v>
      </c>
      <c r="B88" s="49"/>
      <c r="C88" s="49"/>
      <c r="D88" s="49"/>
      <c r="E88" s="49"/>
      <c r="F88" s="49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3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6A27D-DFD6-4F0E-8F90-17568AE29E95}">
  <sheetPr>
    <pageSetUpPr fitToPage="1"/>
  </sheetPr>
  <dimension ref="A12:G92"/>
  <sheetViews>
    <sheetView view="pageBreakPreview" topLeftCell="A35" zoomScale="80" zoomScaleNormal="100" zoomScaleSheetLayoutView="80" workbookViewId="0">
      <selection activeCell="B71" sqref="B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7" width="14.28515625" style="2" bestFit="1" customWidth="1"/>
    <col min="8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45</v>
      </c>
      <c r="C24" s="22"/>
      <c r="D24" s="22"/>
      <c r="E24" s="22"/>
      <c r="F24" s="22"/>
    </row>
    <row r="25" spans="1:6" ht="15" x14ac:dyDescent="0.2">
      <c r="A25" s="18"/>
      <c r="B25" s="26" t="s">
        <v>46</v>
      </c>
      <c r="C25" s="22"/>
      <c r="D25" s="22"/>
      <c r="E25" s="22"/>
      <c r="F25" s="22"/>
    </row>
    <row r="26" spans="1:6" ht="33.75" customHeight="1" x14ac:dyDescent="0.2">
      <c r="A26" s="18"/>
      <c r="B26" s="47" t="s">
        <v>47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2" t="s">
        <v>0</v>
      </c>
      <c r="B30" s="52"/>
      <c r="C30" s="52"/>
      <c r="D30" s="52"/>
      <c r="E30" s="52"/>
      <c r="F30" s="5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1"/>
      <c r="C33" s="51"/>
      <c r="D33" s="51"/>
      <c r="E33" s="29"/>
      <c r="F33" s="22"/>
    </row>
    <row r="34" spans="1:6" ht="14.25" x14ac:dyDescent="0.2">
      <c r="A34" s="22"/>
      <c r="B34" s="51"/>
      <c r="C34" s="51"/>
      <c r="D34" s="51"/>
      <c r="E34" s="29"/>
      <c r="F34" s="22"/>
    </row>
    <row r="35" spans="1:6" ht="14.25" x14ac:dyDescent="0.2">
      <c r="A35" s="22"/>
      <c r="B35" s="51" t="s">
        <v>11</v>
      </c>
      <c r="C35" s="51"/>
      <c r="D35" s="51"/>
      <c r="E35" s="29"/>
      <c r="F35" s="22"/>
    </row>
    <row r="36" spans="1:6" ht="14.25" x14ac:dyDescent="0.2">
      <c r="A36" s="22"/>
      <c r="B36" s="51"/>
      <c r="C36" s="51"/>
      <c r="D36" s="51"/>
      <c r="E36" s="29"/>
      <c r="F36" s="22"/>
    </row>
    <row r="37" spans="1:6" ht="14.25" x14ac:dyDescent="0.2">
      <c r="A37" s="22"/>
      <c r="B37" s="51" t="s">
        <v>2</v>
      </c>
      <c r="C37" s="51"/>
      <c r="D37" s="51"/>
      <c r="E37" s="29"/>
      <c r="F37" s="22"/>
    </row>
    <row r="38" spans="1:6" ht="14.25" x14ac:dyDescent="0.2">
      <c r="A38" s="22"/>
      <c r="B38" s="51"/>
      <c r="C38" s="51"/>
      <c r="D38" s="51"/>
      <c r="E38" s="29"/>
      <c r="F38" s="22"/>
    </row>
    <row r="39" spans="1:6" ht="14.25" x14ac:dyDescent="0.2">
      <c r="A39" s="22"/>
      <c r="B39" s="51" t="s">
        <v>8</v>
      </c>
      <c r="C39" s="51"/>
      <c r="D39" s="51"/>
      <c r="E39" s="29"/>
      <c r="F39" s="22"/>
    </row>
    <row r="40" spans="1:6" ht="14.25" x14ac:dyDescent="0.2">
      <c r="A40" s="22"/>
      <c r="B40" s="51"/>
      <c r="C40" s="51"/>
      <c r="D40" s="51"/>
      <c r="E40" s="29"/>
      <c r="F40" s="22"/>
    </row>
    <row r="41" spans="1:6" ht="14.25" x14ac:dyDescent="0.2">
      <c r="A41" s="22"/>
      <c r="B41" s="51" t="s">
        <v>24</v>
      </c>
      <c r="C41" s="51"/>
      <c r="D41" s="51"/>
      <c r="E41" s="29"/>
      <c r="F41" s="22"/>
    </row>
    <row r="42" spans="1:6" ht="14.25" x14ac:dyDescent="0.2">
      <c r="A42" s="22"/>
      <c r="B42" s="51"/>
      <c r="C42" s="51"/>
      <c r="D42" s="51"/>
      <c r="E42" s="29"/>
      <c r="F42" s="22"/>
    </row>
    <row r="43" spans="1:6" ht="14.25" x14ac:dyDescent="0.2">
      <c r="A43" s="22"/>
      <c r="B43" s="51" t="s">
        <v>22</v>
      </c>
      <c r="C43" s="51"/>
      <c r="D43" s="51"/>
      <c r="E43" s="29"/>
      <c r="F43" s="22"/>
    </row>
    <row r="44" spans="1:6" ht="14.25" x14ac:dyDescent="0.2">
      <c r="A44" s="22"/>
      <c r="B44" s="51"/>
      <c r="C44" s="51"/>
      <c r="D44" s="51"/>
      <c r="E44" s="29"/>
      <c r="F44" s="22"/>
    </row>
    <row r="45" spans="1:6" ht="14.25" x14ac:dyDescent="0.2">
      <c r="A45" s="22"/>
      <c r="B45" s="51" t="s">
        <v>25</v>
      </c>
      <c r="C45" s="51"/>
      <c r="D45" s="51"/>
      <c r="E45" s="29"/>
      <c r="F45" s="22"/>
    </row>
    <row r="46" spans="1:6" ht="14.25" x14ac:dyDescent="0.2">
      <c r="A46" s="22"/>
      <c r="B46" s="51"/>
      <c r="C46" s="51"/>
      <c r="D46" s="51"/>
      <c r="E46" s="29"/>
      <c r="F46" s="22"/>
    </row>
    <row r="47" spans="1:6" ht="14.25" x14ac:dyDescent="0.2">
      <c r="A47" s="22"/>
      <c r="B47" s="51" t="s">
        <v>10</v>
      </c>
      <c r="C47" s="51"/>
      <c r="D47" s="51"/>
      <c r="E47" s="29"/>
      <c r="F47" s="22"/>
    </row>
    <row r="48" spans="1:6" ht="14.25" x14ac:dyDescent="0.2">
      <c r="A48" s="22"/>
      <c r="B48" s="51"/>
      <c r="C48" s="51"/>
      <c r="D48" s="51"/>
      <c r="E48" s="29"/>
      <c r="F48" s="22"/>
    </row>
    <row r="49" spans="1:6" ht="14.25" x14ac:dyDescent="0.2">
      <c r="A49" s="22"/>
      <c r="B49" s="51" t="s">
        <v>39</v>
      </c>
      <c r="C49" s="51"/>
      <c r="D49" s="51"/>
      <c r="E49" s="29"/>
      <c r="F49" s="22"/>
    </row>
    <row r="50" spans="1:6" ht="14.25" x14ac:dyDescent="0.2">
      <c r="A50" s="22"/>
      <c r="B50" s="51"/>
      <c r="C50" s="51"/>
      <c r="D50" s="51"/>
      <c r="E50" s="29"/>
      <c r="F50" s="22"/>
    </row>
    <row r="51" spans="1:6" ht="14.25" x14ac:dyDescent="0.2">
      <c r="A51" s="22"/>
      <c r="B51" s="51" t="s">
        <v>31</v>
      </c>
      <c r="C51" s="51"/>
      <c r="D51" s="51"/>
      <c r="E51" s="29"/>
      <c r="F51" s="22"/>
    </row>
    <row r="52" spans="1:6" ht="14.25" x14ac:dyDescent="0.2">
      <c r="A52" s="22"/>
      <c r="B52" s="51"/>
      <c r="C52" s="51"/>
      <c r="D52" s="51"/>
      <c r="E52" s="29"/>
      <c r="F52" s="22"/>
    </row>
    <row r="53" spans="1:6" ht="14.25" x14ac:dyDescent="0.2">
      <c r="A53" s="22"/>
      <c r="B53" s="51" t="s">
        <v>42</v>
      </c>
      <c r="C53" s="51"/>
      <c r="D53" s="51"/>
      <c r="E53" s="29"/>
      <c r="F53" s="22"/>
    </row>
    <row r="54" spans="1:6" ht="14.25" x14ac:dyDescent="0.2">
      <c r="A54" s="22"/>
      <c r="B54" s="51"/>
      <c r="C54" s="51"/>
      <c r="D54" s="51"/>
      <c r="E54" s="29"/>
      <c r="F54" s="22"/>
    </row>
    <row r="55" spans="1:6" ht="14.25" x14ac:dyDescent="0.2">
      <c r="A55" s="22"/>
      <c r="B55" s="51" t="s">
        <v>34</v>
      </c>
      <c r="C55" s="51"/>
      <c r="D55" s="51"/>
      <c r="E55" s="29"/>
      <c r="F55" s="22"/>
    </row>
    <row r="56" spans="1:6" ht="14.25" x14ac:dyDescent="0.2">
      <c r="A56" s="22"/>
      <c r="B56" s="51"/>
      <c r="C56" s="51"/>
      <c r="D56" s="51"/>
      <c r="E56" s="29"/>
      <c r="F56" s="22"/>
    </row>
    <row r="57" spans="1:6" ht="14.25" x14ac:dyDescent="0.2">
      <c r="A57" s="22"/>
      <c r="B57" s="51" t="s">
        <v>12</v>
      </c>
      <c r="C57" s="51"/>
      <c r="D57" s="51"/>
      <c r="E57" s="29"/>
      <c r="F57" s="22"/>
    </row>
    <row r="58" spans="1:6" ht="14.25" x14ac:dyDescent="0.2">
      <c r="A58" s="22"/>
      <c r="B58" s="51"/>
      <c r="C58" s="51"/>
      <c r="D58" s="51"/>
      <c r="E58" s="29"/>
      <c r="F58" s="22"/>
    </row>
    <row r="59" spans="1:6" ht="14.25" x14ac:dyDescent="0.2">
      <c r="A59" s="22"/>
      <c r="B59" s="51"/>
      <c r="C59" s="51"/>
      <c r="D59" s="51"/>
      <c r="E59" s="29"/>
      <c r="F59" s="22"/>
    </row>
    <row r="60" spans="1:6" ht="14.25" x14ac:dyDescent="0.2">
      <c r="A60" s="22"/>
      <c r="B60" s="51"/>
      <c r="C60" s="51"/>
      <c r="D60" s="51"/>
      <c r="E60" s="29"/>
      <c r="F60" s="22"/>
    </row>
    <row r="61" spans="1:6" ht="14.25" x14ac:dyDescent="0.2">
      <c r="A61" s="22"/>
      <c r="B61" s="51"/>
      <c r="C61" s="51"/>
      <c r="D61" s="51"/>
      <c r="E61" s="29"/>
      <c r="F61" s="22"/>
    </row>
    <row r="62" spans="1:6" ht="14.25" x14ac:dyDescent="0.2">
      <c r="A62" s="22"/>
      <c r="B62" s="51"/>
      <c r="C62" s="51"/>
      <c r="D62" s="51"/>
      <c r="E62" s="29"/>
      <c r="F62" s="22"/>
    </row>
    <row r="63" spans="1:6" ht="14.25" x14ac:dyDescent="0.2">
      <c r="A63" s="22"/>
      <c r="B63" s="51"/>
      <c r="C63" s="51"/>
      <c r="D63" s="51"/>
      <c r="E63" s="29"/>
      <c r="F63" s="22"/>
    </row>
    <row r="64" spans="1:6" ht="14.25" x14ac:dyDescent="0.2">
      <c r="A64" s="22"/>
      <c r="B64" s="51"/>
      <c r="C64" s="51"/>
      <c r="D64" s="51"/>
      <c r="E64" s="29"/>
      <c r="F64" s="22"/>
    </row>
    <row r="65" spans="1:7" ht="14.25" x14ac:dyDescent="0.2">
      <c r="A65" s="22"/>
      <c r="B65" s="51"/>
      <c r="C65" s="51"/>
      <c r="D65" s="51"/>
      <c r="E65" s="29"/>
      <c r="F65" s="22"/>
    </row>
    <row r="66" spans="1:7" ht="14.25" x14ac:dyDescent="0.2">
      <c r="A66" s="22"/>
      <c r="B66" s="51"/>
      <c r="C66" s="51"/>
      <c r="D66" s="51"/>
      <c r="E66" s="29"/>
      <c r="F66" s="22"/>
    </row>
    <row r="67" spans="1:7" ht="14.25" x14ac:dyDescent="0.2">
      <c r="A67" s="22"/>
      <c r="B67" s="51"/>
      <c r="C67" s="51"/>
      <c r="D67" s="51"/>
      <c r="E67" s="29"/>
      <c r="F67" s="22"/>
    </row>
    <row r="68" spans="1:7" ht="13.5" customHeight="1" x14ac:dyDescent="0.2">
      <c r="A68" s="22"/>
      <c r="B68" s="51"/>
      <c r="C68" s="51"/>
      <c r="D68" s="51"/>
      <c r="E68" s="29"/>
      <c r="F68" s="22"/>
    </row>
    <row r="69" spans="1:7" ht="13.5" customHeight="1" x14ac:dyDescent="0.2">
      <c r="A69" s="22"/>
      <c r="B69" s="26" t="s">
        <v>17</v>
      </c>
      <c r="C69" s="27"/>
      <c r="D69" s="27"/>
      <c r="E69" s="30">
        <f>16.75*285</f>
        <v>4773.75</v>
      </c>
      <c r="F69" s="22"/>
      <c r="G69" s="48"/>
    </row>
    <row r="70" spans="1:7" ht="13.5" customHeight="1" x14ac:dyDescent="0.2">
      <c r="A70" s="22"/>
      <c r="B70" s="35" t="s">
        <v>69</v>
      </c>
      <c r="C70" s="27"/>
      <c r="D70" s="27"/>
      <c r="E70" s="31">
        <v>25</v>
      </c>
      <c r="F70" s="22"/>
    </row>
    <row r="71" spans="1:7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7" ht="13.5" customHeight="1" x14ac:dyDescent="0.2">
      <c r="A72" s="22"/>
      <c r="B72" s="26" t="s">
        <v>16</v>
      </c>
      <c r="C72" s="27"/>
      <c r="D72" s="27"/>
      <c r="E72" s="30">
        <f>SUM(E69:E71)</f>
        <v>4798.75</v>
      </c>
      <c r="F72" s="22"/>
    </row>
    <row r="73" spans="1:7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239.94</v>
      </c>
      <c r="F73" s="22"/>
    </row>
    <row r="74" spans="1:7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478.68</v>
      </c>
      <c r="F74" s="22"/>
    </row>
    <row r="75" spans="1:7" ht="13.5" customHeight="1" x14ac:dyDescent="0.2">
      <c r="A75" s="22"/>
      <c r="B75" s="27"/>
      <c r="C75" s="27"/>
      <c r="D75" s="27"/>
      <c r="E75" s="33"/>
      <c r="F75" s="22"/>
    </row>
    <row r="76" spans="1:7" ht="16.5" customHeight="1" thickBot="1" x14ac:dyDescent="0.25">
      <c r="A76" s="22"/>
      <c r="B76" s="26" t="s">
        <v>18</v>
      </c>
      <c r="C76" s="27"/>
      <c r="D76" s="27"/>
      <c r="E76" s="34">
        <f>SUM(E72:E74)</f>
        <v>5517.37</v>
      </c>
      <c r="F76" s="22"/>
    </row>
    <row r="77" spans="1:7" ht="15.75" thickTop="1" x14ac:dyDescent="0.2">
      <c r="A77" s="22"/>
      <c r="B77" s="53"/>
      <c r="C77" s="53"/>
      <c r="D77" s="53"/>
      <c r="E77" s="37"/>
      <c r="F77" s="22"/>
    </row>
    <row r="78" spans="1:7" ht="15" x14ac:dyDescent="0.2">
      <c r="A78" s="22"/>
      <c r="B78" s="58" t="s">
        <v>20</v>
      </c>
      <c r="C78" s="58"/>
      <c r="D78" s="58"/>
      <c r="E78" s="37">
        <v>0</v>
      </c>
      <c r="F78" s="22"/>
    </row>
    <row r="79" spans="1:7" ht="15" x14ac:dyDescent="0.2">
      <c r="A79" s="22"/>
      <c r="B79" s="53"/>
      <c r="C79" s="53"/>
      <c r="D79" s="53"/>
      <c r="E79" s="37"/>
      <c r="F79" s="22"/>
    </row>
    <row r="80" spans="1:7" ht="19.5" customHeight="1" x14ac:dyDescent="0.2">
      <c r="A80" s="22"/>
      <c r="B80" s="38" t="s">
        <v>19</v>
      </c>
      <c r="C80" s="39"/>
      <c r="D80" s="39"/>
      <c r="E80" s="40">
        <f>E76-E78</f>
        <v>5517.37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50" t="s">
        <v>35</v>
      </c>
      <c r="B84" s="50"/>
      <c r="C84" s="50"/>
      <c r="D84" s="50"/>
      <c r="E84" s="50"/>
      <c r="F84" s="50"/>
    </row>
    <row r="85" spans="1:6" ht="14.25" x14ac:dyDescent="0.2">
      <c r="A85" s="59" t="s">
        <v>36</v>
      </c>
      <c r="B85" s="59"/>
      <c r="C85" s="59"/>
      <c r="D85" s="59"/>
      <c r="E85" s="59"/>
      <c r="F85" s="5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49" t="s">
        <v>7</v>
      </c>
      <c r="B88" s="49"/>
      <c r="C88" s="49"/>
      <c r="D88" s="49"/>
      <c r="E88" s="49"/>
      <c r="F88" s="49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0ACE93B7-BAF0-470C-B9A0-BF1B289584B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197A-7B3D-4532-AAC4-BD5734339F2C}">
  <sheetPr>
    <pageSetUpPr fitToPage="1"/>
  </sheetPr>
  <dimension ref="A12:G92"/>
  <sheetViews>
    <sheetView view="pageBreakPreview" topLeftCell="A4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7" width="14.28515625" style="2" bestFit="1" customWidth="1"/>
    <col min="8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70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45</v>
      </c>
      <c r="C24" s="22"/>
      <c r="D24" s="22"/>
      <c r="E24" s="22"/>
      <c r="F24" s="22"/>
    </row>
    <row r="25" spans="1:6" ht="15" x14ac:dyDescent="0.2">
      <c r="A25" s="18"/>
      <c r="B25" s="26" t="s">
        <v>46</v>
      </c>
      <c r="C25" s="22"/>
      <c r="D25" s="22"/>
      <c r="E25" s="22"/>
      <c r="F25" s="22"/>
    </row>
    <row r="26" spans="1:6" ht="33.75" customHeight="1" x14ac:dyDescent="0.2">
      <c r="A26" s="18"/>
      <c r="B26" s="47" t="s">
        <v>47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2" t="s">
        <v>0</v>
      </c>
      <c r="B30" s="52"/>
      <c r="C30" s="52"/>
      <c r="D30" s="52"/>
      <c r="E30" s="52"/>
      <c r="F30" s="5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1"/>
      <c r="C33" s="51"/>
      <c r="D33" s="51"/>
      <c r="E33" s="29"/>
      <c r="F33" s="22"/>
    </row>
    <row r="34" spans="1:6" ht="14.25" x14ac:dyDescent="0.2">
      <c r="A34" s="22"/>
      <c r="B34" s="51"/>
      <c r="C34" s="51"/>
      <c r="D34" s="51"/>
      <c r="E34" s="29"/>
      <c r="F34" s="22"/>
    </row>
    <row r="35" spans="1:6" ht="14.25" x14ac:dyDescent="0.2">
      <c r="A35" s="22"/>
      <c r="B35" s="51" t="s">
        <v>72</v>
      </c>
      <c r="C35" s="51"/>
      <c r="D35" s="51"/>
      <c r="E35" s="29"/>
      <c r="F35" s="22"/>
    </row>
    <row r="36" spans="1:6" ht="14.25" x14ac:dyDescent="0.2">
      <c r="A36" s="22"/>
      <c r="B36" s="51"/>
      <c r="C36" s="51"/>
      <c r="D36" s="51"/>
      <c r="E36" s="29"/>
      <c r="F36" s="22"/>
    </row>
    <row r="37" spans="1:6" ht="14.25" x14ac:dyDescent="0.2">
      <c r="A37" s="22"/>
      <c r="B37" s="51"/>
      <c r="C37" s="51"/>
      <c r="D37" s="51"/>
      <c r="E37" s="29"/>
      <c r="F37" s="22"/>
    </row>
    <row r="38" spans="1:6" ht="14.25" x14ac:dyDescent="0.2">
      <c r="A38" s="22"/>
      <c r="B38" s="51"/>
      <c r="C38" s="51"/>
      <c r="D38" s="51"/>
      <c r="E38" s="29"/>
      <c r="F38" s="22"/>
    </row>
    <row r="39" spans="1:6" ht="14.25" x14ac:dyDescent="0.2">
      <c r="A39" s="22"/>
      <c r="B39" s="51"/>
      <c r="C39" s="51"/>
      <c r="D39" s="51"/>
      <c r="E39" s="29"/>
      <c r="F39" s="22"/>
    </row>
    <row r="40" spans="1:6" ht="14.25" x14ac:dyDescent="0.2">
      <c r="A40" s="22"/>
      <c r="B40" s="51"/>
      <c r="C40" s="51"/>
      <c r="D40" s="51"/>
      <c r="E40" s="29"/>
      <c r="F40" s="22"/>
    </row>
    <row r="41" spans="1:6" ht="14.25" x14ac:dyDescent="0.2">
      <c r="A41" s="22"/>
      <c r="B41" s="51"/>
      <c r="C41" s="51"/>
      <c r="D41" s="51"/>
      <c r="E41" s="29"/>
      <c r="F41" s="22"/>
    </row>
    <row r="42" spans="1:6" ht="14.25" x14ac:dyDescent="0.2">
      <c r="A42" s="22"/>
      <c r="B42" s="51"/>
      <c r="C42" s="51"/>
      <c r="D42" s="51"/>
      <c r="E42" s="29"/>
      <c r="F42" s="22"/>
    </row>
    <row r="43" spans="1:6" ht="14.25" x14ac:dyDescent="0.2">
      <c r="A43" s="22"/>
      <c r="B43" s="51"/>
      <c r="C43" s="51"/>
      <c r="D43" s="51"/>
      <c r="E43" s="29"/>
      <c r="F43" s="22"/>
    </row>
    <row r="44" spans="1:6" ht="14.25" x14ac:dyDescent="0.2">
      <c r="A44" s="22"/>
      <c r="B44" s="51"/>
      <c r="C44" s="51"/>
      <c r="D44" s="51"/>
      <c r="E44" s="29"/>
      <c r="F44" s="22"/>
    </row>
    <row r="45" spans="1:6" ht="14.25" x14ac:dyDescent="0.2">
      <c r="A45" s="22"/>
      <c r="B45" s="51"/>
      <c r="C45" s="51"/>
      <c r="D45" s="51"/>
      <c r="E45" s="29"/>
      <c r="F45" s="22"/>
    </row>
    <row r="46" spans="1:6" ht="14.25" x14ac:dyDescent="0.2">
      <c r="A46" s="22"/>
      <c r="B46" s="51"/>
      <c r="C46" s="51"/>
      <c r="D46" s="51"/>
      <c r="E46" s="29"/>
      <c r="F46" s="22"/>
    </row>
    <row r="47" spans="1:6" ht="14.25" x14ac:dyDescent="0.2">
      <c r="A47" s="22"/>
      <c r="B47" s="51"/>
      <c r="C47" s="51"/>
      <c r="D47" s="51"/>
      <c r="E47" s="29"/>
      <c r="F47" s="22"/>
    </row>
    <row r="48" spans="1:6" ht="14.25" x14ac:dyDescent="0.2">
      <c r="A48" s="22"/>
      <c r="B48" s="51"/>
      <c r="C48" s="51"/>
      <c r="D48" s="51"/>
      <c r="E48" s="29"/>
      <c r="F48" s="22"/>
    </row>
    <row r="49" spans="1:6" ht="14.25" x14ac:dyDescent="0.2">
      <c r="A49" s="22"/>
      <c r="B49" s="51"/>
      <c r="C49" s="51"/>
      <c r="D49" s="51"/>
      <c r="E49" s="29"/>
      <c r="F49" s="22"/>
    </row>
    <row r="50" spans="1:6" ht="14.25" x14ac:dyDescent="0.2">
      <c r="A50" s="22"/>
      <c r="B50" s="51"/>
      <c r="C50" s="51"/>
      <c r="D50" s="51"/>
      <c r="E50" s="29"/>
      <c r="F50" s="22"/>
    </row>
    <row r="51" spans="1:6" ht="14.25" x14ac:dyDescent="0.2">
      <c r="A51" s="22"/>
      <c r="B51" s="51"/>
      <c r="C51" s="51"/>
      <c r="D51" s="51"/>
      <c r="E51" s="29"/>
      <c r="F51" s="22"/>
    </row>
    <row r="52" spans="1:6" ht="14.25" x14ac:dyDescent="0.2">
      <c r="A52" s="22"/>
      <c r="B52" s="51"/>
      <c r="C52" s="51"/>
      <c r="D52" s="51"/>
      <c r="E52" s="29"/>
      <c r="F52" s="22"/>
    </row>
    <row r="53" spans="1:6" ht="14.25" x14ac:dyDescent="0.2">
      <c r="A53" s="22"/>
      <c r="B53" s="51"/>
      <c r="C53" s="51"/>
      <c r="D53" s="51"/>
      <c r="E53" s="29"/>
      <c r="F53" s="22"/>
    </row>
    <row r="54" spans="1:6" ht="14.25" x14ac:dyDescent="0.2">
      <c r="A54" s="22"/>
      <c r="B54" s="51"/>
      <c r="C54" s="51"/>
      <c r="D54" s="51"/>
      <c r="E54" s="29"/>
      <c r="F54" s="22"/>
    </row>
    <row r="55" spans="1:6" ht="14.25" x14ac:dyDescent="0.2">
      <c r="A55" s="22"/>
      <c r="B55" s="51"/>
      <c r="C55" s="51"/>
      <c r="D55" s="51"/>
      <c r="E55" s="29"/>
      <c r="F55" s="22"/>
    </row>
    <row r="56" spans="1:6" ht="14.25" x14ac:dyDescent="0.2">
      <c r="A56" s="22"/>
      <c r="B56" s="51"/>
      <c r="C56" s="51"/>
      <c r="D56" s="51"/>
      <c r="E56" s="29"/>
      <c r="F56" s="22"/>
    </row>
    <row r="57" spans="1:6" ht="14.25" x14ac:dyDescent="0.2">
      <c r="A57" s="22"/>
      <c r="B57" s="51"/>
      <c r="C57" s="51"/>
      <c r="D57" s="51"/>
      <c r="E57" s="29"/>
      <c r="F57" s="22"/>
    </row>
    <row r="58" spans="1:6" ht="14.25" x14ac:dyDescent="0.2">
      <c r="A58" s="22"/>
      <c r="B58" s="51"/>
      <c r="C58" s="51"/>
      <c r="D58" s="51"/>
      <c r="E58" s="29"/>
      <c r="F58" s="22"/>
    </row>
    <row r="59" spans="1:6" ht="14.25" x14ac:dyDescent="0.2">
      <c r="A59" s="22"/>
      <c r="B59" s="51"/>
      <c r="C59" s="51"/>
      <c r="D59" s="51"/>
      <c r="E59" s="29"/>
      <c r="F59" s="22"/>
    </row>
    <row r="60" spans="1:6" ht="14.25" x14ac:dyDescent="0.2">
      <c r="A60" s="22"/>
      <c r="B60" s="51"/>
      <c r="C60" s="51"/>
      <c r="D60" s="51"/>
      <c r="E60" s="29"/>
      <c r="F60" s="22"/>
    </row>
    <row r="61" spans="1:6" ht="14.25" x14ac:dyDescent="0.2">
      <c r="A61" s="22"/>
      <c r="B61" s="51"/>
      <c r="C61" s="51"/>
      <c r="D61" s="51"/>
      <c r="E61" s="29"/>
      <c r="F61" s="22"/>
    </row>
    <row r="62" spans="1:6" ht="14.25" x14ac:dyDescent="0.2">
      <c r="A62" s="22"/>
      <c r="B62" s="51"/>
      <c r="C62" s="51"/>
      <c r="D62" s="51"/>
      <c r="E62" s="29"/>
      <c r="F62" s="22"/>
    </row>
    <row r="63" spans="1:6" ht="14.25" x14ac:dyDescent="0.2">
      <c r="A63" s="22"/>
      <c r="B63" s="51"/>
      <c r="C63" s="51"/>
      <c r="D63" s="51"/>
      <c r="E63" s="29"/>
      <c r="F63" s="22"/>
    </row>
    <row r="64" spans="1:6" ht="14.25" x14ac:dyDescent="0.2">
      <c r="A64" s="22"/>
      <c r="B64" s="51"/>
      <c r="C64" s="51"/>
      <c r="D64" s="51"/>
      <c r="E64" s="29"/>
      <c r="F64" s="22"/>
    </row>
    <row r="65" spans="1:7" ht="14.25" x14ac:dyDescent="0.2">
      <c r="A65" s="22"/>
      <c r="B65" s="51"/>
      <c r="C65" s="51"/>
      <c r="D65" s="51"/>
      <c r="E65" s="29"/>
      <c r="F65" s="22"/>
    </row>
    <row r="66" spans="1:7" ht="14.25" x14ac:dyDescent="0.2">
      <c r="A66" s="22"/>
      <c r="B66" s="51"/>
      <c r="C66" s="51"/>
      <c r="D66" s="51"/>
      <c r="E66" s="29"/>
      <c r="F66" s="22"/>
    </row>
    <row r="67" spans="1:7" ht="14.25" x14ac:dyDescent="0.2">
      <c r="A67" s="22"/>
      <c r="B67" s="51"/>
      <c r="C67" s="51"/>
      <c r="D67" s="51"/>
      <c r="E67" s="29"/>
      <c r="F67" s="22"/>
    </row>
    <row r="68" spans="1:7" ht="13.5" customHeight="1" x14ac:dyDescent="0.2">
      <c r="A68" s="22"/>
      <c r="B68" s="51"/>
      <c r="C68" s="51"/>
      <c r="D68" s="51"/>
      <c r="E68" s="29"/>
      <c r="F68" s="22"/>
    </row>
    <row r="69" spans="1:7" ht="13.5" customHeight="1" x14ac:dyDescent="0.2">
      <c r="A69" s="22"/>
      <c r="B69" s="26" t="s">
        <v>17</v>
      </c>
      <c r="C69" s="27"/>
      <c r="D69" s="27"/>
      <c r="E69" s="30">
        <f>1.75*285</f>
        <v>498.75</v>
      </c>
      <c r="F69" s="22"/>
      <c r="G69" s="48"/>
    </row>
    <row r="70" spans="1:7" ht="13.5" customHeight="1" x14ac:dyDescent="0.2">
      <c r="A70" s="22"/>
      <c r="B70" s="35" t="s">
        <v>69</v>
      </c>
      <c r="C70" s="27"/>
      <c r="D70" s="27"/>
      <c r="E70" s="31">
        <v>0</v>
      </c>
      <c r="F70" s="22"/>
    </row>
    <row r="71" spans="1:7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7" ht="13.5" customHeight="1" x14ac:dyDescent="0.2">
      <c r="A72" s="22"/>
      <c r="B72" s="26" t="s">
        <v>16</v>
      </c>
      <c r="C72" s="27"/>
      <c r="D72" s="27"/>
      <c r="E72" s="30">
        <f>SUM(E69:E71)</f>
        <v>498.75</v>
      </c>
      <c r="F72" s="22"/>
    </row>
    <row r="73" spans="1:7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24.94</v>
      </c>
      <c r="F73" s="22"/>
    </row>
    <row r="74" spans="1:7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49.75</v>
      </c>
      <c r="F74" s="22"/>
    </row>
    <row r="75" spans="1:7" ht="13.5" customHeight="1" x14ac:dyDescent="0.2">
      <c r="A75" s="22"/>
      <c r="B75" s="27"/>
      <c r="C75" s="27"/>
      <c r="D75" s="27"/>
      <c r="E75" s="33"/>
      <c r="F75" s="22"/>
    </row>
    <row r="76" spans="1:7" ht="16.5" customHeight="1" thickBot="1" x14ac:dyDescent="0.25">
      <c r="A76" s="22"/>
      <c r="B76" s="26" t="s">
        <v>18</v>
      </c>
      <c r="C76" s="27"/>
      <c r="D76" s="27"/>
      <c r="E76" s="34">
        <f>SUM(E72:E74)</f>
        <v>573.44000000000005</v>
      </c>
      <c r="F76" s="22"/>
    </row>
    <row r="77" spans="1:7" ht="15.75" thickTop="1" x14ac:dyDescent="0.2">
      <c r="A77" s="22"/>
      <c r="B77" s="53"/>
      <c r="C77" s="53"/>
      <c r="D77" s="53"/>
      <c r="E77" s="37"/>
      <c r="F77" s="22"/>
    </row>
    <row r="78" spans="1:7" ht="15" x14ac:dyDescent="0.2">
      <c r="A78" s="22"/>
      <c r="B78" s="58" t="s">
        <v>20</v>
      </c>
      <c r="C78" s="58"/>
      <c r="D78" s="58"/>
      <c r="E78" s="37">
        <v>0</v>
      </c>
      <c r="F78" s="22"/>
    </row>
    <row r="79" spans="1:7" ht="15" x14ac:dyDescent="0.2">
      <c r="A79" s="22"/>
      <c r="B79" s="53"/>
      <c r="C79" s="53"/>
      <c r="D79" s="53"/>
      <c r="E79" s="37"/>
      <c r="F79" s="22"/>
    </row>
    <row r="80" spans="1:7" ht="19.5" customHeight="1" x14ac:dyDescent="0.2">
      <c r="A80" s="22"/>
      <c r="B80" s="38" t="s">
        <v>19</v>
      </c>
      <c r="C80" s="39"/>
      <c r="D80" s="39"/>
      <c r="E80" s="40">
        <f>E76-E78</f>
        <v>573.44000000000005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50" t="s">
        <v>35</v>
      </c>
      <c r="B84" s="50"/>
      <c r="C84" s="50"/>
      <c r="D84" s="50"/>
      <c r="E84" s="50"/>
      <c r="F84" s="50"/>
    </row>
    <row r="85" spans="1:6" ht="14.25" x14ac:dyDescent="0.2">
      <c r="A85" s="59" t="s">
        <v>36</v>
      </c>
      <c r="B85" s="59"/>
      <c r="C85" s="59"/>
      <c r="D85" s="59"/>
      <c r="E85" s="59"/>
      <c r="F85" s="5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49" t="s">
        <v>7</v>
      </c>
      <c r="B88" s="49"/>
      <c r="C88" s="49"/>
      <c r="D88" s="49"/>
      <c r="E88" s="49"/>
      <c r="F88" s="49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3E84972F-823D-4AFB-BDBB-82D69692A1A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1BADC-11E4-4E0E-81BD-E0D75BE1791C}">
  <sheetPr>
    <pageSetUpPr fitToPage="1"/>
  </sheetPr>
  <dimension ref="A12:G92"/>
  <sheetViews>
    <sheetView view="pageBreakPreview" topLeftCell="A34" zoomScale="80" zoomScaleNormal="100" zoomScaleSheetLayoutView="80" workbookViewId="0">
      <selection activeCell="B27" sqref="B2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7" width="14.28515625" style="2" bestFit="1" customWidth="1"/>
    <col min="8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45</v>
      </c>
      <c r="C24" s="22"/>
      <c r="D24" s="22"/>
      <c r="E24" s="22"/>
      <c r="F24" s="22"/>
    </row>
    <row r="25" spans="1:6" ht="15" x14ac:dyDescent="0.2">
      <c r="A25" s="18"/>
      <c r="B25" s="26" t="s">
        <v>46</v>
      </c>
      <c r="C25" s="22"/>
      <c r="D25" s="22"/>
      <c r="E25" s="22"/>
      <c r="F25" s="22"/>
    </row>
    <row r="26" spans="1:6" ht="33.75" customHeight="1" x14ac:dyDescent="0.2">
      <c r="A26" s="18"/>
      <c r="B26" s="47" t="s">
        <v>76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74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2" t="s">
        <v>0</v>
      </c>
      <c r="B30" s="52"/>
      <c r="C30" s="52"/>
      <c r="D30" s="52"/>
      <c r="E30" s="52"/>
      <c r="F30" s="5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1"/>
      <c r="C33" s="51"/>
      <c r="D33" s="51"/>
      <c r="E33" s="29"/>
      <c r="F33" s="22"/>
    </row>
    <row r="34" spans="1:6" ht="14.25" x14ac:dyDescent="0.2">
      <c r="A34" s="22"/>
      <c r="B34" s="51"/>
      <c r="C34" s="51"/>
      <c r="D34" s="51"/>
      <c r="E34" s="29"/>
      <c r="F34" s="22"/>
    </row>
    <row r="35" spans="1:6" ht="14.25" x14ac:dyDescent="0.2">
      <c r="A35" s="22"/>
      <c r="B35" s="51" t="s">
        <v>75</v>
      </c>
      <c r="C35" s="51"/>
      <c r="D35" s="51"/>
      <c r="E35" s="29"/>
      <c r="F35" s="22"/>
    </row>
    <row r="36" spans="1:6" ht="14.25" x14ac:dyDescent="0.2">
      <c r="A36" s="22"/>
      <c r="B36" s="51"/>
      <c r="C36" s="51"/>
      <c r="D36" s="51"/>
      <c r="E36" s="29"/>
      <c r="F36" s="22"/>
    </row>
    <row r="37" spans="1:6" ht="14.25" x14ac:dyDescent="0.2">
      <c r="A37" s="22"/>
      <c r="B37" s="51"/>
      <c r="C37" s="51"/>
      <c r="D37" s="51"/>
      <c r="E37" s="29"/>
      <c r="F37" s="22"/>
    </row>
    <row r="38" spans="1:6" ht="14.25" x14ac:dyDescent="0.2">
      <c r="A38" s="22"/>
      <c r="B38" s="51"/>
      <c r="C38" s="51"/>
      <c r="D38" s="51"/>
      <c r="E38" s="29"/>
      <c r="F38" s="22"/>
    </row>
    <row r="39" spans="1:6" ht="14.25" x14ac:dyDescent="0.2">
      <c r="A39" s="22"/>
      <c r="B39" s="51"/>
      <c r="C39" s="51"/>
      <c r="D39" s="51"/>
      <c r="E39" s="29"/>
      <c r="F39" s="22"/>
    </row>
    <row r="40" spans="1:6" ht="14.25" x14ac:dyDescent="0.2">
      <c r="A40" s="22"/>
      <c r="B40" s="51"/>
      <c r="C40" s="51"/>
      <c r="D40" s="51"/>
      <c r="E40" s="29"/>
      <c r="F40" s="22"/>
    </row>
    <row r="41" spans="1:6" ht="14.25" x14ac:dyDescent="0.2">
      <c r="A41" s="22"/>
      <c r="B41" s="51"/>
      <c r="C41" s="51"/>
      <c r="D41" s="51"/>
      <c r="E41" s="29"/>
      <c r="F41" s="22"/>
    </row>
    <row r="42" spans="1:6" ht="14.25" x14ac:dyDescent="0.2">
      <c r="A42" s="22"/>
      <c r="B42" s="51"/>
      <c r="C42" s="51"/>
      <c r="D42" s="51"/>
      <c r="E42" s="29"/>
      <c r="F42" s="22"/>
    </row>
    <row r="43" spans="1:6" ht="14.25" x14ac:dyDescent="0.2">
      <c r="A43" s="22"/>
      <c r="B43" s="51"/>
      <c r="C43" s="51"/>
      <c r="D43" s="51"/>
      <c r="E43" s="29"/>
      <c r="F43" s="22"/>
    </row>
    <row r="44" spans="1:6" ht="14.25" x14ac:dyDescent="0.2">
      <c r="A44" s="22"/>
      <c r="B44" s="51"/>
      <c r="C44" s="51"/>
      <c r="D44" s="51"/>
      <c r="E44" s="29"/>
      <c r="F44" s="22"/>
    </row>
    <row r="45" spans="1:6" ht="14.25" x14ac:dyDescent="0.2">
      <c r="A45" s="22"/>
      <c r="B45" s="51"/>
      <c r="C45" s="51"/>
      <c r="D45" s="51"/>
      <c r="E45" s="29"/>
      <c r="F45" s="22"/>
    </row>
    <row r="46" spans="1:6" ht="14.25" x14ac:dyDescent="0.2">
      <c r="A46" s="22"/>
      <c r="B46" s="51"/>
      <c r="C46" s="51"/>
      <c r="D46" s="51"/>
      <c r="E46" s="29"/>
      <c r="F46" s="22"/>
    </row>
    <row r="47" spans="1:6" ht="14.25" x14ac:dyDescent="0.2">
      <c r="A47" s="22"/>
      <c r="B47" s="51"/>
      <c r="C47" s="51"/>
      <c r="D47" s="51"/>
      <c r="E47" s="29"/>
      <c r="F47" s="22"/>
    </row>
    <row r="48" spans="1:6" ht="14.25" x14ac:dyDescent="0.2">
      <c r="A48" s="22"/>
      <c r="B48" s="51"/>
      <c r="C48" s="51"/>
      <c r="D48" s="51"/>
      <c r="E48" s="29"/>
      <c r="F48" s="22"/>
    </row>
    <row r="49" spans="1:6" ht="14.25" x14ac:dyDescent="0.2">
      <c r="A49" s="22"/>
      <c r="B49" s="51"/>
      <c r="C49" s="51"/>
      <c r="D49" s="51"/>
      <c r="E49" s="29"/>
      <c r="F49" s="22"/>
    </row>
    <row r="50" spans="1:6" ht="14.25" x14ac:dyDescent="0.2">
      <c r="A50" s="22"/>
      <c r="B50" s="51"/>
      <c r="C50" s="51"/>
      <c r="D50" s="51"/>
      <c r="E50" s="29"/>
      <c r="F50" s="22"/>
    </row>
    <row r="51" spans="1:6" ht="14.25" x14ac:dyDescent="0.2">
      <c r="A51" s="22"/>
      <c r="B51" s="51"/>
      <c r="C51" s="51"/>
      <c r="D51" s="51"/>
      <c r="E51" s="29"/>
      <c r="F51" s="22"/>
    </row>
    <row r="52" spans="1:6" ht="14.25" x14ac:dyDescent="0.2">
      <c r="A52" s="22"/>
      <c r="B52" s="51"/>
      <c r="C52" s="51"/>
      <c r="D52" s="51"/>
      <c r="E52" s="29"/>
      <c r="F52" s="22"/>
    </row>
    <row r="53" spans="1:6" ht="14.25" x14ac:dyDescent="0.2">
      <c r="A53" s="22"/>
      <c r="B53" s="51"/>
      <c r="C53" s="51"/>
      <c r="D53" s="51"/>
      <c r="E53" s="29"/>
      <c r="F53" s="22"/>
    </row>
    <row r="54" spans="1:6" ht="14.25" x14ac:dyDescent="0.2">
      <c r="A54" s="22"/>
      <c r="B54" s="51"/>
      <c r="C54" s="51"/>
      <c r="D54" s="51"/>
      <c r="E54" s="29"/>
      <c r="F54" s="22"/>
    </row>
    <row r="55" spans="1:6" ht="14.25" x14ac:dyDescent="0.2">
      <c r="A55" s="22"/>
      <c r="B55" s="51"/>
      <c r="C55" s="51"/>
      <c r="D55" s="51"/>
      <c r="E55" s="29"/>
      <c r="F55" s="22"/>
    </row>
    <row r="56" spans="1:6" ht="14.25" x14ac:dyDescent="0.2">
      <c r="A56" s="22"/>
      <c r="B56" s="51"/>
      <c r="C56" s="51"/>
      <c r="D56" s="51"/>
      <c r="E56" s="29"/>
      <c r="F56" s="22"/>
    </row>
    <row r="57" spans="1:6" ht="14.25" x14ac:dyDescent="0.2">
      <c r="A57" s="22"/>
      <c r="B57" s="51"/>
      <c r="C57" s="51"/>
      <c r="D57" s="51"/>
      <c r="E57" s="29"/>
      <c r="F57" s="22"/>
    </row>
    <row r="58" spans="1:6" ht="14.25" x14ac:dyDescent="0.2">
      <c r="A58" s="22"/>
      <c r="B58" s="51"/>
      <c r="C58" s="51"/>
      <c r="D58" s="51"/>
      <c r="E58" s="29"/>
      <c r="F58" s="22"/>
    </row>
    <row r="59" spans="1:6" ht="14.25" x14ac:dyDescent="0.2">
      <c r="A59" s="22"/>
      <c r="B59" s="51"/>
      <c r="C59" s="51"/>
      <c r="D59" s="51"/>
      <c r="E59" s="29"/>
      <c r="F59" s="22"/>
    </row>
    <row r="60" spans="1:6" ht="14.25" x14ac:dyDescent="0.2">
      <c r="A60" s="22"/>
      <c r="B60" s="51"/>
      <c r="C60" s="51"/>
      <c r="D60" s="51"/>
      <c r="E60" s="29"/>
      <c r="F60" s="22"/>
    </row>
    <row r="61" spans="1:6" ht="14.25" x14ac:dyDescent="0.2">
      <c r="A61" s="22"/>
      <c r="B61" s="51"/>
      <c r="C61" s="51"/>
      <c r="D61" s="51"/>
      <c r="E61" s="29"/>
      <c r="F61" s="22"/>
    </row>
    <row r="62" spans="1:6" ht="14.25" x14ac:dyDescent="0.2">
      <c r="A62" s="22"/>
      <c r="B62" s="51"/>
      <c r="C62" s="51"/>
      <c r="D62" s="51"/>
      <c r="E62" s="29"/>
      <c r="F62" s="22"/>
    </row>
    <row r="63" spans="1:6" ht="14.25" x14ac:dyDescent="0.2">
      <c r="A63" s="22"/>
      <c r="B63" s="51"/>
      <c r="C63" s="51"/>
      <c r="D63" s="51"/>
      <c r="E63" s="29"/>
      <c r="F63" s="22"/>
    </row>
    <row r="64" spans="1:6" ht="14.25" x14ac:dyDescent="0.2">
      <c r="A64" s="22"/>
      <c r="B64" s="51"/>
      <c r="C64" s="51"/>
      <c r="D64" s="51"/>
      <c r="E64" s="29"/>
      <c r="F64" s="22"/>
    </row>
    <row r="65" spans="1:7" ht="14.25" x14ac:dyDescent="0.2">
      <c r="A65" s="22"/>
      <c r="B65" s="51"/>
      <c r="C65" s="51"/>
      <c r="D65" s="51"/>
      <c r="E65" s="29"/>
      <c r="F65" s="22"/>
    </row>
    <row r="66" spans="1:7" ht="14.25" x14ac:dyDescent="0.2">
      <c r="A66" s="22"/>
      <c r="B66" s="51"/>
      <c r="C66" s="51"/>
      <c r="D66" s="51"/>
      <c r="E66" s="29"/>
      <c r="F66" s="22"/>
    </row>
    <row r="67" spans="1:7" ht="14.25" x14ac:dyDescent="0.2">
      <c r="A67" s="22"/>
      <c r="B67" s="51"/>
      <c r="C67" s="51"/>
      <c r="D67" s="51"/>
      <c r="E67" s="29"/>
      <c r="F67" s="22"/>
    </row>
    <row r="68" spans="1:7" ht="13.5" customHeight="1" x14ac:dyDescent="0.2">
      <c r="A68" s="22"/>
      <c r="B68" s="51"/>
      <c r="C68" s="51"/>
      <c r="D68" s="51"/>
      <c r="E68" s="29"/>
      <c r="F68" s="22"/>
    </row>
    <row r="69" spans="1:7" ht="13.5" customHeight="1" x14ac:dyDescent="0.2">
      <c r="A69" s="22"/>
      <c r="B69" s="26" t="s">
        <v>17</v>
      </c>
      <c r="C69" s="27"/>
      <c r="D69" s="27"/>
      <c r="E69" s="30">
        <f>1.5*295</f>
        <v>442.5</v>
      </c>
      <c r="F69" s="22"/>
      <c r="G69" s="48"/>
    </row>
    <row r="70" spans="1:7" ht="13.5" customHeight="1" x14ac:dyDescent="0.2">
      <c r="A70" s="22"/>
      <c r="B70" s="35" t="s">
        <v>69</v>
      </c>
      <c r="C70" s="27"/>
      <c r="D70" s="27"/>
      <c r="E70" s="31">
        <v>0</v>
      </c>
      <c r="F70" s="22"/>
    </row>
    <row r="71" spans="1:7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7" ht="13.5" customHeight="1" x14ac:dyDescent="0.2">
      <c r="A72" s="22"/>
      <c r="B72" s="26" t="s">
        <v>16</v>
      </c>
      <c r="C72" s="27"/>
      <c r="D72" s="27"/>
      <c r="E72" s="30">
        <f>SUM(E69:E71)</f>
        <v>442.5</v>
      </c>
      <c r="F72" s="22"/>
    </row>
    <row r="73" spans="1:7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22.13</v>
      </c>
      <c r="F73" s="22"/>
    </row>
    <row r="74" spans="1:7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44.14</v>
      </c>
      <c r="F74" s="22"/>
    </row>
    <row r="75" spans="1:7" ht="13.5" customHeight="1" x14ac:dyDescent="0.2">
      <c r="A75" s="22"/>
      <c r="B75" s="27"/>
      <c r="C75" s="27"/>
      <c r="D75" s="27"/>
      <c r="E75" s="33"/>
      <c r="F75" s="22"/>
    </row>
    <row r="76" spans="1:7" ht="16.5" customHeight="1" thickBot="1" x14ac:dyDescent="0.25">
      <c r="A76" s="22"/>
      <c r="B76" s="26" t="s">
        <v>18</v>
      </c>
      <c r="C76" s="27"/>
      <c r="D76" s="27"/>
      <c r="E76" s="34">
        <f>SUM(E72:E74)</f>
        <v>508.77</v>
      </c>
      <c r="F76" s="22"/>
    </row>
    <row r="77" spans="1:7" ht="15.75" thickTop="1" x14ac:dyDescent="0.2">
      <c r="A77" s="22"/>
      <c r="B77" s="53"/>
      <c r="C77" s="53"/>
      <c r="D77" s="53"/>
      <c r="E77" s="37"/>
      <c r="F77" s="22"/>
    </row>
    <row r="78" spans="1:7" ht="15" x14ac:dyDescent="0.2">
      <c r="A78" s="22"/>
      <c r="B78" s="58" t="s">
        <v>20</v>
      </c>
      <c r="C78" s="58"/>
      <c r="D78" s="58"/>
      <c r="E78" s="37">
        <v>0</v>
      </c>
      <c r="F78" s="22"/>
    </row>
    <row r="79" spans="1:7" ht="15" x14ac:dyDescent="0.2">
      <c r="A79" s="22"/>
      <c r="B79" s="53"/>
      <c r="C79" s="53"/>
      <c r="D79" s="53"/>
      <c r="E79" s="37"/>
      <c r="F79" s="22"/>
    </row>
    <row r="80" spans="1:7" ht="19.5" customHeight="1" x14ac:dyDescent="0.2">
      <c r="A80" s="22"/>
      <c r="B80" s="38" t="s">
        <v>19</v>
      </c>
      <c r="C80" s="39"/>
      <c r="D80" s="39"/>
      <c r="E80" s="40">
        <f>E76-E78</f>
        <v>508.77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50" t="s">
        <v>35</v>
      </c>
      <c r="B84" s="50"/>
      <c r="C84" s="50"/>
      <c r="D84" s="50"/>
      <c r="E84" s="50"/>
      <c r="F84" s="50"/>
    </row>
    <row r="85" spans="1:6" ht="14.25" x14ac:dyDescent="0.2">
      <c r="A85" s="59" t="s">
        <v>36</v>
      </c>
      <c r="B85" s="59"/>
      <c r="C85" s="59"/>
      <c r="D85" s="59"/>
      <c r="E85" s="59"/>
      <c r="F85" s="5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49" t="s">
        <v>7</v>
      </c>
      <c r="B88" s="49"/>
      <c r="C88" s="49"/>
      <c r="D88" s="49"/>
      <c r="E88" s="49"/>
      <c r="F88" s="49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C19A3369-D75E-467A-B7B3-C286D57161E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B113-2F5B-4608-B99C-76149C0454CE}">
  <sheetPr>
    <pageSetUpPr fitToPage="1"/>
  </sheetPr>
  <dimension ref="A12:G92"/>
  <sheetViews>
    <sheetView view="pageBreakPreview" topLeftCell="A28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7" width="14.28515625" style="2" bestFit="1" customWidth="1"/>
    <col min="8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45</v>
      </c>
      <c r="C24" s="22"/>
      <c r="D24" s="22"/>
      <c r="E24" s="22"/>
      <c r="F24" s="22"/>
    </row>
    <row r="25" spans="1:6" ht="15" x14ac:dyDescent="0.2">
      <c r="A25" s="18"/>
      <c r="B25" s="26" t="s">
        <v>46</v>
      </c>
      <c r="C25" s="22"/>
      <c r="D25" s="22"/>
      <c r="E25" s="22"/>
      <c r="F25" s="22"/>
    </row>
    <row r="26" spans="1:6" ht="33.75" customHeight="1" x14ac:dyDescent="0.2">
      <c r="A26" s="18"/>
      <c r="B26" s="47" t="s">
        <v>76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78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2" t="s">
        <v>0</v>
      </c>
      <c r="B30" s="52"/>
      <c r="C30" s="52"/>
      <c r="D30" s="52"/>
      <c r="E30" s="52"/>
      <c r="F30" s="5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1"/>
      <c r="C33" s="51"/>
      <c r="D33" s="51"/>
      <c r="E33" s="29"/>
      <c r="F33" s="22"/>
    </row>
    <row r="34" spans="1:6" ht="14.25" x14ac:dyDescent="0.2">
      <c r="A34" s="22"/>
      <c r="B34" s="51"/>
      <c r="C34" s="51"/>
      <c r="D34" s="51"/>
      <c r="E34" s="29"/>
      <c r="F34" s="22"/>
    </row>
    <row r="35" spans="1:6" ht="14.25" x14ac:dyDescent="0.2">
      <c r="A35" s="22"/>
      <c r="B35" s="51" t="s">
        <v>79</v>
      </c>
      <c r="C35" s="51"/>
      <c r="D35" s="51"/>
      <c r="E35" s="29"/>
      <c r="F35" s="22"/>
    </row>
    <row r="36" spans="1:6" ht="14.25" x14ac:dyDescent="0.2">
      <c r="A36" s="22"/>
      <c r="B36" s="51"/>
      <c r="C36" s="51"/>
      <c r="D36" s="51"/>
      <c r="E36" s="29"/>
      <c r="F36" s="22"/>
    </row>
    <row r="37" spans="1:6" ht="14.25" x14ac:dyDescent="0.2">
      <c r="A37" s="22"/>
      <c r="B37" s="51" t="s">
        <v>80</v>
      </c>
      <c r="C37" s="51"/>
      <c r="D37" s="51"/>
      <c r="E37" s="29"/>
      <c r="F37" s="22"/>
    </row>
    <row r="38" spans="1:6" ht="14.25" x14ac:dyDescent="0.2">
      <c r="A38" s="22"/>
      <c r="B38" s="51"/>
      <c r="C38" s="51"/>
      <c r="D38" s="51"/>
      <c r="E38" s="29"/>
      <c r="F38" s="22"/>
    </row>
    <row r="39" spans="1:6" ht="14.25" x14ac:dyDescent="0.2">
      <c r="A39" s="22"/>
      <c r="B39" s="51"/>
      <c r="C39" s="51"/>
      <c r="D39" s="51"/>
      <c r="E39" s="29"/>
      <c r="F39" s="22"/>
    </row>
    <row r="40" spans="1:6" ht="14.25" x14ac:dyDescent="0.2">
      <c r="A40" s="22"/>
      <c r="B40" s="51"/>
      <c r="C40" s="51"/>
      <c r="D40" s="51"/>
      <c r="E40" s="29"/>
      <c r="F40" s="22"/>
    </row>
    <row r="41" spans="1:6" ht="14.25" x14ac:dyDescent="0.2">
      <c r="A41" s="22"/>
      <c r="B41" s="51"/>
      <c r="C41" s="51"/>
      <c r="D41" s="51"/>
      <c r="E41" s="29"/>
      <c r="F41" s="22"/>
    </row>
    <row r="42" spans="1:6" ht="14.25" x14ac:dyDescent="0.2">
      <c r="A42" s="22"/>
      <c r="B42" s="51"/>
      <c r="C42" s="51"/>
      <c r="D42" s="51"/>
      <c r="E42" s="29"/>
      <c r="F42" s="22"/>
    </row>
    <row r="43" spans="1:6" ht="14.25" x14ac:dyDescent="0.2">
      <c r="A43" s="22"/>
      <c r="B43" s="51"/>
      <c r="C43" s="51"/>
      <c r="D43" s="51"/>
      <c r="E43" s="29"/>
      <c r="F43" s="22"/>
    </row>
    <row r="44" spans="1:6" ht="14.25" x14ac:dyDescent="0.2">
      <c r="A44" s="22"/>
      <c r="B44" s="51"/>
      <c r="C44" s="51"/>
      <c r="D44" s="51"/>
      <c r="E44" s="29"/>
      <c r="F44" s="22"/>
    </row>
    <row r="45" spans="1:6" ht="14.25" x14ac:dyDescent="0.2">
      <c r="A45" s="22"/>
      <c r="B45" s="51"/>
      <c r="C45" s="51"/>
      <c r="D45" s="51"/>
      <c r="E45" s="29"/>
      <c r="F45" s="22"/>
    </row>
    <row r="46" spans="1:6" ht="14.25" x14ac:dyDescent="0.2">
      <c r="A46" s="22"/>
      <c r="B46" s="51"/>
      <c r="C46" s="51"/>
      <c r="D46" s="51"/>
      <c r="E46" s="29"/>
      <c r="F46" s="22"/>
    </row>
    <row r="47" spans="1:6" ht="14.25" x14ac:dyDescent="0.2">
      <c r="A47" s="22"/>
      <c r="B47" s="51"/>
      <c r="C47" s="51"/>
      <c r="D47" s="51"/>
      <c r="E47" s="29"/>
      <c r="F47" s="22"/>
    </row>
    <row r="48" spans="1:6" ht="14.25" x14ac:dyDescent="0.2">
      <c r="A48" s="22"/>
      <c r="B48" s="51"/>
      <c r="C48" s="51"/>
      <c r="D48" s="51"/>
      <c r="E48" s="29"/>
      <c r="F48" s="22"/>
    </row>
    <row r="49" spans="1:6" ht="14.25" x14ac:dyDescent="0.2">
      <c r="A49" s="22"/>
      <c r="B49" s="51"/>
      <c r="C49" s="51"/>
      <c r="D49" s="51"/>
      <c r="E49" s="29"/>
      <c r="F49" s="22"/>
    </row>
    <row r="50" spans="1:6" ht="14.25" x14ac:dyDescent="0.2">
      <c r="A50" s="22"/>
      <c r="B50" s="51"/>
      <c r="C50" s="51"/>
      <c r="D50" s="51"/>
      <c r="E50" s="29"/>
      <c r="F50" s="22"/>
    </row>
    <row r="51" spans="1:6" ht="14.25" x14ac:dyDescent="0.2">
      <c r="A51" s="22"/>
      <c r="B51" s="51"/>
      <c r="C51" s="51"/>
      <c r="D51" s="51"/>
      <c r="E51" s="29"/>
      <c r="F51" s="22"/>
    </row>
    <row r="52" spans="1:6" ht="14.25" x14ac:dyDescent="0.2">
      <c r="A52" s="22"/>
      <c r="B52" s="51"/>
      <c r="C52" s="51"/>
      <c r="D52" s="51"/>
      <c r="E52" s="29"/>
      <c r="F52" s="22"/>
    </row>
    <row r="53" spans="1:6" ht="14.25" x14ac:dyDescent="0.2">
      <c r="A53" s="22"/>
      <c r="B53" s="51"/>
      <c r="C53" s="51"/>
      <c r="D53" s="51"/>
      <c r="E53" s="29"/>
      <c r="F53" s="22"/>
    </row>
    <row r="54" spans="1:6" ht="14.25" x14ac:dyDescent="0.2">
      <c r="A54" s="22"/>
      <c r="B54" s="51"/>
      <c r="C54" s="51"/>
      <c r="D54" s="51"/>
      <c r="E54" s="29"/>
      <c r="F54" s="22"/>
    </row>
    <row r="55" spans="1:6" ht="14.25" x14ac:dyDescent="0.2">
      <c r="A55" s="22"/>
      <c r="B55" s="51"/>
      <c r="C55" s="51"/>
      <c r="D55" s="51"/>
      <c r="E55" s="29"/>
      <c r="F55" s="22"/>
    </row>
    <row r="56" spans="1:6" ht="14.25" x14ac:dyDescent="0.2">
      <c r="A56" s="22"/>
      <c r="B56" s="51"/>
      <c r="C56" s="51"/>
      <c r="D56" s="51"/>
      <c r="E56" s="29"/>
      <c r="F56" s="22"/>
    </row>
    <row r="57" spans="1:6" ht="14.25" x14ac:dyDescent="0.2">
      <c r="A57" s="22"/>
      <c r="B57" s="51"/>
      <c r="C57" s="51"/>
      <c r="D57" s="51"/>
      <c r="E57" s="29"/>
      <c r="F57" s="22"/>
    </row>
    <row r="58" spans="1:6" ht="14.25" x14ac:dyDescent="0.2">
      <c r="A58" s="22"/>
      <c r="B58" s="51"/>
      <c r="C58" s="51"/>
      <c r="D58" s="51"/>
      <c r="E58" s="29"/>
      <c r="F58" s="22"/>
    </row>
    <row r="59" spans="1:6" ht="14.25" x14ac:dyDescent="0.2">
      <c r="A59" s="22"/>
      <c r="B59" s="51"/>
      <c r="C59" s="51"/>
      <c r="D59" s="51"/>
      <c r="E59" s="29"/>
      <c r="F59" s="22"/>
    </row>
    <row r="60" spans="1:6" ht="14.25" x14ac:dyDescent="0.2">
      <c r="A60" s="22"/>
      <c r="B60" s="51"/>
      <c r="C60" s="51"/>
      <c r="D60" s="51"/>
      <c r="E60" s="29"/>
      <c r="F60" s="22"/>
    </row>
    <row r="61" spans="1:6" ht="14.25" x14ac:dyDescent="0.2">
      <c r="A61" s="22"/>
      <c r="B61" s="51"/>
      <c r="C61" s="51"/>
      <c r="D61" s="51"/>
      <c r="E61" s="29"/>
      <c r="F61" s="22"/>
    </row>
    <row r="62" spans="1:6" ht="14.25" x14ac:dyDescent="0.2">
      <c r="A62" s="22"/>
      <c r="B62" s="51"/>
      <c r="C62" s="51"/>
      <c r="D62" s="51"/>
      <c r="E62" s="29"/>
      <c r="F62" s="22"/>
    </row>
    <row r="63" spans="1:6" ht="14.25" x14ac:dyDescent="0.2">
      <c r="A63" s="22"/>
      <c r="B63" s="51"/>
      <c r="C63" s="51"/>
      <c r="D63" s="51"/>
      <c r="E63" s="29"/>
      <c r="F63" s="22"/>
    </row>
    <row r="64" spans="1:6" ht="14.25" x14ac:dyDescent="0.2">
      <c r="A64" s="22"/>
      <c r="B64" s="51"/>
      <c r="C64" s="51"/>
      <c r="D64" s="51"/>
      <c r="E64" s="29"/>
      <c r="F64" s="22"/>
    </row>
    <row r="65" spans="1:7" ht="14.25" x14ac:dyDescent="0.2">
      <c r="A65" s="22"/>
      <c r="B65" s="51"/>
      <c r="C65" s="51"/>
      <c r="D65" s="51"/>
      <c r="E65" s="29"/>
      <c r="F65" s="22"/>
    </row>
    <row r="66" spans="1:7" ht="14.25" x14ac:dyDescent="0.2">
      <c r="A66" s="22"/>
      <c r="B66" s="51"/>
      <c r="C66" s="51"/>
      <c r="D66" s="51"/>
      <c r="E66" s="29"/>
      <c r="F66" s="22"/>
    </row>
    <row r="67" spans="1:7" ht="14.25" x14ac:dyDescent="0.2">
      <c r="A67" s="22"/>
      <c r="B67" s="51"/>
      <c r="C67" s="51"/>
      <c r="D67" s="51"/>
      <c r="E67" s="29"/>
      <c r="F67" s="22"/>
    </row>
    <row r="68" spans="1:7" ht="13.5" customHeight="1" x14ac:dyDescent="0.2">
      <c r="A68" s="22"/>
      <c r="B68" s="51"/>
      <c r="C68" s="51"/>
      <c r="D68" s="51"/>
      <c r="E68" s="29"/>
      <c r="F68" s="22"/>
    </row>
    <row r="69" spans="1:7" ht="13.5" customHeight="1" x14ac:dyDescent="0.2">
      <c r="A69" s="22"/>
      <c r="B69" s="26" t="s">
        <v>17</v>
      </c>
      <c r="C69" s="27"/>
      <c r="D69" s="27"/>
      <c r="E69" s="30">
        <f>2.5*295</f>
        <v>737.5</v>
      </c>
      <c r="F69" s="22"/>
      <c r="G69" s="48"/>
    </row>
    <row r="70" spans="1:7" ht="13.5" customHeight="1" x14ac:dyDescent="0.2">
      <c r="A70" s="22"/>
      <c r="B70" s="35" t="s">
        <v>69</v>
      </c>
      <c r="C70" s="27"/>
      <c r="D70" s="27"/>
      <c r="E70" s="31">
        <v>0</v>
      </c>
      <c r="F70" s="22"/>
    </row>
    <row r="71" spans="1:7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7" ht="13.5" customHeight="1" x14ac:dyDescent="0.2">
      <c r="A72" s="22"/>
      <c r="B72" s="26" t="s">
        <v>16</v>
      </c>
      <c r="C72" s="27"/>
      <c r="D72" s="27"/>
      <c r="E72" s="30">
        <f>SUM(E69:E71)</f>
        <v>737.5</v>
      </c>
      <c r="F72" s="22"/>
    </row>
    <row r="73" spans="1:7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36.880000000000003</v>
      </c>
      <c r="F73" s="22"/>
    </row>
    <row r="74" spans="1:7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73.569999999999993</v>
      </c>
      <c r="F74" s="22"/>
    </row>
    <row r="75" spans="1:7" ht="13.5" customHeight="1" x14ac:dyDescent="0.2">
      <c r="A75" s="22"/>
      <c r="B75" s="27"/>
      <c r="C75" s="27"/>
      <c r="D75" s="27"/>
      <c r="E75" s="33"/>
      <c r="F75" s="22"/>
    </row>
    <row r="76" spans="1:7" ht="16.5" customHeight="1" thickBot="1" x14ac:dyDescent="0.25">
      <c r="A76" s="22"/>
      <c r="B76" s="26" t="s">
        <v>18</v>
      </c>
      <c r="C76" s="27"/>
      <c r="D76" s="27"/>
      <c r="E76" s="34">
        <f>SUM(E72:E74)</f>
        <v>847.95</v>
      </c>
      <c r="F76" s="22"/>
    </row>
    <row r="77" spans="1:7" ht="15.75" thickTop="1" x14ac:dyDescent="0.2">
      <c r="A77" s="22"/>
      <c r="B77" s="53"/>
      <c r="C77" s="53"/>
      <c r="D77" s="53"/>
      <c r="E77" s="37"/>
      <c r="F77" s="22"/>
    </row>
    <row r="78" spans="1:7" ht="15" x14ac:dyDescent="0.2">
      <c r="A78" s="22"/>
      <c r="B78" s="58" t="s">
        <v>20</v>
      </c>
      <c r="C78" s="58"/>
      <c r="D78" s="58"/>
      <c r="E78" s="37">
        <v>0</v>
      </c>
      <c r="F78" s="22"/>
    </row>
    <row r="79" spans="1:7" ht="15" x14ac:dyDescent="0.2">
      <c r="A79" s="22"/>
      <c r="B79" s="53"/>
      <c r="C79" s="53"/>
      <c r="D79" s="53"/>
      <c r="E79" s="37"/>
      <c r="F79" s="22"/>
    </row>
    <row r="80" spans="1:7" ht="19.5" customHeight="1" x14ac:dyDescent="0.2">
      <c r="A80" s="22"/>
      <c r="B80" s="38" t="s">
        <v>19</v>
      </c>
      <c r="C80" s="39"/>
      <c r="D80" s="39"/>
      <c r="E80" s="40">
        <f>E76-E78</f>
        <v>847.95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50" t="s">
        <v>35</v>
      </c>
      <c r="B84" s="50"/>
      <c r="C84" s="50"/>
      <c r="D84" s="50"/>
      <c r="E84" s="50"/>
      <c r="F84" s="50"/>
    </row>
    <row r="85" spans="1:6" ht="14.25" x14ac:dyDescent="0.2">
      <c r="A85" s="59" t="s">
        <v>36</v>
      </c>
      <c r="B85" s="59"/>
      <c r="C85" s="59"/>
      <c r="D85" s="59"/>
      <c r="E85" s="59"/>
      <c r="F85" s="5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49" t="s">
        <v>7</v>
      </c>
      <c r="B88" s="49"/>
      <c r="C88" s="49"/>
      <c r="D88" s="49"/>
      <c r="E88" s="49"/>
      <c r="F88" s="49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1BC4F6CA-3FB7-4D2B-A5F9-5C254671A21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8F0D-55A5-4ADC-9AEC-14B1DBEBA692}">
  <sheetPr>
    <pageSetUpPr fitToPage="1"/>
  </sheetPr>
  <dimension ref="A12:G92"/>
  <sheetViews>
    <sheetView view="pageBreakPreview" topLeftCell="A43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7" width="14.28515625" style="2" bestFit="1" customWidth="1"/>
    <col min="8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45</v>
      </c>
      <c r="C24" s="22"/>
      <c r="D24" s="22"/>
      <c r="E24" s="22"/>
      <c r="F24" s="22"/>
    </row>
    <row r="25" spans="1:6" ht="15" x14ac:dyDescent="0.2">
      <c r="A25" s="18"/>
      <c r="B25" s="26" t="s">
        <v>46</v>
      </c>
      <c r="C25" s="22"/>
      <c r="D25" s="22"/>
      <c r="E25" s="22"/>
      <c r="F25" s="22"/>
    </row>
    <row r="26" spans="1:6" ht="33.75" customHeight="1" x14ac:dyDescent="0.2">
      <c r="A26" s="18"/>
      <c r="B26" s="47" t="s">
        <v>76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82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2" t="s">
        <v>0</v>
      </c>
      <c r="B30" s="52"/>
      <c r="C30" s="52"/>
      <c r="D30" s="52"/>
      <c r="E30" s="52"/>
      <c r="F30" s="5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1"/>
      <c r="C33" s="51"/>
      <c r="D33" s="51"/>
      <c r="E33" s="29"/>
      <c r="F33" s="22"/>
    </row>
    <row r="34" spans="1:6" ht="14.25" x14ac:dyDescent="0.2">
      <c r="A34" s="22"/>
      <c r="B34" s="51" t="s">
        <v>99</v>
      </c>
      <c r="C34" s="51"/>
      <c r="D34" s="51"/>
      <c r="E34" s="29"/>
      <c r="F34" s="22"/>
    </row>
    <row r="35" spans="1:6" ht="14.25" x14ac:dyDescent="0.2">
      <c r="A35" s="22"/>
      <c r="B35" s="51"/>
      <c r="C35" s="51"/>
      <c r="D35" s="51"/>
      <c r="E35" s="29"/>
      <c r="F35" s="22"/>
    </row>
    <row r="36" spans="1:6" ht="14.25" x14ac:dyDescent="0.2">
      <c r="A36" s="22"/>
      <c r="B36" s="51" t="s">
        <v>89</v>
      </c>
      <c r="C36" s="51"/>
      <c r="D36" s="51"/>
      <c r="E36" s="29"/>
      <c r="F36" s="22"/>
    </row>
    <row r="37" spans="1:6" ht="14.25" x14ac:dyDescent="0.2">
      <c r="A37" s="22"/>
      <c r="B37" s="51"/>
      <c r="C37" s="51"/>
      <c r="D37" s="51"/>
      <c r="E37" s="29"/>
      <c r="F37" s="22"/>
    </row>
    <row r="38" spans="1:6" ht="14.25" x14ac:dyDescent="0.2">
      <c r="A38" s="22"/>
      <c r="B38" s="51" t="s">
        <v>2</v>
      </c>
      <c r="C38" s="51"/>
      <c r="D38" s="51"/>
      <c r="E38" s="29"/>
      <c r="F38" s="22"/>
    </row>
    <row r="39" spans="1:6" ht="14.25" x14ac:dyDescent="0.2">
      <c r="A39" s="22"/>
      <c r="B39" s="51"/>
      <c r="C39" s="51"/>
      <c r="D39" s="51"/>
      <c r="E39" s="29"/>
      <c r="F39" s="22"/>
    </row>
    <row r="40" spans="1:6" ht="14.25" x14ac:dyDescent="0.2">
      <c r="A40" s="22"/>
      <c r="B40" s="51" t="s">
        <v>90</v>
      </c>
      <c r="C40" s="51"/>
      <c r="D40" s="51"/>
      <c r="E40" s="29"/>
      <c r="F40" s="22"/>
    </row>
    <row r="41" spans="1:6" ht="14.25" x14ac:dyDescent="0.2">
      <c r="A41" s="22"/>
      <c r="B41" s="51"/>
      <c r="C41" s="51"/>
      <c r="D41" s="51"/>
      <c r="E41" s="29"/>
      <c r="F41" s="22"/>
    </row>
    <row r="42" spans="1:6" ht="14.25" x14ac:dyDescent="0.2">
      <c r="A42" s="22"/>
      <c r="B42" s="51" t="s">
        <v>91</v>
      </c>
      <c r="C42" s="51"/>
      <c r="D42" s="51"/>
      <c r="E42" s="29"/>
      <c r="F42" s="22"/>
    </row>
    <row r="43" spans="1:6" ht="14.25" x14ac:dyDescent="0.2">
      <c r="A43" s="22"/>
      <c r="B43" s="51"/>
      <c r="C43" s="51"/>
      <c r="D43" s="51"/>
      <c r="E43" s="29"/>
      <c r="F43" s="22"/>
    </row>
    <row r="44" spans="1:6" ht="14.25" x14ac:dyDescent="0.2">
      <c r="A44" s="22"/>
      <c r="B44" s="51" t="s">
        <v>92</v>
      </c>
      <c r="C44" s="51"/>
      <c r="D44" s="51"/>
      <c r="E44" s="29"/>
      <c r="F44" s="22"/>
    </row>
    <row r="45" spans="1:6" ht="14.25" x14ac:dyDescent="0.2">
      <c r="A45" s="22"/>
      <c r="B45" s="51"/>
      <c r="C45" s="51"/>
      <c r="D45" s="51"/>
      <c r="E45" s="29"/>
      <c r="F45" s="22"/>
    </row>
    <row r="46" spans="1:6" ht="14.25" x14ac:dyDescent="0.2">
      <c r="A46" s="22"/>
      <c r="B46" s="51" t="s">
        <v>22</v>
      </c>
      <c r="C46" s="51"/>
      <c r="D46" s="51"/>
      <c r="E46" s="29"/>
      <c r="F46" s="22"/>
    </row>
    <row r="47" spans="1:6" ht="14.25" x14ac:dyDescent="0.2">
      <c r="A47" s="22"/>
      <c r="B47" s="51"/>
      <c r="C47" s="51"/>
      <c r="D47" s="51"/>
      <c r="E47" s="29"/>
      <c r="F47" s="22"/>
    </row>
    <row r="48" spans="1:6" ht="14.25" x14ac:dyDescent="0.2">
      <c r="A48" s="22"/>
      <c r="B48" s="51" t="s">
        <v>25</v>
      </c>
      <c r="C48" s="51"/>
      <c r="D48" s="51"/>
      <c r="E48" s="29"/>
      <c r="F48" s="22"/>
    </row>
    <row r="49" spans="1:6" ht="14.25" x14ac:dyDescent="0.2">
      <c r="A49" s="22"/>
      <c r="B49" s="51"/>
      <c r="C49" s="51"/>
      <c r="D49" s="51"/>
      <c r="E49" s="29"/>
      <c r="F49" s="22"/>
    </row>
    <row r="50" spans="1:6" ht="14.25" x14ac:dyDescent="0.2">
      <c r="A50" s="22"/>
      <c r="B50" s="51" t="s">
        <v>10</v>
      </c>
      <c r="C50" s="51"/>
      <c r="D50" s="51"/>
      <c r="E50" s="29"/>
      <c r="F50" s="22"/>
    </row>
    <row r="51" spans="1:6" ht="14.25" x14ac:dyDescent="0.2">
      <c r="A51" s="22"/>
      <c r="B51" s="51"/>
      <c r="C51" s="51"/>
      <c r="D51" s="51"/>
      <c r="E51" s="29"/>
      <c r="F51" s="22"/>
    </row>
    <row r="52" spans="1:6" ht="14.25" x14ac:dyDescent="0.2">
      <c r="A52" s="22"/>
      <c r="B52" s="51" t="s">
        <v>39</v>
      </c>
      <c r="C52" s="51"/>
      <c r="D52" s="51"/>
      <c r="E52" s="29"/>
      <c r="F52" s="22"/>
    </row>
    <row r="53" spans="1:6" ht="14.25" x14ac:dyDescent="0.2">
      <c r="A53" s="22"/>
      <c r="B53" s="51"/>
      <c r="C53" s="51"/>
      <c r="D53" s="51"/>
      <c r="E53" s="29"/>
      <c r="F53" s="22"/>
    </row>
    <row r="54" spans="1:6" ht="14.25" x14ac:dyDescent="0.2">
      <c r="A54" s="22"/>
      <c r="B54" s="51" t="s">
        <v>94</v>
      </c>
      <c r="C54" s="51"/>
      <c r="D54" s="51"/>
      <c r="E54" s="29"/>
      <c r="F54" s="22"/>
    </row>
    <row r="55" spans="1:6" ht="14.25" x14ac:dyDescent="0.2">
      <c r="A55" s="22"/>
      <c r="B55" s="51"/>
      <c r="C55" s="51"/>
      <c r="D55" s="51"/>
      <c r="E55" s="29"/>
      <c r="F55" s="22"/>
    </row>
    <row r="56" spans="1:6" ht="14.25" x14ac:dyDescent="0.2">
      <c r="A56" s="22"/>
      <c r="B56" s="51" t="s">
        <v>42</v>
      </c>
      <c r="C56" s="51"/>
      <c r="D56" s="51"/>
      <c r="E56" s="29"/>
      <c r="F56" s="22"/>
    </row>
    <row r="57" spans="1:6" ht="14.25" x14ac:dyDescent="0.2">
      <c r="A57" s="22"/>
      <c r="B57" s="51"/>
      <c r="C57" s="51"/>
      <c r="D57" s="51"/>
      <c r="E57" s="29"/>
      <c r="F57" s="22"/>
    </row>
    <row r="58" spans="1:6" ht="14.25" x14ac:dyDescent="0.2">
      <c r="A58" s="22"/>
      <c r="B58" s="51" t="s">
        <v>96</v>
      </c>
      <c r="C58" s="51"/>
      <c r="D58" s="51"/>
      <c r="E58" s="29"/>
      <c r="F58" s="22"/>
    </row>
    <row r="59" spans="1:6" ht="14.25" x14ac:dyDescent="0.2">
      <c r="A59" s="22"/>
      <c r="B59" s="51"/>
      <c r="C59" s="51"/>
      <c r="D59" s="51"/>
      <c r="E59" s="29"/>
      <c r="F59" s="22"/>
    </row>
    <row r="60" spans="1:6" ht="14.25" x14ac:dyDescent="0.2">
      <c r="A60" s="22"/>
      <c r="B60" s="51" t="s">
        <v>97</v>
      </c>
      <c r="C60" s="51"/>
      <c r="D60" s="51"/>
      <c r="E60" s="29"/>
      <c r="F60" s="22"/>
    </row>
    <row r="61" spans="1:6" ht="14.25" x14ac:dyDescent="0.2">
      <c r="A61" s="22"/>
      <c r="B61" s="51"/>
      <c r="C61" s="51"/>
      <c r="D61" s="51"/>
      <c r="E61" s="29"/>
      <c r="F61" s="22"/>
    </row>
    <row r="62" spans="1:6" ht="14.25" x14ac:dyDescent="0.2">
      <c r="A62" s="22"/>
      <c r="B62" s="51"/>
      <c r="C62" s="51"/>
      <c r="D62" s="51"/>
      <c r="E62" s="29"/>
      <c r="F62" s="22"/>
    </row>
    <row r="63" spans="1:6" ht="14.25" x14ac:dyDescent="0.2">
      <c r="A63" s="22"/>
      <c r="B63" s="51"/>
      <c r="C63" s="51"/>
      <c r="D63" s="51"/>
      <c r="E63" s="29"/>
      <c r="F63" s="22"/>
    </row>
    <row r="64" spans="1:6" ht="14.25" x14ac:dyDescent="0.2">
      <c r="A64" s="22"/>
      <c r="B64" s="51"/>
      <c r="C64" s="51"/>
      <c r="D64" s="51"/>
      <c r="E64" s="29"/>
      <c r="F64" s="22"/>
    </row>
    <row r="65" spans="1:7" ht="14.25" x14ac:dyDescent="0.2">
      <c r="A65" s="22"/>
      <c r="B65" s="51"/>
      <c r="C65" s="51"/>
      <c r="D65" s="51"/>
      <c r="E65" s="29"/>
      <c r="F65" s="22"/>
    </row>
    <row r="66" spans="1:7" ht="14.25" x14ac:dyDescent="0.2">
      <c r="A66" s="22"/>
      <c r="B66" s="51"/>
      <c r="C66" s="51"/>
      <c r="D66" s="51"/>
      <c r="E66" s="29"/>
      <c r="F66" s="22"/>
    </row>
    <row r="67" spans="1:7" ht="14.25" x14ac:dyDescent="0.2">
      <c r="A67" s="22"/>
      <c r="B67" s="51"/>
      <c r="C67" s="51"/>
      <c r="D67" s="51"/>
      <c r="E67" s="29"/>
      <c r="F67" s="22"/>
    </row>
    <row r="68" spans="1:7" ht="13.5" customHeight="1" x14ac:dyDescent="0.2">
      <c r="A68" s="22"/>
      <c r="B68" s="51"/>
      <c r="C68" s="51"/>
      <c r="D68" s="51"/>
      <c r="E68" s="29"/>
      <c r="F68" s="22"/>
    </row>
    <row r="69" spans="1:7" ht="13.5" customHeight="1" x14ac:dyDescent="0.2">
      <c r="A69" s="22"/>
      <c r="B69" s="26" t="s">
        <v>17</v>
      </c>
      <c r="C69" s="27"/>
      <c r="D69" s="27"/>
      <c r="E69" s="30"/>
      <c r="F69" s="22"/>
      <c r="G69" s="48"/>
    </row>
    <row r="70" spans="1:7" ht="13.5" customHeight="1" x14ac:dyDescent="0.2">
      <c r="A70" s="22"/>
      <c r="B70" s="35" t="s">
        <v>69</v>
      </c>
      <c r="C70" s="27"/>
      <c r="D70" s="27"/>
      <c r="E70" s="31">
        <f>33*295</f>
        <v>9735</v>
      </c>
      <c r="F70" s="22"/>
    </row>
    <row r="71" spans="1:7" ht="13.5" customHeight="1" x14ac:dyDescent="0.2">
      <c r="A71" s="22"/>
      <c r="B71" s="35" t="s">
        <v>15</v>
      </c>
      <c r="C71" s="27"/>
      <c r="D71" s="27"/>
      <c r="E71" s="31">
        <v>35</v>
      </c>
      <c r="F71" s="22"/>
    </row>
    <row r="72" spans="1:7" ht="13.5" customHeight="1" x14ac:dyDescent="0.2">
      <c r="A72" s="22"/>
      <c r="B72" s="26" t="s">
        <v>16</v>
      </c>
      <c r="C72" s="27"/>
      <c r="D72" s="27"/>
      <c r="E72" s="30">
        <f>SUM(E69:E71)</f>
        <v>9770</v>
      </c>
      <c r="F72" s="22"/>
    </row>
    <row r="73" spans="1:7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488.5</v>
      </c>
      <c r="F73" s="22"/>
    </row>
    <row r="74" spans="1:7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974.56</v>
      </c>
      <c r="F74" s="22"/>
    </row>
    <row r="75" spans="1:7" ht="13.5" customHeight="1" x14ac:dyDescent="0.2">
      <c r="A75" s="22"/>
      <c r="B75" s="27"/>
      <c r="C75" s="27"/>
      <c r="D75" s="27"/>
      <c r="E75" s="33"/>
      <c r="F75" s="22"/>
    </row>
    <row r="76" spans="1:7" ht="16.5" customHeight="1" thickBot="1" x14ac:dyDescent="0.25">
      <c r="A76" s="22"/>
      <c r="B76" s="26" t="s">
        <v>18</v>
      </c>
      <c r="C76" s="27"/>
      <c r="D76" s="27"/>
      <c r="E76" s="34">
        <f>SUM(E72:E74)</f>
        <v>11233.06</v>
      </c>
      <c r="F76" s="22"/>
    </row>
    <row r="77" spans="1:7" ht="15.75" thickTop="1" x14ac:dyDescent="0.2">
      <c r="A77" s="22"/>
      <c r="B77" s="53"/>
      <c r="C77" s="53"/>
      <c r="D77" s="53"/>
      <c r="E77" s="37"/>
      <c r="F77" s="22"/>
    </row>
    <row r="78" spans="1:7" ht="15" x14ac:dyDescent="0.2">
      <c r="A78" s="22"/>
      <c r="B78" s="58" t="s">
        <v>20</v>
      </c>
      <c r="C78" s="58"/>
      <c r="D78" s="58"/>
      <c r="E78" s="37">
        <v>0</v>
      </c>
      <c r="F78" s="22"/>
    </row>
    <row r="79" spans="1:7" ht="15" x14ac:dyDescent="0.2">
      <c r="A79" s="22"/>
      <c r="B79" s="53"/>
      <c r="C79" s="53"/>
      <c r="D79" s="53"/>
      <c r="E79" s="37"/>
      <c r="F79" s="22"/>
    </row>
    <row r="80" spans="1:7" ht="19.5" customHeight="1" x14ac:dyDescent="0.2">
      <c r="A80" s="22"/>
      <c r="B80" s="38" t="s">
        <v>19</v>
      </c>
      <c r="C80" s="39"/>
      <c r="D80" s="39"/>
      <c r="E80" s="40">
        <f>E76-E78</f>
        <v>11233.06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50" t="s">
        <v>35</v>
      </c>
      <c r="B84" s="50"/>
      <c r="C84" s="50"/>
      <c r="D84" s="50"/>
      <c r="E84" s="50"/>
      <c r="F84" s="50"/>
    </row>
    <row r="85" spans="1:6" ht="14.25" x14ac:dyDescent="0.2">
      <c r="A85" s="59" t="s">
        <v>36</v>
      </c>
      <c r="B85" s="59"/>
      <c r="C85" s="59"/>
      <c r="D85" s="59"/>
      <c r="E85" s="59"/>
      <c r="F85" s="59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49" t="s">
        <v>7</v>
      </c>
      <c r="B88" s="49"/>
      <c r="C88" s="49"/>
      <c r="D88" s="49"/>
      <c r="E88" s="49"/>
      <c r="F88" s="49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30:F30"/>
    <mergeCell ref="B33:D33"/>
    <mergeCell ref="B36:D36"/>
    <mergeCell ref="B37:D37"/>
    <mergeCell ref="B38:D38"/>
    <mergeCell ref="B34:D34"/>
    <mergeCell ref="B35:D35"/>
    <mergeCell ref="B44:D44"/>
    <mergeCell ref="B55:D55"/>
    <mergeCell ref="B56:D56"/>
    <mergeCell ref="B57:D57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5:D45"/>
    <mergeCell ref="B39:D39"/>
    <mergeCell ref="B67:D6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40:D40"/>
    <mergeCell ref="B41:D41"/>
    <mergeCell ref="B42:D42"/>
    <mergeCell ref="B43:D43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62:B68 B33:B61" xr:uid="{2EC57B62-48CF-4C9A-A06B-C51550C20A6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25</vt:i4>
      </vt:variant>
    </vt:vector>
  </HeadingPairs>
  <TitlesOfParts>
    <vt:vector size="37" baseType="lpstr">
      <vt:lpstr>12-10-17</vt:lpstr>
      <vt:lpstr>18-02-18</vt:lpstr>
      <vt:lpstr>30-04-18</vt:lpstr>
      <vt:lpstr>17-07-2018</vt:lpstr>
      <vt:lpstr>06-03-20</vt:lpstr>
      <vt:lpstr>14-12-20</vt:lpstr>
      <vt:lpstr>21-07-21</vt:lpstr>
      <vt:lpstr>05-10-21</vt:lpstr>
      <vt:lpstr>17-12-21</vt:lpstr>
      <vt:lpstr>12-05-22</vt:lpstr>
      <vt:lpstr>18-02-23</vt:lpstr>
      <vt:lpstr>Activités</vt:lpstr>
      <vt:lpstr>Liste_Activités</vt:lpstr>
      <vt:lpstr>'05-10-21'!Print_Area</vt:lpstr>
      <vt:lpstr>'06-03-20'!Print_Area</vt:lpstr>
      <vt:lpstr>'12-05-22'!Print_Area</vt:lpstr>
      <vt:lpstr>'12-10-17'!Print_Area</vt:lpstr>
      <vt:lpstr>'14-12-20'!Print_Area</vt:lpstr>
      <vt:lpstr>'17-07-2018'!Print_Area</vt:lpstr>
      <vt:lpstr>'17-12-21'!Print_Area</vt:lpstr>
      <vt:lpstr>'18-02-18'!Print_Area</vt:lpstr>
      <vt:lpstr>'18-02-23'!Print_Area</vt:lpstr>
      <vt:lpstr>'21-07-21'!Print_Area</vt:lpstr>
      <vt:lpstr>'30-04-18'!Print_Area</vt:lpstr>
      <vt:lpstr>Activités!Print_Area</vt:lpstr>
      <vt:lpstr>'05-10-21'!Zone_d_impression</vt:lpstr>
      <vt:lpstr>'06-03-20'!Zone_d_impression</vt:lpstr>
      <vt:lpstr>'12-05-22'!Zone_d_impression</vt:lpstr>
      <vt:lpstr>'12-10-17'!Zone_d_impression</vt:lpstr>
      <vt:lpstr>'14-12-20'!Zone_d_impression</vt:lpstr>
      <vt:lpstr>'17-07-2018'!Zone_d_impression</vt:lpstr>
      <vt:lpstr>'17-12-21'!Zone_d_impression</vt:lpstr>
      <vt:lpstr>'18-02-18'!Zone_d_impression</vt:lpstr>
      <vt:lpstr>'18-02-23'!Zone_d_impression</vt:lpstr>
      <vt:lpstr>'21-07-21'!Zone_d_impression</vt:lpstr>
      <vt:lpstr>'30-04-18'!Zone_d_impression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2023-02-18T17:31:26Z</cp:lastPrinted>
  <dcterms:created xsi:type="dcterms:W3CDTF">1996-11-05T19:10:39Z</dcterms:created>
  <dcterms:modified xsi:type="dcterms:W3CDTF">2023-02-18T17:33:10Z</dcterms:modified>
</cp:coreProperties>
</file>