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9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Professionnel\GC Fiscalité Plus Inc\Administration\Facturation\"/>
    </mc:Choice>
  </mc:AlternateContent>
  <xr:revisionPtr revIDLastSave="0" documentId="13_ncr:1_{81411183-4FE7-4D84-B042-1510572FEB80}" xr6:coauthVersionLast="45" xr6:coauthVersionMax="45" xr10:uidLastSave="{00000000-0000-0000-0000-000000000000}"/>
  <bookViews>
    <workbookView xWindow="-120" yWindow="-120" windowWidth="38640" windowHeight="15840" activeTab="6" xr2:uid="{00000000-000D-0000-FFFF-FFFF00000000}"/>
  </bookViews>
  <sheets>
    <sheet name="16-05-17" sheetId="4" r:id="rId1"/>
    <sheet name="20-09-2017" sheetId="6" r:id="rId2"/>
    <sheet name="25-03-19" sheetId="7" r:id="rId3"/>
    <sheet name="24-10-19" sheetId="8" r:id="rId4"/>
    <sheet name="06-03-20" sheetId="9" r:id="rId5"/>
    <sheet name="03-04-20" sheetId="10" r:id="rId6"/>
    <sheet name="28-05-20" sheetId="11" r:id="rId7"/>
    <sheet name="Activités" sheetId="5" r:id="rId8"/>
  </sheets>
  <definedNames>
    <definedName name="Liste_Activités">Activités!$C$5:$C$45</definedName>
    <definedName name="Print_Area" localSheetId="5">'03-04-20'!$A$1:$F$89</definedName>
    <definedName name="Print_Area" localSheetId="4">'06-03-20'!$A$1:$F$89</definedName>
    <definedName name="Print_Area" localSheetId="0">'16-05-17'!$A$1:$F$89</definedName>
    <definedName name="Print_Area" localSheetId="1">'20-09-2017'!$A$1:$F$89</definedName>
    <definedName name="Print_Area" localSheetId="3">'24-10-19'!$A$1:$F$88</definedName>
    <definedName name="Print_Area" localSheetId="2">'25-03-19'!$A$1:$F$88</definedName>
    <definedName name="Print_Area" localSheetId="6">'28-05-20'!$A$1:$F$89</definedName>
    <definedName name="Print_Area" localSheetId="7">Activités!$A$1:$D$45</definedName>
    <definedName name="_xlnm.Print_Area" localSheetId="5">'03-04-20'!$A$1:$F$89</definedName>
    <definedName name="_xlnm.Print_Area" localSheetId="4">'06-03-20'!$A$1:$F$89</definedName>
    <definedName name="_xlnm.Print_Area" localSheetId="0">'16-05-17'!$A$1:$F$89</definedName>
    <definedName name="_xlnm.Print_Area" localSheetId="1">'20-09-2017'!$A$1:$F$89</definedName>
    <definedName name="_xlnm.Print_Area" localSheetId="3">'24-10-19'!$A$1:$F$88</definedName>
    <definedName name="_xlnm.Print_Area" localSheetId="2">'25-03-19'!$A$1:$F$88</definedName>
    <definedName name="_xlnm.Print_Area" localSheetId="6">'28-05-20'!$A$1:$F$89</definedName>
    <definedName name="Zone_impres_MI" localSheetId="5">#REF!</definedName>
    <definedName name="Zone_impres_MI" localSheetId="4">#REF!</definedName>
    <definedName name="Zone_impres_MI" localSheetId="1">#REF!</definedName>
    <definedName name="Zone_impres_MI" localSheetId="3">#REF!</definedName>
    <definedName name="Zone_impres_MI" localSheetId="2">#REF!</definedName>
    <definedName name="Zone_impres_MI" localSheetId="6">#REF!</definedName>
    <definedName name="Zone_impres_MI">#REF!</definedName>
  </definedNames>
  <calcPr calcId="191029" concurrentCalc="0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69" i="11" l="1"/>
  <c r="E72" i="11"/>
  <c r="E73" i="11"/>
  <c r="E74" i="11"/>
  <c r="E76" i="11"/>
  <c r="E80" i="11"/>
  <c r="E69" i="10"/>
  <c r="E72" i="10"/>
  <c r="E73" i="10"/>
  <c r="E74" i="10"/>
  <c r="E76" i="10"/>
  <c r="E80" i="10"/>
  <c r="E69" i="9"/>
  <c r="E72" i="9"/>
  <c r="E73" i="9"/>
  <c r="E74" i="9"/>
  <c r="E76" i="9"/>
  <c r="E80" i="9"/>
  <c r="E68" i="8"/>
  <c r="E71" i="8"/>
  <c r="E72" i="8"/>
  <c r="E73" i="8"/>
  <c r="E75" i="8"/>
  <c r="E79" i="8"/>
  <c r="E68" i="7"/>
  <c r="E71" i="7"/>
  <c r="E72" i="7"/>
  <c r="E73" i="7"/>
  <c r="E75" i="7"/>
  <c r="E79" i="7"/>
  <c r="E69" i="6"/>
  <c r="E72" i="6"/>
  <c r="E73" i="6"/>
  <c r="E74" i="6"/>
  <c r="E76" i="6"/>
  <c r="E80" i="6"/>
  <c r="E69" i="4"/>
  <c r="E72" i="4"/>
  <c r="E74" i="4"/>
  <c r="E73" i="4"/>
  <c r="E76" i="4"/>
  <c r="E80" i="4"/>
</calcChain>
</file>

<file path=xl/sharedStrings.xml><?xml version="1.0" encoding="utf-8"?>
<sst xmlns="http://schemas.openxmlformats.org/spreadsheetml/2006/main" count="219" uniqueCount="91">
  <si>
    <t>NOTE D'HONORAIRES</t>
  </si>
  <si>
    <t>LISTE DES ACTIVITÉS POSSIBLE À FACTURER</t>
  </si>
  <si>
    <t xml:space="preserve"> - Prise de connaissance et analyse des documents soumis;</t>
  </si>
  <si>
    <t>DESCRIPTIONS</t>
  </si>
  <si>
    <t>T.V.Q. # 1214451162TQ0001</t>
  </si>
  <si>
    <t>T.P.S.  # 849759626RT0001</t>
  </si>
  <si>
    <t>Facturation relativement aux travaux effectués, notamment:</t>
  </si>
  <si>
    <t>MERCI DE VOTRE CONFIANCE POUR VISER JUSTE ET BIEN</t>
  </si>
  <si>
    <t xml:space="preserve"> - Rédaction d'un mémorandum fiscal pour mettre en place la réorganisation;</t>
  </si>
  <si>
    <t xml:space="preserve"> - Discussion avec un expert en taxes à la consommation pour les différents aspects de la réorganisation;</t>
  </si>
  <si>
    <t xml:space="preserve"> - Révision de la documentation juridique afférente à la présente réorganisation;</t>
  </si>
  <si>
    <t xml:space="preserve"> - Rencontre avec vous à nos bureaux;</t>
  </si>
  <si>
    <t>Conformité</t>
  </si>
  <si>
    <t xml:space="preserve"> - Rencontre avec vous pour la signature des documents préparés;</t>
  </si>
  <si>
    <t xml:space="preserve"> - 2ième révision de la T2 dans le dossier de xxx;</t>
  </si>
  <si>
    <t>N° FACTURE</t>
  </si>
  <si>
    <t>Frais de poste</t>
  </si>
  <si>
    <t>Autres frais</t>
  </si>
  <si>
    <t>Total avant taxes</t>
  </si>
  <si>
    <t>Total - Honoraires professionnels</t>
  </si>
  <si>
    <t>GRAND TOTAL</t>
  </si>
  <si>
    <t>SOMME DUE</t>
  </si>
  <si>
    <t>Sommes perçues d'avance (dépôt)</t>
  </si>
  <si>
    <t xml:space="preserve"> - Rencontre avec vous à nos bureaux de Boucherville;</t>
  </si>
  <si>
    <t xml:space="preserve"> - Rencontre avec vous à vos bureaux et déplacement;</t>
  </si>
  <si>
    <t xml:space="preserve"> - Recherches et analyses fiscales requises pour la mise en place de la réorganisation;</t>
  </si>
  <si>
    <t xml:space="preserve"> - Analyse des livres des minutes pour déterminer les caractéristiques fiscales des actions;</t>
  </si>
  <si>
    <t xml:space="preserve"> - Préparation d'un organigramme avant et après opérations;</t>
  </si>
  <si>
    <t xml:space="preserve"> - Analyse des risques fiscaux potentiels (règles générales anti-évitement générale et spécifiques);</t>
  </si>
  <si>
    <t xml:space="preserve"> - Estimation du calcul du Revenu Protégé année par année nécessaire pour les fins de la réorganisation;</t>
  </si>
  <si>
    <t xml:space="preserve"> - Préparation du formulaire T2027 - règlement de dette lors de la liquidation de filiale;</t>
  </si>
  <si>
    <t xml:space="preserve"> - Préparation des formulaires de roulement T2057 et TP-518 requis;</t>
  </si>
  <si>
    <t xml:space="preserve"> - Préparation des formulaires de taxes FP-2044 requis pour le transfert de la totalité ou presque d'une entreprise;</t>
  </si>
  <si>
    <t xml:space="preserve"> - Préparation des formulaires de ventes de comptes clients T2022 et TP-184 requis;</t>
  </si>
  <si>
    <t xml:space="preserve"> - Préparation des formulaires de CDC T2054 et CO-502 requis;</t>
  </si>
  <si>
    <t xml:space="preserve"> - Préparer un sommaire de chèques à faire pour la séance de clôture</t>
  </si>
  <si>
    <t xml:space="preserve"> - Diverses discussions téléphoniques avec vous ;</t>
  </si>
  <si>
    <t xml:space="preserve"> - Révision de la T2 de et discussions avec les vérificateurs: dossier de xxx;</t>
  </si>
  <si>
    <t xml:space="preserve"> - Révision de la T3 et discussions avec les vérificateurs: dossier de xxx;</t>
  </si>
  <si>
    <t xml:space="preserve"> - Préparation de votre déclaration de revenu pour l'année d'imposition xxx;</t>
  </si>
  <si>
    <t xml:space="preserve"> - Préparation de votre déclaration de revenu et de celle de votre conjointe pour l'année d'imposition xxx;</t>
  </si>
  <si>
    <t xml:space="preserve"> - Préparation de la déclaration de revenu de la fiducie pour l'année d'imposition xxx;</t>
  </si>
  <si>
    <t xml:space="preserve"> - Lecture et rédaction de divers courriels avec les divers intervenants;</t>
  </si>
  <si>
    <t>Réorganisations et consultations</t>
  </si>
  <si>
    <t>*** Veuillez faire votre chèque à l'ordre de GC Fiscalité Plus Inc. Payable en ligne dans les institutions financières participantes.***</t>
  </si>
  <si>
    <t>*** Payable sur réception.  Frais d’administration de 24 % par année sur note d’honoraires passée due. ***</t>
  </si>
  <si>
    <t xml:space="preserve"> - Recueuillir les informations pour la création d'une fiducie;</t>
  </si>
  <si>
    <t xml:space="preserve"> - Recueuillir les informations pour la création d'une société;</t>
  </si>
  <si>
    <t xml:space="preserve"> - Préparation du formulaire RC1 d'obtention du numéro d'entreprise fédéral pour la nouvelle société;</t>
  </si>
  <si>
    <t xml:space="preserve"> - Préparation de directives sur l'utilisation de votre nouvelle structure;</t>
  </si>
  <si>
    <t xml:space="preserve"> - Divers calculs effectués en lien avec la mise en place;</t>
  </si>
  <si>
    <t xml:space="preserve"> - Aide à la détermination de la juste valeur marchande;</t>
  </si>
  <si>
    <t xml:space="preserve"> - Diverses discussions téléphoniques avec vous et le juriste;</t>
  </si>
  <si>
    <t xml:space="preserve"> - Diverses discussions téléphoniques avec vous, le juriste et votre comptable;</t>
  </si>
  <si>
    <t xml:space="preserve"> - Préparation des formulaires de choix fiscaux de clauses de non-concurrence;</t>
  </si>
  <si>
    <t>Le 16 mai 2017</t>
  </si>
  <si>
    <t>DONALD GAUDREAULT</t>
  </si>
  <si>
    <t>LES ENTREPRISES DE RODAGE D.G.M. INC.</t>
  </si>
  <si>
    <t>751 rue Marion
Joliette (Québec) J6E 8S3</t>
  </si>
  <si>
    <t># 17112</t>
  </si>
  <si>
    <t xml:space="preserve"> - Rencontre avec vous à nos bureaux pour déterminer la meilleure planification possible ;</t>
  </si>
  <si>
    <t xml:space="preserve"> - Analyse du travail à faire pour effectuer la fusion ;</t>
  </si>
  <si>
    <t xml:space="preserve"> - Préparer les directives aux notaires pour la mise en place de la fusion ;</t>
  </si>
  <si>
    <t xml:space="preserve"> - Préparer les lettres à transmettre aux gouvernements une fois le certificat de fusion obtenu ;</t>
  </si>
  <si>
    <t>Le 20 septembre 2017</t>
  </si>
  <si>
    <t># 17207</t>
  </si>
  <si>
    <t xml:space="preserve"> - Préparation en vue de notre rencontre et rencontre à notre bureau pour prévoir en cas de vente de la société ;</t>
  </si>
  <si>
    <t>Le 25 MARS 2019</t>
  </si>
  <si>
    <t># 19075</t>
  </si>
  <si>
    <t xml:space="preserve"> - Analyse des documents reçus, analyse de la juste valeur marchande de la société et détermination des planifications possibles en cas de vente à votre fils ;</t>
  </si>
  <si>
    <t xml:space="preserve"> - Rencontre avec vous à notre bureau ;</t>
  </si>
  <si>
    <t xml:space="preserve"> - Diverses discussions téléphoniques avec vous, votre comptable et votre contact à la BDC ;</t>
  </si>
  <si>
    <t>Le 24 OCTOBRE 2019</t>
  </si>
  <si>
    <t># 19269</t>
  </si>
  <si>
    <t xml:space="preserve"> - Différentes discussions téléphoniques avec vous, votre comptable, la Banque Nationale et la BDC ;</t>
  </si>
  <si>
    <t xml:space="preserve"> - Préparation d'une analyse de la juste valeur marchande de votre société nécessaire pour les discussions avec les banques ;</t>
  </si>
  <si>
    <t xml:space="preserve"> - Différentes modifications au document d'analyse de la Juste Valeur Marchande de votre société afin de rencontrer les critères demandés par les institution financières et argumentation avec eux ;</t>
  </si>
  <si>
    <t xml:space="preserve"> - Différents échanges de courriels avec vous, la Banque Nationale et la BDC ;</t>
  </si>
  <si>
    <t xml:space="preserve"> - Préparation à la rencontre et rencontre avec vous à nos bureaux ;</t>
  </si>
  <si>
    <t>Le 6 MARS 2020</t>
  </si>
  <si>
    <t># 20024</t>
  </si>
  <si>
    <t xml:space="preserve"> - Travail avec votre courtier d'assurance-vie relativement au transfert de l'assurance - compléter les formulaires, fournir les informations, etc.</t>
  </si>
  <si>
    <t xml:space="preserve"> - Différentes démarches avec les banques pour faire avancer le dossier ;</t>
  </si>
  <si>
    <t xml:space="preserve"> - Avancement dans la rédaction d'un mémorandum fiscal pour mettre en place la réorganisation;</t>
  </si>
  <si>
    <t>Le 3 AVRIL 2020</t>
  </si>
  <si>
    <t># 20097</t>
  </si>
  <si>
    <t xml:space="preserve"> - Travail avec votre courtier d'assurance-vie relativement au transfert de l'assurance ;</t>
  </si>
  <si>
    <t>Le 28 MAI 2020</t>
  </si>
  <si>
    <t># 20154</t>
  </si>
  <si>
    <t xml:space="preserve"> - Modifications au mémorandum fiscal pour mettre en place la réorganisation;</t>
  </si>
  <si>
    <t xml:space="preserve"> - Préparation à la rencontre et rencontre avec vous pour explications additionnelles ;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</si>
</sst>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7" formatCode="#,##0.00\ &quot;$&quot;_);\(#,##0.00\ &quot;$&quot;\)"/>
    <numFmt numFmtId="44" formatCode="_ * #,##0.00_)\ &quot;$&quot;_ ;_ * \(#,##0.00\)\ &quot;$&quot;_ ;_ * &quot;-&quot;??_)\ &quot;$&quot;_ ;_ @_ "/>
    <numFmt numFmtId="164" formatCode="_ * #,##0.00_)\ _$_ ;_ * \(#,##0.00\)\ _$_ ;_ * &quot;-&quot;??_)\ _$_ ;_ @_ "/>
    <numFmt numFmtId="165" formatCode="#,##0.00\ &quot;$&quot;_-;[Red]#,##0.00\ &quot;$&quot;\-"/>
    <numFmt numFmtId="166" formatCode="#,##0.00\ [$$-C0C]_);\(#,##0.00\ [$$-C0C]\)"/>
    <numFmt numFmtId="167" formatCode="0.000%"/>
  </numFmts>
  <fonts count="22" x14ac:knownFonts="1">
    <font>
      <sz val="10"/>
      <name val="Arial"/>
    </font>
    <font>
      <sz val="10"/>
      <name val="Arial"/>
      <family val="2"/>
    </font>
    <font>
      <sz val="10"/>
      <name val="Verdana"/>
      <family val="2"/>
    </font>
    <font>
      <b/>
      <sz val="10"/>
      <name val="Verdana"/>
      <family val="2"/>
    </font>
    <font>
      <sz val="8"/>
      <name val="Arial"/>
      <family val="2"/>
    </font>
    <font>
      <b/>
      <sz val="18"/>
      <name val="Verdana"/>
      <family val="2"/>
    </font>
    <font>
      <b/>
      <sz val="10"/>
      <color indexed="9"/>
      <name val="Verdana"/>
      <family val="2"/>
    </font>
    <font>
      <b/>
      <i/>
      <sz val="10"/>
      <name val="Verdana"/>
      <family val="2"/>
    </font>
    <font>
      <sz val="10"/>
      <color theme="1" tint="0.249977111117893"/>
      <name val="Verdana"/>
      <family val="2"/>
    </font>
    <font>
      <b/>
      <sz val="10"/>
      <color theme="1" tint="0.249977111117893"/>
      <name val="Verdana"/>
      <family val="2"/>
    </font>
    <font>
      <b/>
      <sz val="12"/>
      <color rgb="FF8C8375"/>
      <name val="Verdana"/>
      <family val="2"/>
    </font>
    <font>
      <sz val="10"/>
      <color rgb="FF625850"/>
      <name val="Verdana"/>
      <family val="2"/>
    </font>
    <font>
      <sz val="11"/>
      <color rgb="FF625850"/>
      <name val="Verdana"/>
      <family val="2"/>
    </font>
    <font>
      <b/>
      <sz val="10"/>
      <color rgb="FF625850"/>
      <name val="Verdana"/>
      <family val="2"/>
    </font>
    <font>
      <sz val="8"/>
      <color rgb="FF625850"/>
      <name val="Verdana"/>
      <family val="2"/>
    </font>
    <font>
      <b/>
      <i/>
      <sz val="10"/>
      <color rgb="FF625850"/>
      <name val="Verdana"/>
      <family val="2"/>
    </font>
    <font>
      <b/>
      <sz val="12"/>
      <color rgb="FF625850"/>
      <name val="Verdana"/>
      <family val="2"/>
    </font>
    <font>
      <sz val="12"/>
      <color rgb="FF625850"/>
      <name val="Verdana"/>
      <family val="2"/>
    </font>
    <font>
      <b/>
      <i/>
      <sz val="11"/>
      <color rgb="FF625850"/>
      <name val="Verdana"/>
      <family val="2"/>
    </font>
    <font>
      <b/>
      <sz val="12"/>
      <color theme="0"/>
      <name val="Verdana"/>
      <family val="2"/>
    </font>
    <font>
      <sz val="12"/>
      <color theme="0"/>
      <name val="Verdana"/>
      <family val="2"/>
    </font>
    <font>
      <b/>
      <u/>
      <sz val="10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rgb="FF8C8375"/>
        <bgColor indexed="64"/>
      </patternFill>
    </fill>
    <fill>
      <patternFill patternType="solid">
        <fgColor theme="2" tint="-0.249977111117893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60">
    <xf numFmtId="0" fontId="0" fillId="0" borderId="0" xfId="0"/>
    <xf numFmtId="0" fontId="2" fillId="2" borderId="0" xfId="0" applyFont="1" applyFill="1"/>
    <xf numFmtId="0" fontId="2" fillId="0" borderId="0" xfId="0" applyFont="1"/>
    <xf numFmtId="0" fontId="2" fillId="0" borderId="0" xfId="0" applyFont="1" applyAlignment="1">
      <alignment horizontal="left" indent="2"/>
    </xf>
    <xf numFmtId="165" fontId="2" fillId="0" borderId="0" xfId="0" applyNumberFormat="1" applyFont="1"/>
    <xf numFmtId="0" fontId="2" fillId="2" borderId="3" xfId="0" applyFont="1" applyFill="1" applyBorder="1"/>
    <xf numFmtId="0" fontId="2" fillId="2" borderId="4" xfId="0" applyFont="1" applyFill="1" applyBorder="1"/>
    <xf numFmtId="0" fontId="2" fillId="2" borderId="5" xfId="0" applyFont="1" applyFill="1" applyBorder="1"/>
    <xf numFmtId="0" fontId="2" fillId="2" borderId="5" xfId="0" applyFont="1" applyFill="1" applyBorder="1" applyAlignment="1">
      <alignment horizontal="left" wrapText="1" shrinkToFit="1"/>
    </xf>
    <xf numFmtId="49" fontId="2" fillId="2" borderId="5" xfId="0" applyNumberFormat="1" applyFont="1" applyFill="1" applyBorder="1"/>
    <xf numFmtId="49" fontId="2" fillId="0" borderId="5" xfId="0" applyNumberFormat="1" applyFont="1" applyBorder="1"/>
    <xf numFmtId="0" fontId="2" fillId="2" borderId="6" xfId="0" applyFont="1" applyFill="1" applyBorder="1"/>
    <xf numFmtId="0" fontId="2" fillId="2" borderId="7" xfId="0" applyFont="1" applyFill="1" applyBorder="1"/>
    <xf numFmtId="0" fontId="2" fillId="2" borderId="8" xfId="0" applyFont="1" applyFill="1" applyBorder="1"/>
    <xf numFmtId="0" fontId="5" fillId="2" borderId="0" xfId="0" applyFont="1" applyFill="1" applyAlignment="1">
      <alignment horizontal="center"/>
    </xf>
    <xf numFmtId="0" fontId="3" fillId="2" borderId="9" xfId="0" applyFont="1" applyFill="1" applyBorder="1" applyAlignment="1">
      <alignment horizontal="center"/>
    </xf>
    <xf numFmtId="0" fontId="2" fillId="2" borderId="10" xfId="0" applyFont="1" applyFill="1" applyBorder="1"/>
    <xf numFmtId="0" fontId="7" fillId="0" borderId="0" xfId="0" applyFont="1" applyAlignment="1">
      <alignment horizontal="center"/>
    </xf>
    <xf numFmtId="0" fontId="8" fillId="0" borderId="0" xfId="0" applyFont="1"/>
    <xf numFmtId="0" fontId="9" fillId="0" borderId="0" xfId="0" applyFont="1"/>
    <xf numFmtId="0" fontId="8" fillId="0" borderId="1" xfId="0" applyFont="1" applyBorder="1"/>
    <xf numFmtId="0" fontId="2" fillId="0" borderId="1" xfId="0" applyFont="1" applyBorder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6" fillId="0" borderId="0" xfId="0" applyFont="1"/>
    <xf numFmtId="0" fontId="17" fillId="0" borderId="0" xfId="0" applyFont="1"/>
    <xf numFmtId="0" fontId="16" fillId="0" borderId="0" xfId="0" applyFont="1" applyAlignment="1">
      <alignment horizontal="right"/>
    </xf>
    <xf numFmtId="7" fontId="12" fillId="0" borderId="0" xfId="0" applyNumberFormat="1" applyFont="1"/>
    <xf numFmtId="166" fontId="16" fillId="0" borderId="0" xfId="2" applyNumberFormat="1" applyFont="1"/>
    <xf numFmtId="166" fontId="17" fillId="0" borderId="0" xfId="2" applyNumberFormat="1" applyFont="1"/>
    <xf numFmtId="10" fontId="17" fillId="0" borderId="0" xfId="0" applyNumberFormat="1" applyFont="1" applyAlignment="1">
      <alignment horizontal="left"/>
    </xf>
    <xf numFmtId="166" fontId="17" fillId="0" borderId="0" xfId="0" applyNumberFormat="1" applyFont="1"/>
    <xf numFmtId="166" fontId="16" fillId="0" borderId="2" xfId="2" applyNumberFormat="1" applyFont="1" applyBorder="1"/>
    <xf numFmtId="0" fontId="17" fillId="0" borderId="0" xfId="0" applyFont="1" applyAlignment="1">
      <alignment horizontal="right"/>
    </xf>
    <xf numFmtId="166" fontId="17" fillId="0" borderId="0" xfId="1" applyNumberFormat="1" applyFont="1"/>
    <xf numFmtId="7" fontId="17" fillId="0" borderId="0" xfId="0" applyNumberFormat="1" applyFont="1"/>
    <xf numFmtId="0" fontId="19" fillId="3" borderId="14" xfId="0" applyFont="1" applyFill="1" applyBorder="1" applyAlignment="1">
      <alignment vertical="center"/>
    </xf>
    <xf numFmtId="0" fontId="20" fillId="3" borderId="15" xfId="0" applyFont="1" applyFill="1" applyBorder="1" applyAlignment="1">
      <alignment vertical="center"/>
    </xf>
    <xf numFmtId="7" fontId="19" fillId="3" borderId="16" xfId="0" applyNumberFormat="1" applyFont="1" applyFill="1" applyBorder="1" applyAlignment="1">
      <alignment vertical="center"/>
    </xf>
    <xf numFmtId="0" fontId="2" fillId="0" borderId="0" xfId="0" applyFont="1" applyAlignment="1">
      <alignment vertical="center"/>
    </xf>
    <xf numFmtId="0" fontId="21" fillId="2" borderId="5" xfId="0" applyFont="1" applyFill="1" applyBorder="1" applyAlignment="1">
      <alignment horizontal="left" wrapText="1" shrinkToFit="1"/>
    </xf>
    <xf numFmtId="167" fontId="17" fillId="0" borderId="0" xfId="0" applyNumberFormat="1" applyFont="1" applyAlignment="1">
      <alignment horizontal="left"/>
    </xf>
    <xf numFmtId="166" fontId="17" fillId="0" borderId="17" xfId="1" applyNumberFormat="1" applyFont="1" applyBorder="1"/>
    <xf numFmtId="0" fontId="6" fillId="4" borderId="12" xfId="0" applyFont="1" applyFill="1" applyBorder="1" applyAlignment="1">
      <alignment horizontal="center"/>
    </xf>
    <xf numFmtId="0" fontId="6" fillId="4" borderId="11" xfId="0" applyFont="1" applyFill="1" applyBorder="1" applyAlignment="1">
      <alignment horizontal="center"/>
    </xf>
    <xf numFmtId="0" fontId="17" fillId="0" borderId="0" xfId="0" applyFont="1" applyAlignment="1">
      <alignment wrapText="1"/>
    </xf>
    <xf numFmtId="0" fontId="10" fillId="0" borderId="0" xfId="0" applyFont="1" applyAlignment="1">
      <alignment horizontal="center"/>
    </xf>
    <xf numFmtId="0" fontId="18" fillId="0" borderId="0" xfId="0" applyFont="1" applyAlignment="1">
      <alignment horizontal="center"/>
    </xf>
    <xf numFmtId="0" fontId="12" fillId="0" borderId="0" xfId="0" applyFont="1" applyAlignment="1">
      <alignment horizontal="left" wrapText="1" indent="1" shrinkToFit="1"/>
    </xf>
    <xf numFmtId="0" fontId="10" fillId="0" borderId="13" xfId="0" applyFont="1" applyBorder="1" applyAlignment="1">
      <alignment horizontal="center" vertical="center"/>
    </xf>
    <xf numFmtId="0" fontId="17" fillId="0" borderId="0" xfId="0" applyFont="1" applyAlignment="1">
      <alignment horizontal="left" indent="1"/>
    </xf>
    <xf numFmtId="0" fontId="2" fillId="0" borderId="0" xfId="0" applyFont="1" applyAlignment="1">
      <alignment horizontal="center" wrapText="1"/>
    </xf>
    <xf numFmtId="0" fontId="2" fillId="0" borderId="0" xfId="0" applyFont="1" applyAlignment="1">
      <alignment horizont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>
      <alignment horizontal="center"/>
    </xf>
    <xf numFmtId="0" fontId="5" fillId="2" borderId="0" xfId="0" applyFont="1" applyFill="1" applyAlignment="1">
      <alignment horizontal="center"/>
    </xf>
  </cellXfs>
  <cellStyles count="3">
    <cellStyle name="Milliers" xfId="1" builtinId="3"/>
    <cellStyle name="Monétaire" xfId="2" builtinId="4"/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625850"/>
      <color rgb="FF8C837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9" name="Image 8">
          <a:extLst>
            <a:ext uri="{FF2B5EF4-FFF2-40B4-BE49-F238E27FC236}">
              <a16:creationId xmlns:a16="http://schemas.microsoft.com/office/drawing/2014/main" id="{00000000-0008-0000-00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0094" cy="3345656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5BF505A-FB51-4EE1-99BA-590C03762F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F07C4C8D-E511-480E-B9AF-92E2B3B06B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7AC3AAB8-BE5E-4D77-B906-55435EF6617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98A191A4-8923-4FA3-8190-6E5D02EBEAB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E2804309-A907-44BD-A766-C4B005E2120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11906</xdr:colOff>
      <xdr:row>20</xdr:row>
      <xdr:rowOff>11906</xdr:rowOff>
    </xdr:to>
    <xdr:pic>
      <xdr:nvPicPr>
        <xdr:cNvPr id="2" name="Image 1">
          <a:extLst>
            <a:ext uri="{FF2B5EF4-FFF2-40B4-BE49-F238E27FC236}">
              <a16:creationId xmlns:a16="http://schemas.microsoft.com/office/drawing/2014/main" id="{A922AF56-A153-4E10-A314-A255A26FE23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2184856" cy="3250406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2:F92"/>
  <sheetViews>
    <sheetView view="pageBreakPreview" zoomScale="80" zoomScaleNormal="100" zoomScaleSheetLayoutView="80" workbookViewId="0">
      <selection activeCell="B51" sqref="B51:D51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55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59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60</v>
      </c>
      <c r="C35" s="50"/>
      <c r="D35" s="50"/>
      <c r="E35" s="29"/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/>
      <c r="C37" s="50"/>
      <c r="D37" s="50"/>
      <c r="E37" s="29"/>
      <c r="F37" s="22"/>
    </row>
    <row r="38" spans="1:6" ht="14.25" x14ac:dyDescent="0.2">
      <c r="A38" s="22"/>
      <c r="B38" s="50" t="s">
        <v>61</v>
      </c>
      <c r="C38" s="50"/>
      <c r="D38" s="50"/>
      <c r="E38" s="29"/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 t="s">
        <v>62</v>
      </c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 t="s">
        <v>10</v>
      </c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 t="s">
        <v>53</v>
      </c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 t="s">
        <v>63</v>
      </c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9*245</f>
        <v>2205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2205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110.25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219.95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2535.1999999999998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22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2535.1999999999998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90:D90"/>
    <mergeCell ref="B83:E83"/>
    <mergeCell ref="B87:E87"/>
    <mergeCell ref="B35:D35"/>
    <mergeCell ref="B36:D36"/>
    <mergeCell ref="B37:D37"/>
    <mergeCell ref="B38:D38"/>
    <mergeCell ref="B39:D39"/>
    <mergeCell ref="B40:D40"/>
    <mergeCell ref="B41:D41"/>
    <mergeCell ref="B42:D42"/>
    <mergeCell ref="B43:D43"/>
    <mergeCell ref="B44:D44"/>
    <mergeCell ref="B45:D45"/>
    <mergeCell ref="B78:D78"/>
    <mergeCell ref="A85:F85"/>
    <mergeCell ref="A30:F30"/>
    <mergeCell ref="B79:D79"/>
    <mergeCell ref="B51:D51"/>
    <mergeCell ref="B52:D52"/>
    <mergeCell ref="B46:D46"/>
    <mergeCell ref="B47:D47"/>
    <mergeCell ref="B48:D48"/>
    <mergeCell ref="B49:D49"/>
    <mergeCell ref="B50:D50"/>
    <mergeCell ref="B54:D54"/>
    <mergeCell ref="B56:D56"/>
    <mergeCell ref="B57:D57"/>
    <mergeCell ref="B58:D58"/>
    <mergeCell ref="B77:D77"/>
    <mergeCell ref="B55:D55"/>
    <mergeCell ref="A88:F88"/>
    <mergeCell ref="A84:F84"/>
    <mergeCell ref="B33:D33"/>
    <mergeCell ref="B34:D34"/>
    <mergeCell ref="B64:D64"/>
    <mergeCell ref="B65:D65"/>
    <mergeCell ref="B66:D66"/>
    <mergeCell ref="B67:D67"/>
    <mergeCell ref="B68:D68"/>
    <mergeCell ref="B59:D59"/>
    <mergeCell ref="B60:D60"/>
    <mergeCell ref="B61:D61"/>
    <mergeCell ref="B62:D62"/>
    <mergeCell ref="B63:D63"/>
    <mergeCell ref="B53:D53"/>
  </mergeCells>
  <phoneticPr fontId="0" type="noConversion"/>
  <dataValidations count="1">
    <dataValidation type="list" allowBlank="1" showInputMessage="1" showErrorMessage="1" sqref="B77:B79 B12:B20 B33:B68" xr:uid="{00000000-0002-0000-0000-000000000000}">
      <formula1>Liste_Activités</formula1>
    </dataValidation>
  </dataValidations>
  <printOptions horizontalCentered="1"/>
  <pageMargins left="0" right="0" top="0" bottom="0" header="0" footer="0"/>
  <pageSetup paperSize="126" scale="89" orientation="portrait" horizontalDpi="1200" verticalDpi="1200" r:id="rId1"/>
  <headerFooter scaleWithDoc="0"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2:F92"/>
  <sheetViews>
    <sheetView view="pageBreakPreview" topLeftCell="A28" zoomScale="80" zoomScaleNormal="100" zoomScaleSheetLayoutView="80" workbookViewId="0">
      <selection activeCell="E63" sqref="E63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66</v>
      </c>
      <c r="C35" s="50"/>
      <c r="D35" s="50"/>
      <c r="E35" s="29"/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/>
      <c r="C37" s="50"/>
      <c r="D37" s="50"/>
      <c r="E37" s="29"/>
      <c r="F37" s="22"/>
    </row>
    <row r="38" spans="1:6" ht="14.25" x14ac:dyDescent="0.2">
      <c r="A38" s="22"/>
      <c r="B38" s="50"/>
      <c r="C38" s="50"/>
      <c r="D38" s="50"/>
      <c r="E38" s="29"/>
      <c r="F38" s="22"/>
    </row>
    <row r="39" spans="1:6" ht="14.25" x14ac:dyDescent="0.2">
      <c r="A39" s="22"/>
      <c r="B39" s="50"/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/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1.5*245</f>
        <v>367.5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367.5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18.38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36.659999999999997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422.53999999999996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22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422.53999999999996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00000000-0002-0000-0100-000000000000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7FC0768-4B2C-4C4A-8666-79D7007CA237}">
  <sheetPr>
    <pageSetUpPr fitToPage="1"/>
  </sheetPr>
  <dimension ref="A12:F91"/>
  <sheetViews>
    <sheetView view="pageBreakPreview" topLeftCell="A40" zoomScale="80" zoomScaleNormal="100" zoomScaleSheetLayoutView="80" workbookViewId="0">
      <selection activeCell="E69" sqref="E6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67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68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28.5" customHeight="1" x14ac:dyDescent="0.2">
      <c r="A35" s="22"/>
      <c r="B35" s="50" t="s">
        <v>69</v>
      </c>
      <c r="C35" s="50"/>
      <c r="D35" s="50"/>
      <c r="E35" s="29"/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 t="s">
        <v>70</v>
      </c>
      <c r="C37" s="50"/>
      <c r="D37" s="50"/>
      <c r="E37" s="29"/>
      <c r="F37" s="22"/>
    </row>
    <row r="38" spans="1:6" ht="14.25" x14ac:dyDescent="0.2">
      <c r="A38" s="22"/>
      <c r="B38" s="50"/>
      <c r="C38" s="50"/>
      <c r="D38" s="50"/>
      <c r="E38" s="29"/>
      <c r="F38" s="22"/>
    </row>
    <row r="39" spans="1:6" ht="14.25" x14ac:dyDescent="0.2">
      <c r="A39" s="22"/>
      <c r="B39" s="50" t="s">
        <v>71</v>
      </c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/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/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3.5" customHeight="1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4.25*265</f>
        <v>1126.25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1126.25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56.31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112.34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1294.8999999999999</v>
      </c>
      <c r="F75" s="22"/>
    </row>
    <row r="76" spans="1:6" ht="15.75" thickTop="1" x14ac:dyDescent="0.2">
      <c r="A76" s="22"/>
      <c r="B76" s="52"/>
      <c r="C76" s="52"/>
      <c r="D76" s="52"/>
      <c r="E76" s="37"/>
      <c r="F76" s="22"/>
    </row>
    <row r="77" spans="1:6" ht="15" x14ac:dyDescent="0.2">
      <c r="A77" s="22"/>
      <c r="B77" s="57" t="s">
        <v>22</v>
      </c>
      <c r="C77" s="57"/>
      <c r="D77" s="57"/>
      <c r="E77" s="37">
        <v>0</v>
      </c>
      <c r="F77" s="22"/>
    </row>
    <row r="78" spans="1:6" ht="15" x14ac:dyDescent="0.2">
      <c r="A78" s="22"/>
      <c r="B78" s="52"/>
      <c r="C78" s="52"/>
      <c r="D78" s="52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1294.8999999999999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5"/>
      <c r="C82" s="55"/>
      <c r="D82" s="55"/>
      <c r="E82" s="55"/>
      <c r="F82" s="22"/>
    </row>
    <row r="83" spans="1:6" ht="14.25" x14ac:dyDescent="0.2">
      <c r="A83" s="49" t="s">
        <v>44</v>
      </c>
      <c r="B83" s="49"/>
      <c r="C83" s="49"/>
      <c r="D83" s="49"/>
      <c r="E83" s="49"/>
      <c r="F83" s="49"/>
    </row>
    <row r="84" spans="1:6" ht="14.25" x14ac:dyDescent="0.2">
      <c r="A84" s="58" t="s">
        <v>45</v>
      </c>
      <c r="B84" s="58"/>
      <c r="C84" s="58"/>
      <c r="D84" s="58"/>
      <c r="E84" s="58"/>
      <c r="F84" s="58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6"/>
      <c r="C86" s="56"/>
      <c r="D86" s="56"/>
      <c r="E86" s="56"/>
      <c r="F86" s="22"/>
    </row>
    <row r="87" spans="1:6" ht="15" x14ac:dyDescent="0.2">
      <c r="A87" s="48" t="s">
        <v>7</v>
      </c>
      <c r="B87" s="48"/>
      <c r="C87" s="48"/>
      <c r="D87" s="48"/>
      <c r="E87" s="48"/>
      <c r="F87" s="48"/>
    </row>
    <row r="89" spans="1:6" ht="39.75" customHeight="1" x14ac:dyDescent="0.2">
      <c r="B89" s="53"/>
      <c r="C89" s="54"/>
      <c r="D89" s="54"/>
    </row>
    <row r="90" spans="1:6" ht="13.5" customHeight="1" x14ac:dyDescent="0.2"/>
    <row r="91" spans="1:6" x14ac:dyDescent="0.2">
      <c r="B91" s="17"/>
      <c r="C91" s="17"/>
      <c r="D91" s="17"/>
    </row>
  </sheetData>
  <mergeCells count="45">
    <mergeCell ref="A84:F84"/>
    <mergeCell ref="B86:E86"/>
    <mergeCell ref="A87:F87"/>
    <mergeCell ref="B89:D89"/>
    <mergeCell ref="B67:D67"/>
    <mergeCell ref="B76:D76"/>
    <mergeCell ref="B77:D77"/>
    <mergeCell ref="B78:D78"/>
    <mergeCell ref="B82:E82"/>
    <mergeCell ref="A83:F83"/>
    <mergeCell ref="B66:D66"/>
    <mergeCell ref="B55:D55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54:D54"/>
    <mergeCell ref="B43:D43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38:D38"/>
    <mergeCell ref="B39:D39"/>
    <mergeCell ref="B40:D40"/>
    <mergeCell ref="B41:D41"/>
    <mergeCell ref="B42:D42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6:B78 B12:B20 B33:B67" xr:uid="{957209AD-3B1D-4619-8DA0-FB5CCF9D69E2}">
      <formula1>Liste_Activités</formula1>
    </dataValidation>
  </dataValidations>
  <printOptions horizontalCentered="1"/>
  <pageMargins left="0" right="0" top="0" bottom="0" header="0" footer="0"/>
  <pageSetup paperSize="120" scale="63" orientation="portrait" horizontalDpi="1200" verticalDpi="1200" r:id="rId1"/>
  <headerFooter scaleWithDoc="0" alignWithMargins="0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9F59A-733E-4418-93F0-7E3D223355AB}">
  <sheetPr>
    <pageSetUpPr fitToPage="1"/>
  </sheetPr>
  <dimension ref="A12:F91"/>
  <sheetViews>
    <sheetView view="pageBreakPreview" topLeftCell="A12" zoomScale="80" zoomScaleNormal="100" zoomScaleSheetLayoutView="80" workbookViewId="0">
      <selection activeCell="B35" sqref="B35:D35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72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73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74</v>
      </c>
      <c r="C35" s="50"/>
      <c r="D35" s="50"/>
      <c r="E35" s="29"/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 t="s">
        <v>2</v>
      </c>
      <c r="C37" s="50"/>
      <c r="D37" s="50"/>
      <c r="E37" s="29"/>
      <c r="F37" s="22"/>
    </row>
    <row r="38" spans="1:6" ht="14.25" x14ac:dyDescent="0.2">
      <c r="A38" s="22"/>
      <c r="B38" s="50"/>
      <c r="C38" s="50"/>
      <c r="D38" s="50"/>
      <c r="E38" s="29"/>
      <c r="F38" s="22"/>
    </row>
    <row r="39" spans="1:6" ht="14.25" x14ac:dyDescent="0.2">
      <c r="A39" s="22"/>
      <c r="B39" s="50" t="s">
        <v>75</v>
      </c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28.5" customHeight="1" x14ac:dyDescent="0.2">
      <c r="A41" s="22"/>
      <c r="B41" s="50" t="s">
        <v>76</v>
      </c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 t="s">
        <v>77</v>
      </c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 t="s">
        <v>78</v>
      </c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3.5" customHeight="1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26" t="s">
        <v>19</v>
      </c>
      <c r="C68" s="27"/>
      <c r="D68" s="27"/>
      <c r="E68" s="30">
        <f>14*265</f>
        <v>3710</v>
      </c>
      <c r="F68" s="22"/>
    </row>
    <row r="69" spans="1:6" ht="13.5" customHeight="1" x14ac:dyDescent="0.2">
      <c r="A69" s="22"/>
      <c r="B69" s="35" t="s">
        <v>16</v>
      </c>
      <c r="C69" s="27"/>
      <c r="D69" s="27"/>
      <c r="E69" s="31">
        <v>0</v>
      </c>
      <c r="F69" s="22"/>
    </row>
    <row r="70" spans="1:6" ht="13.5" customHeight="1" x14ac:dyDescent="0.2">
      <c r="A70" s="22"/>
      <c r="B70" s="35" t="s">
        <v>17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26" t="s">
        <v>18</v>
      </c>
      <c r="C71" s="27"/>
      <c r="D71" s="27"/>
      <c r="E71" s="30">
        <f>SUM(E68:E70)</f>
        <v>3710</v>
      </c>
      <c r="F71" s="22"/>
    </row>
    <row r="72" spans="1:6" ht="13.5" customHeight="1" x14ac:dyDescent="0.2">
      <c r="A72" s="22"/>
      <c r="B72" s="27" t="s">
        <v>5</v>
      </c>
      <c r="C72" s="32">
        <v>0.05</v>
      </c>
      <c r="D72" s="27"/>
      <c r="E72" s="36">
        <f>ROUND(E71*C72,2)</f>
        <v>185.5</v>
      </c>
      <c r="F72" s="22"/>
    </row>
    <row r="73" spans="1:6" ht="13.5" customHeight="1" x14ac:dyDescent="0.2">
      <c r="A73" s="22"/>
      <c r="B73" s="27" t="s">
        <v>4</v>
      </c>
      <c r="C73" s="43">
        <v>9.9750000000000005E-2</v>
      </c>
      <c r="D73" s="27"/>
      <c r="E73" s="44">
        <f>ROUND(E71*C73,2)</f>
        <v>370.07</v>
      </c>
      <c r="F73" s="22"/>
    </row>
    <row r="74" spans="1:6" ht="13.5" customHeight="1" x14ac:dyDescent="0.2">
      <c r="A74" s="22"/>
      <c r="B74" s="27"/>
      <c r="C74" s="27"/>
      <c r="D74" s="27"/>
      <c r="E74" s="33"/>
      <c r="F74" s="22"/>
    </row>
    <row r="75" spans="1:6" ht="16.5" customHeight="1" thickBot="1" x14ac:dyDescent="0.25">
      <c r="A75" s="22"/>
      <c r="B75" s="26" t="s">
        <v>20</v>
      </c>
      <c r="C75" s="27"/>
      <c r="D75" s="27"/>
      <c r="E75" s="34">
        <f>SUM(E71:E73)</f>
        <v>4265.57</v>
      </c>
      <c r="F75" s="22"/>
    </row>
    <row r="76" spans="1:6" ht="15.75" thickTop="1" x14ac:dyDescent="0.2">
      <c r="A76" s="22"/>
      <c r="B76" s="52"/>
      <c r="C76" s="52"/>
      <c r="D76" s="52"/>
      <c r="E76" s="37"/>
      <c r="F76" s="22"/>
    </row>
    <row r="77" spans="1:6" ht="15" x14ac:dyDescent="0.2">
      <c r="A77" s="22"/>
      <c r="B77" s="57" t="s">
        <v>22</v>
      </c>
      <c r="C77" s="57"/>
      <c r="D77" s="57"/>
      <c r="E77" s="37">
        <v>0</v>
      </c>
      <c r="F77" s="22"/>
    </row>
    <row r="78" spans="1:6" ht="15" x14ac:dyDescent="0.2">
      <c r="A78" s="22"/>
      <c r="B78" s="52"/>
      <c r="C78" s="52"/>
      <c r="D78" s="52"/>
      <c r="E78" s="37"/>
      <c r="F78" s="22"/>
    </row>
    <row r="79" spans="1:6" ht="19.5" customHeight="1" x14ac:dyDescent="0.2">
      <c r="A79" s="22"/>
      <c r="B79" s="38" t="s">
        <v>21</v>
      </c>
      <c r="C79" s="39"/>
      <c r="D79" s="39"/>
      <c r="E79" s="40">
        <f>E75-E77</f>
        <v>4265.57</v>
      </c>
      <c r="F79" s="22"/>
    </row>
    <row r="80" spans="1:6" ht="13.5" customHeight="1" x14ac:dyDescent="0.2">
      <c r="A80" s="22"/>
      <c r="B80" s="22"/>
      <c r="C80" s="22"/>
      <c r="D80" s="22"/>
      <c r="E80" s="22"/>
      <c r="F80" s="22"/>
    </row>
    <row r="81" spans="1:6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55"/>
      <c r="C82" s="55"/>
      <c r="D82" s="55"/>
      <c r="E82" s="55"/>
      <c r="F82" s="22"/>
    </row>
    <row r="83" spans="1:6" ht="14.25" x14ac:dyDescent="0.2">
      <c r="A83" s="49" t="s">
        <v>44</v>
      </c>
      <c r="B83" s="49"/>
      <c r="C83" s="49"/>
      <c r="D83" s="49"/>
      <c r="E83" s="49"/>
      <c r="F83" s="49"/>
    </row>
    <row r="84" spans="1:6" ht="14.25" x14ac:dyDescent="0.2">
      <c r="A84" s="58" t="s">
        <v>45</v>
      </c>
      <c r="B84" s="58"/>
      <c r="C84" s="58"/>
      <c r="D84" s="58"/>
      <c r="E84" s="58"/>
      <c r="F84" s="58"/>
    </row>
    <row r="85" spans="1:6" x14ac:dyDescent="0.2">
      <c r="A85" s="22"/>
      <c r="B85" s="22"/>
      <c r="C85" s="22"/>
      <c r="D85" s="22"/>
      <c r="E85" s="22"/>
      <c r="F85" s="22"/>
    </row>
    <row r="86" spans="1:6" x14ac:dyDescent="0.2">
      <c r="A86" s="22"/>
      <c r="B86" s="56"/>
      <c r="C86" s="56"/>
      <c r="D86" s="56"/>
      <c r="E86" s="56"/>
      <c r="F86" s="22"/>
    </row>
    <row r="87" spans="1:6" ht="15" x14ac:dyDescent="0.2">
      <c r="A87" s="48" t="s">
        <v>7</v>
      </c>
      <c r="B87" s="48"/>
      <c r="C87" s="48"/>
      <c r="D87" s="48"/>
      <c r="E87" s="48"/>
      <c r="F87" s="48"/>
    </row>
    <row r="89" spans="1:6" ht="39.75" customHeight="1" x14ac:dyDescent="0.2">
      <c r="B89" s="53"/>
      <c r="C89" s="54"/>
      <c r="D89" s="54"/>
    </row>
    <row r="90" spans="1:6" ht="13.5" customHeight="1" x14ac:dyDescent="0.2"/>
    <row r="91" spans="1:6" x14ac:dyDescent="0.2">
      <c r="B91" s="17"/>
      <c r="C91" s="17"/>
      <c r="D91" s="17"/>
    </row>
  </sheetData>
  <mergeCells count="45">
    <mergeCell ref="B44:D44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3:D43"/>
    <mergeCell ref="B45:D45"/>
    <mergeCell ref="B46:D46"/>
    <mergeCell ref="B47:D47"/>
    <mergeCell ref="B48:D48"/>
    <mergeCell ref="B49:D49"/>
    <mergeCell ref="B61:D61"/>
    <mergeCell ref="B50:D50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86:E86"/>
    <mergeCell ref="A87:F87"/>
    <mergeCell ref="B89:D89"/>
    <mergeCell ref="B42:D42"/>
    <mergeCell ref="B76:D76"/>
    <mergeCell ref="B77:D77"/>
    <mergeCell ref="B78:D78"/>
    <mergeCell ref="B82:E82"/>
    <mergeCell ref="A83:F83"/>
    <mergeCell ref="A84:F84"/>
    <mergeCell ref="B62:D62"/>
    <mergeCell ref="B63:D63"/>
    <mergeCell ref="B64:D64"/>
    <mergeCell ref="B65:D65"/>
    <mergeCell ref="B66:D66"/>
    <mergeCell ref="B67:D67"/>
  </mergeCells>
  <dataValidations count="1">
    <dataValidation type="list" allowBlank="1" showInputMessage="1" showErrorMessage="1" sqref="B76:B78 B12:B20 B33:B67" xr:uid="{BCA52EC2-6321-4ECA-A706-D1E530371432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EAF114-5903-4B23-880D-3AA0A63F4D44}">
  <sheetPr>
    <pageSetUpPr fitToPage="1"/>
  </sheetPr>
  <dimension ref="A12:F92"/>
  <sheetViews>
    <sheetView view="pageBreakPreview" topLeftCell="A5" zoomScale="80" zoomScaleNormal="100" zoomScaleSheetLayoutView="80" workbookViewId="0">
      <selection activeCell="B59" sqref="B59:D59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79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80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81</v>
      </c>
      <c r="C35" s="50"/>
      <c r="D35" s="50"/>
      <c r="E35" s="29"/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 t="s">
        <v>47</v>
      </c>
      <c r="C37" s="50"/>
      <c r="D37" s="50"/>
      <c r="E37" s="29"/>
      <c r="F37" s="22"/>
    </row>
    <row r="38" spans="1:6" ht="14.25" x14ac:dyDescent="0.2">
      <c r="A38" s="22"/>
      <c r="B38" s="50"/>
      <c r="C38" s="50"/>
      <c r="D38" s="50"/>
      <c r="E38" s="29"/>
      <c r="F38" s="22"/>
    </row>
    <row r="39" spans="1:6" ht="14.25" x14ac:dyDescent="0.2">
      <c r="A39" s="22"/>
      <c r="B39" s="50" t="s">
        <v>82</v>
      </c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 t="s">
        <v>2</v>
      </c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 t="s">
        <v>26</v>
      </c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 t="s">
        <v>83</v>
      </c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 t="s">
        <v>27</v>
      </c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 t="s">
        <v>25</v>
      </c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 t="s">
        <v>28</v>
      </c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 t="s">
        <v>50</v>
      </c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 t="s">
        <v>53</v>
      </c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 t="s">
        <v>42</v>
      </c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22*285</f>
        <v>6270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6270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313.5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625.42999999999995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7208.93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22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7208.93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87:E87"/>
    <mergeCell ref="A88:F88"/>
    <mergeCell ref="B90:D90"/>
    <mergeCell ref="B48:D48"/>
    <mergeCell ref="B77:D77"/>
    <mergeCell ref="B78:D78"/>
    <mergeCell ref="B79:D79"/>
    <mergeCell ref="B83:E83"/>
    <mergeCell ref="A84:F84"/>
    <mergeCell ref="A85:F85"/>
    <mergeCell ref="B63:D63"/>
    <mergeCell ref="B64:D64"/>
    <mergeCell ref="B65:D65"/>
    <mergeCell ref="B66:D66"/>
    <mergeCell ref="B67:D67"/>
    <mergeCell ref="B68:D68"/>
    <mergeCell ref="B62:D62"/>
    <mergeCell ref="B51:D51"/>
    <mergeCell ref="B52:D52"/>
    <mergeCell ref="B53:D53"/>
    <mergeCell ref="B54:D54"/>
    <mergeCell ref="B55:D55"/>
    <mergeCell ref="B56:D56"/>
    <mergeCell ref="B57:D57"/>
    <mergeCell ref="B58:D58"/>
    <mergeCell ref="B59:D59"/>
    <mergeCell ref="B60:D60"/>
    <mergeCell ref="B61:D61"/>
    <mergeCell ref="B50:D50"/>
    <mergeCell ref="B38:D38"/>
    <mergeCell ref="B39:D39"/>
    <mergeCell ref="B40:D40"/>
    <mergeCell ref="B41:D41"/>
    <mergeCell ref="B42:D42"/>
    <mergeCell ref="B43:D43"/>
    <mergeCell ref="B44:D44"/>
    <mergeCell ref="B45:D45"/>
    <mergeCell ref="B46:D46"/>
    <mergeCell ref="B47:D47"/>
    <mergeCell ref="B49:D49"/>
    <mergeCell ref="B37:D37"/>
    <mergeCell ref="A30:F30"/>
    <mergeCell ref="B33:D33"/>
    <mergeCell ref="B34:D34"/>
    <mergeCell ref="B35:D35"/>
    <mergeCell ref="B36:D36"/>
  </mergeCells>
  <dataValidations count="1">
    <dataValidation type="list" allowBlank="1" showInputMessage="1" showErrorMessage="1" sqref="B77:B79 B12:B20 B33:B68" xr:uid="{3172DA2B-3948-495C-8F55-5FF4E33DDB2B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041EAA-8AA4-46C2-93E3-E85793D335F6}">
  <sheetPr>
    <pageSetUpPr fitToPage="1"/>
  </sheetPr>
  <dimension ref="A12:F92"/>
  <sheetViews>
    <sheetView view="pageBreakPreview" topLeftCell="A35" zoomScale="80" zoomScaleNormal="100" zoomScaleSheetLayoutView="80" workbookViewId="0">
      <selection activeCell="E70" sqref="E70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84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85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86</v>
      </c>
      <c r="C35" s="50"/>
      <c r="D35" s="50"/>
      <c r="E35" s="29"/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 t="s">
        <v>8</v>
      </c>
      <c r="C37" s="50"/>
      <c r="D37" s="50"/>
      <c r="E37" s="29"/>
      <c r="F37" s="22"/>
    </row>
    <row r="38" spans="1:6" ht="14.25" x14ac:dyDescent="0.2">
      <c r="A38" s="22"/>
      <c r="B38" s="50"/>
      <c r="C38" s="50"/>
      <c r="D38" s="50"/>
      <c r="E38" s="29"/>
      <c r="F38" s="22"/>
    </row>
    <row r="39" spans="1:6" ht="14.25" x14ac:dyDescent="0.2">
      <c r="A39" s="22"/>
      <c r="B39" s="50" t="s">
        <v>50</v>
      </c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 t="s">
        <v>53</v>
      </c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 t="s">
        <v>42</v>
      </c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/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5.75*285</f>
        <v>1638.75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0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1638.75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81.94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163.47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1884.16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22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1884.16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B43:D43"/>
    <mergeCell ref="A30:F30"/>
    <mergeCell ref="B33:D33"/>
    <mergeCell ref="B34:D34"/>
    <mergeCell ref="B35:D35"/>
    <mergeCell ref="B36:D36"/>
    <mergeCell ref="B37:D37"/>
    <mergeCell ref="B38:D38"/>
    <mergeCell ref="B39:D39"/>
    <mergeCell ref="B40:D40"/>
    <mergeCell ref="B41:D41"/>
    <mergeCell ref="B42:D42"/>
    <mergeCell ref="B55:D55"/>
    <mergeCell ref="B44:D44"/>
    <mergeCell ref="B45:D45"/>
    <mergeCell ref="B46:D46"/>
    <mergeCell ref="B47:D47"/>
    <mergeCell ref="B48:D48"/>
    <mergeCell ref="B49:D49"/>
    <mergeCell ref="B50:D50"/>
    <mergeCell ref="B51:D51"/>
    <mergeCell ref="B52:D52"/>
    <mergeCell ref="B53:D53"/>
    <mergeCell ref="B54:D54"/>
    <mergeCell ref="B67:D67"/>
    <mergeCell ref="B56:D56"/>
    <mergeCell ref="B57:D57"/>
    <mergeCell ref="B58:D58"/>
    <mergeCell ref="B59:D59"/>
    <mergeCell ref="B60:D60"/>
    <mergeCell ref="B61:D61"/>
    <mergeCell ref="B62:D62"/>
    <mergeCell ref="B63:D63"/>
    <mergeCell ref="B64:D64"/>
    <mergeCell ref="B65:D65"/>
    <mergeCell ref="B66:D66"/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</mergeCells>
  <dataValidations count="1">
    <dataValidation type="list" allowBlank="1" showInputMessage="1" showErrorMessage="1" sqref="B77:B79 B12:B20 B33:B68" xr:uid="{660D90C2-732B-4A9A-B352-86B8DC9B1EDD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E38B14-2917-47EE-AE28-67D451483DB3}">
  <sheetPr>
    <pageSetUpPr fitToPage="1"/>
  </sheetPr>
  <dimension ref="A12:F92"/>
  <sheetViews>
    <sheetView tabSelected="1" view="pageBreakPreview" topLeftCell="A32" zoomScale="80" zoomScaleNormal="100" zoomScaleSheetLayoutView="80" workbookViewId="0">
      <selection activeCell="B56" sqref="B56:D56"/>
    </sheetView>
  </sheetViews>
  <sheetFormatPr baseColWidth="10" defaultRowHeight="12.75" x14ac:dyDescent="0.2"/>
  <cols>
    <col min="1" max="1" width="5.140625" style="2" customWidth="1"/>
    <col min="2" max="2" width="120" style="2" customWidth="1"/>
    <col min="3" max="3" width="11.5703125" style="2" customWidth="1"/>
    <col min="4" max="4" width="17.5703125" style="2" customWidth="1"/>
    <col min="5" max="5" width="17.7109375" style="2" customWidth="1"/>
    <col min="6" max="6" width="10.5703125" style="2" customWidth="1"/>
    <col min="7" max="16384" width="11.42578125" style="2"/>
  </cols>
  <sheetData>
    <row r="12" spans="2:5" x14ac:dyDescent="0.2">
      <c r="B12" s="3"/>
      <c r="E12" s="4"/>
    </row>
    <row r="13" spans="2:5" x14ac:dyDescent="0.2">
      <c r="B13" s="3"/>
      <c r="E13" s="4"/>
    </row>
    <row r="14" spans="2:5" x14ac:dyDescent="0.2">
      <c r="B14" s="3"/>
      <c r="E14" s="4"/>
    </row>
    <row r="15" spans="2:5" x14ac:dyDescent="0.2">
      <c r="B15" s="3"/>
      <c r="E15" s="4"/>
    </row>
    <row r="16" spans="2:5" x14ac:dyDescent="0.2">
      <c r="B16" s="3"/>
      <c r="E16" s="4"/>
    </row>
    <row r="17" spans="1:6" x14ac:dyDescent="0.2">
      <c r="B17" s="3"/>
      <c r="E17" s="4"/>
    </row>
    <row r="18" spans="1:6" x14ac:dyDescent="0.2">
      <c r="B18" s="3"/>
      <c r="E18" s="4"/>
    </row>
    <row r="19" spans="1:6" x14ac:dyDescent="0.2">
      <c r="B19" s="3"/>
      <c r="E19" s="4"/>
    </row>
    <row r="20" spans="1:6" x14ac:dyDescent="0.2">
      <c r="B20" s="3"/>
      <c r="E20" s="4"/>
    </row>
    <row r="21" spans="1:6" ht="15" x14ac:dyDescent="0.2">
      <c r="A21" s="18"/>
      <c r="B21" s="26" t="s">
        <v>87</v>
      </c>
      <c r="C21" s="22"/>
      <c r="D21" s="22"/>
      <c r="E21" s="22"/>
      <c r="F21" s="22"/>
    </row>
    <row r="22" spans="1:6" ht="15" x14ac:dyDescent="0.2">
      <c r="A22" s="18"/>
      <c r="B22" s="27"/>
      <c r="C22" s="22"/>
      <c r="D22" s="22"/>
      <c r="E22" s="22"/>
      <c r="F22" s="22"/>
    </row>
    <row r="23" spans="1:6" ht="15" x14ac:dyDescent="0.2">
      <c r="A23" s="18"/>
      <c r="B23" s="27"/>
      <c r="C23" s="22"/>
      <c r="D23" s="22"/>
      <c r="E23" s="22"/>
      <c r="F23" s="22"/>
    </row>
    <row r="24" spans="1:6" ht="15" x14ac:dyDescent="0.2">
      <c r="A24" s="18"/>
      <c r="B24" s="26" t="s">
        <v>56</v>
      </c>
      <c r="C24" s="22"/>
      <c r="D24" s="22"/>
      <c r="E24" s="22"/>
      <c r="F24" s="22"/>
    </row>
    <row r="25" spans="1:6" ht="15" x14ac:dyDescent="0.2">
      <c r="A25" s="18"/>
      <c r="B25" s="26" t="s">
        <v>57</v>
      </c>
      <c r="C25" s="22"/>
      <c r="D25" s="22"/>
      <c r="E25" s="22"/>
      <c r="F25" s="22"/>
    </row>
    <row r="26" spans="1:6" ht="33.75" customHeight="1" x14ac:dyDescent="0.2">
      <c r="A26" s="18"/>
      <c r="B26" s="47" t="s">
        <v>58</v>
      </c>
      <c r="C26" s="22"/>
      <c r="D26" s="22"/>
      <c r="E26" s="22"/>
      <c r="F26" s="22"/>
    </row>
    <row r="27" spans="1:6" x14ac:dyDescent="0.2">
      <c r="A27" s="19"/>
      <c r="B27" s="22"/>
      <c r="C27" s="24"/>
      <c r="D27" s="24"/>
      <c r="E27" s="25"/>
      <c r="F27" s="22"/>
    </row>
    <row r="28" spans="1:6" ht="15" x14ac:dyDescent="0.2">
      <c r="A28" s="18"/>
      <c r="B28" s="24"/>
      <c r="C28" s="24"/>
      <c r="D28" s="28" t="s">
        <v>15</v>
      </c>
      <c r="E28" s="28" t="s">
        <v>88</v>
      </c>
      <c r="F28" s="22"/>
    </row>
    <row r="29" spans="1:6" ht="13.5" thickBot="1" x14ac:dyDescent="0.25">
      <c r="A29" s="20"/>
      <c r="B29" s="20"/>
      <c r="C29" s="20"/>
      <c r="D29" s="20"/>
      <c r="E29" s="20"/>
      <c r="F29" s="21"/>
    </row>
    <row r="30" spans="1:6" s="41" customFormat="1" ht="21.75" customHeight="1" x14ac:dyDescent="0.2">
      <c r="A30" s="51" t="s">
        <v>0</v>
      </c>
      <c r="B30" s="51"/>
      <c r="C30" s="51"/>
      <c r="D30" s="51"/>
      <c r="E30" s="51"/>
      <c r="F30" s="51"/>
    </row>
    <row r="31" spans="1:6" x14ac:dyDescent="0.2">
      <c r="A31" s="18"/>
      <c r="B31" s="19"/>
      <c r="C31" s="18"/>
      <c r="D31" s="18"/>
      <c r="E31" s="18"/>
    </row>
    <row r="32" spans="1:6" ht="14.25" x14ac:dyDescent="0.2">
      <c r="A32" s="22"/>
      <c r="B32" s="23" t="s">
        <v>6</v>
      </c>
      <c r="C32" s="23"/>
      <c r="D32" s="23"/>
      <c r="E32" s="29"/>
      <c r="F32" s="22"/>
    </row>
    <row r="33" spans="1:6" ht="14.25" x14ac:dyDescent="0.2">
      <c r="A33" s="22"/>
      <c r="B33" s="50"/>
      <c r="C33" s="50"/>
      <c r="D33" s="50"/>
      <c r="E33" s="29"/>
      <c r="F33" s="22"/>
    </row>
    <row r="34" spans="1:6" ht="14.25" x14ac:dyDescent="0.2">
      <c r="A34" s="22"/>
      <c r="B34" s="50"/>
      <c r="C34" s="50"/>
      <c r="D34" s="50"/>
      <c r="E34" s="29"/>
      <c r="F34" s="22"/>
    </row>
    <row r="35" spans="1:6" ht="14.25" x14ac:dyDescent="0.2">
      <c r="A35" s="22"/>
      <c r="B35" s="50" t="s">
        <v>89</v>
      </c>
      <c r="C35" s="50"/>
      <c r="D35" s="50"/>
      <c r="E35" s="29"/>
      <c r="F35" s="22"/>
    </row>
    <row r="36" spans="1:6" ht="14.25" x14ac:dyDescent="0.2">
      <c r="A36" s="22"/>
      <c r="B36" s="50"/>
      <c r="C36" s="50"/>
      <c r="D36" s="50"/>
      <c r="E36" s="29"/>
      <c r="F36" s="22"/>
    </row>
    <row r="37" spans="1:6" ht="14.25" x14ac:dyDescent="0.2">
      <c r="A37" s="22"/>
      <c r="B37" s="50" t="s">
        <v>10</v>
      </c>
      <c r="C37" s="50"/>
      <c r="D37" s="50"/>
      <c r="E37" s="29"/>
      <c r="F37" s="22"/>
    </row>
    <row r="38" spans="1:6" ht="14.25" x14ac:dyDescent="0.2">
      <c r="A38" s="22"/>
      <c r="B38" s="50"/>
      <c r="C38" s="50"/>
      <c r="D38" s="50"/>
      <c r="E38" s="29"/>
      <c r="F38" s="22"/>
    </row>
    <row r="39" spans="1:6" ht="14.25" x14ac:dyDescent="0.2">
      <c r="A39" s="22"/>
      <c r="B39" s="50" t="s">
        <v>31</v>
      </c>
      <c r="C39" s="50"/>
      <c r="D39" s="50"/>
      <c r="E39" s="29"/>
      <c r="F39" s="22"/>
    </row>
    <row r="40" spans="1:6" ht="14.25" x14ac:dyDescent="0.2">
      <c r="A40" s="22"/>
      <c r="B40" s="50"/>
      <c r="C40" s="50"/>
      <c r="D40" s="50"/>
      <c r="E40" s="29"/>
      <c r="F40" s="22"/>
    </row>
    <row r="41" spans="1:6" ht="14.25" x14ac:dyDescent="0.2">
      <c r="A41" s="22"/>
      <c r="B41" s="50" t="s">
        <v>53</v>
      </c>
      <c r="C41" s="50"/>
      <c r="D41" s="50"/>
      <c r="E41" s="29"/>
      <c r="F41" s="22"/>
    </row>
    <row r="42" spans="1:6" ht="14.25" x14ac:dyDescent="0.2">
      <c r="A42" s="22"/>
      <c r="B42" s="50"/>
      <c r="C42" s="50"/>
      <c r="D42" s="50"/>
      <c r="E42" s="29"/>
      <c r="F42" s="22"/>
    </row>
    <row r="43" spans="1:6" ht="14.25" x14ac:dyDescent="0.2">
      <c r="A43" s="22"/>
      <c r="B43" s="50" t="s">
        <v>42</v>
      </c>
      <c r="C43" s="50"/>
      <c r="D43" s="50"/>
      <c r="E43" s="29"/>
      <c r="F43" s="22"/>
    </row>
    <row r="44" spans="1:6" ht="14.25" x14ac:dyDescent="0.2">
      <c r="A44" s="22"/>
      <c r="B44" s="50"/>
      <c r="C44" s="50"/>
      <c r="D44" s="50"/>
      <c r="E44" s="29"/>
      <c r="F44" s="22"/>
    </row>
    <row r="45" spans="1:6" ht="14.25" x14ac:dyDescent="0.2">
      <c r="A45" s="22"/>
      <c r="B45" s="50" t="s">
        <v>90</v>
      </c>
      <c r="C45" s="50"/>
      <c r="D45" s="50"/>
      <c r="E45" s="29"/>
      <c r="F45" s="22"/>
    </row>
    <row r="46" spans="1:6" ht="14.25" x14ac:dyDescent="0.2">
      <c r="A46" s="22"/>
      <c r="B46" s="50"/>
      <c r="C46" s="50"/>
      <c r="D46" s="50"/>
      <c r="E46" s="29"/>
      <c r="F46" s="22"/>
    </row>
    <row r="47" spans="1:6" ht="14.25" x14ac:dyDescent="0.2">
      <c r="A47" s="22"/>
      <c r="B47" s="50"/>
      <c r="C47" s="50"/>
      <c r="D47" s="50"/>
      <c r="E47" s="29"/>
      <c r="F47" s="22"/>
    </row>
    <row r="48" spans="1:6" ht="14.25" x14ac:dyDescent="0.2">
      <c r="A48" s="22"/>
      <c r="B48" s="50"/>
      <c r="C48" s="50"/>
      <c r="D48" s="50"/>
      <c r="E48" s="29"/>
      <c r="F48" s="22"/>
    </row>
    <row r="49" spans="1:6" ht="14.25" x14ac:dyDescent="0.2">
      <c r="A49" s="22"/>
      <c r="B49" s="50"/>
      <c r="C49" s="50"/>
      <c r="D49" s="50"/>
      <c r="E49" s="29"/>
      <c r="F49" s="22"/>
    </row>
    <row r="50" spans="1:6" ht="14.25" x14ac:dyDescent="0.2">
      <c r="A50" s="22"/>
      <c r="B50" s="50"/>
      <c r="C50" s="50"/>
      <c r="D50" s="50"/>
      <c r="E50" s="29"/>
      <c r="F50" s="22"/>
    </row>
    <row r="51" spans="1:6" ht="14.25" x14ac:dyDescent="0.2">
      <c r="A51" s="22"/>
      <c r="B51" s="50"/>
      <c r="C51" s="50"/>
      <c r="D51" s="50"/>
      <c r="E51" s="29"/>
      <c r="F51" s="22"/>
    </row>
    <row r="52" spans="1:6" ht="14.25" x14ac:dyDescent="0.2">
      <c r="A52" s="22"/>
      <c r="B52" s="50"/>
      <c r="C52" s="50"/>
      <c r="D52" s="50"/>
      <c r="E52" s="29"/>
      <c r="F52" s="22"/>
    </row>
    <row r="53" spans="1:6" ht="14.25" x14ac:dyDescent="0.2">
      <c r="A53" s="22"/>
      <c r="B53" s="50"/>
      <c r="C53" s="50"/>
      <c r="D53" s="50"/>
      <c r="E53" s="29"/>
      <c r="F53" s="22"/>
    </row>
    <row r="54" spans="1:6" ht="14.25" x14ac:dyDescent="0.2">
      <c r="A54" s="22"/>
      <c r="B54" s="50"/>
      <c r="C54" s="50"/>
      <c r="D54" s="50"/>
      <c r="E54" s="29"/>
      <c r="F54" s="22"/>
    </row>
    <row r="55" spans="1:6" ht="14.25" x14ac:dyDescent="0.2">
      <c r="A55" s="22"/>
      <c r="B55" s="50"/>
      <c r="C55" s="50"/>
      <c r="D55" s="50"/>
      <c r="E55" s="29"/>
      <c r="F55" s="22"/>
    </row>
    <row r="56" spans="1:6" ht="14.25" x14ac:dyDescent="0.2">
      <c r="A56" s="22"/>
      <c r="B56" s="50"/>
      <c r="C56" s="50"/>
      <c r="D56" s="50"/>
      <c r="E56" s="29"/>
      <c r="F56" s="22"/>
    </row>
    <row r="57" spans="1:6" ht="14.25" x14ac:dyDescent="0.2">
      <c r="A57" s="22"/>
      <c r="B57" s="50"/>
      <c r="C57" s="50"/>
      <c r="D57" s="50"/>
      <c r="E57" s="29"/>
      <c r="F57" s="22"/>
    </row>
    <row r="58" spans="1:6" ht="14.25" x14ac:dyDescent="0.2">
      <c r="A58" s="22"/>
      <c r="B58" s="50"/>
      <c r="C58" s="50"/>
      <c r="D58" s="50"/>
      <c r="E58" s="29"/>
      <c r="F58" s="22"/>
    </row>
    <row r="59" spans="1:6" ht="14.25" x14ac:dyDescent="0.2">
      <c r="A59" s="22"/>
      <c r="B59" s="50"/>
      <c r="C59" s="50"/>
      <c r="D59" s="50"/>
      <c r="E59" s="29"/>
      <c r="F59" s="22"/>
    </row>
    <row r="60" spans="1:6" ht="14.25" x14ac:dyDescent="0.2">
      <c r="A60" s="22"/>
      <c r="B60" s="50"/>
      <c r="C60" s="50"/>
      <c r="D60" s="50"/>
      <c r="E60" s="29"/>
      <c r="F60" s="22"/>
    </row>
    <row r="61" spans="1:6" ht="14.25" x14ac:dyDescent="0.2">
      <c r="A61" s="22"/>
      <c r="B61" s="50"/>
      <c r="C61" s="50"/>
      <c r="D61" s="50"/>
      <c r="E61" s="29"/>
      <c r="F61" s="22"/>
    </row>
    <row r="62" spans="1:6" ht="14.25" x14ac:dyDescent="0.2">
      <c r="A62" s="22"/>
      <c r="B62" s="50"/>
      <c r="C62" s="50"/>
      <c r="D62" s="50"/>
      <c r="E62" s="29"/>
      <c r="F62" s="22"/>
    </row>
    <row r="63" spans="1:6" ht="14.25" x14ac:dyDescent="0.2">
      <c r="A63" s="22"/>
      <c r="B63" s="50"/>
      <c r="C63" s="50"/>
      <c r="D63" s="50"/>
      <c r="E63" s="29"/>
      <c r="F63" s="22"/>
    </row>
    <row r="64" spans="1:6" ht="14.25" x14ac:dyDescent="0.2">
      <c r="A64" s="22"/>
      <c r="B64" s="50"/>
      <c r="C64" s="50"/>
      <c r="D64" s="50"/>
      <c r="E64" s="29"/>
      <c r="F64" s="22"/>
    </row>
    <row r="65" spans="1:6" ht="14.25" x14ac:dyDescent="0.2">
      <c r="A65" s="22"/>
      <c r="B65" s="50"/>
      <c r="C65" s="50"/>
      <c r="D65" s="50"/>
      <c r="E65" s="29"/>
      <c r="F65" s="22"/>
    </row>
    <row r="66" spans="1:6" ht="14.25" x14ac:dyDescent="0.2">
      <c r="A66" s="22"/>
      <c r="B66" s="50"/>
      <c r="C66" s="50"/>
      <c r="D66" s="50"/>
      <c r="E66" s="29"/>
      <c r="F66" s="22"/>
    </row>
    <row r="67" spans="1:6" ht="14.25" x14ac:dyDescent="0.2">
      <c r="A67" s="22"/>
      <c r="B67" s="50"/>
      <c r="C67" s="50"/>
      <c r="D67" s="50"/>
      <c r="E67" s="29"/>
      <c r="F67" s="22"/>
    </row>
    <row r="68" spans="1:6" ht="13.5" customHeight="1" x14ac:dyDescent="0.2">
      <c r="A68" s="22"/>
      <c r="B68" s="50"/>
      <c r="C68" s="50"/>
      <c r="D68" s="50"/>
      <c r="E68" s="29"/>
      <c r="F68" s="22"/>
    </row>
    <row r="69" spans="1:6" ht="13.5" customHeight="1" x14ac:dyDescent="0.2">
      <c r="A69" s="22"/>
      <c r="B69" s="26" t="s">
        <v>19</v>
      </c>
      <c r="C69" s="27"/>
      <c r="D69" s="27"/>
      <c r="E69" s="30">
        <f>9.5*285</f>
        <v>2707.5</v>
      </c>
      <c r="F69" s="22"/>
    </row>
    <row r="70" spans="1:6" ht="13.5" customHeight="1" x14ac:dyDescent="0.2">
      <c r="A70" s="22"/>
      <c r="B70" s="35" t="s">
        <v>16</v>
      </c>
      <c r="C70" s="27"/>
      <c r="D70" s="27"/>
      <c r="E70" s="31">
        <v>25</v>
      </c>
      <c r="F70" s="22"/>
    </row>
    <row r="71" spans="1:6" ht="13.5" customHeight="1" x14ac:dyDescent="0.2">
      <c r="A71" s="22"/>
      <c r="B71" s="35" t="s">
        <v>17</v>
      </c>
      <c r="C71" s="27"/>
      <c r="D71" s="27"/>
      <c r="E71" s="31">
        <v>0</v>
      </c>
      <c r="F71" s="22"/>
    </row>
    <row r="72" spans="1:6" ht="13.5" customHeight="1" x14ac:dyDescent="0.2">
      <c r="A72" s="22"/>
      <c r="B72" s="26" t="s">
        <v>18</v>
      </c>
      <c r="C72" s="27"/>
      <c r="D72" s="27"/>
      <c r="E72" s="30">
        <f>SUM(E69:E71)</f>
        <v>2732.5</v>
      </c>
      <c r="F72" s="22"/>
    </row>
    <row r="73" spans="1:6" ht="13.5" customHeight="1" x14ac:dyDescent="0.2">
      <c r="A73" s="22"/>
      <c r="B73" s="27" t="s">
        <v>5</v>
      </c>
      <c r="C73" s="32">
        <v>0.05</v>
      </c>
      <c r="D73" s="27"/>
      <c r="E73" s="36">
        <f>ROUND(E72*C73,2)</f>
        <v>136.63</v>
      </c>
      <c r="F73" s="22"/>
    </row>
    <row r="74" spans="1:6" ht="13.5" customHeight="1" x14ac:dyDescent="0.2">
      <c r="A74" s="22"/>
      <c r="B74" s="27" t="s">
        <v>4</v>
      </c>
      <c r="C74" s="43">
        <v>9.9750000000000005E-2</v>
      </c>
      <c r="D74" s="27"/>
      <c r="E74" s="44">
        <f>ROUND(E72*C74,2)</f>
        <v>272.57</v>
      </c>
      <c r="F74" s="22"/>
    </row>
    <row r="75" spans="1:6" ht="13.5" customHeight="1" x14ac:dyDescent="0.2">
      <c r="A75" s="22"/>
      <c r="B75" s="27"/>
      <c r="C75" s="27"/>
      <c r="D75" s="27"/>
      <c r="E75" s="33"/>
      <c r="F75" s="22"/>
    </row>
    <row r="76" spans="1:6" ht="16.5" customHeight="1" thickBot="1" x14ac:dyDescent="0.25">
      <c r="A76" s="22"/>
      <c r="B76" s="26" t="s">
        <v>20</v>
      </c>
      <c r="C76" s="27"/>
      <c r="D76" s="27"/>
      <c r="E76" s="34">
        <f>SUM(E72:E74)</f>
        <v>3141.7000000000003</v>
      </c>
      <c r="F76" s="22"/>
    </row>
    <row r="77" spans="1:6" ht="15.75" thickTop="1" x14ac:dyDescent="0.2">
      <c r="A77" s="22"/>
      <c r="B77" s="52"/>
      <c r="C77" s="52"/>
      <c r="D77" s="52"/>
      <c r="E77" s="37"/>
      <c r="F77" s="22"/>
    </row>
    <row r="78" spans="1:6" ht="15" x14ac:dyDescent="0.2">
      <c r="A78" s="22"/>
      <c r="B78" s="57" t="s">
        <v>22</v>
      </c>
      <c r="C78" s="57"/>
      <c r="D78" s="57"/>
      <c r="E78" s="37">
        <v>0</v>
      </c>
      <c r="F78" s="22"/>
    </row>
    <row r="79" spans="1:6" ht="15" x14ac:dyDescent="0.2">
      <c r="A79" s="22"/>
      <c r="B79" s="52"/>
      <c r="C79" s="52"/>
      <c r="D79" s="52"/>
      <c r="E79" s="37"/>
      <c r="F79" s="22"/>
    </row>
    <row r="80" spans="1:6" ht="19.5" customHeight="1" x14ac:dyDescent="0.2">
      <c r="A80" s="22"/>
      <c r="B80" s="38" t="s">
        <v>21</v>
      </c>
      <c r="C80" s="39"/>
      <c r="D80" s="39"/>
      <c r="E80" s="40">
        <f>E76-E78</f>
        <v>3141.7000000000003</v>
      </c>
      <c r="F80" s="22"/>
    </row>
    <row r="81" spans="1:6" ht="13.5" customHeight="1" x14ac:dyDescent="0.2">
      <c r="A81" s="22"/>
      <c r="B81" s="22"/>
      <c r="C81" s="22"/>
      <c r="D81" s="22"/>
      <c r="E81" s="22"/>
      <c r="F81" s="22"/>
    </row>
    <row r="82" spans="1:6" x14ac:dyDescent="0.2">
      <c r="A82" s="22"/>
      <c r="B82" s="22"/>
      <c r="C82" s="22"/>
      <c r="D82" s="22"/>
      <c r="E82" s="22"/>
      <c r="F82" s="22"/>
    </row>
    <row r="83" spans="1:6" x14ac:dyDescent="0.2">
      <c r="A83" s="22"/>
      <c r="B83" s="55"/>
      <c r="C83" s="55"/>
      <c r="D83" s="55"/>
      <c r="E83" s="55"/>
      <c r="F83" s="22"/>
    </row>
    <row r="84" spans="1:6" ht="14.25" x14ac:dyDescent="0.2">
      <c r="A84" s="49" t="s">
        <v>44</v>
      </c>
      <c r="B84" s="49"/>
      <c r="C84" s="49"/>
      <c r="D84" s="49"/>
      <c r="E84" s="49"/>
      <c r="F84" s="49"/>
    </row>
    <row r="85" spans="1:6" ht="14.25" x14ac:dyDescent="0.2">
      <c r="A85" s="58" t="s">
        <v>45</v>
      </c>
      <c r="B85" s="58"/>
      <c r="C85" s="58"/>
      <c r="D85" s="58"/>
      <c r="E85" s="58"/>
      <c r="F85" s="58"/>
    </row>
    <row r="86" spans="1:6" x14ac:dyDescent="0.2">
      <c r="A86" s="22"/>
      <c r="B86" s="22"/>
      <c r="C86" s="22"/>
      <c r="D86" s="22"/>
      <c r="E86" s="22"/>
      <c r="F86" s="22"/>
    </row>
    <row r="87" spans="1:6" x14ac:dyDescent="0.2">
      <c r="A87" s="22"/>
      <c r="B87" s="56"/>
      <c r="C87" s="56"/>
      <c r="D87" s="56"/>
      <c r="E87" s="56"/>
      <c r="F87" s="22"/>
    </row>
    <row r="88" spans="1:6" ht="15" x14ac:dyDescent="0.2">
      <c r="A88" s="48" t="s">
        <v>7</v>
      </c>
      <c r="B88" s="48"/>
      <c r="C88" s="48"/>
      <c r="D88" s="48"/>
      <c r="E88" s="48"/>
      <c r="F88" s="48"/>
    </row>
    <row r="90" spans="1:6" ht="39.75" customHeight="1" x14ac:dyDescent="0.2">
      <c r="B90" s="53"/>
      <c r="C90" s="54"/>
      <c r="D90" s="54"/>
    </row>
    <row r="91" spans="1:6" ht="13.5" customHeight="1" x14ac:dyDescent="0.2"/>
    <row r="92" spans="1:6" x14ac:dyDescent="0.2">
      <c r="B92" s="17"/>
      <c r="C92" s="17"/>
      <c r="D92" s="17"/>
    </row>
  </sheetData>
  <mergeCells count="46">
    <mergeCell ref="A85:F85"/>
    <mergeCell ref="B87:E87"/>
    <mergeCell ref="A88:F88"/>
    <mergeCell ref="B90:D90"/>
    <mergeCell ref="B68:D68"/>
    <mergeCell ref="B77:D77"/>
    <mergeCell ref="B78:D78"/>
    <mergeCell ref="B79:D79"/>
    <mergeCell ref="B83:E83"/>
    <mergeCell ref="A84:F84"/>
    <mergeCell ref="B62:D62"/>
    <mergeCell ref="B63:D63"/>
    <mergeCell ref="B64:D64"/>
    <mergeCell ref="B65:D65"/>
    <mergeCell ref="B66:D66"/>
    <mergeCell ref="B67:D67"/>
    <mergeCell ref="B56:D56"/>
    <mergeCell ref="B57:D57"/>
    <mergeCell ref="B58:D58"/>
    <mergeCell ref="B59:D59"/>
    <mergeCell ref="B60:D60"/>
    <mergeCell ref="B61:D61"/>
    <mergeCell ref="B50:D50"/>
    <mergeCell ref="B51:D51"/>
    <mergeCell ref="B52:D52"/>
    <mergeCell ref="B53:D53"/>
    <mergeCell ref="B54:D54"/>
    <mergeCell ref="B55:D55"/>
    <mergeCell ref="B44:D44"/>
    <mergeCell ref="B45:D45"/>
    <mergeCell ref="B46:D46"/>
    <mergeCell ref="B47:D47"/>
    <mergeCell ref="B48:D48"/>
    <mergeCell ref="B49:D49"/>
    <mergeCell ref="B38:D38"/>
    <mergeCell ref="B39:D39"/>
    <mergeCell ref="B40:D40"/>
    <mergeCell ref="B41:D41"/>
    <mergeCell ref="B42:D42"/>
    <mergeCell ref="B43:D43"/>
    <mergeCell ref="A30:F30"/>
    <mergeCell ref="B33:D33"/>
    <mergeCell ref="B34:D34"/>
    <mergeCell ref="B35:D35"/>
    <mergeCell ref="B36:D36"/>
    <mergeCell ref="B37:D37"/>
  </mergeCells>
  <dataValidations count="1">
    <dataValidation type="list" allowBlank="1" showInputMessage="1" showErrorMessage="1" sqref="B77:B79 B12:B20 B33:B68" xr:uid="{D7162725-1EFA-4953-98EA-8AB42FDFEEBC}">
      <formula1>Liste_Activités</formula1>
    </dataValidation>
  </dataValidations>
  <printOptions horizontalCentered="1"/>
  <pageMargins left="0" right="0" top="0" bottom="0" header="0" footer="0"/>
  <pageSetup paperSize="131" scale="63" orientation="portrait" horizontalDpi="1200" verticalDpi="1200" r:id="rId1"/>
  <headerFooter scaleWithDoc="0" alignWithMargins="0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Feuil2">
    <pageSetUpPr fitToPage="1"/>
  </sheetPr>
  <dimension ref="A1:D45"/>
  <sheetViews>
    <sheetView view="pageBreakPreview" zoomScaleNormal="100" workbookViewId="0">
      <selection activeCell="C31" sqref="C31"/>
    </sheetView>
  </sheetViews>
  <sheetFormatPr baseColWidth="10" defaultRowHeight="12.75" x14ac:dyDescent="0.2"/>
  <cols>
    <col min="1" max="1" width="11.42578125" style="1"/>
    <col min="2" max="2" width="5.5703125" style="1" customWidth="1"/>
    <col min="3" max="3" width="110" style="1" customWidth="1"/>
    <col min="4" max="16384" width="11.42578125" style="1"/>
  </cols>
  <sheetData>
    <row r="1" spans="1:4" ht="22.5" x14ac:dyDescent="0.3">
      <c r="A1" s="5"/>
      <c r="B1" s="59" t="s">
        <v>1</v>
      </c>
      <c r="C1" s="59"/>
      <c r="D1" s="13"/>
    </row>
    <row r="2" spans="1:4" ht="13.5" customHeight="1" x14ac:dyDescent="0.3">
      <c r="A2" s="6"/>
      <c r="B2" s="14"/>
      <c r="C2" s="14"/>
      <c r="D2" s="7"/>
    </row>
    <row r="3" spans="1:4" ht="13.5" thickBot="1" x14ac:dyDescent="0.25">
      <c r="A3" s="6"/>
      <c r="D3" s="7"/>
    </row>
    <row r="4" spans="1:4" ht="13.5" thickBot="1" x14ac:dyDescent="0.25">
      <c r="A4" s="6"/>
      <c r="B4" s="46"/>
      <c r="C4" s="45" t="s">
        <v>3</v>
      </c>
      <c r="D4" s="7"/>
    </row>
    <row r="5" spans="1:4" x14ac:dyDescent="0.2">
      <c r="A5" s="6"/>
      <c r="B5" s="15"/>
      <c r="C5" s="42" t="s">
        <v>43</v>
      </c>
      <c r="D5" s="7"/>
    </row>
    <row r="6" spans="1:4" x14ac:dyDescent="0.2">
      <c r="A6" s="6"/>
      <c r="B6" s="15"/>
      <c r="C6" s="8" t="s">
        <v>11</v>
      </c>
      <c r="D6" s="7"/>
    </row>
    <row r="7" spans="1:4" x14ac:dyDescent="0.2">
      <c r="A7" s="6"/>
      <c r="B7" s="15"/>
      <c r="C7" s="8" t="s">
        <v>23</v>
      </c>
      <c r="D7" s="7"/>
    </row>
    <row r="8" spans="1:4" x14ac:dyDescent="0.2">
      <c r="A8" s="6"/>
      <c r="B8" s="15"/>
      <c r="C8" s="8" t="s">
        <v>24</v>
      </c>
      <c r="D8" s="7"/>
    </row>
    <row r="9" spans="1:4" x14ac:dyDescent="0.2">
      <c r="A9" s="6"/>
      <c r="B9" s="15"/>
      <c r="C9" s="8" t="s">
        <v>47</v>
      </c>
      <c r="D9" s="7"/>
    </row>
    <row r="10" spans="1:4" x14ac:dyDescent="0.2">
      <c r="A10" s="6"/>
      <c r="B10" s="15"/>
      <c r="C10" s="8" t="s">
        <v>46</v>
      </c>
      <c r="D10" s="7"/>
    </row>
    <row r="11" spans="1:4" x14ac:dyDescent="0.2">
      <c r="A11" s="6"/>
      <c r="B11" s="15"/>
      <c r="C11" s="8" t="s">
        <v>2</v>
      </c>
      <c r="D11" s="7"/>
    </row>
    <row r="12" spans="1:4" x14ac:dyDescent="0.2">
      <c r="A12" s="6"/>
      <c r="B12" s="15"/>
      <c r="C12" s="8" t="s">
        <v>26</v>
      </c>
      <c r="D12" s="7"/>
    </row>
    <row r="13" spans="1:4" x14ac:dyDescent="0.2">
      <c r="A13" s="6"/>
      <c r="B13" s="15"/>
      <c r="C13" s="8" t="s">
        <v>8</v>
      </c>
      <c r="D13" s="7"/>
    </row>
    <row r="14" spans="1:4" x14ac:dyDescent="0.2">
      <c r="A14" s="6"/>
      <c r="B14" s="15"/>
      <c r="C14" s="8" t="s">
        <v>27</v>
      </c>
      <c r="D14" s="7"/>
    </row>
    <row r="15" spans="1:4" x14ac:dyDescent="0.2">
      <c r="A15" s="6"/>
      <c r="B15" s="15"/>
      <c r="C15" s="8" t="s">
        <v>25</v>
      </c>
      <c r="D15" s="7"/>
    </row>
    <row r="16" spans="1:4" x14ac:dyDescent="0.2">
      <c r="A16" s="6"/>
      <c r="B16" s="15"/>
      <c r="C16" s="8" t="s">
        <v>28</v>
      </c>
      <c r="D16" s="7"/>
    </row>
    <row r="17" spans="1:4" x14ac:dyDescent="0.2">
      <c r="A17" s="6"/>
      <c r="B17" s="15"/>
      <c r="C17" s="8" t="s">
        <v>29</v>
      </c>
      <c r="D17" s="7"/>
    </row>
    <row r="18" spans="1:4" x14ac:dyDescent="0.2">
      <c r="A18" s="6"/>
      <c r="B18" s="15"/>
      <c r="C18" s="8" t="s">
        <v>10</v>
      </c>
      <c r="D18" s="7"/>
    </row>
    <row r="19" spans="1:4" x14ac:dyDescent="0.2">
      <c r="A19" s="6"/>
      <c r="B19" s="15"/>
      <c r="C19" s="8" t="s">
        <v>9</v>
      </c>
      <c r="D19" s="7"/>
    </row>
    <row r="20" spans="1:4" x14ac:dyDescent="0.2">
      <c r="A20" s="6"/>
      <c r="B20" s="15"/>
      <c r="C20" s="8" t="s">
        <v>49</v>
      </c>
      <c r="D20" s="7"/>
    </row>
    <row r="21" spans="1:4" x14ac:dyDescent="0.2">
      <c r="A21" s="6"/>
      <c r="B21" s="15"/>
      <c r="C21" s="8" t="s">
        <v>51</v>
      </c>
      <c r="D21" s="7"/>
    </row>
    <row r="22" spans="1:4" x14ac:dyDescent="0.2">
      <c r="A22" s="6"/>
      <c r="B22" s="15"/>
      <c r="C22" s="8" t="s">
        <v>50</v>
      </c>
      <c r="D22" s="7"/>
    </row>
    <row r="23" spans="1:4" x14ac:dyDescent="0.2">
      <c r="A23" s="6"/>
      <c r="B23" s="15"/>
      <c r="C23" s="8" t="s">
        <v>48</v>
      </c>
      <c r="D23" s="7"/>
    </row>
    <row r="24" spans="1:4" x14ac:dyDescent="0.2">
      <c r="A24" s="6"/>
      <c r="B24" s="15"/>
      <c r="C24" s="9" t="s">
        <v>31</v>
      </c>
      <c r="D24" s="7"/>
    </row>
    <row r="25" spans="1:4" x14ac:dyDescent="0.2">
      <c r="A25" s="6"/>
      <c r="B25" s="15"/>
      <c r="C25" s="9" t="s">
        <v>33</v>
      </c>
      <c r="D25" s="7"/>
    </row>
    <row r="26" spans="1:4" x14ac:dyDescent="0.2">
      <c r="A26" s="6"/>
      <c r="B26" s="15"/>
      <c r="C26" s="9" t="s">
        <v>32</v>
      </c>
      <c r="D26" s="7"/>
    </row>
    <row r="27" spans="1:4" x14ac:dyDescent="0.2">
      <c r="A27" s="6"/>
      <c r="B27" s="15"/>
      <c r="C27" s="9" t="s">
        <v>34</v>
      </c>
      <c r="D27" s="7"/>
    </row>
    <row r="28" spans="1:4" x14ac:dyDescent="0.2">
      <c r="A28" s="6"/>
      <c r="B28" s="15"/>
      <c r="C28" s="9" t="s">
        <v>30</v>
      </c>
      <c r="D28" s="7"/>
    </row>
    <row r="29" spans="1:4" x14ac:dyDescent="0.2">
      <c r="A29" s="6"/>
      <c r="B29" s="15"/>
      <c r="C29" s="9" t="s">
        <v>35</v>
      </c>
      <c r="D29" s="7"/>
    </row>
    <row r="30" spans="1:4" x14ac:dyDescent="0.2">
      <c r="A30" s="6"/>
      <c r="B30" s="15"/>
      <c r="C30" s="9" t="s">
        <v>54</v>
      </c>
      <c r="D30" s="7"/>
    </row>
    <row r="31" spans="1:4" x14ac:dyDescent="0.2">
      <c r="A31" s="6"/>
      <c r="B31" s="15"/>
      <c r="C31" s="8" t="s">
        <v>36</v>
      </c>
      <c r="D31" s="7"/>
    </row>
    <row r="32" spans="1:4" x14ac:dyDescent="0.2">
      <c r="A32" s="6"/>
      <c r="B32" s="15"/>
      <c r="C32" s="8" t="s">
        <v>52</v>
      </c>
      <c r="D32" s="7"/>
    </row>
    <row r="33" spans="1:4" x14ac:dyDescent="0.2">
      <c r="A33" s="6"/>
      <c r="B33" s="15"/>
      <c r="C33" s="8" t="s">
        <v>53</v>
      </c>
      <c r="D33" s="7"/>
    </row>
    <row r="34" spans="1:4" x14ac:dyDescent="0.2">
      <c r="A34" s="6"/>
      <c r="B34" s="15"/>
      <c r="C34" s="8" t="s">
        <v>42</v>
      </c>
      <c r="D34" s="7"/>
    </row>
    <row r="35" spans="1:4" x14ac:dyDescent="0.2">
      <c r="A35" s="6"/>
      <c r="B35" s="15"/>
      <c r="C35" s="8" t="s">
        <v>13</v>
      </c>
      <c r="D35" s="7"/>
    </row>
    <row r="36" spans="1:4" x14ac:dyDescent="0.2">
      <c r="A36" s="6"/>
      <c r="B36" s="15"/>
      <c r="C36" s="8"/>
      <c r="D36" s="7"/>
    </row>
    <row r="37" spans="1:4" x14ac:dyDescent="0.2">
      <c r="A37" s="6"/>
      <c r="B37" s="15"/>
      <c r="C37" s="42" t="s">
        <v>12</v>
      </c>
      <c r="D37" s="7"/>
    </row>
    <row r="38" spans="1:4" x14ac:dyDescent="0.2">
      <c r="A38" s="6"/>
      <c r="B38" s="15"/>
      <c r="C38" s="8" t="s">
        <v>39</v>
      </c>
      <c r="D38" s="7"/>
    </row>
    <row r="39" spans="1:4" x14ac:dyDescent="0.2">
      <c r="A39" s="6"/>
      <c r="B39" s="15"/>
      <c r="C39" s="8" t="s">
        <v>40</v>
      </c>
      <c r="D39" s="7"/>
    </row>
    <row r="40" spans="1:4" x14ac:dyDescent="0.2">
      <c r="A40" s="6"/>
      <c r="B40" s="15"/>
      <c r="C40" s="8" t="s">
        <v>41</v>
      </c>
      <c r="D40" s="7"/>
    </row>
    <row r="41" spans="1:4" x14ac:dyDescent="0.2">
      <c r="A41" s="6"/>
      <c r="B41" s="15"/>
      <c r="C41" s="10" t="s">
        <v>37</v>
      </c>
      <c r="D41" s="7"/>
    </row>
    <row r="42" spans="1:4" x14ac:dyDescent="0.2">
      <c r="A42" s="6"/>
      <c r="B42" s="15"/>
      <c r="C42" s="7" t="s">
        <v>14</v>
      </c>
      <c r="D42" s="7"/>
    </row>
    <row r="43" spans="1:4" x14ac:dyDescent="0.2">
      <c r="A43" s="6"/>
      <c r="B43" s="15"/>
      <c r="C43" s="10" t="s">
        <v>38</v>
      </c>
      <c r="D43" s="7"/>
    </row>
    <row r="44" spans="1:4" x14ac:dyDescent="0.2">
      <c r="A44" s="6"/>
      <c r="B44" s="15"/>
      <c r="C44" s="8"/>
      <c r="D44" s="7"/>
    </row>
    <row r="45" spans="1:4" ht="13.5" thickBot="1" x14ac:dyDescent="0.25">
      <c r="A45" s="11"/>
      <c r="B45" s="16"/>
      <c r="C45" s="12"/>
      <c r="D45" s="12"/>
    </row>
  </sheetData>
  <mergeCells count="1">
    <mergeCell ref="B1:C1"/>
  </mergeCells>
  <phoneticPr fontId="4" type="noConversion"/>
  <pageMargins left="0.78740157499999996" right="0.78740157499999996" top="0.984251969" bottom="0.984251969" header="0.4921259845" footer="0.4921259845"/>
  <pageSetup scale="74"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8</vt:i4>
      </vt:variant>
      <vt:variant>
        <vt:lpstr>Plages nommées</vt:lpstr>
      </vt:variant>
      <vt:variant>
        <vt:i4>16</vt:i4>
      </vt:variant>
    </vt:vector>
  </HeadingPairs>
  <TitlesOfParts>
    <vt:vector size="24" baseType="lpstr">
      <vt:lpstr>16-05-17</vt:lpstr>
      <vt:lpstr>20-09-2017</vt:lpstr>
      <vt:lpstr>25-03-19</vt:lpstr>
      <vt:lpstr>24-10-19</vt:lpstr>
      <vt:lpstr>06-03-20</vt:lpstr>
      <vt:lpstr>03-04-20</vt:lpstr>
      <vt:lpstr>28-05-20</vt:lpstr>
      <vt:lpstr>Activités</vt:lpstr>
      <vt:lpstr>Liste_Activités</vt:lpstr>
      <vt:lpstr>'03-04-20'!Print_Area</vt:lpstr>
      <vt:lpstr>'06-03-20'!Print_Area</vt:lpstr>
      <vt:lpstr>'16-05-17'!Print_Area</vt:lpstr>
      <vt:lpstr>'20-09-2017'!Print_Area</vt:lpstr>
      <vt:lpstr>'24-10-19'!Print_Area</vt:lpstr>
      <vt:lpstr>'25-03-19'!Print_Area</vt:lpstr>
      <vt:lpstr>'28-05-20'!Print_Area</vt:lpstr>
      <vt:lpstr>Activités!Print_Area</vt:lpstr>
      <vt:lpstr>'03-04-20'!Zone_d_impression</vt:lpstr>
      <vt:lpstr>'06-03-20'!Zone_d_impression</vt:lpstr>
      <vt:lpstr>'16-05-17'!Zone_d_impression</vt:lpstr>
      <vt:lpstr>'20-09-2017'!Zone_d_impression</vt:lpstr>
      <vt:lpstr>'24-10-19'!Zone_d_impression</vt:lpstr>
      <vt:lpstr>'25-03-19'!Zone_d_impression</vt:lpstr>
      <vt:lpstr>'28-05-20'!Zone_d_impression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Guillaume Charron, CA</dc:creator>
  <cp:lastModifiedBy>GCFiscalite</cp:lastModifiedBy>
  <cp:lastPrinted>2020-05-28T17:06:42Z</cp:lastPrinted>
  <dcterms:created xsi:type="dcterms:W3CDTF">1996-11-05T19:10:39Z</dcterms:created>
  <dcterms:modified xsi:type="dcterms:W3CDTF">2020-05-28T17:07:30Z</dcterms:modified>
</cp:coreProperties>
</file>