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codeName="ThisWorkbook" defaultThemeVersion="124226"/>
  <mc:AlternateContent xmlns:mc="http://schemas.openxmlformats.org/markup-compatibility/2006">
    <mc:Choice Requires="x15">
      <x15ac:absPath xmlns:x15ac="http://schemas.microsoft.com/office/spreadsheetml/2010/11/ac" url="P:\Administration\Facturation\"/>
    </mc:Choice>
  </mc:AlternateContent>
  <xr:revisionPtr revIDLastSave="0" documentId="13_ncr:1_{1D5E269D-EEE6-4E7B-AF0D-540189AFA9D2}" xr6:coauthVersionLast="47" xr6:coauthVersionMax="47" xr10:uidLastSave="{00000000-0000-0000-0000-000000000000}"/>
  <bookViews>
    <workbookView xWindow="-120" yWindow="-120" windowWidth="38640" windowHeight="15840" firstSheet="2" activeTab="11" xr2:uid="{00000000-000D-0000-FFFF-FFFF00000000}"/>
  </bookViews>
  <sheets>
    <sheet name="30-06-17" sheetId="4" r:id="rId1"/>
    <sheet name="25-08-2017" sheetId="6" r:id="rId2"/>
    <sheet name="30-10-17" sheetId="7" r:id="rId3"/>
    <sheet name="25-03-18" sheetId="8" r:id="rId4"/>
    <sheet name="17-07-2018" sheetId="9" r:id="rId5"/>
    <sheet name="14-12-18" sheetId="10" r:id="rId6"/>
    <sheet name="14-12-18 (2)" sheetId="11" r:id="rId7"/>
    <sheet name="05-03-19" sheetId="12" r:id="rId8"/>
    <sheet name="25-07-19" sheetId="13" r:id="rId9"/>
    <sheet name="06-03-20" sheetId="14" r:id="rId10"/>
    <sheet name="27-10-20" sheetId="15" r:id="rId11"/>
    <sheet name="28-04-23" sheetId="17" r:id="rId12"/>
    <sheet name="Activités" sheetId="5" r:id="rId13"/>
  </sheets>
  <externalReferences>
    <externalReference r:id="rId14"/>
  </externalReferences>
  <definedNames>
    <definedName name="Liste_Activités" localSheetId="11">[1]Activités!$C$5:$C$47</definedName>
    <definedName name="Liste_Activités">Activités!$C$5:$C$45</definedName>
    <definedName name="Print_Area" localSheetId="7">'05-03-19'!$A$1:$F$91</definedName>
    <definedName name="Print_Area" localSheetId="9">'06-03-20'!$A$1:$F$89</definedName>
    <definedName name="Print_Area" localSheetId="5">'14-12-18'!$A$1:$F$88</definedName>
    <definedName name="Print_Area" localSheetId="6">'14-12-18 (2)'!$A$1:$F$88</definedName>
    <definedName name="Print_Area" localSheetId="4">'17-07-2018'!$A$1:$F$89</definedName>
    <definedName name="Print_Area" localSheetId="3">'25-03-18'!$A$1:$F$88</definedName>
    <definedName name="Print_Area" localSheetId="8">'25-07-19'!$A$1:$F$91</definedName>
    <definedName name="Print_Area" localSheetId="1">'25-08-2017'!$A$1:$F$89</definedName>
    <definedName name="Print_Area" localSheetId="10">'27-10-20'!$A$1:$F$89</definedName>
    <definedName name="Print_Area" localSheetId="11">'28-04-23'!$A$1:$F$89</definedName>
    <definedName name="Print_Area" localSheetId="0">'30-06-17'!$A$1:$F$83</definedName>
    <definedName name="Print_Area" localSheetId="2">'30-10-17'!$A$1:$F$89</definedName>
    <definedName name="Print_Area" localSheetId="12">Activités!$A$1:$D$45</definedName>
    <definedName name="_xlnm.Print_Area" localSheetId="7">'05-03-19'!$A$1:$F$91</definedName>
    <definedName name="_xlnm.Print_Area" localSheetId="9">'06-03-20'!$A$1:$F$89</definedName>
    <definedName name="_xlnm.Print_Area" localSheetId="5">'14-12-18'!$A$1:$F$88</definedName>
    <definedName name="_xlnm.Print_Area" localSheetId="6">'14-12-18 (2)'!$A$1:$F$88</definedName>
    <definedName name="_xlnm.Print_Area" localSheetId="4">'17-07-2018'!$A$1:$F$89</definedName>
    <definedName name="_xlnm.Print_Area" localSheetId="3">'25-03-18'!$A$1:$F$88</definedName>
    <definedName name="_xlnm.Print_Area" localSheetId="8">'25-07-19'!$A$1:$F$91</definedName>
    <definedName name="_xlnm.Print_Area" localSheetId="1">'25-08-2017'!$A$1:$F$89</definedName>
    <definedName name="_xlnm.Print_Area" localSheetId="10">'27-10-20'!$A$1:$F$89</definedName>
    <definedName name="_xlnm.Print_Area" localSheetId="11">'28-04-23'!$A$1:$F$89</definedName>
    <definedName name="_xlnm.Print_Area" localSheetId="0">'30-06-17'!$A$1:$F$83</definedName>
    <definedName name="_xlnm.Print_Area" localSheetId="2">'30-10-17'!$A$1:$F$89</definedName>
    <definedName name="Zone_impres_MI" localSheetId="7">#REF!</definedName>
    <definedName name="Zone_impres_MI" localSheetId="9">#REF!</definedName>
    <definedName name="Zone_impres_MI" localSheetId="5">#REF!</definedName>
    <definedName name="Zone_impres_MI" localSheetId="6">#REF!</definedName>
    <definedName name="Zone_impres_MI" localSheetId="4">#REF!</definedName>
    <definedName name="Zone_impres_MI" localSheetId="3">#REF!</definedName>
    <definedName name="Zone_impres_MI" localSheetId="8">#REF!</definedName>
    <definedName name="Zone_impres_MI" localSheetId="1">#REF!</definedName>
    <definedName name="Zone_impres_MI" localSheetId="10">#REF!</definedName>
    <definedName name="Zone_impres_MI" localSheetId="11">#REF!</definedName>
    <definedName name="Zone_impres_MI" localSheetId="2">#REF!</definedName>
    <definedName name="Zone_impres_MI">#REF!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69" i="17" l="1"/>
  <c r="E72" i="17" s="1"/>
  <c r="E34" i="15"/>
  <c r="E39" i="15"/>
  <c r="E41" i="15"/>
  <c r="E43" i="15"/>
  <c r="E45" i="15"/>
  <c r="E47" i="15"/>
  <c r="E49" i="15"/>
  <c r="E51" i="15"/>
  <c r="E53" i="15"/>
  <c r="E55" i="15"/>
  <c r="E57" i="15"/>
  <c r="E59" i="15"/>
  <c r="E69" i="15"/>
  <c r="E72" i="15"/>
  <c r="E73" i="15" s="1"/>
  <c r="E59" i="14"/>
  <c r="E57" i="14"/>
  <c r="E34" i="14"/>
  <c r="E39" i="14"/>
  <c r="E41" i="14"/>
  <c r="E43" i="14"/>
  <c r="E45" i="14"/>
  <c r="E47" i="14"/>
  <c r="E49" i="14"/>
  <c r="E51" i="14"/>
  <c r="E53" i="14"/>
  <c r="E55" i="14"/>
  <c r="E69" i="14"/>
  <c r="E72" i="14" s="1"/>
  <c r="E34" i="13"/>
  <c r="E71" i="13"/>
  <c r="E74" i="13" s="1"/>
  <c r="E37" i="12"/>
  <c r="E34" i="12"/>
  <c r="E71" i="12"/>
  <c r="E74" i="12" s="1"/>
  <c r="E71" i="11"/>
  <c r="E72" i="11" s="1"/>
  <c r="E75" i="11" s="1"/>
  <c r="E79" i="11" s="1"/>
  <c r="E73" i="11"/>
  <c r="E71" i="10"/>
  <c r="E72" i="10"/>
  <c r="E75" i="10" s="1"/>
  <c r="E79" i="10" s="1"/>
  <c r="E73" i="10"/>
  <c r="E63" i="9"/>
  <c r="E34" i="9"/>
  <c r="E61" i="9"/>
  <c r="E59" i="9"/>
  <c r="E57" i="9"/>
  <c r="E39" i="9"/>
  <c r="E41" i="9"/>
  <c r="E43" i="9"/>
  <c r="E45" i="9"/>
  <c r="E69" i="9" s="1"/>
  <c r="E72" i="9" s="1"/>
  <c r="E47" i="9"/>
  <c r="E49" i="9"/>
  <c r="E51" i="9"/>
  <c r="E53" i="9"/>
  <c r="E55" i="9"/>
  <c r="E55" i="8"/>
  <c r="E39" i="8"/>
  <c r="E41" i="8"/>
  <c r="E43" i="8"/>
  <c r="E45" i="8"/>
  <c r="E47" i="8"/>
  <c r="E49" i="8"/>
  <c r="E51" i="8"/>
  <c r="E53" i="8"/>
  <c r="E68" i="8"/>
  <c r="E71" i="8" s="1"/>
  <c r="E37" i="7"/>
  <c r="E39" i="7"/>
  <c r="E41" i="7"/>
  <c r="E43" i="7"/>
  <c r="E45" i="7"/>
  <c r="E47" i="7"/>
  <c r="E49" i="7"/>
  <c r="E51" i="7"/>
  <c r="E69" i="7" s="1"/>
  <c r="E72" i="7" s="1"/>
  <c r="E51" i="6"/>
  <c r="E49" i="6"/>
  <c r="E47" i="6"/>
  <c r="E43" i="6"/>
  <c r="E45" i="6"/>
  <c r="E39" i="6"/>
  <c r="E37" i="6"/>
  <c r="E41" i="6"/>
  <c r="E69" i="6" s="1"/>
  <c r="E72" i="6" s="1"/>
  <c r="E41" i="4"/>
  <c r="E38" i="4"/>
  <c r="E35" i="4"/>
  <c r="E63" i="4"/>
  <c r="E66" i="4" s="1"/>
  <c r="E74" i="17" l="1"/>
  <c r="E73" i="17"/>
  <c r="E76" i="17" s="1"/>
  <c r="E80" i="17" s="1"/>
  <c r="E68" i="4"/>
  <c r="E67" i="4"/>
  <c r="E70" i="4" s="1"/>
  <c r="E74" i="4" s="1"/>
  <c r="E74" i="9"/>
  <c r="E73" i="9"/>
  <c r="E76" i="9" s="1"/>
  <c r="E80" i="9" s="1"/>
  <c r="E76" i="13"/>
  <c r="E75" i="13"/>
  <c r="E78" i="13" s="1"/>
  <c r="E82" i="13" s="1"/>
  <c r="E73" i="6"/>
  <c r="E76" i="6" s="1"/>
  <c r="E80" i="6" s="1"/>
  <c r="E74" i="6"/>
  <c r="E73" i="7"/>
  <c r="E76" i="7" s="1"/>
  <c r="E80" i="7" s="1"/>
  <c r="E74" i="7"/>
  <c r="E76" i="12"/>
  <c r="E75" i="12"/>
  <c r="E78" i="12" s="1"/>
  <c r="E82" i="12" s="1"/>
  <c r="E73" i="14"/>
  <c r="E76" i="14" s="1"/>
  <c r="E80" i="14" s="1"/>
  <c r="E74" i="14"/>
  <c r="E73" i="8"/>
  <c r="E72" i="8"/>
  <c r="E75" i="8" s="1"/>
  <c r="E79" i="8" s="1"/>
  <c r="E74" i="15"/>
  <c r="E76" i="15" s="1"/>
  <c r="E80" i="15" s="1"/>
</calcChain>
</file>

<file path=xl/sharedStrings.xml><?xml version="1.0" encoding="utf-8"?>
<sst xmlns="http://schemas.openxmlformats.org/spreadsheetml/2006/main" count="379" uniqueCount="122">
  <si>
    <t>NOTE D'HONORAIRES</t>
  </si>
  <si>
    <t>LISTE DES ACTIVITÉS POSSIBLE À FACTURER</t>
  </si>
  <si>
    <t xml:space="preserve"> - Prise de connaissance et analyse des documents soumis;</t>
  </si>
  <si>
    <t>DESCRIPTIONS</t>
  </si>
  <si>
    <t>T.V.Q. # 1214451162TQ0001</t>
  </si>
  <si>
    <t>T.P.S.  # 849759626RT0001</t>
  </si>
  <si>
    <t>Facturation relativement aux travaux effectués, notamment:</t>
  </si>
  <si>
    <t>MERCI DE VOTRE CONFIANCE POUR VISER JUSTE ET BIEN</t>
  </si>
  <si>
    <t xml:space="preserve"> - Rédaction d'un mémorandum fiscal pour mettre en place la réorganisation;</t>
  </si>
  <si>
    <t xml:space="preserve"> - Discussion avec un expert en taxes à la consommation pour les différents aspects de la réorganisation;</t>
  </si>
  <si>
    <t xml:space="preserve"> - Révision de la documentation juridique afférente à la présente réorganisation;</t>
  </si>
  <si>
    <t xml:space="preserve"> - Rencontre avec vous à nos bureaux;</t>
  </si>
  <si>
    <t>Conformité</t>
  </si>
  <si>
    <t xml:space="preserve"> - Rencontre avec vous pour la signature des documents préparés;</t>
  </si>
  <si>
    <t xml:space="preserve"> - 2ième révision de la T2 dans le dossier de xxx;</t>
  </si>
  <si>
    <t>N° FACTURE</t>
  </si>
  <si>
    <t>Frais de poste</t>
  </si>
  <si>
    <t>Autres frais</t>
  </si>
  <si>
    <t>Total avant taxes</t>
  </si>
  <si>
    <t>Total - Honoraires professionnels</t>
  </si>
  <si>
    <t>GRAND TOTAL</t>
  </si>
  <si>
    <t>SOMME DUE</t>
  </si>
  <si>
    <t>Sommes perçues d'avance (dépôt)</t>
  </si>
  <si>
    <t xml:space="preserve"> - Rencontre avec vous à nos bureaux de Boucherville;</t>
  </si>
  <si>
    <t xml:space="preserve"> - Rencontre avec vous à vos bureaux et déplacement;</t>
  </si>
  <si>
    <t xml:space="preserve"> - Recherches et analyses fiscales requises pour la mise en place de la réorganisation;</t>
  </si>
  <si>
    <t xml:space="preserve"> - Analyse des livres des minutes pour déterminer les caractéristiques fiscales des actions;</t>
  </si>
  <si>
    <t xml:space="preserve"> - Préparation d'un organigramme avant et après opérations;</t>
  </si>
  <si>
    <t xml:space="preserve"> - Analyse des risques fiscaux potentiels (règles générales anti-évitement générale et spécifiques);</t>
  </si>
  <si>
    <t xml:space="preserve"> - Estimation du calcul du Revenu Protégé année par année nécessaire pour les fins de la réorganisation;</t>
  </si>
  <si>
    <t xml:space="preserve"> - Préparation du formulaire T2027 - règlement de dette lors de la liquidation de filiale;</t>
  </si>
  <si>
    <t xml:space="preserve"> - Préparation des formulaires de roulement T2057 et TP-518 requis;</t>
  </si>
  <si>
    <t xml:space="preserve"> - Préparation des formulaires de taxes FP-2044 requis pour le transfert de la totalité ou presque d'une entreprise;</t>
  </si>
  <si>
    <t xml:space="preserve"> - Préparation des formulaires de ventes de comptes clients T2022 et TP-184 requis;</t>
  </si>
  <si>
    <t xml:space="preserve"> - Préparation des formulaires de CDC T2054 et CO-502 requis;</t>
  </si>
  <si>
    <t xml:space="preserve"> - Préparer un sommaire de chèques à faire pour la séance de clôture</t>
  </si>
  <si>
    <t xml:space="preserve"> - Diverses discussions téléphoniques avec vous ;</t>
  </si>
  <si>
    <t xml:space="preserve"> - Révision de la T2 de et discussions avec les vérificateurs: dossier de xxx;</t>
  </si>
  <si>
    <t xml:space="preserve"> - Révision de la T3 et discussions avec les vérificateurs: dossier de xxx;</t>
  </si>
  <si>
    <t xml:space="preserve"> - Préparation de votre déclaration de revenu pour l'année d'imposition xxx;</t>
  </si>
  <si>
    <t xml:space="preserve"> - Préparation de votre déclaration de revenu et de celle de votre conjointe pour l'année d'imposition xxx;</t>
  </si>
  <si>
    <t xml:space="preserve"> - Préparation de la déclaration de revenu de la fiducie pour l'année d'imposition xxx;</t>
  </si>
  <si>
    <t xml:space="preserve"> - Lecture et rédaction de divers courriels avec les divers intervenants;</t>
  </si>
  <si>
    <t>Réorganisations et consultations</t>
  </si>
  <si>
    <t>*** Veuillez faire votre chèque à l'ordre de GC Fiscalité Plus Inc. Payable en ligne dans les institutions financières participantes.***</t>
  </si>
  <si>
    <t>*** Payable sur réception.  Frais d’administration de 24 % par année sur note d’honoraires passée due. ***</t>
  </si>
  <si>
    <t xml:space="preserve"> - Recueuillir les informations pour la création d'une fiducie;</t>
  </si>
  <si>
    <t xml:space="preserve"> - Recueuillir les informations pour la création d'une société;</t>
  </si>
  <si>
    <t xml:space="preserve"> - Préparation du formulaire RC1 d'obtention du numéro d'entreprise fédéral pour la nouvelle société;</t>
  </si>
  <si>
    <t xml:space="preserve"> - Préparation de directives sur l'utilisation de votre nouvelle structure;</t>
  </si>
  <si>
    <t xml:space="preserve"> - Divers calculs effectués en lien avec la mise en place;</t>
  </si>
  <si>
    <t xml:space="preserve"> - Aide à la détermination de la juste valeur marchande;</t>
  </si>
  <si>
    <t xml:space="preserve"> - Diverses discussions téléphoniques avec vous et le juriste;</t>
  </si>
  <si>
    <t xml:space="preserve"> - Diverses discussions téléphoniques avec vous, le juriste et votre comptable;</t>
  </si>
  <si>
    <t xml:space="preserve"> - Préparation des formulaires de choix fiscaux de clauses de non-concurrence;</t>
  </si>
  <si>
    <t>Le 30 juin 2017</t>
  </si>
  <si>
    <t>GROUPE MATÉRIAUX LAH INC.</t>
  </si>
  <si>
    <t>9700 place Jade
Brossard (Québec) J4Y 3C1</t>
  </si>
  <si>
    <t>ALAIN COUTURIER</t>
  </si>
  <si>
    <t>Taux Horaire</t>
  </si>
  <si>
    <t>Nombre d'heures</t>
  </si>
  <si>
    <t># 17129</t>
  </si>
  <si>
    <t xml:space="preserve"> - Travail entourant le calcul du Safe Income, l'analyse des livres des minutes, les recherches fiscales, l'analyse des dispositions du paragraphe 55(2) LIR aux dividendes et rachats d'actions et la préparation de sommaires et explications des conclusions dans le dossier de Excavation Patrice Couture Inc ;</t>
  </si>
  <si>
    <t xml:space="preserve"> - Travail entourant le calcul du Safe Income, l'analyse des livres des minutes, les recherches fiscales, l'analyse des dispositions du paragraphe 55(2) LIR aux dividendes et rachats d'actions et la préparation de sommaires et explications des conclusions dans le dossier de Carrière Dolomite (1996) Inc ;</t>
  </si>
  <si>
    <t xml:space="preserve"> - Travail entourant le calcul du Safe Income,  l'analyse des livres des minutes, les recherches fiscales, l'analyse des dispositions du paragraphe 55(2) LIR aux dividendes et rachats d'actions et la préparation de sommaires et explications des conclusions dans le dossier de Construction GFL Inc. ; </t>
  </si>
  <si>
    <t>Le 25 août 2017</t>
  </si>
  <si>
    <t># 17193</t>
  </si>
  <si>
    <t xml:space="preserve"> - Travail entourant le calcul du Safe Income, l'analyse des livres des minutes, les recherches fiscales, l'analyse des dispositions du paragraphe 55(2) LIR aux dividendes et rachats d'actions et la préparation de sommaires et explications des conclusions dans le dossier de: </t>
  </si>
  <si>
    <t xml:space="preserve"> - Excavation Patrice Couture Inc ;</t>
  </si>
  <si>
    <t xml:space="preserve"> - Carrière Dolomite (1996) Inc </t>
  </si>
  <si>
    <t xml:space="preserve"> - Construction GFL Inc.</t>
  </si>
  <si>
    <t xml:space="preserve"> - CGFL Immobilier Inc. ;</t>
  </si>
  <si>
    <t xml:space="preserve"> - Rénova Béton, G L'Écuyer Transport et Pompmax Inc ;</t>
  </si>
  <si>
    <t xml:space="preserve"> - Les Agrégats G &amp; N Inc. ;</t>
  </si>
  <si>
    <t xml:space="preserve"> - Groupe Matériaux LAH Inc. ;</t>
  </si>
  <si>
    <t xml:space="preserve"> - Consolidé de Groupe Matériaux LAH Inc. ;</t>
  </si>
  <si>
    <t>Frais de messager</t>
  </si>
  <si>
    <t>Le 30 octobre 2017</t>
  </si>
  <si>
    <t># 17230</t>
  </si>
  <si>
    <t xml:space="preserve"> - Travail entourant le calcul du Safe Income, l'analyse des dispositions du paragraphe 55(2) LIR aux dividendes et rachats d'actions, refaire le calcul selon les hypothèses de Samson Bélair pour Excavation Patrice Couture, courriels et téléphones dans le dossier de: </t>
  </si>
  <si>
    <t>Le 25 mars 2018</t>
  </si>
  <si>
    <t># 18055</t>
  </si>
  <si>
    <t xml:space="preserve"> - Travail préparatoire en vue de la préparation des T5/Relevés 3 de fin d'année et la désignation de dividende déterminé ou non ;</t>
  </si>
  <si>
    <t xml:space="preserve"> - Analyses de la provision d'impôt à payer dans Groupe Matériaux en fonction des chiffres de l'année, des rachats d'actions vs 55(2), analyse des transactions de Asphalte, analyse du traitement comptable des tansactions de Asphalte, analyse avec Lyse-Anne des rachats et dividendes dans Excavation,  recherches fiscales sur dividende déterminé partiel au rachat et autres aspects, fournir les directives pour faire les T5, refaire les calculs avec les changements en cours de route ;</t>
  </si>
  <si>
    <t xml:space="preserve"> - Asphalte Saint-Hubert ; </t>
  </si>
  <si>
    <t>Le 17 Juillet 2018</t>
  </si>
  <si>
    <t># 18173</t>
  </si>
  <si>
    <t xml:space="preserve"> - Travail entourant le calcul du Safe Income, l'analyse des dispositions du paragraphe 55(2) LIR aux dividendes et rachats d'actions courriels et téléphones dans le dossier de: </t>
  </si>
  <si>
    <t xml:space="preserve"> - Rénova Béton ;</t>
  </si>
  <si>
    <t xml:space="preserve"> - Asphalte St-Patrick ; </t>
  </si>
  <si>
    <t xml:space="preserve"> - Bordures et Toitures Alliance Inc ; </t>
  </si>
  <si>
    <t xml:space="preserve"> - Groupe Cornu et consolidé ; </t>
  </si>
  <si>
    <t xml:space="preserve"> - Révision des états financiers et déclaration d'impôts de Groupe Matériaux LAH Inc, travail avec les comptables, courriels, discussions téléphoniques, etc. ;</t>
  </si>
  <si>
    <t>9295-6911 Québec Inc.</t>
  </si>
  <si>
    <t>Le 14 décembre 2018</t>
  </si>
  <si>
    <t xml:space="preserve"> - Analyses / recherches fiscales / sommaire par courriel / discussions téléphoniques en lien avec l'admissibilité au crédit d'impôt à l'investissement au Québec, à la nouvelle mesure relative à l'amortissement à 100 % des équipements de fabrication &amp; transformation au fédéral et au Québec relativement à plusieurs acquisitions d'équipements effectuées ou à venir ;</t>
  </si>
  <si>
    <t>5660 BOUL. PIERRE DANSEREAU
CP 1171, SALABERRY DE VALLEYFIELD Québec J6S 6S1</t>
  </si>
  <si>
    <t>CARRIÈRE DOLOMITE (1996) INC.</t>
  </si>
  <si>
    <t># 18273A</t>
  </si>
  <si>
    <t># 18273B</t>
  </si>
  <si>
    <t>CONSTRUCTION GFL INC.</t>
  </si>
  <si>
    <t>Le 5 MARS 2019</t>
  </si>
  <si>
    <t># 19043</t>
  </si>
  <si>
    <t xml:space="preserve"> - Analyse requise en lien avec le calcul de la provision d'impôt de Groupe Matériaux : valider quels dividendes reçus seront traités comme dividende et lesquels seront du gain en capital ;</t>
  </si>
  <si>
    <t xml:space="preserve"> - Analyse pour déterminer si une planification est requise afin de mettre le CRTG et l'IMRTD dans la même société afin de minimiser l'IMRTD non déterminé ;</t>
  </si>
  <si>
    <t>Le 25 JUILLET 2019</t>
  </si>
  <si>
    <t># 19197</t>
  </si>
  <si>
    <t xml:space="preserve"> - Analyse rapide du traitement des dividendes reçus des filiales dans Groupe Matériaux LAH ;</t>
  </si>
  <si>
    <t>Le 6 MARS 2020</t>
  </si>
  <si>
    <t># 20028</t>
  </si>
  <si>
    <t xml:space="preserve"> - Analyse de l'impact des dividende versé de Groupe Matériaux à Hebden et travail avec Deloitte ;</t>
  </si>
  <si>
    <t># 20259</t>
  </si>
  <si>
    <t>Le 27 OCTOBRE 2020</t>
  </si>
  <si>
    <t>Heures</t>
  </si>
  <si>
    <t>Taux</t>
  </si>
  <si>
    <t>EXCAVATION PATRICE COUTURE INC.</t>
  </si>
  <si>
    <t>FRANCIS GÉLINAS</t>
  </si>
  <si>
    <t>9500 place Jade
Brossard (Québec) J4Y 3C1</t>
  </si>
  <si>
    <t># 23132</t>
  </si>
  <si>
    <t>Le 28 AVRIL 2023</t>
  </si>
  <si>
    <t xml:space="preserve"> - Support en lien avec le revenu protégé de la société ;</t>
  </si>
  <si>
    <t>GROUPE L.A. HÉBERT INC.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</si>
</sst>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5" formatCode="#,##0\ &quot;$&quot;_);\(#,##0\ &quot;$&quot;\)"/>
    <numFmt numFmtId="7" formatCode="#,##0.00\ &quot;$&quot;_);\(#,##0.00\ &quot;$&quot;\)"/>
    <numFmt numFmtId="44" formatCode="_ * #,##0.00_)\ &quot;$&quot;_ ;_ * \(#,##0.00\)\ &quot;$&quot;_ ;_ * &quot;-&quot;??_)\ &quot;$&quot;_ ;_ @_ "/>
    <numFmt numFmtId="164" formatCode="_ * #,##0.00_)\ _$_ ;_ * \(#,##0.00\)\ _$_ ;_ * &quot;-&quot;??_)\ _$_ ;_ @_ "/>
    <numFmt numFmtId="165" formatCode="#,##0.00\ &quot;$&quot;_-;[Red]#,##0.00\ &quot;$&quot;\-"/>
    <numFmt numFmtId="166" formatCode="#,##0.00\ [$$-C0C]_);\(#,##0.00\ [$$-C0C]\)"/>
    <numFmt numFmtId="167" formatCode="0.000%"/>
  </numFmts>
  <fonts count="24" x14ac:knownFonts="1">
    <font>
      <sz val="10"/>
      <name val="Arial"/>
    </font>
    <font>
      <sz val="10"/>
      <name val="Arial"/>
      <family val="2"/>
    </font>
    <font>
      <sz val="10"/>
      <name val="Verdana"/>
      <family val="2"/>
    </font>
    <font>
      <b/>
      <sz val="10"/>
      <name val="Verdana"/>
      <family val="2"/>
    </font>
    <font>
      <sz val="8"/>
      <name val="Arial"/>
      <family val="2"/>
    </font>
    <font>
      <b/>
      <sz val="18"/>
      <name val="Verdana"/>
      <family val="2"/>
    </font>
    <font>
      <b/>
      <sz val="10"/>
      <color indexed="9"/>
      <name val="Verdana"/>
      <family val="2"/>
    </font>
    <font>
      <b/>
      <i/>
      <sz val="10"/>
      <name val="Verdana"/>
      <family val="2"/>
    </font>
    <font>
      <sz val="10"/>
      <color theme="1" tint="0.249977111117893"/>
      <name val="Verdana"/>
      <family val="2"/>
    </font>
    <font>
      <b/>
      <sz val="10"/>
      <color theme="1" tint="0.249977111117893"/>
      <name val="Verdana"/>
      <family val="2"/>
    </font>
    <font>
      <b/>
      <sz val="12"/>
      <color rgb="FF8C8375"/>
      <name val="Verdana"/>
      <family val="2"/>
    </font>
    <font>
      <sz val="10"/>
      <color rgb="FF625850"/>
      <name val="Verdana"/>
      <family val="2"/>
    </font>
    <font>
      <sz val="11"/>
      <color rgb="FF625850"/>
      <name val="Verdana"/>
      <family val="2"/>
    </font>
    <font>
      <b/>
      <sz val="10"/>
      <color rgb="FF625850"/>
      <name val="Verdana"/>
      <family val="2"/>
    </font>
    <font>
      <sz val="8"/>
      <color rgb="FF625850"/>
      <name val="Verdana"/>
      <family val="2"/>
    </font>
    <font>
      <b/>
      <i/>
      <sz val="10"/>
      <color rgb="FF625850"/>
      <name val="Verdana"/>
      <family val="2"/>
    </font>
    <font>
      <b/>
      <sz val="12"/>
      <color rgb="FF625850"/>
      <name val="Verdana"/>
      <family val="2"/>
    </font>
    <font>
      <sz val="12"/>
      <color rgb="FF625850"/>
      <name val="Verdana"/>
      <family val="2"/>
    </font>
    <font>
      <b/>
      <i/>
      <sz val="11"/>
      <color rgb="FF625850"/>
      <name val="Verdana"/>
      <family val="2"/>
    </font>
    <font>
      <b/>
      <sz val="12"/>
      <color theme="0"/>
      <name val="Verdana"/>
      <family val="2"/>
    </font>
    <font>
      <sz val="12"/>
      <color theme="0"/>
      <name val="Verdana"/>
      <family val="2"/>
    </font>
    <font>
      <b/>
      <u/>
      <sz val="10"/>
      <name val="Verdana"/>
      <family val="2"/>
    </font>
    <font>
      <b/>
      <u/>
      <sz val="10"/>
      <color theme="1" tint="0.249977111117893"/>
      <name val="Verdana"/>
      <family val="2"/>
    </font>
    <font>
      <b/>
      <u/>
      <sz val="11"/>
      <color rgb="FF625850"/>
      <name val="Verdana"/>
      <family val="2"/>
    </font>
  </fonts>
  <fills count="5">
    <fill>
      <patternFill patternType="none"/>
    </fill>
    <fill>
      <patternFill patternType="gray125"/>
    </fill>
    <fill>
      <patternFill patternType="solid">
        <fgColor indexed="9"/>
        <bgColor indexed="64"/>
      </patternFill>
    </fill>
    <fill>
      <patternFill patternType="solid">
        <fgColor rgb="FF8C8375"/>
        <bgColor indexed="64"/>
      </patternFill>
    </fill>
    <fill>
      <patternFill patternType="solid">
        <fgColor theme="2" tint="-0.249977111117893"/>
        <bgColor indexed="64"/>
      </patternFill>
    </fill>
  </fills>
  <borders count="18">
    <border>
      <left/>
      <right/>
      <top/>
      <bottom/>
      <diagonal/>
    </border>
    <border>
      <left/>
      <right/>
      <top/>
      <bottom style="medium">
        <color indexed="64"/>
      </bottom>
      <diagonal/>
    </border>
    <border>
      <left/>
      <right/>
      <top/>
      <bottom style="double">
        <color indexed="64"/>
      </bottom>
      <diagonal/>
    </border>
    <border>
      <left style="medium">
        <color indexed="64"/>
      </left>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indexed="64"/>
      </bottom>
      <diagonal/>
    </border>
  </borders>
  <cellStyleXfs count="4">
    <xf numFmtId="0" fontId="0" fillId="0" borderId="0"/>
    <xf numFmtId="164" fontId="1" fillId="0" borderId="0" applyFont="0" applyFill="0" applyBorder="0" applyAlignment="0" applyProtection="0"/>
    <xf numFmtId="44" fontId="1" fillId="0" borderId="0" applyFont="0" applyFill="0" applyBorder="0" applyAlignment="0" applyProtection="0"/>
    <xf numFmtId="0" fontId="1" fillId="0" borderId="0"/>
  </cellStyleXfs>
  <cellXfs count="84">
    <xf numFmtId="0" fontId="0" fillId="0" borderId="0" xfId="0"/>
    <xf numFmtId="0" fontId="2" fillId="2" borderId="0" xfId="0" applyFont="1" applyFill="1"/>
    <xf numFmtId="0" fontId="2" fillId="0" borderId="0" xfId="0" applyFont="1"/>
    <xf numFmtId="0" fontId="2" fillId="0" borderId="0" xfId="0" applyFont="1" applyAlignment="1">
      <alignment horizontal="left" indent="2"/>
    </xf>
    <xf numFmtId="165" fontId="2" fillId="0" borderId="0" xfId="0" applyNumberFormat="1" applyFont="1"/>
    <xf numFmtId="0" fontId="2" fillId="2" borderId="3" xfId="0" applyFont="1" applyFill="1" applyBorder="1"/>
    <xf numFmtId="0" fontId="2" fillId="2" borderId="4" xfId="0" applyFont="1" applyFill="1" applyBorder="1"/>
    <xf numFmtId="0" fontId="2" fillId="2" borderId="5" xfId="0" applyFont="1" applyFill="1" applyBorder="1"/>
    <xf numFmtId="0" fontId="2" fillId="2" borderId="5" xfId="0" applyFont="1" applyFill="1" applyBorder="1" applyAlignment="1">
      <alignment horizontal="left" wrapText="1" shrinkToFit="1"/>
    </xf>
    <xf numFmtId="49" fontId="2" fillId="2" borderId="5" xfId="0" applyNumberFormat="1" applyFont="1" applyFill="1" applyBorder="1"/>
    <xf numFmtId="49" fontId="2" fillId="0" borderId="5" xfId="0" applyNumberFormat="1" applyFont="1" applyBorder="1"/>
    <xf numFmtId="0" fontId="2" fillId="2" borderId="6" xfId="0" applyFont="1" applyFill="1" applyBorder="1"/>
    <xf numFmtId="0" fontId="2" fillId="2" borderId="7" xfId="0" applyFont="1" applyFill="1" applyBorder="1"/>
    <xf numFmtId="0" fontId="2" fillId="2" borderId="8" xfId="0" applyFont="1" applyFill="1" applyBorder="1"/>
    <xf numFmtId="0" fontId="5" fillId="2" borderId="0" xfId="0" applyFont="1" applyFill="1" applyAlignment="1">
      <alignment horizontal="center"/>
    </xf>
    <xf numFmtId="0" fontId="3" fillId="2" borderId="9" xfId="0" applyFont="1" applyFill="1" applyBorder="1" applyAlignment="1">
      <alignment horizontal="center"/>
    </xf>
    <xf numFmtId="0" fontId="2" fillId="2" borderId="10" xfId="0" applyFont="1" applyFill="1" applyBorder="1"/>
    <xf numFmtId="0" fontId="7" fillId="0" borderId="0" xfId="0" applyFont="1" applyAlignment="1">
      <alignment horizontal="center"/>
    </xf>
    <xf numFmtId="0" fontId="8" fillId="0" borderId="0" xfId="0" applyFont="1"/>
    <xf numFmtId="0" fontId="9" fillId="0" borderId="0" xfId="0" applyFont="1"/>
    <xf numFmtId="0" fontId="8" fillId="0" borderId="1" xfId="0" applyFont="1" applyBorder="1"/>
    <xf numFmtId="0" fontId="2" fillId="0" borderId="1" xfId="0" applyFont="1" applyBorder="1"/>
    <xf numFmtId="0" fontId="11" fillId="0" borderId="0" xfId="0" applyFont="1"/>
    <xf numFmtId="0" fontId="12" fillId="0" borderId="0" xfId="0" applyFont="1"/>
    <xf numFmtId="0" fontId="13" fillId="0" borderId="0" xfId="0" applyFont="1"/>
    <xf numFmtId="0" fontId="13" fillId="0" borderId="0" xfId="0" applyFont="1" applyAlignment="1">
      <alignment horizontal="center"/>
    </xf>
    <xf numFmtId="0" fontId="16" fillId="0" borderId="0" xfId="0" applyFont="1"/>
    <xf numFmtId="0" fontId="17" fillId="0" borderId="0" xfId="0" applyFont="1"/>
    <xf numFmtId="0" fontId="16" fillId="0" borderId="0" xfId="0" applyFont="1" applyAlignment="1">
      <alignment horizontal="right"/>
    </xf>
    <xf numFmtId="7" fontId="12" fillId="0" borderId="0" xfId="0" applyNumberFormat="1" applyFont="1"/>
    <xf numFmtId="166" fontId="16" fillId="0" borderId="0" xfId="2" applyNumberFormat="1" applyFont="1"/>
    <xf numFmtId="166" fontId="17" fillId="0" borderId="0" xfId="2" applyNumberFormat="1" applyFont="1"/>
    <xf numFmtId="10" fontId="17" fillId="0" borderId="0" xfId="0" applyNumberFormat="1" applyFont="1" applyAlignment="1">
      <alignment horizontal="left"/>
    </xf>
    <xf numFmtId="166" fontId="17" fillId="0" borderId="0" xfId="0" applyNumberFormat="1" applyFont="1"/>
    <xf numFmtId="166" fontId="16" fillId="0" borderId="2" xfId="2" applyNumberFormat="1" applyFont="1" applyBorder="1"/>
    <xf numFmtId="0" fontId="17" fillId="0" borderId="0" xfId="0" applyFont="1" applyAlignment="1">
      <alignment horizontal="right"/>
    </xf>
    <xf numFmtId="166" fontId="17" fillId="0" borderId="0" xfId="1" applyNumberFormat="1" applyFont="1"/>
    <xf numFmtId="7" fontId="17" fillId="0" borderId="0" xfId="0" applyNumberFormat="1" applyFont="1"/>
    <xf numFmtId="0" fontId="19" fillId="3" borderId="14" xfId="0" applyFont="1" applyFill="1" applyBorder="1" applyAlignment="1">
      <alignment vertical="center"/>
    </xf>
    <xf numFmtId="0" fontId="20" fillId="3" borderId="15" xfId="0" applyFont="1" applyFill="1" applyBorder="1" applyAlignment="1">
      <alignment vertical="center"/>
    </xf>
    <xf numFmtId="7" fontId="19" fillId="3" borderId="16" xfId="0" applyNumberFormat="1" applyFont="1" applyFill="1" applyBorder="1" applyAlignment="1">
      <alignment vertical="center"/>
    </xf>
    <xf numFmtId="0" fontId="2" fillId="0" borderId="0" xfId="0" applyFont="1" applyAlignment="1">
      <alignment vertical="center"/>
    </xf>
    <xf numFmtId="0" fontId="21" fillId="2" borderId="5" xfId="0" applyFont="1" applyFill="1" applyBorder="1" applyAlignment="1">
      <alignment horizontal="left" wrapText="1" shrinkToFit="1"/>
    </xf>
    <xf numFmtId="167" fontId="17" fillId="0" borderId="0" xfId="0" applyNumberFormat="1" applyFont="1" applyAlignment="1">
      <alignment horizontal="left"/>
    </xf>
    <xf numFmtId="166" fontId="17" fillId="0" borderId="17" xfId="1" applyNumberFormat="1" applyFont="1" applyBorder="1"/>
    <xf numFmtId="0" fontId="6" fillId="4" borderId="12" xfId="0" applyFont="1" applyFill="1" applyBorder="1" applyAlignment="1">
      <alignment horizontal="center"/>
    </xf>
    <xf numFmtId="0" fontId="6" fillId="4" borderId="11" xfId="0" applyFont="1" applyFill="1" applyBorder="1" applyAlignment="1">
      <alignment horizontal="center"/>
    </xf>
    <xf numFmtId="0" fontId="12" fillId="0" borderId="0" xfId="0" applyFont="1" applyAlignment="1">
      <alignment horizontal="center"/>
    </xf>
    <xf numFmtId="0" fontId="17" fillId="0" borderId="0" xfId="0" applyFont="1" applyAlignment="1">
      <alignment wrapText="1"/>
    </xf>
    <xf numFmtId="0" fontId="11" fillId="0" borderId="0" xfId="0" applyFont="1" applyAlignment="1">
      <alignment wrapText="1" shrinkToFit="1"/>
    </xf>
    <xf numFmtId="0" fontId="12" fillId="0" borderId="0" xfId="0" applyFont="1" applyAlignment="1">
      <alignment wrapText="1" shrinkToFit="1"/>
    </xf>
    <xf numFmtId="7" fontId="12" fillId="0" borderId="0" xfId="0" applyNumberFormat="1" applyFont="1" applyAlignment="1">
      <alignment wrapText="1" shrinkToFit="1"/>
    </xf>
    <xf numFmtId="0" fontId="2" fillId="0" borderId="0" xfId="0" applyFont="1" applyAlignment="1">
      <alignment wrapText="1" shrinkToFit="1"/>
    </xf>
    <xf numFmtId="0" fontId="8" fillId="0" borderId="0" xfId="0" applyFont="1" applyAlignment="1">
      <alignment wrapText="1" shrinkToFit="1"/>
    </xf>
    <xf numFmtId="0" fontId="9" fillId="0" borderId="0" xfId="0" applyFont="1" applyAlignment="1">
      <alignment wrapText="1" shrinkToFit="1"/>
    </xf>
    <xf numFmtId="0" fontId="8" fillId="0" borderId="0" xfId="0" applyFont="1" applyAlignment="1">
      <alignment horizontal="center" wrapText="1" shrinkToFit="1"/>
    </xf>
    <xf numFmtId="0" fontId="12" fillId="0" borderId="0" xfId="0" applyFont="1" applyAlignment="1">
      <alignment horizontal="center" wrapText="1" shrinkToFit="1"/>
    </xf>
    <xf numFmtId="0" fontId="22" fillId="0" borderId="0" xfId="0" applyFont="1" applyAlignment="1">
      <alignment horizontal="center" wrapText="1" shrinkToFit="1"/>
    </xf>
    <xf numFmtId="5" fontId="8" fillId="0" borderId="0" xfId="0" applyNumberFormat="1" applyFont="1" applyAlignment="1">
      <alignment horizontal="center" wrapText="1" shrinkToFit="1"/>
    </xf>
    <xf numFmtId="0" fontId="12" fillId="0" borderId="0" xfId="0" applyFont="1" applyAlignment="1">
      <alignment horizontal="right" wrapText="1" indent="2" shrinkToFit="1"/>
    </xf>
    <xf numFmtId="0" fontId="12" fillId="0" borderId="0" xfId="0" applyFont="1" applyAlignment="1">
      <alignment horizontal="left" wrapText="1" indent="1" shrinkToFit="1"/>
    </xf>
    <xf numFmtId="0" fontId="12" fillId="0" borderId="0" xfId="0" applyFont="1" applyAlignment="1">
      <alignment horizontal="center"/>
    </xf>
    <xf numFmtId="0" fontId="12" fillId="0" borderId="0" xfId="0" applyFont="1" applyAlignment="1">
      <alignment horizontal="center"/>
    </xf>
    <xf numFmtId="0" fontId="12" fillId="0" borderId="0" xfId="0" applyFont="1" applyAlignment="1">
      <alignment horizontal="center"/>
    </xf>
    <xf numFmtId="0" fontId="11" fillId="0" borderId="0" xfId="3" applyFont="1"/>
    <xf numFmtId="0" fontId="12" fillId="0" borderId="0" xfId="3" applyFont="1" applyAlignment="1">
      <alignment horizontal="left" wrapText="1" indent="1" shrinkToFit="1"/>
    </xf>
    <xf numFmtId="0" fontId="23" fillId="0" borderId="0" xfId="3" applyFont="1" applyAlignment="1">
      <alignment horizontal="center" wrapText="1" shrinkToFit="1"/>
    </xf>
    <xf numFmtId="7" fontId="12" fillId="0" borderId="0" xfId="3" applyNumberFormat="1" applyFont="1"/>
    <xf numFmtId="0" fontId="2" fillId="0" borderId="0" xfId="3" applyFont="1"/>
    <xf numFmtId="39" fontId="12" fillId="0" borderId="0" xfId="3" applyNumberFormat="1" applyFont="1" applyAlignment="1">
      <alignment horizontal="center" wrapText="1" shrinkToFit="1"/>
    </xf>
    <xf numFmtId="7" fontId="12" fillId="0" borderId="0" xfId="3" applyNumberFormat="1" applyFont="1" applyAlignment="1">
      <alignment horizontal="left" wrapText="1" indent="2" shrinkToFit="1"/>
    </xf>
    <xf numFmtId="0" fontId="2" fillId="0" borderId="0" xfId="0" applyFont="1" applyAlignment="1">
      <alignment horizontal="center" wrapText="1"/>
    </xf>
    <xf numFmtId="0" fontId="2" fillId="0" borderId="0" xfId="0" applyFont="1" applyAlignment="1">
      <alignment horizontal="center"/>
    </xf>
    <xf numFmtId="0" fontId="14" fillId="0" borderId="0" xfId="0" applyFont="1" applyAlignment="1">
      <alignment horizontal="center"/>
    </xf>
    <xf numFmtId="0" fontId="15" fillId="0" borderId="0" xfId="0" applyFont="1" applyAlignment="1">
      <alignment horizontal="center"/>
    </xf>
    <xf numFmtId="0" fontId="17" fillId="0" borderId="0" xfId="0" applyFont="1" applyAlignment="1">
      <alignment horizontal="left"/>
    </xf>
    <xf numFmtId="0" fontId="12" fillId="0" borderId="0" xfId="0" applyFont="1" applyAlignment="1">
      <alignment horizontal="center"/>
    </xf>
    <xf numFmtId="0" fontId="10" fillId="0" borderId="13" xfId="0" applyFont="1" applyBorder="1" applyAlignment="1">
      <alignment horizontal="center" vertical="center"/>
    </xf>
    <xf numFmtId="0" fontId="17" fillId="0" borderId="0" xfId="0" applyFont="1" applyAlignment="1">
      <alignment horizontal="left" indent="1"/>
    </xf>
    <xf numFmtId="0" fontId="10" fillId="0" borderId="0" xfId="0" applyFont="1" applyAlignment="1">
      <alignment horizontal="center"/>
    </xf>
    <xf numFmtId="0" fontId="18" fillId="0" borderId="0" xfId="0" applyFont="1" applyAlignment="1">
      <alignment horizontal="center"/>
    </xf>
    <xf numFmtId="0" fontId="12" fillId="0" borderId="0" xfId="0" applyFont="1" applyAlignment="1">
      <alignment horizontal="left" wrapText="1" shrinkToFit="1"/>
    </xf>
    <xf numFmtId="0" fontId="12" fillId="0" borderId="0" xfId="0" applyFont="1" applyAlignment="1">
      <alignment horizontal="left" wrapText="1" indent="1" shrinkToFit="1"/>
    </xf>
    <xf numFmtId="0" fontId="5" fillId="2" borderId="0" xfId="0" applyFont="1" applyFill="1" applyAlignment="1">
      <alignment horizontal="center"/>
    </xf>
  </cellXfs>
  <cellStyles count="4">
    <cellStyle name="Milliers" xfId="1" builtinId="3"/>
    <cellStyle name="Monétaire" xfId="2" builtinId="4"/>
    <cellStyle name="Normal" xfId="0" builtinId="0"/>
    <cellStyle name="Normal 2" xfId="3" xr:uid="{361FC295-ABE0-4D5E-9651-D82EC516833A}"/>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mruColors>
      <color rgb="FF625850"/>
      <color rgb="FF8C837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1" Type="http://schemas.openxmlformats.org/officeDocument/2006/relationships/image" Target="../media/image1.jpeg"/></Relationships>
</file>

<file path=xl/drawings/_rels/drawing7.xml.rels><?xml version="1.0" encoding="UTF-8" standalone="yes"?>
<Relationships xmlns="http://schemas.openxmlformats.org/package/2006/relationships"><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9" name="Image 8">
          <a:extLst>
            <a:ext uri="{FF2B5EF4-FFF2-40B4-BE49-F238E27FC236}">
              <a16:creationId xmlns:a16="http://schemas.microsoft.com/office/drawing/2014/main" id="{00000000-0008-0000-0000-000009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0094" cy="3345656"/>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80DE9790-3FA9-44DD-BBDE-FDE2FE70BF7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2C2957B7-FBC4-4B6C-B953-CF79A6FEA93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7D6B5740-ED97-46C1-A302-24A6464769F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87701C77-C1C5-4019-A102-A19EFDF5209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95DEB8E3-CDDB-429B-840E-5CAE3AACE25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B264B21E-AFDC-45C7-8DA6-13568F808D0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E5F92CD7-D31A-4647-B1D9-284706ABEBD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23%20Facture%20mod&#232;l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e de facture"/>
      <sheetName val="Activités"/>
    </sheetNames>
    <sheetDataSet>
      <sheetData sheetId="0"/>
      <sheetData sheetId="1">
        <row r="5">
          <cell r="C5"/>
        </row>
        <row r="6">
          <cell r="C6" t="str">
            <v xml:space="preserve"> - Rencontre avec vous à nos bureaux;</v>
          </cell>
        </row>
        <row r="7">
          <cell r="C7" t="str">
            <v xml:space="preserve"> - Rencontre avec vous aux bureaux des notaires et déplacement ;</v>
          </cell>
        </row>
        <row r="8">
          <cell r="C8" t="str">
            <v xml:space="preserve"> - Rencontre avec vous à vos bureaux et déplacement;</v>
          </cell>
        </row>
        <row r="9">
          <cell r="C9" t="str">
            <v xml:space="preserve"> - Rencontre avec vous par Vidéoconférence ;</v>
          </cell>
        </row>
        <row r="10">
          <cell r="C10" t="str">
            <v xml:space="preserve"> - Préparation à la rencontre et rencontre avec vous à nos bureaux;</v>
          </cell>
        </row>
        <row r="11">
          <cell r="C11" t="str">
            <v xml:space="preserve"> - Préparation à la rencontre, déplacement et rencontre avec vous aux bureaux des notaires ;</v>
          </cell>
        </row>
        <row r="12">
          <cell r="C12" t="str">
            <v xml:space="preserve"> - Préparation à la rencontre, déplacement et rencontre avec vous à vos bureaux ;</v>
          </cell>
        </row>
        <row r="13">
          <cell r="C13" t="str">
            <v xml:space="preserve"> - Préparation à la rencontre et rencontre avec vous par Vidéoconférence ;</v>
          </cell>
        </row>
        <row r="14">
          <cell r="C14" t="str">
            <v xml:space="preserve"> - Recueullir les différentes informations pertinentes à l'élaboration de la planification fiscale ;</v>
          </cell>
        </row>
        <row r="15">
          <cell r="C15" t="str">
            <v xml:space="preserve"> - Recueuillir les informations pour la création d'une société;</v>
          </cell>
        </row>
        <row r="16">
          <cell r="C16" t="str">
            <v xml:space="preserve"> - Recueuillir les informations pour la création d'une fiducie;</v>
          </cell>
        </row>
        <row r="17">
          <cell r="C17" t="str">
            <v xml:space="preserve"> - Prise de connaissance et analyse des documents soumis;</v>
          </cell>
        </row>
        <row r="18">
          <cell r="C18" t="str">
            <v xml:space="preserve"> - Analyse des livres des minutes pour déterminer les caractéristiques fiscales des actions;</v>
          </cell>
        </row>
        <row r="19">
          <cell r="C19" t="str">
            <v xml:space="preserve"> - Analyse, réflexions et recherches fiscales permettant de déterminer le plan d'action fiscal optimal ;</v>
          </cell>
        </row>
        <row r="20">
          <cell r="C20" t="str">
            <v xml:space="preserve"> - Rédaction d'un mémorandum fiscal pour mettre en place la réorganisation fiscale déterminée ;</v>
          </cell>
        </row>
        <row r="21">
          <cell r="C21" t="str">
            <v xml:space="preserve"> - Rédaction de directives aux juristes afin de mettre en place la planification fiscale ;</v>
          </cell>
        </row>
        <row r="22">
          <cell r="C22" t="str">
            <v xml:space="preserve"> - Préparation d'organigrammes corporatifs avant et après opérations;</v>
          </cell>
        </row>
        <row r="23">
          <cell r="C23" t="str">
            <v xml:space="preserve"> - Recherches et analyses fiscales requises pour la mise en place de la réorganisation;</v>
          </cell>
        </row>
        <row r="24">
          <cell r="C24" t="str">
            <v xml:space="preserve"> - Analyse des risques fiscaux potentiels (règles générales anti-évitement générale et spécifiques);</v>
          </cell>
        </row>
        <row r="25">
          <cell r="C25" t="str">
            <v xml:space="preserve"> - Estimation du calcul du Revenu Protégé année par année nécessaire pour les fins de la réorganisation;</v>
          </cell>
        </row>
        <row r="26">
          <cell r="C26" t="str">
            <v xml:space="preserve"> - Révision de la documentation juridique afférente à la présente réorganisation;</v>
          </cell>
        </row>
        <row r="27">
          <cell r="C27" t="str">
            <v xml:space="preserve"> - Discussion avec un expert en taxes à la consommation pour les différents aspects de la réorganisation;</v>
          </cell>
        </row>
        <row r="28">
          <cell r="C28" t="str">
            <v xml:space="preserve"> - Analyses, calculs et préparation de tableaux en lien avec l'établissement d'une juste valeur marchande de la société ;</v>
          </cell>
        </row>
        <row r="29">
          <cell r="C29" t="str">
            <v xml:space="preserve"> - Divers calculs effectués en lien avec la mise en place;</v>
          </cell>
        </row>
        <row r="30">
          <cell r="C30" t="str">
            <v xml:space="preserve"> - Démarches d'obtention du numéro d'entreprise fédéral pour la nouvelle société ;</v>
          </cell>
        </row>
        <row r="31">
          <cell r="C31" t="str">
            <v xml:space="preserve"> - Préparation des formulaires d'obtention des numéros de fiducie fédéral et provincial pour la nouvelle fiducie ;</v>
          </cell>
        </row>
        <row r="32">
          <cell r="C32" t="str">
            <v xml:space="preserve"> - Préparation des formulaires de roulement T2057 et TP-518 requis;</v>
          </cell>
        </row>
        <row r="33">
          <cell r="C33" t="str">
            <v xml:space="preserve"> - Préparation des formulaires de ventes de comptes clients T2022 et TP-184 requis;</v>
          </cell>
        </row>
        <row r="34">
          <cell r="C34" t="str">
            <v xml:space="preserve"> - Préparation des formulaires de taxes FP-2044 requis pour le transfert de la totalité ou presque d'une entreprise;</v>
          </cell>
        </row>
        <row r="35">
          <cell r="C35" t="str">
            <v xml:space="preserve"> - Préparation des différents formulaires et annexes requises afin de déclarer un CDC ;</v>
          </cell>
        </row>
        <row r="36">
          <cell r="C36" t="str">
            <v xml:space="preserve"> - Préparation du formulaire T2027 - règlement de dette lors de la liquidation de filiale;</v>
          </cell>
        </row>
        <row r="37">
          <cell r="C37" t="str">
            <v xml:space="preserve"> - Préparer un sommaire de chèques à faire pour la séance de clôture ;</v>
          </cell>
        </row>
        <row r="38">
          <cell r="C38" t="str">
            <v xml:space="preserve"> - Validation de la conformité des chèques/virements effectués en concordance avec nos directives ;</v>
          </cell>
        </row>
        <row r="39">
          <cell r="C39" t="str">
            <v xml:space="preserve"> - Préparation des formulaires de choix fiscaux de clauses de non-concurrence;</v>
          </cell>
        </row>
        <row r="40">
          <cell r="C40" t="str">
            <v xml:space="preserve"> - Diverses discussions téléphoniques avec vous ;</v>
          </cell>
        </row>
        <row r="41">
          <cell r="C41" t="str">
            <v xml:space="preserve"> - Diverses discussions téléphoniques avec vous et le juriste;</v>
          </cell>
        </row>
        <row r="42">
          <cell r="C42" t="str">
            <v xml:space="preserve"> - Diverses discussions téléphoniques avec vous, le juriste et votre comptable;</v>
          </cell>
        </row>
        <row r="43">
          <cell r="C43" t="str">
            <v xml:space="preserve"> - Lecture, analyse et rédaction de divers courriels avec les divers intervenants;</v>
          </cell>
        </row>
        <row r="44">
          <cell r="C44" t="str">
            <v xml:space="preserve"> - Préparation à la rencontre et rencontre avec vous pour la signature des documents préparés;</v>
          </cell>
        </row>
        <row r="45">
          <cell r="C45" t="str">
            <v xml:space="preserve"> - Préparation à la rencontre, déplacement et rencontre avec vous pour la signature des documents préparés;</v>
          </cell>
        </row>
        <row r="46">
          <cell r="C46"/>
        </row>
        <row r="47">
          <cell r="C47"/>
        </row>
      </sheetData>
    </sheetDataSet>
  </externalBook>
</externalLink>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Feuil1">
    <pageSetUpPr fitToPage="1"/>
  </sheetPr>
  <dimension ref="A12:F86"/>
  <sheetViews>
    <sheetView view="pageBreakPreview" topLeftCell="A16" zoomScale="80" zoomScaleNormal="100" zoomScaleSheetLayoutView="80" workbookViewId="0">
      <selection activeCell="C42" sqref="C42"/>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8"/>
      <c r="B21" s="26" t="s">
        <v>55</v>
      </c>
      <c r="C21" s="22"/>
      <c r="D21" s="22"/>
      <c r="E21" s="22"/>
      <c r="F21" s="22"/>
    </row>
    <row r="22" spans="1:6" ht="15" x14ac:dyDescent="0.2">
      <c r="A22" s="18"/>
      <c r="B22" s="27"/>
      <c r="C22" s="22"/>
      <c r="D22" s="22"/>
      <c r="E22" s="22"/>
      <c r="F22" s="22"/>
    </row>
    <row r="23" spans="1:6" ht="15" x14ac:dyDescent="0.2">
      <c r="A23" s="18"/>
      <c r="B23" s="27"/>
      <c r="C23" s="22"/>
      <c r="D23" s="22"/>
      <c r="E23" s="22"/>
      <c r="F23" s="22"/>
    </row>
    <row r="24" spans="1:6" ht="15" x14ac:dyDescent="0.2">
      <c r="A24" s="18"/>
      <c r="B24" s="26" t="s">
        <v>58</v>
      </c>
      <c r="C24" s="22"/>
      <c r="D24" s="22"/>
      <c r="E24" s="22"/>
      <c r="F24" s="22"/>
    </row>
    <row r="25" spans="1:6" ht="15" x14ac:dyDescent="0.2">
      <c r="A25" s="18"/>
      <c r="B25" s="26" t="s">
        <v>56</v>
      </c>
      <c r="C25" s="22"/>
      <c r="D25" s="22"/>
      <c r="E25" s="22"/>
      <c r="F25" s="22"/>
    </row>
    <row r="26" spans="1:6" ht="33.75" customHeight="1" x14ac:dyDescent="0.2">
      <c r="A26" s="18"/>
      <c r="B26" s="48" t="s">
        <v>57</v>
      </c>
      <c r="C26" s="22"/>
      <c r="D26" s="22"/>
      <c r="E26" s="22"/>
      <c r="F26" s="22"/>
    </row>
    <row r="27" spans="1:6" x14ac:dyDescent="0.2">
      <c r="A27" s="19"/>
      <c r="B27" s="22"/>
      <c r="C27" s="24"/>
      <c r="D27" s="24"/>
      <c r="E27" s="25"/>
      <c r="F27" s="22"/>
    </row>
    <row r="28" spans="1:6" ht="15" x14ac:dyDescent="0.2">
      <c r="A28" s="18"/>
      <c r="B28" s="24"/>
      <c r="C28" s="24"/>
      <c r="D28" s="28" t="s">
        <v>15</v>
      </c>
      <c r="E28" s="28" t="s">
        <v>61</v>
      </c>
      <c r="F28" s="22"/>
    </row>
    <row r="29" spans="1:6" ht="13.5" thickBot="1" x14ac:dyDescent="0.25">
      <c r="A29" s="20"/>
      <c r="B29" s="20"/>
      <c r="C29" s="20"/>
      <c r="D29" s="20"/>
      <c r="E29" s="20"/>
      <c r="F29" s="21"/>
    </row>
    <row r="30" spans="1:6" s="41" customFormat="1" ht="21.75" customHeight="1" x14ac:dyDescent="0.2">
      <c r="A30" s="77" t="s">
        <v>0</v>
      </c>
      <c r="B30" s="77"/>
      <c r="C30" s="77"/>
      <c r="D30" s="77"/>
      <c r="E30" s="77"/>
      <c r="F30" s="77"/>
    </row>
    <row r="31" spans="1:6" s="52" customFormat="1" ht="25.5" x14ac:dyDescent="0.2">
      <c r="A31" s="53"/>
      <c r="B31" s="54"/>
      <c r="C31" s="57" t="s">
        <v>60</v>
      </c>
      <c r="D31" s="57" t="s">
        <v>59</v>
      </c>
      <c r="E31" s="53"/>
    </row>
    <row r="32" spans="1:6" ht="14.25" x14ac:dyDescent="0.2">
      <c r="A32" s="22"/>
      <c r="B32" s="23" t="s">
        <v>6</v>
      </c>
      <c r="C32" s="47"/>
      <c r="D32" s="47"/>
      <c r="E32" s="29"/>
      <c r="F32" s="22"/>
    </row>
    <row r="33" spans="1:6" s="52" customFormat="1" ht="14.25" x14ac:dyDescent="0.2">
      <c r="A33" s="49"/>
      <c r="B33" s="50"/>
      <c r="C33" s="56"/>
      <c r="D33" s="56"/>
      <c r="E33" s="51"/>
      <c r="F33" s="49"/>
    </row>
    <row r="34" spans="1:6" s="52" customFormat="1" ht="14.25" x14ac:dyDescent="0.2">
      <c r="A34" s="49"/>
      <c r="B34" s="50"/>
      <c r="C34" s="55"/>
      <c r="D34" s="55"/>
      <c r="E34" s="51"/>
      <c r="F34" s="49"/>
    </row>
    <row r="35" spans="1:6" s="52" customFormat="1" ht="42.75" x14ac:dyDescent="0.2">
      <c r="A35" s="49"/>
      <c r="B35" s="50" t="s">
        <v>62</v>
      </c>
      <c r="C35" s="55">
        <v>15</v>
      </c>
      <c r="D35" s="58">
        <v>245</v>
      </c>
      <c r="E35" s="51">
        <f>+C35*D35</f>
        <v>3675</v>
      </c>
      <c r="F35" s="49"/>
    </row>
    <row r="36" spans="1:6" s="52" customFormat="1" ht="14.25" x14ac:dyDescent="0.2">
      <c r="A36" s="49"/>
      <c r="B36" s="50"/>
      <c r="C36" s="55"/>
      <c r="D36" s="58"/>
      <c r="E36" s="51"/>
      <c r="F36" s="49"/>
    </row>
    <row r="37" spans="1:6" s="52" customFormat="1" ht="14.25" x14ac:dyDescent="0.2">
      <c r="A37" s="49"/>
      <c r="B37" s="50"/>
      <c r="C37" s="55"/>
      <c r="D37" s="58"/>
      <c r="E37" s="51"/>
      <c r="F37" s="49"/>
    </row>
    <row r="38" spans="1:6" s="52" customFormat="1" ht="42.75" x14ac:dyDescent="0.2">
      <c r="A38" s="49"/>
      <c r="B38" s="50" t="s">
        <v>63</v>
      </c>
      <c r="C38" s="55">
        <v>22</v>
      </c>
      <c r="D38" s="58">
        <v>245</v>
      </c>
      <c r="E38" s="51">
        <f>+C38*D38</f>
        <v>5390</v>
      </c>
      <c r="F38" s="49"/>
    </row>
    <row r="39" spans="1:6" s="52" customFormat="1" ht="14.25" x14ac:dyDescent="0.2">
      <c r="A39" s="49"/>
      <c r="B39" s="50"/>
      <c r="C39" s="55"/>
      <c r="D39" s="58"/>
      <c r="E39" s="51"/>
      <c r="F39" s="49"/>
    </row>
    <row r="40" spans="1:6" s="52" customFormat="1" ht="14.25" x14ac:dyDescent="0.2">
      <c r="A40" s="49"/>
      <c r="B40" s="50"/>
      <c r="C40" s="55"/>
      <c r="D40" s="58"/>
      <c r="E40" s="51"/>
      <c r="F40" s="49"/>
    </row>
    <row r="41" spans="1:6" s="52" customFormat="1" ht="42.75" x14ac:dyDescent="0.2">
      <c r="A41" s="49"/>
      <c r="B41" s="50" t="s">
        <v>64</v>
      </c>
      <c r="C41" s="55">
        <v>22</v>
      </c>
      <c r="D41" s="58">
        <v>245</v>
      </c>
      <c r="E41" s="51">
        <f>+C41*D41</f>
        <v>5390</v>
      </c>
      <c r="F41" s="49"/>
    </row>
    <row r="42" spans="1:6" s="52" customFormat="1" ht="14.25" x14ac:dyDescent="0.2">
      <c r="A42" s="49"/>
      <c r="B42" s="50"/>
      <c r="C42" s="55"/>
      <c r="D42" s="58"/>
      <c r="E42" s="51"/>
      <c r="F42" s="49"/>
    </row>
    <row r="43" spans="1:6" s="52" customFormat="1" ht="14.25" x14ac:dyDescent="0.2">
      <c r="A43" s="49"/>
      <c r="B43" s="50"/>
      <c r="C43" s="55"/>
      <c r="D43" s="58"/>
      <c r="E43" s="51"/>
      <c r="F43" s="49"/>
    </row>
    <row r="44" spans="1:6" s="52" customFormat="1" ht="14.25" x14ac:dyDescent="0.2">
      <c r="A44" s="49"/>
      <c r="B44" s="50"/>
      <c r="C44" s="55"/>
      <c r="D44" s="58"/>
      <c r="E44" s="51"/>
      <c r="F44" s="49"/>
    </row>
    <row r="45" spans="1:6" s="52" customFormat="1" ht="14.25" x14ac:dyDescent="0.2">
      <c r="A45" s="49"/>
      <c r="B45" s="50"/>
      <c r="C45" s="55"/>
      <c r="D45" s="58"/>
      <c r="E45" s="51"/>
      <c r="F45" s="49"/>
    </row>
    <row r="46" spans="1:6" s="52" customFormat="1" ht="14.25" x14ac:dyDescent="0.2">
      <c r="A46" s="49"/>
      <c r="B46" s="50"/>
      <c r="C46" s="55"/>
      <c r="D46" s="58"/>
      <c r="E46" s="51"/>
      <c r="F46" s="49"/>
    </row>
    <row r="47" spans="1:6" s="52" customFormat="1" ht="14.25" x14ac:dyDescent="0.2">
      <c r="A47" s="49"/>
      <c r="B47" s="50"/>
      <c r="C47" s="55"/>
      <c r="D47" s="58"/>
      <c r="E47" s="51"/>
      <c r="F47" s="49"/>
    </row>
    <row r="48" spans="1:6" s="52" customFormat="1" ht="14.25" x14ac:dyDescent="0.2">
      <c r="A48" s="49"/>
      <c r="B48" s="50"/>
      <c r="C48" s="55"/>
      <c r="D48" s="58"/>
      <c r="E48" s="51"/>
      <c r="F48" s="49"/>
    </row>
    <row r="49" spans="1:6" s="52" customFormat="1" ht="14.25" x14ac:dyDescent="0.2">
      <c r="A49" s="49"/>
      <c r="B49" s="50"/>
      <c r="C49" s="55"/>
      <c r="D49" s="58"/>
      <c r="E49" s="51"/>
      <c r="F49" s="49"/>
    </row>
    <row r="50" spans="1:6" s="52" customFormat="1" ht="14.25" x14ac:dyDescent="0.2">
      <c r="A50" s="49"/>
      <c r="B50" s="50"/>
      <c r="C50" s="55"/>
      <c r="D50" s="58"/>
      <c r="E50" s="51"/>
      <c r="F50" s="49"/>
    </row>
    <row r="51" spans="1:6" s="52" customFormat="1" ht="14.25" x14ac:dyDescent="0.2">
      <c r="A51" s="49"/>
      <c r="B51" s="50"/>
      <c r="C51" s="55"/>
      <c r="D51" s="58"/>
      <c r="E51" s="51"/>
      <c r="F51" s="49"/>
    </row>
    <row r="52" spans="1:6" s="52" customFormat="1" ht="14.25" x14ac:dyDescent="0.2">
      <c r="A52" s="49"/>
      <c r="B52" s="50"/>
      <c r="C52" s="55"/>
      <c r="D52" s="58"/>
      <c r="E52" s="51"/>
      <c r="F52" s="49"/>
    </row>
    <row r="53" spans="1:6" s="52" customFormat="1" ht="14.25" x14ac:dyDescent="0.2">
      <c r="A53" s="49"/>
      <c r="B53" s="50"/>
      <c r="C53" s="55"/>
      <c r="D53" s="58"/>
      <c r="E53" s="51"/>
      <c r="F53" s="49"/>
    </row>
    <row r="54" spans="1:6" s="52" customFormat="1" ht="14.25" x14ac:dyDescent="0.2">
      <c r="A54" s="49"/>
      <c r="B54" s="50"/>
      <c r="C54" s="55"/>
      <c r="D54" s="58"/>
      <c r="E54" s="51"/>
      <c r="F54" s="49"/>
    </row>
    <row r="55" spans="1:6" s="52" customFormat="1" ht="14.25" x14ac:dyDescent="0.2">
      <c r="A55" s="49"/>
      <c r="B55" s="50"/>
      <c r="C55" s="55"/>
      <c r="D55" s="58"/>
      <c r="E55" s="51"/>
      <c r="F55" s="49"/>
    </row>
    <row r="56" spans="1:6" s="52" customFormat="1" ht="14.25" x14ac:dyDescent="0.2">
      <c r="A56" s="49"/>
      <c r="B56" s="50"/>
      <c r="C56" s="55"/>
      <c r="D56" s="58"/>
      <c r="E56" s="51"/>
      <c r="F56" s="49"/>
    </row>
    <row r="57" spans="1:6" s="52" customFormat="1" ht="14.25" x14ac:dyDescent="0.2">
      <c r="A57" s="49"/>
      <c r="B57" s="50"/>
      <c r="C57" s="55"/>
      <c r="D57" s="58"/>
      <c r="E57" s="51"/>
      <c r="F57" s="49"/>
    </row>
    <row r="58" spans="1:6" s="52" customFormat="1" ht="14.25" x14ac:dyDescent="0.2">
      <c r="A58" s="49"/>
      <c r="B58" s="50"/>
      <c r="C58" s="55"/>
      <c r="D58" s="58"/>
      <c r="E58" s="51"/>
      <c r="F58" s="49"/>
    </row>
    <row r="59" spans="1:6" s="52" customFormat="1" ht="14.25" x14ac:dyDescent="0.2">
      <c r="A59" s="49"/>
      <c r="B59" s="50"/>
      <c r="C59" s="55"/>
      <c r="D59" s="58"/>
      <c r="E59" s="51"/>
      <c r="F59" s="49"/>
    </row>
    <row r="60" spans="1:6" s="52" customFormat="1" ht="14.25" x14ac:dyDescent="0.2">
      <c r="A60" s="49"/>
      <c r="B60" s="50"/>
      <c r="C60" s="55"/>
      <c r="D60" s="58"/>
      <c r="E60" s="51"/>
      <c r="F60" s="49"/>
    </row>
    <row r="61" spans="1:6" s="52" customFormat="1" ht="14.25" x14ac:dyDescent="0.2">
      <c r="A61" s="49"/>
      <c r="B61" s="50"/>
      <c r="C61" s="55"/>
      <c r="D61" s="58"/>
      <c r="E61" s="51"/>
      <c r="F61" s="49"/>
    </row>
    <row r="62" spans="1:6" s="52" customFormat="1" ht="13.5" customHeight="1" x14ac:dyDescent="0.2">
      <c r="A62" s="49"/>
      <c r="B62" s="81"/>
      <c r="C62" s="81"/>
      <c r="D62" s="81"/>
      <c r="E62" s="51"/>
      <c r="F62" s="49"/>
    </row>
    <row r="63" spans="1:6" ht="13.5" customHeight="1" x14ac:dyDescent="0.2">
      <c r="A63" s="22"/>
      <c r="B63" s="26" t="s">
        <v>19</v>
      </c>
      <c r="C63" s="27"/>
      <c r="D63" s="27"/>
      <c r="E63" s="30">
        <f>SUM(E33:E62)</f>
        <v>14455</v>
      </c>
      <c r="F63" s="22"/>
    </row>
    <row r="64" spans="1:6" ht="13.5" customHeight="1" x14ac:dyDescent="0.2">
      <c r="A64" s="22"/>
      <c r="B64" s="35" t="s">
        <v>16</v>
      </c>
      <c r="C64" s="27"/>
      <c r="D64" s="27"/>
      <c r="E64" s="31">
        <v>0</v>
      </c>
      <c r="F64" s="22"/>
    </row>
    <row r="65" spans="1:6" ht="13.5" customHeight="1" x14ac:dyDescent="0.2">
      <c r="A65" s="22"/>
      <c r="B65" s="35" t="s">
        <v>17</v>
      </c>
      <c r="C65" s="27"/>
      <c r="D65" s="27"/>
      <c r="E65" s="31">
        <v>0</v>
      </c>
      <c r="F65" s="22"/>
    </row>
    <row r="66" spans="1:6" ht="13.5" customHeight="1" x14ac:dyDescent="0.2">
      <c r="A66" s="22"/>
      <c r="B66" s="26" t="s">
        <v>18</v>
      </c>
      <c r="C66" s="27"/>
      <c r="D66" s="27"/>
      <c r="E66" s="30">
        <f>SUM(E63:E65)</f>
        <v>14455</v>
      </c>
      <c r="F66" s="22"/>
    </row>
    <row r="67" spans="1:6" ht="13.5" customHeight="1" x14ac:dyDescent="0.2">
      <c r="A67" s="22"/>
      <c r="B67" s="27" t="s">
        <v>5</v>
      </c>
      <c r="C67" s="32">
        <v>0.05</v>
      </c>
      <c r="D67" s="27"/>
      <c r="E67" s="36">
        <f>ROUND(E66*C67,2)</f>
        <v>722.75</v>
      </c>
      <c r="F67" s="22"/>
    </row>
    <row r="68" spans="1:6" ht="13.5" customHeight="1" x14ac:dyDescent="0.2">
      <c r="A68" s="22"/>
      <c r="B68" s="27" t="s">
        <v>4</v>
      </c>
      <c r="C68" s="43">
        <v>9.9750000000000005E-2</v>
      </c>
      <c r="D68" s="27"/>
      <c r="E68" s="44">
        <f>ROUND(E66*C68,2)</f>
        <v>1441.89</v>
      </c>
      <c r="F68" s="22"/>
    </row>
    <row r="69" spans="1:6" ht="13.5" customHeight="1" x14ac:dyDescent="0.2">
      <c r="A69" s="22"/>
      <c r="B69" s="27"/>
      <c r="C69" s="27"/>
      <c r="D69" s="27"/>
      <c r="E69" s="33"/>
      <c r="F69" s="22"/>
    </row>
    <row r="70" spans="1:6" ht="16.5" customHeight="1" thickBot="1" x14ac:dyDescent="0.25">
      <c r="A70" s="22"/>
      <c r="B70" s="26" t="s">
        <v>20</v>
      </c>
      <c r="C70" s="27"/>
      <c r="D70" s="27"/>
      <c r="E70" s="34">
        <f>SUM(E66:E68)</f>
        <v>16619.64</v>
      </c>
      <c r="F70" s="22"/>
    </row>
    <row r="71" spans="1:6" ht="15.75" thickTop="1" x14ac:dyDescent="0.2">
      <c r="A71" s="22"/>
      <c r="B71" s="78"/>
      <c r="C71" s="78"/>
      <c r="D71" s="78"/>
      <c r="E71" s="37"/>
      <c r="F71" s="22"/>
    </row>
    <row r="72" spans="1:6" ht="15" x14ac:dyDescent="0.2">
      <c r="A72" s="22"/>
      <c r="B72" s="75" t="s">
        <v>22</v>
      </c>
      <c r="C72" s="75"/>
      <c r="D72" s="75"/>
      <c r="E72" s="37">
        <v>0</v>
      </c>
      <c r="F72" s="22"/>
    </row>
    <row r="73" spans="1:6" ht="15" x14ac:dyDescent="0.2">
      <c r="A73" s="22"/>
      <c r="B73" s="78"/>
      <c r="C73" s="78"/>
      <c r="D73" s="78"/>
      <c r="E73" s="37"/>
      <c r="F73" s="22"/>
    </row>
    <row r="74" spans="1:6" ht="19.5" customHeight="1" x14ac:dyDescent="0.2">
      <c r="A74" s="22"/>
      <c r="B74" s="38" t="s">
        <v>21</v>
      </c>
      <c r="C74" s="39"/>
      <c r="D74" s="39"/>
      <c r="E74" s="40">
        <f>E70-E72</f>
        <v>16619.64</v>
      </c>
      <c r="F74" s="22"/>
    </row>
    <row r="75" spans="1:6" ht="13.5" customHeight="1" x14ac:dyDescent="0.2">
      <c r="A75" s="22"/>
      <c r="B75" s="22"/>
      <c r="C75" s="22"/>
      <c r="D75" s="22"/>
      <c r="E75" s="22"/>
      <c r="F75" s="22"/>
    </row>
    <row r="76" spans="1:6" x14ac:dyDescent="0.2">
      <c r="A76" s="22"/>
      <c r="B76" s="22"/>
      <c r="C76" s="22"/>
      <c r="D76" s="22"/>
      <c r="E76" s="22"/>
      <c r="F76" s="22"/>
    </row>
    <row r="77" spans="1:6" x14ac:dyDescent="0.2">
      <c r="A77" s="22"/>
      <c r="B77" s="73"/>
      <c r="C77" s="73"/>
      <c r="D77" s="73"/>
      <c r="E77" s="73"/>
      <c r="F77" s="22"/>
    </row>
    <row r="78" spans="1:6" ht="14.25" x14ac:dyDescent="0.2">
      <c r="A78" s="80" t="s">
        <v>44</v>
      </c>
      <c r="B78" s="80"/>
      <c r="C78" s="80"/>
      <c r="D78" s="80"/>
      <c r="E78" s="80"/>
      <c r="F78" s="80"/>
    </row>
    <row r="79" spans="1:6" ht="14.25" x14ac:dyDescent="0.2">
      <c r="A79" s="76" t="s">
        <v>45</v>
      </c>
      <c r="B79" s="76"/>
      <c r="C79" s="76"/>
      <c r="D79" s="76"/>
      <c r="E79" s="76"/>
      <c r="F79" s="76"/>
    </row>
    <row r="80" spans="1:6" x14ac:dyDescent="0.2">
      <c r="A80" s="22"/>
      <c r="B80" s="22"/>
      <c r="C80" s="22"/>
      <c r="D80" s="22"/>
      <c r="E80" s="22"/>
      <c r="F80" s="22"/>
    </row>
    <row r="81" spans="1:6" x14ac:dyDescent="0.2">
      <c r="A81" s="22"/>
      <c r="B81" s="74"/>
      <c r="C81" s="74"/>
      <c r="D81" s="74"/>
      <c r="E81" s="74"/>
      <c r="F81" s="22"/>
    </row>
    <row r="82" spans="1:6" ht="15" x14ac:dyDescent="0.2">
      <c r="A82" s="79" t="s">
        <v>7</v>
      </c>
      <c r="B82" s="79"/>
      <c r="C82" s="79"/>
      <c r="D82" s="79"/>
      <c r="E82" s="79"/>
      <c r="F82" s="79"/>
    </row>
    <row r="84" spans="1:6" ht="39.75" customHeight="1" x14ac:dyDescent="0.2">
      <c r="B84" s="71"/>
      <c r="C84" s="72"/>
      <c r="D84" s="72"/>
    </row>
    <row r="85" spans="1:6" ht="13.5" customHeight="1" x14ac:dyDescent="0.2"/>
    <row r="86" spans="1:6" x14ac:dyDescent="0.2">
      <c r="B86" s="17"/>
      <c r="C86" s="17"/>
      <c r="D86" s="17"/>
    </row>
  </sheetData>
  <mergeCells count="11">
    <mergeCell ref="A30:F30"/>
    <mergeCell ref="B73:D73"/>
    <mergeCell ref="B71:D71"/>
    <mergeCell ref="A82:F82"/>
    <mergeCell ref="A78:F78"/>
    <mergeCell ref="B62:D62"/>
    <mergeCell ref="B84:D84"/>
    <mergeCell ref="B77:E77"/>
    <mergeCell ref="B81:E81"/>
    <mergeCell ref="B72:D72"/>
    <mergeCell ref="A79:F79"/>
  </mergeCells>
  <phoneticPr fontId="0" type="noConversion"/>
  <dataValidations count="1">
    <dataValidation type="list" allowBlank="1" showInputMessage="1" showErrorMessage="1" sqref="B71:B73 B12:B20 B33:B62" xr:uid="{00000000-0002-0000-0000-000000000000}">
      <formula1>Liste_Activités</formula1>
    </dataValidation>
  </dataValidations>
  <printOptions horizontalCentered="1"/>
  <pageMargins left="0" right="0" top="0" bottom="0" header="0" footer="0"/>
  <pageSetup paperSize="126" scale="84" orientation="portrait" horizontalDpi="1200" verticalDpi="1200" r:id="rId1"/>
  <headerFooter scaleWithDoc="0"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F736C4-2BA6-410C-AF2C-56B604B604C7}">
  <sheetPr>
    <pageSetUpPr fitToPage="1"/>
  </sheetPr>
  <dimension ref="A12:F92"/>
  <sheetViews>
    <sheetView view="pageBreakPreview" topLeftCell="A10" zoomScale="80" zoomScaleNormal="100" zoomScaleSheetLayoutView="80" workbookViewId="0">
      <selection activeCell="D63" sqref="D63"/>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8"/>
      <c r="B21" s="26" t="s">
        <v>108</v>
      </c>
      <c r="C21" s="22"/>
      <c r="D21" s="22"/>
      <c r="E21" s="22"/>
      <c r="F21" s="22"/>
    </row>
    <row r="22" spans="1:6" ht="15" x14ac:dyDescent="0.2">
      <c r="A22" s="18"/>
      <c r="B22" s="27"/>
      <c r="C22" s="22"/>
      <c r="D22" s="22"/>
      <c r="E22" s="22"/>
      <c r="F22" s="22"/>
    </row>
    <row r="23" spans="1:6" ht="15" x14ac:dyDescent="0.2">
      <c r="A23" s="18"/>
      <c r="B23" s="27"/>
      <c r="C23" s="22"/>
      <c r="D23" s="22"/>
      <c r="E23" s="22"/>
      <c r="F23" s="22"/>
    </row>
    <row r="24" spans="1:6" ht="15" x14ac:dyDescent="0.2">
      <c r="A24" s="18"/>
      <c r="B24" s="26" t="s">
        <v>58</v>
      </c>
      <c r="C24" s="22"/>
      <c r="D24" s="22"/>
      <c r="E24" s="22"/>
      <c r="F24" s="22"/>
    </row>
    <row r="25" spans="1:6" ht="15" x14ac:dyDescent="0.2">
      <c r="A25" s="18"/>
      <c r="B25" s="26" t="s">
        <v>56</v>
      </c>
      <c r="C25" s="22"/>
      <c r="D25" s="22"/>
      <c r="E25" s="22"/>
      <c r="F25" s="22"/>
    </row>
    <row r="26" spans="1:6" ht="33.75" customHeight="1" x14ac:dyDescent="0.2">
      <c r="A26" s="18"/>
      <c r="B26" s="48" t="s">
        <v>57</v>
      </c>
      <c r="C26" s="22"/>
      <c r="D26" s="22"/>
      <c r="E26" s="22"/>
      <c r="F26" s="22"/>
    </row>
    <row r="27" spans="1:6" x14ac:dyDescent="0.2">
      <c r="A27" s="19"/>
      <c r="B27" s="22"/>
      <c r="C27" s="24"/>
      <c r="D27" s="24"/>
      <c r="E27" s="25"/>
      <c r="F27" s="22"/>
    </row>
    <row r="28" spans="1:6" ht="15" x14ac:dyDescent="0.2">
      <c r="A28" s="18"/>
      <c r="B28" s="24"/>
      <c r="C28" s="24"/>
      <c r="D28" s="28" t="s">
        <v>15</v>
      </c>
      <c r="E28" s="28" t="s">
        <v>109</v>
      </c>
      <c r="F28" s="22"/>
    </row>
    <row r="29" spans="1:6" ht="13.5" thickBot="1" x14ac:dyDescent="0.25">
      <c r="A29" s="20"/>
      <c r="B29" s="20"/>
      <c r="C29" s="20"/>
      <c r="D29" s="20"/>
      <c r="E29" s="20"/>
      <c r="F29" s="21"/>
    </row>
    <row r="30" spans="1:6" s="41" customFormat="1" ht="21.75" customHeight="1" x14ac:dyDescent="0.2">
      <c r="A30" s="77" t="s">
        <v>0</v>
      </c>
      <c r="B30" s="77"/>
      <c r="C30" s="77"/>
      <c r="D30" s="77"/>
      <c r="E30" s="77"/>
      <c r="F30" s="77"/>
    </row>
    <row r="31" spans="1:6" s="52" customFormat="1" ht="25.5" x14ac:dyDescent="0.2">
      <c r="A31" s="53"/>
      <c r="B31" s="54"/>
      <c r="C31" s="57" t="s">
        <v>60</v>
      </c>
      <c r="D31" s="57" t="s">
        <v>59</v>
      </c>
      <c r="E31" s="53"/>
    </row>
    <row r="32" spans="1:6" ht="14.25" x14ac:dyDescent="0.2">
      <c r="A32" s="22"/>
      <c r="B32" s="23" t="s">
        <v>6</v>
      </c>
      <c r="C32" s="62"/>
      <c r="D32" s="62"/>
      <c r="E32" s="29"/>
      <c r="F32" s="22"/>
    </row>
    <row r="33" spans="1:6" s="52" customFormat="1" ht="14.25" x14ac:dyDescent="0.2">
      <c r="A33" s="49"/>
      <c r="B33" s="50"/>
      <c r="C33" s="56"/>
      <c r="D33" s="56"/>
      <c r="E33" s="51"/>
      <c r="F33" s="49"/>
    </row>
    <row r="34" spans="1:6" s="52" customFormat="1" ht="14.25" x14ac:dyDescent="0.2">
      <c r="A34" s="49"/>
      <c r="B34" s="50" t="s">
        <v>110</v>
      </c>
      <c r="C34" s="55">
        <v>2</v>
      </c>
      <c r="D34" s="58">
        <v>285</v>
      </c>
      <c r="E34" s="51">
        <f>+C34*D34</f>
        <v>570</v>
      </c>
      <c r="F34" s="49"/>
    </row>
    <row r="35" spans="1:6" s="52" customFormat="1" ht="14.25" x14ac:dyDescent="0.2">
      <c r="A35" s="49"/>
      <c r="B35" s="60"/>
      <c r="C35" s="55"/>
      <c r="D35" s="58"/>
      <c r="E35" s="51"/>
      <c r="F35" s="49"/>
    </row>
    <row r="36" spans="1:6" s="52" customFormat="1" ht="14.25" x14ac:dyDescent="0.2">
      <c r="A36" s="49"/>
      <c r="B36" s="50"/>
      <c r="C36" s="55"/>
      <c r="D36" s="58"/>
      <c r="E36" s="51"/>
      <c r="F36" s="49"/>
    </row>
    <row r="37" spans="1:6" s="52" customFormat="1" ht="28.5" x14ac:dyDescent="0.2">
      <c r="A37" s="49"/>
      <c r="B37" s="50" t="s">
        <v>87</v>
      </c>
      <c r="C37" s="55"/>
      <c r="D37" s="58"/>
      <c r="E37" s="51"/>
      <c r="F37" s="49"/>
    </row>
    <row r="38" spans="1:6" s="52" customFormat="1" ht="14.25" x14ac:dyDescent="0.2">
      <c r="A38" s="49"/>
      <c r="B38" s="50"/>
      <c r="C38" s="55"/>
      <c r="D38" s="58"/>
      <c r="E38" s="51"/>
      <c r="F38" s="49"/>
    </row>
    <row r="39" spans="1:6" s="52" customFormat="1" ht="14.25" x14ac:dyDescent="0.2">
      <c r="A39" s="49"/>
      <c r="B39" s="59" t="s">
        <v>68</v>
      </c>
      <c r="C39" s="55">
        <v>2</v>
      </c>
      <c r="D39" s="58">
        <v>285</v>
      </c>
      <c r="E39" s="51">
        <f>+C39*D39</f>
        <v>570</v>
      </c>
      <c r="F39" s="49"/>
    </row>
    <row r="40" spans="1:6" s="52" customFormat="1" ht="14.25" x14ac:dyDescent="0.2">
      <c r="A40" s="49"/>
      <c r="B40" s="50"/>
      <c r="C40" s="55"/>
      <c r="D40" s="58"/>
      <c r="E40" s="51"/>
      <c r="F40" s="49"/>
    </row>
    <row r="41" spans="1:6" s="52" customFormat="1" ht="14.25" x14ac:dyDescent="0.2">
      <c r="A41" s="49"/>
      <c r="B41" s="59" t="s">
        <v>69</v>
      </c>
      <c r="C41" s="55">
        <v>2.5</v>
      </c>
      <c r="D41" s="58">
        <v>285</v>
      </c>
      <c r="E41" s="51">
        <f>+C41*D41</f>
        <v>712.5</v>
      </c>
      <c r="F41" s="49"/>
    </row>
    <row r="42" spans="1:6" s="52" customFormat="1" ht="14.25" x14ac:dyDescent="0.2">
      <c r="A42" s="49"/>
      <c r="B42" s="50"/>
      <c r="C42" s="55"/>
      <c r="D42" s="58"/>
      <c r="E42" s="51"/>
      <c r="F42" s="49"/>
    </row>
    <row r="43" spans="1:6" s="52" customFormat="1" ht="14.25" x14ac:dyDescent="0.2">
      <c r="A43" s="49"/>
      <c r="B43" s="59" t="s">
        <v>70</v>
      </c>
      <c r="C43" s="55">
        <v>2.5</v>
      </c>
      <c r="D43" s="58">
        <v>285</v>
      </c>
      <c r="E43" s="51">
        <f>+C43*D43</f>
        <v>712.5</v>
      </c>
      <c r="F43" s="49"/>
    </row>
    <row r="44" spans="1:6" s="52" customFormat="1" ht="14.25" x14ac:dyDescent="0.2">
      <c r="A44" s="49"/>
      <c r="B44" s="50"/>
      <c r="C44" s="55"/>
      <c r="D44" s="58"/>
      <c r="E44" s="51"/>
      <c r="F44" s="49"/>
    </row>
    <row r="45" spans="1:6" s="52" customFormat="1" ht="14.25" x14ac:dyDescent="0.2">
      <c r="A45" s="49"/>
      <c r="B45" s="59" t="s">
        <v>71</v>
      </c>
      <c r="C45" s="55">
        <v>2</v>
      </c>
      <c r="D45" s="58">
        <v>285</v>
      </c>
      <c r="E45" s="51">
        <f>+C45*D45</f>
        <v>570</v>
      </c>
      <c r="F45" s="49"/>
    </row>
    <row r="46" spans="1:6" s="52" customFormat="1" ht="14.25" x14ac:dyDescent="0.2">
      <c r="A46" s="49"/>
      <c r="B46" s="50"/>
      <c r="C46" s="55"/>
      <c r="D46" s="58"/>
      <c r="E46" s="51"/>
      <c r="F46" s="49"/>
    </row>
    <row r="47" spans="1:6" s="52" customFormat="1" ht="14.25" x14ac:dyDescent="0.2">
      <c r="A47" s="49"/>
      <c r="B47" s="59" t="s">
        <v>88</v>
      </c>
      <c r="C47" s="55">
        <v>2.5</v>
      </c>
      <c r="D47" s="58">
        <v>285</v>
      </c>
      <c r="E47" s="51">
        <f>+C47*D47</f>
        <v>712.5</v>
      </c>
      <c r="F47" s="49"/>
    </row>
    <row r="48" spans="1:6" s="52" customFormat="1" ht="14.25" x14ac:dyDescent="0.2">
      <c r="A48" s="49"/>
      <c r="B48" s="50"/>
      <c r="C48" s="55"/>
      <c r="D48" s="58"/>
      <c r="E48" s="51"/>
      <c r="F48" s="49"/>
    </row>
    <row r="49" spans="1:6" s="52" customFormat="1" ht="14.25" x14ac:dyDescent="0.2">
      <c r="A49" s="49"/>
      <c r="B49" s="59" t="s">
        <v>73</v>
      </c>
      <c r="C49" s="55">
        <v>2</v>
      </c>
      <c r="D49" s="58">
        <v>285</v>
      </c>
      <c r="E49" s="51">
        <f>+C49*D49</f>
        <v>570</v>
      </c>
      <c r="F49" s="49"/>
    </row>
    <row r="50" spans="1:6" s="52" customFormat="1" ht="14.25" x14ac:dyDescent="0.2">
      <c r="A50" s="49"/>
      <c r="B50" s="50"/>
      <c r="C50" s="55"/>
      <c r="D50" s="58"/>
      <c r="E50" s="51"/>
      <c r="F50" s="49"/>
    </row>
    <row r="51" spans="1:6" s="52" customFormat="1" ht="14.25" x14ac:dyDescent="0.2">
      <c r="A51" s="49"/>
      <c r="B51" s="59" t="s">
        <v>74</v>
      </c>
      <c r="C51" s="55">
        <v>2</v>
      </c>
      <c r="D51" s="58">
        <v>285</v>
      </c>
      <c r="E51" s="51">
        <f>+C51*D51</f>
        <v>570</v>
      </c>
      <c r="F51" s="49"/>
    </row>
    <row r="52" spans="1:6" s="52" customFormat="1" ht="14.25" x14ac:dyDescent="0.2">
      <c r="A52" s="49"/>
      <c r="B52" s="50"/>
      <c r="C52" s="55"/>
      <c r="D52" s="58"/>
      <c r="E52" s="51"/>
      <c r="F52" s="49"/>
    </row>
    <row r="53" spans="1:6" s="52" customFormat="1" ht="14.25" x14ac:dyDescent="0.2">
      <c r="A53" s="49"/>
      <c r="B53" s="59" t="s">
        <v>75</v>
      </c>
      <c r="C53" s="55">
        <v>2</v>
      </c>
      <c r="D53" s="58">
        <v>285</v>
      </c>
      <c r="E53" s="51">
        <f>+C53*D53</f>
        <v>570</v>
      </c>
      <c r="F53" s="49"/>
    </row>
    <row r="54" spans="1:6" s="52" customFormat="1" ht="14.25" x14ac:dyDescent="0.2">
      <c r="A54" s="49"/>
      <c r="B54" s="50"/>
      <c r="C54" s="55"/>
      <c r="D54" s="58"/>
      <c r="E54" s="51"/>
      <c r="F54" s="49"/>
    </row>
    <row r="55" spans="1:6" s="52" customFormat="1" ht="14.25" x14ac:dyDescent="0.2">
      <c r="A55" s="49"/>
      <c r="B55" s="59" t="s">
        <v>84</v>
      </c>
      <c r="C55" s="55">
        <v>2</v>
      </c>
      <c r="D55" s="58">
        <v>285</v>
      </c>
      <c r="E55" s="51">
        <f>+C55*D55</f>
        <v>570</v>
      </c>
      <c r="F55" s="49"/>
    </row>
    <row r="56" spans="1:6" s="52" customFormat="1" ht="14.25" x14ac:dyDescent="0.2">
      <c r="A56" s="49"/>
      <c r="B56" s="50"/>
      <c r="C56" s="55"/>
      <c r="D56" s="58"/>
      <c r="E56" s="51"/>
      <c r="F56" s="49"/>
    </row>
    <row r="57" spans="1:6" s="52" customFormat="1" ht="14.25" x14ac:dyDescent="0.2">
      <c r="A57" s="49"/>
      <c r="B57" s="59" t="s">
        <v>90</v>
      </c>
      <c r="C57" s="55">
        <v>2</v>
      </c>
      <c r="D57" s="58">
        <v>285</v>
      </c>
      <c r="E57" s="51">
        <f>+C57*D57</f>
        <v>570</v>
      </c>
      <c r="F57" s="49"/>
    </row>
    <row r="58" spans="1:6" s="52" customFormat="1" ht="14.25" x14ac:dyDescent="0.2">
      <c r="A58" s="49"/>
      <c r="B58" s="50"/>
      <c r="C58" s="55"/>
      <c r="D58" s="58"/>
      <c r="E58" s="51"/>
      <c r="F58" s="49"/>
    </row>
    <row r="59" spans="1:6" s="52" customFormat="1" ht="14.25" x14ac:dyDescent="0.2">
      <c r="A59" s="49"/>
      <c r="B59" s="59" t="s">
        <v>91</v>
      </c>
      <c r="C59" s="55">
        <v>2</v>
      </c>
      <c r="D59" s="58">
        <v>285</v>
      </c>
      <c r="E59" s="51">
        <f>+C59*D59</f>
        <v>570</v>
      </c>
      <c r="F59" s="49"/>
    </row>
    <row r="60" spans="1:6" s="52" customFormat="1" ht="14.25" x14ac:dyDescent="0.2">
      <c r="A60" s="49"/>
      <c r="B60" s="50"/>
      <c r="C60" s="55"/>
      <c r="D60" s="58"/>
      <c r="E60" s="51"/>
      <c r="F60" s="49"/>
    </row>
    <row r="61" spans="1:6" s="52" customFormat="1" ht="14.25" x14ac:dyDescent="0.2">
      <c r="A61" s="49"/>
      <c r="B61" s="59"/>
      <c r="C61" s="55"/>
      <c r="D61" s="58"/>
      <c r="E61" s="51"/>
      <c r="F61" s="49"/>
    </row>
    <row r="62" spans="1:6" s="52" customFormat="1" ht="14.25" x14ac:dyDescent="0.2">
      <c r="A62" s="49"/>
      <c r="B62" s="50"/>
      <c r="C62" s="55"/>
      <c r="D62" s="58"/>
      <c r="E62" s="51"/>
      <c r="F62" s="49"/>
    </row>
    <row r="63" spans="1:6" s="52" customFormat="1" ht="14.25" x14ac:dyDescent="0.2">
      <c r="A63" s="49"/>
      <c r="B63" s="59"/>
      <c r="C63" s="55"/>
      <c r="D63" s="58"/>
      <c r="E63" s="51"/>
      <c r="F63" s="49"/>
    </row>
    <row r="64" spans="1:6" s="52" customFormat="1" ht="14.25" x14ac:dyDescent="0.2">
      <c r="A64" s="49"/>
      <c r="B64" s="50"/>
      <c r="C64" s="55"/>
      <c r="D64" s="58"/>
      <c r="E64" s="51"/>
      <c r="F64" s="49"/>
    </row>
    <row r="65" spans="1:6" s="52" customFormat="1" ht="14.25" x14ac:dyDescent="0.2">
      <c r="A65" s="49"/>
      <c r="B65" s="50"/>
      <c r="C65" s="55"/>
      <c r="D65" s="58"/>
      <c r="E65" s="51"/>
      <c r="F65" s="49"/>
    </row>
    <row r="66" spans="1:6" s="52" customFormat="1" ht="14.25" x14ac:dyDescent="0.2">
      <c r="A66" s="49"/>
      <c r="B66" s="50"/>
      <c r="C66" s="55"/>
      <c r="D66" s="58"/>
      <c r="E66" s="51"/>
      <c r="F66" s="49"/>
    </row>
    <row r="67" spans="1:6" s="52" customFormat="1" ht="14.25" x14ac:dyDescent="0.2">
      <c r="A67" s="49"/>
      <c r="B67" s="50"/>
      <c r="C67" s="55"/>
      <c r="D67" s="58"/>
      <c r="E67" s="51"/>
      <c r="F67" s="49"/>
    </row>
    <row r="68" spans="1:6" s="52" customFormat="1" ht="13.5" customHeight="1" x14ac:dyDescent="0.2">
      <c r="A68" s="49"/>
      <c r="B68" s="81"/>
      <c r="C68" s="81"/>
      <c r="D68" s="81"/>
      <c r="E68" s="51"/>
      <c r="F68" s="49"/>
    </row>
    <row r="69" spans="1:6" ht="13.5" customHeight="1" x14ac:dyDescent="0.2">
      <c r="A69" s="22"/>
      <c r="B69" s="26" t="s">
        <v>19</v>
      </c>
      <c r="C69" s="27"/>
      <c r="D69" s="27"/>
      <c r="E69" s="30">
        <f>SUM(E33:E68)</f>
        <v>7267.5</v>
      </c>
      <c r="F69" s="22"/>
    </row>
    <row r="70" spans="1:6" ht="13.5" customHeight="1" x14ac:dyDescent="0.2">
      <c r="A70" s="22"/>
      <c r="B70" s="35" t="s">
        <v>76</v>
      </c>
      <c r="C70" s="27"/>
      <c r="D70" s="27"/>
      <c r="E70" s="31">
        <v>0</v>
      </c>
      <c r="F70" s="22"/>
    </row>
    <row r="71" spans="1:6" ht="13.5" customHeight="1" x14ac:dyDescent="0.2">
      <c r="A71" s="22"/>
      <c r="B71" s="35" t="s">
        <v>17</v>
      </c>
      <c r="C71" s="27"/>
      <c r="D71" s="27"/>
      <c r="E71" s="31">
        <v>0</v>
      </c>
      <c r="F71" s="22"/>
    </row>
    <row r="72" spans="1:6" ht="13.5" customHeight="1" x14ac:dyDescent="0.2">
      <c r="A72" s="22"/>
      <c r="B72" s="26" t="s">
        <v>18</v>
      </c>
      <c r="C72" s="27"/>
      <c r="D72" s="27"/>
      <c r="E72" s="30">
        <f>SUM(E69:E71)</f>
        <v>7267.5</v>
      </c>
      <c r="F72" s="22"/>
    </row>
    <row r="73" spans="1:6" ht="13.5" customHeight="1" x14ac:dyDescent="0.2">
      <c r="A73" s="22"/>
      <c r="B73" s="27" t="s">
        <v>5</v>
      </c>
      <c r="C73" s="32">
        <v>0.05</v>
      </c>
      <c r="D73" s="27"/>
      <c r="E73" s="36">
        <f>ROUND(E72*C73,2)</f>
        <v>363.38</v>
      </c>
      <c r="F73" s="22"/>
    </row>
    <row r="74" spans="1:6" ht="13.5" customHeight="1" x14ac:dyDescent="0.2">
      <c r="A74" s="22"/>
      <c r="B74" s="27" t="s">
        <v>4</v>
      </c>
      <c r="C74" s="43">
        <v>9.9750000000000005E-2</v>
      </c>
      <c r="D74" s="27"/>
      <c r="E74" s="44">
        <f>ROUND(E72*C74,2)</f>
        <v>724.93</v>
      </c>
      <c r="F74" s="22"/>
    </row>
    <row r="75" spans="1:6" ht="13.5" customHeight="1" x14ac:dyDescent="0.2">
      <c r="A75" s="22"/>
      <c r="B75" s="27"/>
      <c r="C75" s="27"/>
      <c r="D75" s="27"/>
      <c r="E75" s="33"/>
      <c r="F75" s="22"/>
    </row>
    <row r="76" spans="1:6" ht="16.5" customHeight="1" thickBot="1" x14ac:dyDescent="0.25">
      <c r="A76" s="22"/>
      <c r="B76" s="26" t="s">
        <v>20</v>
      </c>
      <c r="C76" s="27"/>
      <c r="D76" s="27"/>
      <c r="E76" s="34">
        <f>SUM(E72:E74)</f>
        <v>8355.81</v>
      </c>
      <c r="F76" s="22"/>
    </row>
    <row r="77" spans="1:6" ht="15.75" thickTop="1" x14ac:dyDescent="0.2">
      <c r="A77" s="22"/>
      <c r="B77" s="78"/>
      <c r="C77" s="78"/>
      <c r="D77" s="78"/>
      <c r="E77" s="37"/>
      <c r="F77" s="22"/>
    </row>
    <row r="78" spans="1:6" ht="15" x14ac:dyDescent="0.2">
      <c r="A78" s="22"/>
      <c r="B78" s="75" t="s">
        <v>22</v>
      </c>
      <c r="C78" s="75"/>
      <c r="D78" s="75"/>
      <c r="E78" s="37">
        <v>0</v>
      </c>
      <c r="F78" s="22"/>
    </row>
    <row r="79" spans="1:6" ht="15" x14ac:dyDescent="0.2">
      <c r="A79" s="22"/>
      <c r="B79" s="78"/>
      <c r="C79" s="78"/>
      <c r="D79" s="78"/>
      <c r="E79" s="37"/>
      <c r="F79" s="22"/>
    </row>
    <row r="80" spans="1:6" ht="19.5" customHeight="1" x14ac:dyDescent="0.2">
      <c r="A80" s="22"/>
      <c r="B80" s="38" t="s">
        <v>21</v>
      </c>
      <c r="C80" s="39"/>
      <c r="D80" s="39"/>
      <c r="E80" s="40">
        <f>E76-E78</f>
        <v>8355.81</v>
      </c>
      <c r="F80" s="22"/>
    </row>
    <row r="81" spans="1:6" ht="13.5" customHeight="1" x14ac:dyDescent="0.2">
      <c r="A81" s="22"/>
      <c r="B81" s="22"/>
      <c r="C81" s="22"/>
      <c r="D81" s="22"/>
      <c r="E81" s="22"/>
      <c r="F81" s="22"/>
    </row>
    <row r="82" spans="1:6" x14ac:dyDescent="0.2">
      <c r="A82" s="22"/>
      <c r="B82" s="22"/>
      <c r="C82" s="22"/>
      <c r="D82" s="22"/>
      <c r="E82" s="22"/>
      <c r="F82" s="22"/>
    </row>
    <row r="83" spans="1:6" x14ac:dyDescent="0.2">
      <c r="A83" s="22"/>
      <c r="B83" s="73"/>
      <c r="C83" s="73"/>
      <c r="D83" s="73"/>
      <c r="E83" s="73"/>
      <c r="F83" s="22"/>
    </row>
    <row r="84" spans="1:6" ht="14.25" x14ac:dyDescent="0.2">
      <c r="A84" s="80" t="s">
        <v>44</v>
      </c>
      <c r="B84" s="80"/>
      <c r="C84" s="80"/>
      <c r="D84" s="80"/>
      <c r="E84" s="80"/>
      <c r="F84" s="80"/>
    </row>
    <row r="85" spans="1:6" ht="14.25" x14ac:dyDescent="0.2">
      <c r="A85" s="76" t="s">
        <v>45</v>
      </c>
      <c r="B85" s="76"/>
      <c r="C85" s="76"/>
      <c r="D85" s="76"/>
      <c r="E85" s="76"/>
      <c r="F85" s="76"/>
    </row>
    <row r="86" spans="1:6" x14ac:dyDescent="0.2">
      <c r="A86" s="22"/>
      <c r="B86" s="22"/>
      <c r="C86" s="22"/>
      <c r="D86" s="22"/>
      <c r="E86" s="22"/>
      <c r="F86" s="22"/>
    </row>
    <row r="87" spans="1:6" x14ac:dyDescent="0.2">
      <c r="A87" s="22"/>
      <c r="B87" s="74"/>
      <c r="C87" s="74"/>
      <c r="D87" s="74"/>
      <c r="E87" s="74"/>
      <c r="F87" s="22"/>
    </row>
    <row r="88" spans="1:6" ht="15" x14ac:dyDescent="0.2">
      <c r="A88" s="79" t="s">
        <v>7</v>
      </c>
      <c r="B88" s="79"/>
      <c r="C88" s="79"/>
      <c r="D88" s="79"/>
      <c r="E88" s="79"/>
      <c r="F88" s="79"/>
    </row>
    <row r="90" spans="1:6" ht="39.75" customHeight="1" x14ac:dyDescent="0.2">
      <c r="B90" s="71"/>
      <c r="C90" s="72"/>
      <c r="D90" s="72"/>
    </row>
    <row r="91" spans="1:6" ht="13.5" customHeight="1" x14ac:dyDescent="0.2"/>
    <row r="92" spans="1:6" x14ac:dyDescent="0.2">
      <c r="B92" s="17"/>
      <c r="C92" s="17"/>
      <c r="D92" s="17"/>
    </row>
  </sheetData>
  <mergeCells count="11">
    <mergeCell ref="B83:E83"/>
    <mergeCell ref="A30:F30"/>
    <mergeCell ref="B68:D68"/>
    <mergeCell ref="B77:D77"/>
    <mergeCell ref="B78:D78"/>
    <mergeCell ref="B79:D79"/>
    <mergeCell ref="A84:F84"/>
    <mergeCell ref="A85:F85"/>
    <mergeCell ref="B87:E87"/>
    <mergeCell ref="A88:F88"/>
    <mergeCell ref="B90:D90"/>
  </mergeCells>
  <dataValidations count="1">
    <dataValidation type="list" allowBlank="1" showInputMessage="1" showErrorMessage="1" sqref="B77:B79 B12:B20 B33:B68" xr:uid="{8C653340-640E-4A08-8744-E04A5B2118AC}">
      <formula1>Liste_Activités</formula1>
    </dataValidation>
  </dataValidations>
  <printOptions horizontalCentered="1"/>
  <pageMargins left="0" right="0" top="0" bottom="0" header="0" footer="0"/>
  <pageSetup paperSize="131" scale="60" orientation="portrait" horizontalDpi="1200" verticalDpi="1200" r:id="rId1"/>
  <headerFooter scaleWithDoc="0" alignWithMargins="0"/>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A2CEC1-72E8-466C-9967-1F4855093803}">
  <sheetPr>
    <pageSetUpPr fitToPage="1"/>
  </sheetPr>
  <dimension ref="A12:F92"/>
  <sheetViews>
    <sheetView view="pageBreakPreview" topLeftCell="A10" zoomScale="80" zoomScaleNormal="100" zoomScaleSheetLayoutView="80" workbookViewId="0">
      <selection activeCell="B24" sqref="B24:B26"/>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8"/>
      <c r="B21" s="26" t="s">
        <v>112</v>
      </c>
      <c r="C21" s="22"/>
      <c r="D21" s="22"/>
      <c r="E21" s="22"/>
      <c r="F21" s="22"/>
    </row>
    <row r="22" spans="1:6" ht="15" x14ac:dyDescent="0.2">
      <c r="A22" s="18"/>
      <c r="B22" s="27"/>
      <c r="C22" s="22"/>
      <c r="D22" s="22"/>
      <c r="E22" s="22"/>
      <c r="F22" s="22"/>
    </row>
    <row r="23" spans="1:6" ht="15" x14ac:dyDescent="0.2">
      <c r="A23" s="18"/>
      <c r="B23" s="27"/>
      <c r="C23" s="22"/>
      <c r="D23" s="22"/>
      <c r="E23" s="22"/>
      <c r="F23" s="22"/>
    </row>
    <row r="24" spans="1:6" ht="15" x14ac:dyDescent="0.2">
      <c r="A24" s="18"/>
      <c r="B24" s="26" t="s">
        <v>116</v>
      </c>
      <c r="C24" s="22"/>
      <c r="D24" s="22"/>
      <c r="E24" s="22"/>
      <c r="F24" s="22"/>
    </row>
    <row r="25" spans="1:6" ht="15" x14ac:dyDescent="0.2">
      <c r="A25" s="18"/>
      <c r="B25" s="26" t="s">
        <v>115</v>
      </c>
      <c r="C25" s="22"/>
      <c r="D25" s="22"/>
      <c r="E25" s="22"/>
      <c r="F25" s="22"/>
    </row>
    <row r="26" spans="1:6" ht="33.75" customHeight="1" x14ac:dyDescent="0.2">
      <c r="A26" s="18"/>
      <c r="B26" s="48" t="s">
        <v>117</v>
      </c>
      <c r="C26" s="22"/>
      <c r="D26" s="22"/>
      <c r="E26" s="22"/>
      <c r="F26" s="22"/>
    </row>
    <row r="27" spans="1:6" x14ac:dyDescent="0.2">
      <c r="A27" s="19"/>
      <c r="B27" s="22"/>
      <c r="C27" s="24"/>
      <c r="D27" s="24"/>
      <c r="E27" s="25"/>
      <c r="F27" s="22"/>
    </row>
    <row r="28" spans="1:6" ht="15" x14ac:dyDescent="0.2">
      <c r="A28" s="18"/>
      <c r="B28" s="24"/>
      <c r="C28" s="24"/>
      <c r="D28" s="28" t="s">
        <v>15</v>
      </c>
      <c r="E28" s="28" t="s">
        <v>111</v>
      </c>
      <c r="F28" s="22"/>
    </row>
    <row r="29" spans="1:6" ht="13.5" thickBot="1" x14ac:dyDescent="0.25">
      <c r="A29" s="20"/>
      <c r="B29" s="20"/>
      <c r="C29" s="20"/>
      <c r="D29" s="20"/>
      <c r="E29" s="20"/>
      <c r="F29" s="21"/>
    </row>
    <row r="30" spans="1:6" s="41" customFormat="1" ht="21.75" customHeight="1" x14ac:dyDescent="0.2">
      <c r="A30" s="77" t="s">
        <v>0</v>
      </c>
      <c r="B30" s="77"/>
      <c r="C30" s="77"/>
      <c r="D30" s="77"/>
      <c r="E30" s="77"/>
      <c r="F30" s="77"/>
    </row>
    <row r="31" spans="1:6" s="52" customFormat="1" ht="25.5" x14ac:dyDescent="0.2">
      <c r="A31" s="53"/>
      <c r="B31" s="54"/>
      <c r="C31" s="57" t="s">
        <v>60</v>
      </c>
      <c r="D31" s="57" t="s">
        <v>59</v>
      </c>
      <c r="E31" s="53"/>
    </row>
    <row r="32" spans="1:6" ht="14.25" x14ac:dyDescent="0.2">
      <c r="A32" s="22"/>
      <c r="B32" s="23" t="s">
        <v>6</v>
      </c>
      <c r="C32" s="63"/>
      <c r="D32" s="63"/>
      <c r="E32" s="29"/>
      <c r="F32" s="22"/>
    </row>
    <row r="33" spans="1:6" s="52" customFormat="1" ht="14.25" x14ac:dyDescent="0.2">
      <c r="A33" s="49"/>
      <c r="B33" s="50"/>
      <c r="C33" s="56"/>
      <c r="D33" s="56"/>
      <c r="E33" s="51"/>
      <c r="F33" s="49"/>
    </row>
    <row r="34" spans="1:6" s="52" customFormat="1" ht="14.25" x14ac:dyDescent="0.2">
      <c r="A34" s="49"/>
      <c r="B34" s="50" t="s">
        <v>110</v>
      </c>
      <c r="C34" s="55">
        <v>1.25</v>
      </c>
      <c r="D34" s="58">
        <v>285</v>
      </c>
      <c r="E34" s="51">
        <f>+C34*D34</f>
        <v>356.25</v>
      </c>
      <c r="F34" s="49"/>
    </row>
    <row r="35" spans="1:6" s="52" customFormat="1" ht="14.25" x14ac:dyDescent="0.2">
      <c r="A35" s="49"/>
      <c r="B35" s="60"/>
      <c r="C35" s="55"/>
      <c r="D35" s="58"/>
      <c r="E35" s="51"/>
      <c r="F35" s="49"/>
    </row>
    <row r="36" spans="1:6" s="52" customFormat="1" ht="14.25" x14ac:dyDescent="0.2">
      <c r="A36" s="49"/>
      <c r="B36" s="50"/>
      <c r="C36" s="55"/>
      <c r="D36" s="58"/>
      <c r="E36" s="51"/>
      <c r="F36" s="49"/>
    </row>
    <row r="37" spans="1:6" s="52" customFormat="1" ht="28.5" x14ac:dyDescent="0.2">
      <c r="A37" s="49"/>
      <c r="B37" s="50" t="s">
        <v>87</v>
      </c>
      <c r="C37" s="55"/>
      <c r="D37" s="58"/>
      <c r="E37" s="51"/>
      <c r="F37" s="49"/>
    </row>
    <row r="38" spans="1:6" s="52" customFormat="1" ht="14.25" x14ac:dyDescent="0.2">
      <c r="A38" s="49"/>
      <c r="B38" s="50"/>
      <c r="C38" s="55"/>
      <c r="D38" s="58"/>
      <c r="E38" s="51"/>
      <c r="F38" s="49"/>
    </row>
    <row r="39" spans="1:6" s="52" customFormat="1" ht="14.25" x14ac:dyDescent="0.2">
      <c r="A39" s="49"/>
      <c r="B39" s="59" t="s">
        <v>68</v>
      </c>
      <c r="C39" s="55">
        <v>3</v>
      </c>
      <c r="D39" s="58">
        <v>285</v>
      </c>
      <c r="E39" s="51">
        <f>+C39*D39</f>
        <v>855</v>
      </c>
      <c r="F39" s="49"/>
    </row>
    <row r="40" spans="1:6" s="52" customFormat="1" ht="14.25" x14ac:dyDescent="0.2">
      <c r="A40" s="49"/>
      <c r="B40" s="50"/>
      <c r="C40" s="55"/>
      <c r="D40" s="58"/>
      <c r="E40" s="51"/>
      <c r="F40" s="49"/>
    </row>
    <row r="41" spans="1:6" s="52" customFormat="1" ht="14.25" x14ac:dyDescent="0.2">
      <c r="A41" s="49"/>
      <c r="B41" s="59" t="s">
        <v>69</v>
      </c>
      <c r="C41" s="55">
        <v>2</v>
      </c>
      <c r="D41" s="58">
        <v>285</v>
      </c>
      <c r="E41" s="51">
        <f>+C41*D41</f>
        <v>570</v>
      </c>
      <c r="F41" s="49"/>
    </row>
    <row r="42" spans="1:6" s="52" customFormat="1" ht="14.25" x14ac:dyDescent="0.2">
      <c r="A42" s="49"/>
      <c r="B42" s="50"/>
      <c r="C42" s="55"/>
      <c r="D42" s="58"/>
      <c r="E42" s="51"/>
      <c r="F42" s="49"/>
    </row>
    <row r="43" spans="1:6" s="52" customFormat="1" ht="14.25" x14ac:dyDescent="0.2">
      <c r="A43" s="49"/>
      <c r="B43" s="59" t="s">
        <v>70</v>
      </c>
      <c r="C43" s="55">
        <v>2</v>
      </c>
      <c r="D43" s="58">
        <v>285</v>
      </c>
      <c r="E43" s="51">
        <f>+C43*D43</f>
        <v>570</v>
      </c>
      <c r="F43" s="49"/>
    </row>
    <row r="44" spans="1:6" s="52" customFormat="1" ht="14.25" x14ac:dyDescent="0.2">
      <c r="A44" s="49"/>
      <c r="B44" s="50"/>
      <c r="C44" s="55"/>
      <c r="D44" s="58"/>
      <c r="E44" s="51"/>
      <c r="F44" s="49"/>
    </row>
    <row r="45" spans="1:6" s="52" customFormat="1" ht="14.25" x14ac:dyDescent="0.2">
      <c r="A45" s="49"/>
      <c r="B45" s="59" t="s">
        <v>71</v>
      </c>
      <c r="C45" s="55">
        <v>0</v>
      </c>
      <c r="D45" s="58">
        <v>285</v>
      </c>
      <c r="E45" s="51">
        <f>+C45*D45</f>
        <v>0</v>
      </c>
      <c r="F45" s="49"/>
    </row>
    <row r="46" spans="1:6" s="52" customFormat="1" ht="14.25" x14ac:dyDescent="0.2">
      <c r="A46" s="49"/>
      <c r="B46" s="50"/>
      <c r="C46" s="55"/>
      <c r="D46" s="58"/>
      <c r="E46" s="51"/>
      <c r="F46" s="49"/>
    </row>
    <row r="47" spans="1:6" s="52" customFormat="1" ht="14.25" x14ac:dyDescent="0.2">
      <c r="A47" s="49"/>
      <c r="B47" s="59" t="s">
        <v>88</v>
      </c>
      <c r="C47" s="55">
        <v>0</v>
      </c>
      <c r="D47" s="58">
        <v>285</v>
      </c>
      <c r="E47" s="51">
        <f>+C47*D47</f>
        <v>0</v>
      </c>
      <c r="F47" s="49"/>
    </row>
    <row r="48" spans="1:6" s="52" customFormat="1" ht="14.25" x14ac:dyDescent="0.2">
      <c r="A48" s="49"/>
      <c r="B48" s="50"/>
      <c r="C48" s="55"/>
      <c r="D48" s="58"/>
      <c r="E48" s="51"/>
      <c r="F48" s="49"/>
    </row>
    <row r="49" spans="1:6" s="52" customFormat="1" ht="14.25" x14ac:dyDescent="0.2">
      <c r="A49" s="49"/>
      <c r="B49" s="59" t="s">
        <v>73</v>
      </c>
      <c r="C49" s="55">
        <v>0</v>
      </c>
      <c r="D49" s="58">
        <v>285</v>
      </c>
      <c r="E49" s="51">
        <f>+C49*D49</f>
        <v>0</v>
      </c>
      <c r="F49" s="49"/>
    </row>
    <row r="50" spans="1:6" s="52" customFormat="1" ht="14.25" x14ac:dyDescent="0.2">
      <c r="A50" s="49"/>
      <c r="B50" s="50"/>
      <c r="C50" s="55"/>
      <c r="D50" s="58"/>
      <c r="E50" s="51"/>
      <c r="F50" s="49"/>
    </row>
    <row r="51" spans="1:6" s="52" customFormat="1" ht="14.25" x14ac:dyDescent="0.2">
      <c r="A51" s="49"/>
      <c r="B51" s="59" t="s">
        <v>74</v>
      </c>
      <c r="C51" s="55">
        <v>0</v>
      </c>
      <c r="D51" s="58">
        <v>285</v>
      </c>
      <c r="E51" s="51">
        <f>+C51*D51</f>
        <v>0</v>
      </c>
      <c r="F51" s="49"/>
    </row>
    <row r="52" spans="1:6" s="52" customFormat="1" ht="14.25" x14ac:dyDescent="0.2">
      <c r="A52" s="49"/>
      <c r="B52" s="50"/>
      <c r="C52" s="55"/>
      <c r="D52" s="58"/>
      <c r="E52" s="51"/>
      <c r="F52" s="49"/>
    </row>
    <row r="53" spans="1:6" s="52" customFormat="1" ht="14.25" x14ac:dyDescent="0.2">
      <c r="A53" s="49"/>
      <c r="B53" s="59" t="s">
        <v>75</v>
      </c>
      <c r="C53" s="55">
        <v>0</v>
      </c>
      <c r="D53" s="58">
        <v>285</v>
      </c>
      <c r="E53" s="51">
        <f>+C53*D53</f>
        <v>0</v>
      </c>
      <c r="F53" s="49"/>
    </row>
    <row r="54" spans="1:6" s="52" customFormat="1" ht="14.25" x14ac:dyDescent="0.2">
      <c r="A54" s="49"/>
      <c r="B54" s="50"/>
      <c r="C54" s="55"/>
      <c r="D54" s="58"/>
      <c r="E54" s="51"/>
      <c r="F54" s="49"/>
    </row>
    <row r="55" spans="1:6" s="52" customFormat="1" ht="14.25" x14ac:dyDescent="0.2">
      <c r="A55" s="49"/>
      <c r="B55" s="59" t="s">
        <v>84</v>
      </c>
      <c r="C55" s="55">
        <v>0</v>
      </c>
      <c r="D55" s="58">
        <v>285</v>
      </c>
      <c r="E55" s="51">
        <f>+C55*D55</f>
        <v>0</v>
      </c>
      <c r="F55" s="49"/>
    </row>
    <row r="56" spans="1:6" s="52" customFormat="1" ht="14.25" x14ac:dyDescent="0.2">
      <c r="A56" s="49"/>
      <c r="B56" s="50"/>
      <c r="C56" s="55"/>
      <c r="D56" s="58"/>
      <c r="E56" s="51"/>
      <c r="F56" s="49"/>
    </row>
    <row r="57" spans="1:6" s="52" customFormat="1" ht="14.25" x14ac:dyDescent="0.2">
      <c r="A57" s="49"/>
      <c r="B57" s="59" t="s">
        <v>90</v>
      </c>
      <c r="C57" s="55">
        <v>0</v>
      </c>
      <c r="D57" s="58">
        <v>285</v>
      </c>
      <c r="E57" s="51">
        <f>+C57*D57</f>
        <v>0</v>
      </c>
      <c r="F57" s="49"/>
    </row>
    <row r="58" spans="1:6" s="52" customFormat="1" ht="14.25" x14ac:dyDescent="0.2">
      <c r="A58" s="49"/>
      <c r="B58" s="50"/>
      <c r="C58" s="55"/>
      <c r="D58" s="58"/>
      <c r="E58" s="51"/>
      <c r="F58" s="49"/>
    </row>
    <row r="59" spans="1:6" s="52" customFormat="1" ht="14.25" x14ac:dyDescent="0.2">
      <c r="A59" s="49"/>
      <c r="B59" s="59" t="s">
        <v>91</v>
      </c>
      <c r="C59" s="55">
        <v>0</v>
      </c>
      <c r="D59" s="58">
        <v>285</v>
      </c>
      <c r="E59" s="51">
        <f>+C59*D59</f>
        <v>0</v>
      </c>
      <c r="F59" s="49"/>
    </row>
    <row r="60" spans="1:6" s="52" customFormat="1" ht="14.25" x14ac:dyDescent="0.2">
      <c r="A60" s="49"/>
      <c r="B60" s="50"/>
      <c r="C60" s="55"/>
      <c r="D60" s="58"/>
      <c r="E60" s="51"/>
      <c r="F60" s="49"/>
    </row>
    <row r="61" spans="1:6" s="52" customFormat="1" ht="14.25" x14ac:dyDescent="0.2">
      <c r="A61" s="49"/>
      <c r="B61" s="59"/>
      <c r="C61" s="55"/>
      <c r="D61" s="58"/>
      <c r="E61" s="51"/>
      <c r="F61" s="49"/>
    </row>
    <row r="62" spans="1:6" s="52" customFormat="1" ht="14.25" x14ac:dyDescent="0.2">
      <c r="A62" s="49"/>
      <c r="B62" s="50"/>
      <c r="C62" s="55"/>
      <c r="D62" s="58"/>
      <c r="E62" s="51"/>
      <c r="F62" s="49"/>
    </row>
    <row r="63" spans="1:6" s="52" customFormat="1" ht="14.25" x14ac:dyDescent="0.2">
      <c r="A63" s="49"/>
      <c r="B63" s="59"/>
      <c r="C63" s="55"/>
      <c r="D63" s="58"/>
      <c r="E63" s="51"/>
      <c r="F63" s="49"/>
    </row>
    <row r="64" spans="1:6" s="52" customFormat="1" ht="14.25" x14ac:dyDescent="0.2">
      <c r="A64" s="49"/>
      <c r="B64" s="50"/>
      <c r="C64" s="55"/>
      <c r="D64" s="58"/>
      <c r="E64" s="51"/>
      <c r="F64" s="49"/>
    </row>
    <row r="65" spans="1:6" s="52" customFormat="1" ht="14.25" x14ac:dyDescent="0.2">
      <c r="A65" s="49"/>
      <c r="B65" s="50"/>
      <c r="C65" s="55"/>
      <c r="D65" s="58"/>
      <c r="E65" s="51"/>
      <c r="F65" s="49"/>
    </row>
    <row r="66" spans="1:6" s="52" customFormat="1" ht="14.25" x14ac:dyDescent="0.2">
      <c r="A66" s="49"/>
      <c r="B66" s="50"/>
      <c r="C66" s="55"/>
      <c r="D66" s="58"/>
      <c r="E66" s="51"/>
      <c r="F66" s="49"/>
    </row>
    <row r="67" spans="1:6" s="52" customFormat="1" ht="14.25" x14ac:dyDescent="0.2">
      <c r="A67" s="49"/>
      <c r="B67" s="50"/>
      <c r="C67" s="55"/>
      <c r="D67" s="58"/>
      <c r="E67" s="51"/>
      <c r="F67" s="49"/>
    </row>
    <row r="68" spans="1:6" s="52" customFormat="1" ht="13.5" customHeight="1" x14ac:dyDescent="0.2">
      <c r="A68" s="49"/>
      <c r="B68" s="81"/>
      <c r="C68" s="81"/>
      <c r="D68" s="81"/>
      <c r="E68" s="51"/>
      <c r="F68" s="49"/>
    </row>
    <row r="69" spans="1:6" ht="13.5" customHeight="1" x14ac:dyDescent="0.2">
      <c r="A69" s="22"/>
      <c r="B69" s="26" t="s">
        <v>19</v>
      </c>
      <c r="C69" s="27"/>
      <c r="D69" s="27"/>
      <c r="E69" s="30">
        <f>SUM(E33:E68)</f>
        <v>2351.25</v>
      </c>
      <c r="F69" s="22"/>
    </row>
    <row r="70" spans="1:6" ht="13.5" customHeight="1" x14ac:dyDescent="0.2">
      <c r="A70" s="22"/>
      <c r="B70" s="35" t="s">
        <v>76</v>
      </c>
      <c r="C70" s="27"/>
      <c r="D70" s="27"/>
      <c r="E70" s="31">
        <v>0</v>
      </c>
      <c r="F70" s="22"/>
    </row>
    <row r="71" spans="1:6" ht="13.5" customHeight="1" x14ac:dyDescent="0.2">
      <c r="A71" s="22"/>
      <c r="B71" s="35" t="s">
        <v>17</v>
      </c>
      <c r="C71" s="27"/>
      <c r="D71" s="27"/>
      <c r="E71" s="31">
        <v>0</v>
      </c>
      <c r="F71" s="22"/>
    </row>
    <row r="72" spans="1:6" ht="13.5" customHeight="1" x14ac:dyDescent="0.2">
      <c r="A72" s="22"/>
      <c r="B72" s="26" t="s">
        <v>18</v>
      </c>
      <c r="C72" s="27"/>
      <c r="D72" s="27"/>
      <c r="E72" s="30">
        <f>SUM(E69:E71)</f>
        <v>2351.25</v>
      </c>
      <c r="F72" s="22"/>
    </row>
    <row r="73" spans="1:6" ht="13.5" customHeight="1" x14ac:dyDescent="0.2">
      <c r="A73" s="22"/>
      <c r="B73" s="27" t="s">
        <v>5</v>
      </c>
      <c r="C73" s="32">
        <v>0.05</v>
      </c>
      <c r="D73" s="27"/>
      <c r="E73" s="36">
        <f>ROUND(E72*C73,2)</f>
        <v>117.56</v>
      </c>
      <c r="F73" s="22"/>
    </row>
    <row r="74" spans="1:6" ht="13.5" customHeight="1" x14ac:dyDescent="0.2">
      <c r="A74" s="22"/>
      <c r="B74" s="27" t="s">
        <v>4</v>
      </c>
      <c r="C74" s="43">
        <v>9.9750000000000005E-2</v>
      </c>
      <c r="D74" s="27"/>
      <c r="E74" s="44">
        <f>ROUND(E72*C74,2)</f>
        <v>234.54</v>
      </c>
      <c r="F74" s="22"/>
    </row>
    <row r="75" spans="1:6" ht="13.5" customHeight="1" x14ac:dyDescent="0.2">
      <c r="A75" s="22"/>
      <c r="B75" s="27"/>
      <c r="C75" s="27"/>
      <c r="D75" s="27"/>
      <c r="E75" s="33"/>
      <c r="F75" s="22"/>
    </row>
    <row r="76" spans="1:6" ht="16.5" customHeight="1" thickBot="1" x14ac:dyDescent="0.25">
      <c r="A76" s="22"/>
      <c r="B76" s="26" t="s">
        <v>20</v>
      </c>
      <c r="C76" s="27"/>
      <c r="D76" s="27"/>
      <c r="E76" s="34">
        <f>SUM(E72:E74)</f>
        <v>2703.35</v>
      </c>
      <c r="F76" s="22"/>
    </row>
    <row r="77" spans="1:6" ht="15.75" thickTop="1" x14ac:dyDescent="0.2">
      <c r="A77" s="22"/>
      <c r="B77" s="78"/>
      <c r="C77" s="78"/>
      <c r="D77" s="78"/>
      <c r="E77" s="37"/>
      <c r="F77" s="22"/>
    </row>
    <row r="78" spans="1:6" ht="15" x14ac:dyDescent="0.2">
      <c r="A78" s="22"/>
      <c r="B78" s="75" t="s">
        <v>22</v>
      </c>
      <c r="C78" s="75"/>
      <c r="D78" s="75"/>
      <c r="E78" s="37">
        <v>0</v>
      </c>
      <c r="F78" s="22"/>
    </row>
    <row r="79" spans="1:6" ht="15" x14ac:dyDescent="0.2">
      <c r="A79" s="22"/>
      <c r="B79" s="78"/>
      <c r="C79" s="78"/>
      <c r="D79" s="78"/>
      <c r="E79" s="37"/>
      <c r="F79" s="22"/>
    </row>
    <row r="80" spans="1:6" ht="19.5" customHeight="1" x14ac:dyDescent="0.2">
      <c r="A80" s="22"/>
      <c r="B80" s="38" t="s">
        <v>21</v>
      </c>
      <c r="C80" s="39"/>
      <c r="D80" s="39"/>
      <c r="E80" s="40">
        <f>E76-E78</f>
        <v>2703.35</v>
      </c>
      <c r="F80" s="22"/>
    </row>
    <row r="81" spans="1:6" ht="13.5" customHeight="1" x14ac:dyDescent="0.2">
      <c r="A81" s="22"/>
      <c r="B81" s="22"/>
      <c r="C81" s="22"/>
      <c r="D81" s="22"/>
      <c r="E81" s="22"/>
      <c r="F81" s="22"/>
    </row>
    <row r="82" spans="1:6" x14ac:dyDescent="0.2">
      <c r="A82" s="22"/>
      <c r="B82" s="22"/>
      <c r="C82" s="22"/>
      <c r="D82" s="22"/>
      <c r="E82" s="22"/>
      <c r="F82" s="22"/>
    </row>
    <row r="83" spans="1:6" x14ac:dyDescent="0.2">
      <c r="A83" s="22"/>
      <c r="B83" s="73"/>
      <c r="C83" s="73"/>
      <c r="D83" s="73"/>
      <c r="E83" s="73"/>
      <c r="F83" s="22"/>
    </row>
    <row r="84" spans="1:6" ht="14.25" x14ac:dyDescent="0.2">
      <c r="A84" s="80" t="s">
        <v>44</v>
      </c>
      <c r="B84" s="80"/>
      <c r="C84" s="80"/>
      <c r="D84" s="80"/>
      <c r="E84" s="80"/>
      <c r="F84" s="80"/>
    </row>
    <row r="85" spans="1:6" ht="14.25" x14ac:dyDescent="0.2">
      <c r="A85" s="76" t="s">
        <v>45</v>
      </c>
      <c r="B85" s="76"/>
      <c r="C85" s="76"/>
      <c r="D85" s="76"/>
      <c r="E85" s="76"/>
      <c r="F85" s="76"/>
    </row>
    <row r="86" spans="1:6" x14ac:dyDescent="0.2">
      <c r="A86" s="22"/>
      <c r="B86" s="22"/>
      <c r="C86" s="22"/>
      <c r="D86" s="22"/>
      <c r="E86" s="22"/>
      <c r="F86" s="22"/>
    </row>
    <row r="87" spans="1:6" x14ac:dyDescent="0.2">
      <c r="A87" s="22"/>
      <c r="B87" s="74"/>
      <c r="C87" s="74"/>
      <c r="D87" s="74"/>
      <c r="E87" s="74"/>
      <c r="F87" s="22"/>
    </row>
    <row r="88" spans="1:6" ht="15" x14ac:dyDescent="0.2">
      <c r="A88" s="79" t="s">
        <v>7</v>
      </c>
      <c r="B88" s="79"/>
      <c r="C88" s="79"/>
      <c r="D88" s="79"/>
      <c r="E88" s="79"/>
      <c r="F88" s="79"/>
    </row>
    <row r="90" spans="1:6" ht="39.75" customHeight="1" x14ac:dyDescent="0.2">
      <c r="B90" s="71"/>
      <c r="C90" s="72"/>
      <c r="D90" s="72"/>
    </row>
    <row r="91" spans="1:6" ht="13.5" customHeight="1" x14ac:dyDescent="0.2"/>
    <row r="92" spans="1:6" x14ac:dyDescent="0.2">
      <c r="B92" s="17"/>
      <c r="C92" s="17"/>
      <c r="D92" s="17"/>
    </row>
  </sheetData>
  <mergeCells count="11">
    <mergeCell ref="A84:F84"/>
    <mergeCell ref="A85:F85"/>
    <mergeCell ref="B87:E87"/>
    <mergeCell ref="A88:F88"/>
    <mergeCell ref="B90:D90"/>
    <mergeCell ref="B83:E83"/>
    <mergeCell ref="A30:F30"/>
    <mergeCell ref="B68:D68"/>
    <mergeCell ref="B77:D77"/>
    <mergeCell ref="B78:D78"/>
    <mergeCell ref="B79:D79"/>
  </mergeCells>
  <dataValidations count="1">
    <dataValidation type="list" allowBlank="1" showInputMessage="1" showErrorMessage="1" sqref="B77:B79 B12:B20 B33:B68" xr:uid="{D064C4A5-EA08-4397-853A-FD9AABF992DB}">
      <formula1>Liste_Activités</formula1>
    </dataValidation>
  </dataValidations>
  <printOptions horizontalCentered="1"/>
  <pageMargins left="0" right="0" top="0" bottom="0" header="0" footer="0"/>
  <pageSetup paperSize="131" scale="60" orientation="portrait" horizontalDpi="1200" verticalDpi="1200" r:id="rId1"/>
  <headerFooter scaleWithDoc="0"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A94669-DD24-4EAE-A396-267786B66BB8}">
  <sheetPr>
    <pageSetUpPr fitToPage="1"/>
  </sheetPr>
  <dimension ref="A12:F92"/>
  <sheetViews>
    <sheetView tabSelected="1" view="pageBreakPreview" zoomScale="80" zoomScaleNormal="100" zoomScaleSheetLayoutView="80" workbookViewId="0">
      <selection activeCell="E28" sqref="E28"/>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8"/>
      <c r="B21" s="26" t="s">
        <v>119</v>
      </c>
      <c r="C21" s="22"/>
      <c r="D21" s="22"/>
      <c r="E21" s="22"/>
      <c r="F21" s="22"/>
    </row>
    <row r="22" spans="1:6" ht="15" x14ac:dyDescent="0.2">
      <c r="A22" s="18"/>
      <c r="B22" s="27"/>
      <c r="C22" s="22"/>
      <c r="D22" s="22"/>
      <c r="E22" s="22"/>
      <c r="F22" s="22"/>
    </row>
    <row r="23" spans="1:6" ht="15" x14ac:dyDescent="0.2">
      <c r="A23" s="18"/>
      <c r="B23" s="27"/>
      <c r="C23" s="22"/>
      <c r="D23" s="22"/>
      <c r="E23" s="22"/>
      <c r="F23" s="22"/>
    </row>
    <row r="24" spans="1:6" ht="15" x14ac:dyDescent="0.2">
      <c r="A24" s="18"/>
      <c r="B24" s="26" t="s">
        <v>116</v>
      </c>
      <c r="C24" s="22"/>
      <c r="D24" s="22"/>
      <c r="E24" s="22"/>
      <c r="F24" s="22"/>
    </row>
    <row r="25" spans="1:6" ht="15" x14ac:dyDescent="0.2">
      <c r="A25" s="18"/>
      <c r="B25" s="26" t="s">
        <v>121</v>
      </c>
      <c r="C25" s="22"/>
      <c r="D25" s="22"/>
      <c r="E25" s="22"/>
      <c r="F25" s="22"/>
    </row>
    <row r="26" spans="1:6" ht="33.75" customHeight="1" x14ac:dyDescent="0.2">
      <c r="A26" s="18"/>
      <c r="B26" s="48" t="s">
        <v>57</v>
      </c>
      <c r="C26" s="22"/>
      <c r="D26" s="22"/>
      <c r="E26" s="22"/>
      <c r="F26" s="22"/>
    </row>
    <row r="27" spans="1:6" x14ac:dyDescent="0.2">
      <c r="A27" s="19"/>
      <c r="B27" s="22"/>
      <c r="C27" s="24"/>
      <c r="D27" s="24"/>
      <c r="E27" s="25"/>
      <c r="F27" s="22"/>
    </row>
    <row r="28" spans="1:6" ht="15" x14ac:dyDescent="0.2">
      <c r="A28" s="18"/>
      <c r="B28" s="24"/>
      <c r="C28" s="24"/>
      <c r="D28" s="28" t="s">
        <v>15</v>
      </c>
      <c r="E28" s="28" t="s">
        <v>118</v>
      </c>
      <c r="F28" s="22"/>
    </row>
    <row r="29" spans="1:6" ht="13.5" thickBot="1" x14ac:dyDescent="0.25">
      <c r="A29" s="20"/>
      <c r="B29" s="20"/>
      <c r="C29" s="20"/>
      <c r="D29" s="20"/>
      <c r="E29" s="20"/>
      <c r="F29" s="21"/>
    </row>
    <row r="30" spans="1:6" s="41" customFormat="1" ht="21.75" customHeight="1" x14ac:dyDescent="0.2">
      <c r="A30" s="77" t="s">
        <v>0</v>
      </c>
      <c r="B30" s="77"/>
      <c r="C30" s="77"/>
      <c r="D30" s="77"/>
      <c r="E30" s="77"/>
      <c r="F30" s="77"/>
    </row>
    <row r="31" spans="1:6" x14ac:dyDescent="0.2">
      <c r="A31" s="18"/>
      <c r="B31" s="19"/>
      <c r="C31" s="18"/>
      <c r="D31" s="18"/>
      <c r="E31" s="18"/>
    </row>
    <row r="32" spans="1:6" ht="14.25" x14ac:dyDescent="0.2">
      <c r="A32" s="22"/>
      <c r="B32" s="23" t="s">
        <v>6</v>
      </c>
      <c r="C32" s="23"/>
      <c r="D32" s="23"/>
      <c r="E32" s="29"/>
      <c r="F32" s="22"/>
    </row>
    <row r="33" spans="1:6" ht="14.25" x14ac:dyDescent="0.2">
      <c r="A33" s="22"/>
      <c r="B33" s="82"/>
      <c r="C33" s="82"/>
      <c r="D33" s="82"/>
      <c r="E33" s="29"/>
      <c r="F33" s="22"/>
    </row>
    <row r="34" spans="1:6" ht="14.25" x14ac:dyDescent="0.2">
      <c r="A34" s="22"/>
      <c r="B34" s="82"/>
      <c r="C34" s="82"/>
      <c r="D34" s="82"/>
      <c r="E34" s="29"/>
      <c r="F34" s="22"/>
    </row>
    <row r="35" spans="1:6" ht="14.25" x14ac:dyDescent="0.2">
      <c r="A35" s="22"/>
      <c r="B35" s="82" t="s">
        <v>120</v>
      </c>
      <c r="C35" s="82"/>
      <c r="D35" s="82"/>
      <c r="E35" s="29"/>
      <c r="F35" s="22"/>
    </row>
    <row r="36" spans="1:6" ht="14.25" x14ac:dyDescent="0.2">
      <c r="A36" s="22"/>
      <c r="B36" s="82"/>
      <c r="C36" s="82"/>
      <c r="D36" s="82"/>
      <c r="E36" s="29"/>
      <c r="F36" s="22"/>
    </row>
    <row r="37" spans="1:6" ht="14.25" x14ac:dyDescent="0.2">
      <c r="A37" s="22"/>
      <c r="B37" s="82"/>
      <c r="C37" s="82"/>
      <c r="D37" s="82"/>
      <c r="E37" s="29"/>
      <c r="F37" s="22"/>
    </row>
    <row r="38" spans="1:6" ht="14.25" x14ac:dyDescent="0.2">
      <c r="A38" s="22"/>
      <c r="B38" s="82"/>
      <c r="C38" s="82"/>
      <c r="D38" s="82"/>
      <c r="E38" s="29"/>
      <c r="F38" s="22"/>
    </row>
    <row r="39" spans="1:6" ht="14.25" x14ac:dyDescent="0.2">
      <c r="A39" s="22"/>
      <c r="B39" s="82"/>
      <c r="C39" s="82"/>
      <c r="D39" s="82"/>
      <c r="E39" s="29"/>
      <c r="F39" s="22"/>
    </row>
    <row r="40" spans="1:6" ht="14.25" x14ac:dyDescent="0.2">
      <c r="A40" s="22"/>
      <c r="B40" s="82"/>
      <c r="C40" s="82"/>
      <c r="D40" s="82"/>
      <c r="E40" s="29"/>
      <c r="F40" s="22"/>
    </row>
    <row r="41" spans="1:6" ht="14.25" x14ac:dyDescent="0.2">
      <c r="A41" s="22"/>
      <c r="B41" s="82"/>
      <c r="C41" s="82"/>
      <c r="D41" s="82"/>
      <c r="E41" s="29"/>
      <c r="F41" s="22"/>
    </row>
    <row r="42" spans="1:6" ht="14.25" x14ac:dyDescent="0.2">
      <c r="A42" s="22"/>
      <c r="B42" s="82"/>
      <c r="C42" s="82"/>
      <c r="D42" s="82"/>
      <c r="E42" s="29"/>
      <c r="F42" s="22"/>
    </row>
    <row r="43" spans="1:6" ht="14.25" x14ac:dyDescent="0.2">
      <c r="A43" s="22"/>
      <c r="B43" s="82"/>
      <c r="C43" s="82"/>
      <c r="D43" s="82"/>
      <c r="E43" s="29"/>
      <c r="F43" s="22"/>
    </row>
    <row r="44" spans="1:6" ht="14.25" x14ac:dyDescent="0.2">
      <c r="A44" s="22"/>
      <c r="B44" s="82"/>
      <c r="C44" s="82"/>
      <c r="D44" s="82"/>
      <c r="E44" s="29"/>
      <c r="F44" s="22"/>
    </row>
    <row r="45" spans="1:6" ht="14.25" x14ac:dyDescent="0.2">
      <c r="A45" s="22"/>
      <c r="B45" s="82"/>
      <c r="C45" s="82"/>
      <c r="D45" s="82"/>
      <c r="E45" s="29"/>
      <c r="F45" s="22"/>
    </row>
    <row r="46" spans="1:6" ht="14.25" x14ac:dyDescent="0.2">
      <c r="A46" s="22"/>
      <c r="B46" s="82"/>
      <c r="C46" s="82"/>
      <c r="D46" s="82"/>
      <c r="E46" s="29"/>
      <c r="F46" s="22"/>
    </row>
    <row r="47" spans="1:6" ht="14.25" x14ac:dyDescent="0.2">
      <c r="A47" s="22"/>
      <c r="B47" s="82"/>
      <c r="C47" s="82"/>
      <c r="D47" s="82"/>
      <c r="E47" s="29"/>
      <c r="F47" s="22"/>
    </row>
    <row r="48" spans="1:6" ht="14.25" x14ac:dyDescent="0.2">
      <c r="A48" s="22"/>
      <c r="B48" s="82"/>
      <c r="C48" s="82"/>
      <c r="D48" s="82"/>
      <c r="E48" s="29"/>
      <c r="F48" s="22"/>
    </row>
    <row r="49" spans="1:6" ht="14.25" x14ac:dyDescent="0.2">
      <c r="A49" s="22"/>
      <c r="B49" s="82"/>
      <c r="C49" s="82"/>
      <c r="D49" s="82"/>
      <c r="E49" s="29"/>
      <c r="F49" s="22"/>
    </row>
    <row r="50" spans="1:6" ht="14.25" x14ac:dyDescent="0.2">
      <c r="A50" s="22"/>
      <c r="B50" s="82"/>
      <c r="C50" s="82"/>
      <c r="D50" s="82"/>
      <c r="E50" s="29"/>
      <c r="F50" s="22"/>
    </row>
    <row r="51" spans="1:6" ht="14.25" x14ac:dyDescent="0.2">
      <c r="A51" s="22"/>
      <c r="B51" s="82"/>
      <c r="C51" s="82"/>
      <c r="D51" s="82"/>
      <c r="E51" s="29"/>
      <c r="F51" s="22"/>
    </row>
    <row r="52" spans="1:6" ht="14.25" x14ac:dyDescent="0.2">
      <c r="A52" s="22"/>
      <c r="B52" s="82"/>
      <c r="C52" s="82"/>
      <c r="D52" s="82"/>
      <c r="E52" s="29"/>
      <c r="F52" s="22"/>
    </row>
    <row r="53" spans="1:6" ht="14.25" x14ac:dyDescent="0.2">
      <c r="A53" s="22"/>
      <c r="B53" s="82"/>
      <c r="C53" s="82"/>
      <c r="D53" s="82"/>
      <c r="E53" s="29"/>
      <c r="F53" s="22"/>
    </row>
    <row r="54" spans="1:6" ht="14.25" x14ac:dyDescent="0.2">
      <c r="A54" s="22"/>
      <c r="B54" s="82"/>
      <c r="C54" s="82"/>
      <c r="D54" s="82"/>
      <c r="E54" s="29"/>
      <c r="F54" s="22"/>
    </row>
    <row r="55" spans="1:6" ht="14.25" x14ac:dyDescent="0.2">
      <c r="A55" s="22"/>
      <c r="B55" s="82"/>
      <c r="C55" s="82"/>
      <c r="D55" s="82"/>
      <c r="E55" s="29"/>
      <c r="F55" s="22"/>
    </row>
    <row r="56" spans="1:6" ht="14.25" x14ac:dyDescent="0.2">
      <c r="A56" s="22"/>
      <c r="B56" s="82"/>
      <c r="C56" s="82"/>
      <c r="D56" s="82"/>
      <c r="E56" s="29"/>
      <c r="F56" s="22"/>
    </row>
    <row r="57" spans="1:6" ht="14.25" x14ac:dyDescent="0.2">
      <c r="A57" s="22"/>
      <c r="B57" s="82"/>
      <c r="C57" s="82"/>
      <c r="D57" s="82"/>
      <c r="E57" s="29"/>
      <c r="F57" s="22"/>
    </row>
    <row r="58" spans="1:6" ht="14.25" x14ac:dyDescent="0.2">
      <c r="A58" s="22"/>
      <c r="B58" s="82"/>
      <c r="C58" s="82"/>
      <c r="D58" s="82"/>
      <c r="E58" s="29"/>
      <c r="F58" s="22"/>
    </row>
    <row r="59" spans="1:6" ht="14.25" x14ac:dyDescent="0.2">
      <c r="A59" s="22"/>
      <c r="B59" s="82"/>
      <c r="C59" s="82"/>
      <c r="D59" s="82"/>
      <c r="E59" s="29"/>
      <c r="F59" s="22"/>
    </row>
    <row r="60" spans="1:6" ht="14.25" x14ac:dyDescent="0.2">
      <c r="A60" s="22"/>
      <c r="B60" s="82"/>
      <c r="C60" s="82"/>
      <c r="D60" s="82"/>
      <c r="E60" s="29"/>
      <c r="F60" s="22"/>
    </row>
    <row r="61" spans="1:6" ht="14.25" x14ac:dyDescent="0.2">
      <c r="A61" s="22"/>
      <c r="B61" s="82"/>
      <c r="C61" s="82"/>
      <c r="D61" s="82"/>
      <c r="E61" s="29"/>
      <c r="F61" s="22"/>
    </row>
    <row r="62" spans="1:6" ht="14.25" x14ac:dyDescent="0.2">
      <c r="A62" s="22"/>
      <c r="B62" s="82"/>
      <c r="C62" s="82"/>
      <c r="D62" s="82"/>
      <c r="E62" s="29"/>
      <c r="F62" s="22"/>
    </row>
    <row r="63" spans="1:6" ht="14.25" x14ac:dyDescent="0.2">
      <c r="A63" s="22"/>
      <c r="B63" s="82"/>
      <c r="C63" s="82"/>
      <c r="D63" s="82"/>
      <c r="E63" s="29"/>
      <c r="F63" s="22"/>
    </row>
    <row r="64" spans="1:6" ht="14.25" x14ac:dyDescent="0.2">
      <c r="A64" s="22"/>
      <c r="B64" s="82"/>
      <c r="C64" s="82"/>
      <c r="D64" s="82"/>
      <c r="E64" s="29"/>
      <c r="F64" s="22"/>
    </row>
    <row r="65" spans="1:6" s="68" customFormat="1" ht="14.25" x14ac:dyDescent="0.2">
      <c r="A65" s="64"/>
      <c r="B65" s="65"/>
      <c r="C65" s="66" t="s">
        <v>113</v>
      </c>
      <c r="D65" s="66" t="s">
        <v>114</v>
      </c>
      <c r="E65" s="67"/>
      <c r="F65" s="64"/>
    </row>
    <row r="66" spans="1:6" s="68" customFormat="1" ht="14.25" x14ac:dyDescent="0.2">
      <c r="A66" s="64"/>
      <c r="B66" s="65"/>
      <c r="C66" s="69">
        <v>2</v>
      </c>
      <c r="D66" s="70">
        <v>350</v>
      </c>
      <c r="E66" s="67"/>
      <c r="F66" s="64"/>
    </row>
    <row r="67" spans="1:6" ht="14.25" x14ac:dyDescent="0.2">
      <c r="A67" s="22"/>
      <c r="B67" s="82"/>
      <c r="C67" s="82"/>
      <c r="D67" s="82"/>
      <c r="E67" s="29"/>
      <c r="F67" s="22"/>
    </row>
    <row r="68" spans="1:6" ht="13.5" customHeight="1" x14ac:dyDescent="0.2">
      <c r="A68" s="22"/>
      <c r="B68" s="82"/>
      <c r="C68" s="82"/>
      <c r="D68" s="82"/>
      <c r="E68" s="29"/>
      <c r="F68" s="22"/>
    </row>
    <row r="69" spans="1:6" ht="13.5" customHeight="1" x14ac:dyDescent="0.2">
      <c r="A69" s="22"/>
      <c r="B69" s="26" t="s">
        <v>19</v>
      </c>
      <c r="C69" s="27"/>
      <c r="D69" s="27"/>
      <c r="E69" s="30">
        <f>D66*C66</f>
        <v>700</v>
      </c>
      <c r="F69" s="22"/>
    </row>
    <row r="70" spans="1:6" ht="13.5" customHeight="1" x14ac:dyDescent="0.2">
      <c r="A70" s="22"/>
      <c r="B70" s="35" t="s">
        <v>16</v>
      </c>
      <c r="C70" s="27"/>
      <c r="D70" s="27"/>
      <c r="E70" s="31">
        <v>0</v>
      </c>
      <c r="F70" s="22"/>
    </row>
    <row r="71" spans="1:6" ht="13.5" customHeight="1" x14ac:dyDescent="0.2">
      <c r="A71" s="22"/>
      <c r="B71" s="35" t="s">
        <v>17</v>
      </c>
      <c r="C71" s="27"/>
      <c r="D71" s="27"/>
      <c r="E71" s="31">
        <v>0</v>
      </c>
      <c r="F71" s="22"/>
    </row>
    <row r="72" spans="1:6" ht="13.5" customHeight="1" x14ac:dyDescent="0.2">
      <c r="A72" s="22"/>
      <c r="B72" s="26" t="s">
        <v>18</v>
      </c>
      <c r="C72" s="27"/>
      <c r="D72" s="27"/>
      <c r="E72" s="30">
        <f>SUM(E69:E71)</f>
        <v>700</v>
      </c>
      <c r="F72" s="22"/>
    </row>
    <row r="73" spans="1:6" ht="13.5" customHeight="1" x14ac:dyDescent="0.2">
      <c r="A73" s="22"/>
      <c r="B73" s="27" t="s">
        <v>5</v>
      </c>
      <c r="C73" s="32">
        <v>0.05</v>
      </c>
      <c r="D73" s="27"/>
      <c r="E73" s="36">
        <f>ROUND(E72*C73,2)</f>
        <v>35</v>
      </c>
      <c r="F73" s="22"/>
    </row>
    <row r="74" spans="1:6" ht="13.5" customHeight="1" x14ac:dyDescent="0.2">
      <c r="A74" s="22"/>
      <c r="B74" s="27" t="s">
        <v>4</v>
      </c>
      <c r="C74" s="43">
        <v>9.9750000000000005E-2</v>
      </c>
      <c r="D74" s="27"/>
      <c r="E74" s="44">
        <f>ROUND(E72*C74,2)</f>
        <v>69.83</v>
      </c>
      <c r="F74" s="22"/>
    </row>
    <row r="75" spans="1:6" ht="13.5" customHeight="1" x14ac:dyDescent="0.2">
      <c r="A75" s="22"/>
      <c r="B75" s="27"/>
      <c r="C75" s="27"/>
      <c r="D75" s="27"/>
      <c r="E75" s="33"/>
      <c r="F75" s="22"/>
    </row>
    <row r="76" spans="1:6" ht="16.5" customHeight="1" thickBot="1" x14ac:dyDescent="0.25">
      <c r="A76" s="22"/>
      <c r="B76" s="26" t="s">
        <v>20</v>
      </c>
      <c r="C76" s="27"/>
      <c r="D76" s="27"/>
      <c r="E76" s="34">
        <f>SUM(E72:E74)</f>
        <v>804.83</v>
      </c>
      <c r="F76" s="22"/>
    </row>
    <row r="77" spans="1:6" ht="15.75" thickTop="1" x14ac:dyDescent="0.2">
      <c r="A77" s="22"/>
      <c r="B77" s="78"/>
      <c r="C77" s="78"/>
      <c r="D77" s="78"/>
      <c r="E77" s="37"/>
      <c r="F77" s="22"/>
    </row>
    <row r="78" spans="1:6" ht="15" x14ac:dyDescent="0.2">
      <c r="A78" s="22"/>
      <c r="B78" s="75" t="s">
        <v>22</v>
      </c>
      <c r="C78" s="75"/>
      <c r="D78" s="75"/>
      <c r="E78" s="37">
        <v>0</v>
      </c>
      <c r="F78" s="22"/>
    </row>
    <row r="79" spans="1:6" ht="15" x14ac:dyDescent="0.2">
      <c r="A79" s="22"/>
      <c r="B79" s="78"/>
      <c r="C79" s="78"/>
      <c r="D79" s="78"/>
      <c r="E79" s="37"/>
      <c r="F79" s="22"/>
    </row>
    <row r="80" spans="1:6" ht="19.5" customHeight="1" x14ac:dyDescent="0.2">
      <c r="A80" s="22"/>
      <c r="B80" s="38" t="s">
        <v>21</v>
      </c>
      <c r="C80" s="39"/>
      <c r="D80" s="39"/>
      <c r="E80" s="40">
        <f>E76-E78</f>
        <v>804.83</v>
      </c>
      <c r="F80" s="22"/>
    </row>
    <row r="81" spans="1:6" ht="13.5" customHeight="1" x14ac:dyDescent="0.2">
      <c r="A81" s="22"/>
      <c r="B81" s="22"/>
      <c r="C81" s="22"/>
      <c r="D81" s="22"/>
      <c r="E81" s="22"/>
      <c r="F81" s="22"/>
    </row>
    <row r="82" spans="1:6" x14ac:dyDescent="0.2">
      <c r="A82" s="22"/>
      <c r="B82" s="22"/>
      <c r="C82" s="22"/>
      <c r="D82" s="22"/>
      <c r="E82" s="22"/>
      <c r="F82" s="22"/>
    </row>
    <row r="83" spans="1:6" x14ac:dyDescent="0.2">
      <c r="A83" s="22"/>
      <c r="B83" s="73"/>
      <c r="C83" s="73"/>
      <c r="D83" s="73"/>
      <c r="E83" s="73"/>
      <c r="F83" s="22"/>
    </row>
    <row r="84" spans="1:6" ht="14.25" x14ac:dyDescent="0.2">
      <c r="A84" s="80" t="s">
        <v>44</v>
      </c>
      <c r="B84" s="80"/>
      <c r="C84" s="80"/>
      <c r="D84" s="80"/>
      <c r="E84" s="80"/>
      <c r="F84" s="80"/>
    </row>
    <row r="85" spans="1:6" ht="14.25" x14ac:dyDescent="0.2">
      <c r="A85" s="76" t="s">
        <v>45</v>
      </c>
      <c r="B85" s="76"/>
      <c r="C85" s="76"/>
      <c r="D85" s="76"/>
      <c r="E85" s="76"/>
      <c r="F85" s="76"/>
    </row>
    <row r="86" spans="1:6" x14ac:dyDescent="0.2">
      <c r="A86" s="22"/>
      <c r="B86" s="22"/>
      <c r="C86" s="22"/>
      <c r="D86" s="22"/>
      <c r="E86" s="22"/>
      <c r="F86" s="22"/>
    </row>
    <row r="87" spans="1:6" x14ac:dyDescent="0.2">
      <c r="A87" s="22"/>
      <c r="B87" s="74"/>
      <c r="C87" s="74"/>
      <c r="D87" s="74"/>
      <c r="E87" s="74"/>
      <c r="F87" s="22"/>
    </row>
    <row r="88" spans="1:6" ht="15" x14ac:dyDescent="0.2">
      <c r="A88" s="79" t="s">
        <v>7</v>
      </c>
      <c r="B88" s="79"/>
      <c r="C88" s="79"/>
      <c r="D88" s="79"/>
      <c r="E88" s="79"/>
      <c r="F88" s="79"/>
    </row>
    <row r="90" spans="1:6" ht="39.75" customHeight="1" x14ac:dyDescent="0.2">
      <c r="B90" s="71"/>
      <c r="C90" s="72"/>
      <c r="D90" s="72"/>
    </row>
    <row r="91" spans="1:6" ht="13.5" customHeight="1" x14ac:dyDescent="0.2"/>
    <row r="92" spans="1:6" x14ac:dyDescent="0.2">
      <c r="B92" s="17"/>
      <c r="C92" s="17"/>
      <c r="D92" s="17"/>
    </row>
  </sheetData>
  <mergeCells count="44">
    <mergeCell ref="B43:D43"/>
    <mergeCell ref="A30:F30"/>
    <mergeCell ref="B33:D33"/>
    <mergeCell ref="B34:D34"/>
    <mergeCell ref="B35:D35"/>
    <mergeCell ref="B36:D36"/>
    <mergeCell ref="B37:D37"/>
    <mergeCell ref="B38:D38"/>
    <mergeCell ref="B39:D39"/>
    <mergeCell ref="B40:D40"/>
    <mergeCell ref="B41:D41"/>
    <mergeCell ref="B42:D42"/>
    <mergeCell ref="B55:D55"/>
    <mergeCell ref="B44:D44"/>
    <mergeCell ref="B45:D45"/>
    <mergeCell ref="B46:D46"/>
    <mergeCell ref="B47:D47"/>
    <mergeCell ref="B48:D48"/>
    <mergeCell ref="B49:D49"/>
    <mergeCell ref="B50:D50"/>
    <mergeCell ref="B51:D51"/>
    <mergeCell ref="B52:D52"/>
    <mergeCell ref="B53:D53"/>
    <mergeCell ref="B54:D54"/>
    <mergeCell ref="B77:D77"/>
    <mergeCell ref="B56:D56"/>
    <mergeCell ref="B57:D57"/>
    <mergeCell ref="B58:D58"/>
    <mergeCell ref="B59:D59"/>
    <mergeCell ref="B60:D60"/>
    <mergeCell ref="B61:D61"/>
    <mergeCell ref="B62:D62"/>
    <mergeCell ref="B63:D63"/>
    <mergeCell ref="B64:D64"/>
    <mergeCell ref="B67:D67"/>
    <mergeCell ref="B68:D68"/>
    <mergeCell ref="A88:F88"/>
    <mergeCell ref="B90:D90"/>
    <mergeCell ref="B78:D78"/>
    <mergeCell ref="B79:D79"/>
    <mergeCell ref="B83:E83"/>
    <mergeCell ref="A84:F84"/>
    <mergeCell ref="A85:F85"/>
    <mergeCell ref="B87:E87"/>
  </mergeCells>
  <dataValidations count="1">
    <dataValidation type="list" allowBlank="1" showInputMessage="1" showErrorMessage="1" sqref="B77:B79 B12:B20 B33:B68" xr:uid="{440BDB43-6CC5-40B8-B92E-868F794A7982}">
      <formula1>Liste_Activités</formula1>
    </dataValidation>
  </dataValidations>
  <printOptions horizontalCentered="1"/>
  <pageMargins left="0" right="0" top="0" bottom="0" header="0" footer="0"/>
  <pageSetup paperSize="131" scale="63" orientation="portrait" horizontalDpi="1200" verticalDpi="1200" r:id="rId1"/>
  <headerFooter scaleWithDoc="0"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Feuil2">
    <pageSetUpPr fitToPage="1"/>
  </sheetPr>
  <dimension ref="A1:D45"/>
  <sheetViews>
    <sheetView view="pageBreakPreview" zoomScaleNormal="100" workbookViewId="0">
      <selection activeCell="C31" sqref="C31"/>
    </sheetView>
  </sheetViews>
  <sheetFormatPr baseColWidth="10" defaultRowHeight="12.75" x14ac:dyDescent="0.2"/>
  <cols>
    <col min="1" max="1" width="11.42578125" style="1"/>
    <col min="2" max="2" width="5.5703125" style="1" customWidth="1"/>
    <col min="3" max="3" width="110" style="1" customWidth="1"/>
    <col min="4" max="16384" width="11.42578125" style="1"/>
  </cols>
  <sheetData>
    <row r="1" spans="1:4" ht="22.5" x14ac:dyDescent="0.3">
      <c r="A1" s="5"/>
      <c r="B1" s="83" t="s">
        <v>1</v>
      </c>
      <c r="C1" s="83"/>
      <c r="D1" s="13"/>
    </row>
    <row r="2" spans="1:4" ht="13.5" customHeight="1" x14ac:dyDescent="0.3">
      <c r="A2" s="6"/>
      <c r="B2" s="14"/>
      <c r="C2" s="14"/>
      <c r="D2" s="7"/>
    </row>
    <row r="3" spans="1:4" ht="13.5" thickBot="1" x14ac:dyDescent="0.25">
      <c r="A3" s="6"/>
      <c r="D3" s="7"/>
    </row>
    <row r="4" spans="1:4" ht="13.5" thickBot="1" x14ac:dyDescent="0.25">
      <c r="A4" s="6"/>
      <c r="B4" s="46"/>
      <c r="C4" s="45" t="s">
        <v>3</v>
      </c>
      <c r="D4" s="7"/>
    </row>
    <row r="5" spans="1:4" x14ac:dyDescent="0.2">
      <c r="A5" s="6"/>
      <c r="B5" s="15"/>
      <c r="C5" s="42" t="s">
        <v>43</v>
      </c>
      <c r="D5" s="7"/>
    </row>
    <row r="6" spans="1:4" x14ac:dyDescent="0.2">
      <c r="A6" s="6"/>
      <c r="B6" s="15"/>
      <c r="C6" s="8" t="s">
        <v>11</v>
      </c>
      <c r="D6" s="7"/>
    </row>
    <row r="7" spans="1:4" x14ac:dyDescent="0.2">
      <c r="A7" s="6"/>
      <c r="B7" s="15"/>
      <c r="C7" s="8" t="s">
        <v>23</v>
      </c>
      <c r="D7" s="7"/>
    </row>
    <row r="8" spans="1:4" x14ac:dyDescent="0.2">
      <c r="A8" s="6"/>
      <c r="B8" s="15"/>
      <c r="C8" s="8" t="s">
        <v>24</v>
      </c>
      <c r="D8" s="7"/>
    </row>
    <row r="9" spans="1:4" x14ac:dyDescent="0.2">
      <c r="A9" s="6"/>
      <c r="B9" s="15"/>
      <c r="C9" s="8" t="s">
        <v>47</v>
      </c>
      <c r="D9" s="7"/>
    </row>
    <row r="10" spans="1:4" x14ac:dyDescent="0.2">
      <c r="A10" s="6"/>
      <c r="B10" s="15"/>
      <c r="C10" s="8" t="s">
        <v>46</v>
      </c>
      <c r="D10" s="7"/>
    </row>
    <row r="11" spans="1:4" x14ac:dyDescent="0.2">
      <c r="A11" s="6"/>
      <c r="B11" s="15"/>
      <c r="C11" s="8" t="s">
        <v>2</v>
      </c>
      <c r="D11" s="7"/>
    </row>
    <row r="12" spans="1:4" x14ac:dyDescent="0.2">
      <c r="A12" s="6"/>
      <c r="B12" s="15"/>
      <c r="C12" s="8" t="s">
        <v>26</v>
      </c>
      <c r="D12" s="7"/>
    </row>
    <row r="13" spans="1:4" x14ac:dyDescent="0.2">
      <c r="A13" s="6"/>
      <c r="B13" s="15"/>
      <c r="C13" s="8" t="s">
        <v>8</v>
      </c>
      <c r="D13" s="7"/>
    </row>
    <row r="14" spans="1:4" x14ac:dyDescent="0.2">
      <c r="A14" s="6"/>
      <c r="B14" s="15"/>
      <c r="C14" s="8" t="s">
        <v>27</v>
      </c>
      <c r="D14" s="7"/>
    </row>
    <row r="15" spans="1:4" x14ac:dyDescent="0.2">
      <c r="A15" s="6"/>
      <c r="B15" s="15"/>
      <c r="C15" s="8" t="s">
        <v>25</v>
      </c>
      <c r="D15" s="7"/>
    </row>
    <row r="16" spans="1:4" x14ac:dyDescent="0.2">
      <c r="A16" s="6"/>
      <c r="B16" s="15"/>
      <c r="C16" s="8" t="s">
        <v>28</v>
      </c>
      <c r="D16" s="7"/>
    </row>
    <row r="17" spans="1:4" x14ac:dyDescent="0.2">
      <c r="A17" s="6"/>
      <c r="B17" s="15"/>
      <c r="C17" s="8" t="s">
        <v>29</v>
      </c>
      <c r="D17" s="7"/>
    </row>
    <row r="18" spans="1:4" x14ac:dyDescent="0.2">
      <c r="A18" s="6"/>
      <c r="B18" s="15"/>
      <c r="C18" s="8" t="s">
        <v>10</v>
      </c>
      <c r="D18" s="7"/>
    </row>
    <row r="19" spans="1:4" x14ac:dyDescent="0.2">
      <c r="A19" s="6"/>
      <c r="B19" s="15"/>
      <c r="C19" s="8" t="s">
        <v>9</v>
      </c>
      <c r="D19" s="7"/>
    </row>
    <row r="20" spans="1:4" x14ac:dyDescent="0.2">
      <c r="A20" s="6"/>
      <c r="B20" s="15"/>
      <c r="C20" s="8" t="s">
        <v>49</v>
      </c>
      <c r="D20" s="7"/>
    </row>
    <row r="21" spans="1:4" x14ac:dyDescent="0.2">
      <c r="A21" s="6"/>
      <c r="B21" s="15"/>
      <c r="C21" s="8" t="s">
        <v>51</v>
      </c>
      <c r="D21" s="7"/>
    </row>
    <row r="22" spans="1:4" x14ac:dyDescent="0.2">
      <c r="A22" s="6"/>
      <c r="B22" s="15"/>
      <c r="C22" s="8" t="s">
        <v>50</v>
      </c>
      <c r="D22" s="7"/>
    </row>
    <row r="23" spans="1:4" x14ac:dyDescent="0.2">
      <c r="A23" s="6"/>
      <c r="B23" s="15"/>
      <c r="C23" s="8" t="s">
        <v>48</v>
      </c>
      <c r="D23" s="7"/>
    </row>
    <row r="24" spans="1:4" x14ac:dyDescent="0.2">
      <c r="A24" s="6"/>
      <c r="B24" s="15"/>
      <c r="C24" s="9" t="s">
        <v>31</v>
      </c>
      <c r="D24" s="7"/>
    </row>
    <row r="25" spans="1:4" x14ac:dyDescent="0.2">
      <c r="A25" s="6"/>
      <c r="B25" s="15"/>
      <c r="C25" s="9" t="s">
        <v>33</v>
      </c>
      <c r="D25" s="7"/>
    </row>
    <row r="26" spans="1:4" x14ac:dyDescent="0.2">
      <c r="A26" s="6"/>
      <c r="B26" s="15"/>
      <c r="C26" s="9" t="s">
        <v>32</v>
      </c>
      <c r="D26" s="7"/>
    </row>
    <row r="27" spans="1:4" x14ac:dyDescent="0.2">
      <c r="A27" s="6"/>
      <c r="B27" s="15"/>
      <c r="C27" s="9" t="s">
        <v>34</v>
      </c>
      <c r="D27" s="7"/>
    </row>
    <row r="28" spans="1:4" x14ac:dyDescent="0.2">
      <c r="A28" s="6"/>
      <c r="B28" s="15"/>
      <c r="C28" s="9" t="s">
        <v>30</v>
      </c>
      <c r="D28" s="7"/>
    </row>
    <row r="29" spans="1:4" x14ac:dyDescent="0.2">
      <c r="A29" s="6"/>
      <c r="B29" s="15"/>
      <c r="C29" s="9" t="s">
        <v>35</v>
      </c>
      <c r="D29" s="7"/>
    </row>
    <row r="30" spans="1:4" x14ac:dyDescent="0.2">
      <c r="A30" s="6"/>
      <c r="B30" s="15"/>
      <c r="C30" s="9" t="s">
        <v>54</v>
      </c>
      <c r="D30" s="7"/>
    </row>
    <row r="31" spans="1:4" x14ac:dyDescent="0.2">
      <c r="A31" s="6"/>
      <c r="B31" s="15"/>
      <c r="C31" s="8" t="s">
        <v>36</v>
      </c>
      <c r="D31" s="7"/>
    </row>
    <row r="32" spans="1:4" x14ac:dyDescent="0.2">
      <c r="A32" s="6"/>
      <c r="B32" s="15"/>
      <c r="C32" s="8" t="s">
        <v>52</v>
      </c>
      <c r="D32" s="7"/>
    </row>
    <row r="33" spans="1:4" x14ac:dyDescent="0.2">
      <c r="A33" s="6"/>
      <c r="B33" s="15"/>
      <c r="C33" s="8" t="s">
        <v>53</v>
      </c>
      <c r="D33" s="7"/>
    </row>
    <row r="34" spans="1:4" x14ac:dyDescent="0.2">
      <c r="A34" s="6"/>
      <c r="B34" s="15"/>
      <c r="C34" s="8" t="s">
        <v>42</v>
      </c>
      <c r="D34" s="7"/>
    </row>
    <row r="35" spans="1:4" x14ac:dyDescent="0.2">
      <c r="A35" s="6"/>
      <c r="B35" s="15"/>
      <c r="C35" s="8" t="s">
        <v>13</v>
      </c>
      <c r="D35" s="7"/>
    </row>
    <row r="36" spans="1:4" x14ac:dyDescent="0.2">
      <c r="A36" s="6"/>
      <c r="B36" s="15"/>
      <c r="C36" s="8"/>
      <c r="D36" s="7"/>
    </row>
    <row r="37" spans="1:4" x14ac:dyDescent="0.2">
      <c r="A37" s="6"/>
      <c r="B37" s="15"/>
      <c r="C37" s="42" t="s">
        <v>12</v>
      </c>
      <c r="D37" s="7"/>
    </row>
    <row r="38" spans="1:4" x14ac:dyDescent="0.2">
      <c r="A38" s="6"/>
      <c r="B38" s="15"/>
      <c r="C38" s="8" t="s">
        <v>39</v>
      </c>
      <c r="D38" s="7"/>
    </row>
    <row r="39" spans="1:4" x14ac:dyDescent="0.2">
      <c r="A39" s="6"/>
      <c r="B39" s="15"/>
      <c r="C39" s="8" t="s">
        <v>40</v>
      </c>
      <c r="D39" s="7"/>
    </row>
    <row r="40" spans="1:4" x14ac:dyDescent="0.2">
      <c r="A40" s="6"/>
      <c r="B40" s="15"/>
      <c r="C40" s="8" t="s">
        <v>41</v>
      </c>
      <c r="D40" s="7"/>
    </row>
    <row r="41" spans="1:4" x14ac:dyDescent="0.2">
      <c r="A41" s="6"/>
      <c r="B41" s="15"/>
      <c r="C41" s="10" t="s">
        <v>37</v>
      </c>
      <c r="D41" s="7"/>
    </row>
    <row r="42" spans="1:4" x14ac:dyDescent="0.2">
      <c r="A42" s="6"/>
      <c r="B42" s="15"/>
      <c r="C42" s="7" t="s">
        <v>14</v>
      </c>
      <c r="D42" s="7"/>
    </row>
    <row r="43" spans="1:4" x14ac:dyDescent="0.2">
      <c r="A43" s="6"/>
      <c r="B43" s="15"/>
      <c r="C43" s="10" t="s">
        <v>38</v>
      </c>
      <c r="D43" s="7"/>
    </row>
    <row r="44" spans="1:4" x14ac:dyDescent="0.2">
      <c r="A44" s="6"/>
      <c r="B44" s="15"/>
      <c r="C44" s="8"/>
      <c r="D44" s="7"/>
    </row>
    <row r="45" spans="1:4" ht="13.5" thickBot="1" x14ac:dyDescent="0.25">
      <c r="A45" s="11"/>
      <c r="B45" s="16"/>
      <c r="C45" s="12"/>
      <c r="D45" s="12"/>
    </row>
  </sheetData>
  <mergeCells count="1">
    <mergeCell ref="B1:C1"/>
  </mergeCells>
  <phoneticPr fontId="4" type="noConversion"/>
  <pageMargins left="0.78740157499999996" right="0.78740157499999996" top="0.984251969" bottom="0.984251969" header="0.4921259845" footer="0.4921259845"/>
  <pageSetup scale="74"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2:F92"/>
  <sheetViews>
    <sheetView view="pageBreakPreview" topLeftCell="A13" zoomScale="80" zoomScaleNormal="100" zoomScaleSheetLayoutView="80" workbookViewId="0">
      <selection activeCell="B57" sqref="B57"/>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8"/>
      <c r="B21" s="26" t="s">
        <v>65</v>
      </c>
      <c r="C21" s="22"/>
      <c r="D21" s="22"/>
      <c r="E21" s="22"/>
      <c r="F21" s="22"/>
    </row>
    <row r="22" spans="1:6" ht="15" x14ac:dyDescent="0.2">
      <c r="A22" s="18"/>
      <c r="B22" s="27"/>
      <c r="C22" s="22"/>
      <c r="D22" s="22"/>
      <c r="E22" s="22"/>
      <c r="F22" s="22"/>
    </row>
    <row r="23" spans="1:6" ht="15" x14ac:dyDescent="0.2">
      <c r="A23" s="18"/>
      <c r="B23" s="27"/>
      <c r="C23" s="22"/>
      <c r="D23" s="22"/>
      <c r="E23" s="22"/>
      <c r="F23" s="22"/>
    </row>
    <row r="24" spans="1:6" ht="15" x14ac:dyDescent="0.2">
      <c r="A24" s="18"/>
      <c r="B24" s="26" t="s">
        <v>58</v>
      </c>
      <c r="C24" s="22"/>
      <c r="D24" s="22"/>
      <c r="E24" s="22"/>
      <c r="F24" s="22"/>
    </row>
    <row r="25" spans="1:6" ht="15" x14ac:dyDescent="0.2">
      <c r="A25" s="18"/>
      <c r="B25" s="26" t="s">
        <v>56</v>
      </c>
      <c r="C25" s="22"/>
      <c r="D25" s="22"/>
      <c r="E25" s="22"/>
      <c r="F25" s="22"/>
    </row>
    <row r="26" spans="1:6" ht="33.75" customHeight="1" x14ac:dyDescent="0.2">
      <c r="A26" s="18"/>
      <c r="B26" s="48" t="s">
        <v>57</v>
      </c>
      <c r="C26" s="22"/>
      <c r="D26" s="22"/>
      <c r="E26" s="22"/>
      <c r="F26" s="22"/>
    </row>
    <row r="27" spans="1:6" x14ac:dyDescent="0.2">
      <c r="A27" s="19"/>
      <c r="B27" s="22"/>
      <c r="C27" s="24"/>
      <c r="D27" s="24"/>
      <c r="E27" s="25"/>
      <c r="F27" s="22"/>
    </row>
    <row r="28" spans="1:6" ht="15" x14ac:dyDescent="0.2">
      <c r="A28" s="18"/>
      <c r="B28" s="24"/>
      <c r="C28" s="24"/>
      <c r="D28" s="28" t="s">
        <v>15</v>
      </c>
      <c r="E28" s="28" t="s">
        <v>66</v>
      </c>
      <c r="F28" s="22"/>
    </row>
    <row r="29" spans="1:6" ht="13.5" thickBot="1" x14ac:dyDescent="0.25">
      <c r="A29" s="20"/>
      <c r="B29" s="20"/>
      <c r="C29" s="20"/>
      <c r="D29" s="20"/>
      <c r="E29" s="20"/>
      <c r="F29" s="21"/>
    </row>
    <row r="30" spans="1:6" s="41" customFormat="1" ht="21.75" customHeight="1" x14ac:dyDescent="0.2">
      <c r="A30" s="77" t="s">
        <v>0</v>
      </c>
      <c r="B30" s="77"/>
      <c r="C30" s="77"/>
      <c r="D30" s="77"/>
      <c r="E30" s="77"/>
      <c r="F30" s="77"/>
    </row>
    <row r="31" spans="1:6" s="52" customFormat="1" ht="25.5" x14ac:dyDescent="0.2">
      <c r="A31" s="53"/>
      <c r="B31" s="54"/>
      <c r="C31" s="57" t="s">
        <v>60</v>
      </c>
      <c r="D31" s="57" t="s">
        <v>59</v>
      </c>
      <c r="E31" s="53"/>
    </row>
    <row r="32" spans="1:6" ht="14.25" x14ac:dyDescent="0.2">
      <c r="A32" s="22"/>
      <c r="B32" s="23" t="s">
        <v>6</v>
      </c>
      <c r="C32" s="47"/>
      <c r="D32" s="47"/>
      <c r="E32" s="29"/>
      <c r="F32" s="22"/>
    </row>
    <row r="33" spans="1:6" s="52" customFormat="1" ht="14.25" x14ac:dyDescent="0.2">
      <c r="A33" s="49"/>
      <c r="B33" s="50"/>
      <c r="C33" s="56"/>
      <c r="D33" s="56"/>
      <c r="E33" s="51"/>
      <c r="F33" s="49"/>
    </row>
    <row r="34" spans="1:6" s="52" customFormat="1" ht="14.25" x14ac:dyDescent="0.2">
      <c r="A34" s="49"/>
      <c r="B34" s="50"/>
      <c r="C34" s="55"/>
      <c r="D34" s="55"/>
      <c r="E34" s="51"/>
      <c r="F34" s="49"/>
    </row>
    <row r="35" spans="1:6" s="52" customFormat="1" ht="42.75" x14ac:dyDescent="0.2">
      <c r="A35" s="49"/>
      <c r="B35" s="50" t="s">
        <v>67</v>
      </c>
      <c r="C35" s="55"/>
      <c r="D35" s="58"/>
      <c r="E35" s="51"/>
      <c r="F35" s="49"/>
    </row>
    <row r="36" spans="1:6" s="52" customFormat="1" ht="14.25" x14ac:dyDescent="0.2">
      <c r="A36" s="49"/>
      <c r="B36" s="50"/>
      <c r="C36" s="55"/>
      <c r="D36" s="58"/>
      <c r="E36" s="51"/>
      <c r="F36" s="49"/>
    </row>
    <row r="37" spans="1:6" s="52" customFormat="1" ht="14.25" x14ac:dyDescent="0.2">
      <c r="A37" s="49"/>
      <c r="B37" s="59" t="s">
        <v>68</v>
      </c>
      <c r="C37" s="55">
        <v>2</v>
      </c>
      <c r="D37" s="58">
        <v>245</v>
      </c>
      <c r="E37" s="51">
        <f>+C37*D37</f>
        <v>490</v>
      </c>
      <c r="F37" s="49"/>
    </row>
    <row r="38" spans="1:6" s="52" customFormat="1" ht="14.25" x14ac:dyDescent="0.2">
      <c r="A38" s="49"/>
      <c r="B38" s="50"/>
      <c r="C38" s="55"/>
      <c r="D38" s="58"/>
      <c r="E38" s="51"/>
      <c r="F38" s="49"/>
    </row>
    <row r="39" spans="1:6" s="52" customFormat="1" ht="14.25" x14ac:dyDescent="0.2">
      <c r="A39" s="49"/>
      <c r="B39" s="59" t="s">
        <v>69</v>
      </c>
      <c r="C39" s="55">
        <v>2</v>
      </c>
      <c r="D39" s="58">
        <v>245</v>
      </c>
      <c r="E39" s="51">
        <f>+C39*D39</f>
        <v>490</v>
      </c>
      <c r="F39" s="49"/>
    </row>
    <row r="40" spans="1:6" s="52" customFormat="1" ht="14.25" x14ac:dyDescent="0.2">
      <c r="A40" s="49"/>
      <c r="B40" s="50"/>
      <c r="C40" s="55"/>
      <c r="D40" s="58"/>
      <c r="E40" s="51"/>
      <c r="F40" s="49"/>
    </row>
    <row r="41" spans="1:6" s="52" customFormat="1" ht="14.25" x14ac:dyDescent="0.2">
      <c r="A41" s="49"/>
      <c r="B41" s="59" t="s">
        <v>70</v>
      </c>
      <c r="C41" s="55">
        <v>2</v>
      </c>
      <c r="D41" s="58">
        <v>245</v>
      </c>
      <c r="E41" s="51">
        <f>+C41*D41</f>
        <v>490</v>
      </c>
      <c r="F41" s="49"/>
    </row>
    <row r="42" spans="1:6" s="52" customFormat="1" ht="14.25" x14ac:dyDescent="0.2">
      <c r="A42" s="49"/>
      <c r="B42" s="50"/>
      <c r="C42" s="55"/>
      <c r="D42" s="58"/>
      <c r="E42" s="51"/>
      <c r="F42" s="49"/>
    </row>
    <row r="43" spans="1:6" s="52" customFormat="1" ht="14.25" x14ac:dyDescent="0.2">
      <c r="A43" s="49"/>
      <c r="B43" s="59" t="s">
        <v>71</v>
      </c>
      <c r="C43" s="55">
        <v>2</v>
      </c>
      <c r="D43" s="58">
        <v>245</v>
      </c>
      <c r="E43" s="51">
        <f>+C43*D43</f>
        <v>490</v>
      </c>
      <c r="F43" s="49"/>
    </row>
    <row r="44" spans="1:6" s="52" customFormat="1" ht="14.25" x14ac:dyDescent="0.2">
      <c r="A44" s="49"/>
      <c r="B44" s="50"/>
      <c r="C44" s="55"/>
      <c r="D44" s="58"/>
      <c r="E44" s="51"/>
      <c r="F44" s="49"/>
    </row>
    <row r="45" spans="1:6" s="52" customFormat="1" ht="14.25" x14ac:dyDescent="0.2">
      <c r="A45" s="49"/>
      <c r="B45" s="59" t="s">
        <v>72</v>
      </c>
      <c r="C45" s="55">
        <v>18</v>
      </c>
      <c r="D45" s="58">
        <v>245</v>
      </c>
      <c r="E45" s="51">
        <f>+C45*D45</f>
        <v>4410</v>
      </c>
      <c r="F45" s="49"/>
    </row>
    <row r="46" spans="1:6" s="52" customFormat="1" ht="14.25" x14ac:dyDescent="0.2">
      <c r="A46" s="49"/>
      <c r="B46" s="50"/>
      <c r="C46" s="55"/>
      <c r="D46" s="58"/>
      <c r="E46" s="51"/>
      <c r="F46" s="49"/>
    </row>
    <row r="47" spans="1:6" s="52" customFormat="1" ht="14.25" x14ac:dyDescent="0.2">
      <c r="A47" s="49"/>
      <c r="B47" s="59" t="s">
        <v>73</v>
      </c>
      <c r="C47" s="55">
        <v>2</v>
      </c>
      <c r="D47" s="58">
        <v>245</v>
      </c>
      <c r="E47" s="51">
        <f>+C47*D47</f>
        <v>490</v>
      </c>
      <c r="F47" s="49"/>
    </row>
    <row r="48" spans="1:6" s="52" customFormat="1" ht="14.25" x14ac:dyDescent="0.2">
      <c r="A48" s="49"/>
      <c r="B48" s="50"/>
      <c r="C48" s="55"/>
      <c r="D48" s="58"/>
      <c r="E48" s="51"/>
      <c r="F48" s="49"/>
    </row>
    <row r="49" spans="1:6" s="52" customFormat="1" ht="14.25" x14ac:dyDescent="0.2">
      <c r="A49" s="49"/>
      <c r="B49" s="59" t="s">
        <v>74</v>
      </c>
      <c r="C49" s="55">
        <v>9</v>
      </c>
      <c r="D49" s="58">
        <v>245</v>
      </c>
      <c r="E49" s="51">
        <f>+C49*D49</f>
        <v>2205</v>
      </c>
      <c r="F49" s="49"/>
    </row>
    <row r="50" spans="1:6" s="52" customFormat="1" ht="14.25" x14ac:dyDescent="0.2">
      <c r="A50" s="49"/>
      <c r="B50" s="50"/>
      <c r="C50" s="55"/>
      <c r="D50" s="58"/>
      <c r="E50" s="51"/>
      <c r="F50" s="49"/>
    </row>
    <row r="51" spans="1:6" s="52" customFormat="1" ht="14.25" x14ac:dyDescent="0.2">
      <c r="A51" s="49"/>
      <c r="B51" s="59" t="s">
        <v>75</v>
      </c>
      <c r="C51" s="55">
        <v>9</v>
      </c>
      <c r="D51" s="58">
        <v>245</v>
      </c>
      <c r="E51" s="51">
        <f>+C51*D51</f>
        <v>2205</v>
      </c>
      <c r="F51" s="49"/>
    </row>
    <row r="52" spans="1:6" s="52" customFormat="1" ht="14.25" x14ac:dyDescent="0.2">
      <c r="A52" s="49"/>
      <c r="B52" s="50"/>
      <c r="C52" s="55"/>
      <c r="D52" s="58"/>
      <c r="E52" s="51"/>
      <c r="F52" s="49"/>
    </row>
    <row r="53" spans="1:6" s="52" customFormat="1" ht="14.25" x14ac:dyDescent="0.2">
      <c r="A53" s="49"/>
      <c r="B53" s="59"/>
      <c r="C53" s="55"/>
      <c r="D53" s="58"/>
      <c r="E53" s="51"/>
      <c r="F53" s="49"/>
    </row>
    <row r="54" spans="1:6" s="52" customFormat="1" ht="14.25" x14ac:dyDescent="0.2">
      <c r="A54" s="49"/>
      <c r="B54" s="50"/>
      <c r="C54" s="55"/>
      <c r="D54" s="58"/>
      <c r="E54" s="51"/>
      <c r="F54" s="49"/>
    </row>
    <row r="55" spans="1:6" s="52" customFormat="1" ht="14.25" x14ac:dyDescent="0.2">
      <c r="A55" s="49"/>
      <c r="B55" s="59"/>
      <c r="C55" s="55"/>
      <c r="D55" s="58"/>
      <c r="E55" s="51"/>
      <c r="F55" s="49"/>
    </row>
    <row r="56" spans="1:6" s="52" customFormat="1" ht="14.25" x14ac:dyDescent="0.2">
      <c r="A56" s="49"/>
      <c r="B56" s="50"/>
      <c r="C56" s="55"/>
      <c r="D56" s="58"/>
      <c r="E56" s="51"/>
      <c r="F56" s="49"/>
    </row>
    <row r="57" spans="1:6" s="52" customFormat="1" ht="14.25" x14ac:dyDescent="0.2">
      <c r="A57" s="49"/>
      <c r="B57" s="59"/>
      <c r="C57" s="55"/>
      <c r="D57" s="58"/>
      <c r="E57" s="51"/>
      <c r="F57" s="49"/>
    </row>
    <row r="58" spans="1:6" s="52" customFormat="1" ht="14.25" x14ac:dyDescent="0.2">
      <c r="A58" s="49"/>
      <c r="B58" s="50"/>
      <c r="C58" s="55"/>
      <c r="D58" s="58"/>
      <c r="E58" s="51"/>
      <c r="F58" s="49"/>
    </row>
    <row r="59" spans="1:6" s="52" customFormat="1" ht="14.25" x14ac:dyDescent="0.2">
      <c r="A59" s="49"/>
      <c r="B59" s="50"/>
      <c r="C59" s="55"/>
      <c r="D59" s="58"/>
      <c r="E59" s="51"/>
      <c r="F59" s="49"/>
    </row>
    <row r="60" spans="1:6" s="52" customFormat="1" ht="14.25" x14ac:dyDescent="0.2">
      <c r="A60" s="49"/>
      <c r="B60" s="50"/>
      <c r="C60" s="55"/>
      <c r="D60" s="58"/>
      <c r="E60" s="51"/>
      <c r="F60" s="49"/>
    </row>
    <row r="61" spans="1:6" s="52" customFormat="1" ht="14.25" x14ac:dyDescent="0.2">
      <c r="A61" s="49"/>
      <c r="B61" s="59"/>
      <c r="C61" s="55"/>
      <c r="D61" s="58"/>
      <c r="E61" s="51"/>
      <c r="F61" s="49"/>
    </row>
    <row r="62" spans="1:6" s="52" customFormat="1" ht="14.25" x14ac:dyDescent="0.2">
      <c r="A62" s="49"/>
      <c r="B62" s="50"/>
      <c r="C62" s="55"/>
      <c r="D62" s="58"/>
      <c r="E62" s="51"/>
      <c r="F62" s="49"/>
    </row>
    <row r="63" spans="1:6" s="52" customFormat="1" ht="14.25" x14ac:dyDescent="0.2">
      <c r="A63" s="49"/>
      <c r="B63" s="59"/>
      <c r="C63" s="55"/>
      <c r="D63" s="58"/>
      <c r="E63" s="51"/>
      <c r="F63" s="49"/>
    </row>
    <row r="64" spans="1:6" s="52" customFormat="1" ht="14.25" x14ac:dyDescent="0.2">
      <c r="A64" s="49"/>
      <c r="B64" s="50"/>
      <c r="C64" s="55"/>
      <c r="D64" s="58"/>
      <c r="E64" s="51"/>
      <c r="F64" s="49"/>
    </row>
    <row r="65" spans="1:6" s="52" customFormat="1" ht="14.25" x14ac:dyDescent="0.2">
      <c r="A65" s="49"/>
      <c r="B65" s="50"/>
      <c r="C65" s="55"/>
      <c r="D65" s="58"/>
      <c r="E65" s="51"/>
      <c r="F65" s="49"/>
    </row>
    <row r="66" spans="1:6" s="52" customFormat="1" ht="14.25" x14ac:dyDescent="0.2">
      <c r="A66" s="49"/>
      <c r="B66" s="50"/>
      <c r="C66" s="55"/>
      <c r="D66" s="58"/>
      <c r="E66" s="51"/>
      <c r="F66" s="49"/>
    </row>
    <row r="67" spans="1:6" s="52" customFormat="1" ht="14.25" x14ac:dyDescent="0.2">
      <c r="A67" s="49"/>
      <c r="B67" s="50"/>
      <c r="C67" s="55"/>
      <c r="D67" s="58"/>
      <c r="E67" s="51"/>
      <c r="F67" s="49"/>
    </row>
    <row r="68" spans="1:6" s="52" customFormat="1" ht="13.5" customHeight="1" x14ac:dyDescent="0.2">
      <c r="A68" s="49"/>
      <c r="B68" s="81"/>
      <c r="C68" s="81"/>
      <c r="D68" s="81"/>
      <c r="E68" s="51"/>
      <c r="F68" s="49"/>
    </row>
    <row r="69" spans="1:6" ht="13.5" customHeight="1" x14ac:dyDescent="0.2">
      <c r="A69" s="22"/>
      <c r="B69" s="26" t="s">
        <v>19</v>
      </c>
      <c r="C69" s="27"/>
      <c r="D69" s="27"/>
      <c r="E69" s="30">
        <f>SUM(E33:E68)</f>
        <v>11270</v>
      </c>
      <c r="F69" s="22"/>
    </row>
    <row r="70" spans="1:6" ht="13.5" customHeight="1" x14ac:dyDescent="0.2">
      <c r="A70" s="22"/>
      <c r="B70" s="35" t="s">
        <v>76</v>
      </c>
      <c r="C70" s="27"/>
      <c r="D70" s="27"/>
      <c r="E70" s="31">
        <v>65</v>
      </c>
      <c r="F70" s="22"/>
    </row>
    <row r="71" spans="1:6" ht="13.5" customHeight="1" x14ac:dyDescent="0.2">
      <c r="A71" s="22"/>
      <c r="B71" s="35" t="s">
        <v>17</v>
      </c>
      <c r="C71" s="27"/>
      <c r="D71" s="27"/>
      <c r="E71" s="31">
        <v>0</v>
      </c>
      <c r="F71" s="22"/>
    </row>
    <row r="72" spans="1:6" ht="13.5" customHeight="1" x14ac:dyDescent="0.2">
      <c r="A72" s="22"/>
      <c r="B72" s="26" t="s">
        <v>18</v>
      </c>
      <c r="C72" s="27"/>
      <c r="D72" s="27"/>
      <c r="E72" s="30">
        <f>SUM(E69:E71)</f>
        <v>11335</v>
      </c>
      <c r="F72" s="22"/>
    </row>
    <row r="73" spans="1:6" ht="13.5" customHeight="1" x14ac:dyDescent="0.2">
      <c r="A73" s="22"/>
      <c r="B73" s="27" t="s">
        <v>5</v>
      </c>
      <c r="C73" s="32">
        <v>0.05</v>
      </c>
      <c r="D73" s="27"/>
      <c r="E73" s="36">
        <f>ROUND(E72*C73,2)</f>
        <v>566.75</v>
      </c>
      <c r="F73" s="22"/>
    </row>
    <row r="74" spans="1:6" ht="13.5" customHeight="1" x14ac:dyDescent="0.2">
      <c r="A74" s="22"/>
      <c r="B74" s="27" t="s">
        <v>4</v>
      </c>
      <c r="C74" s="43">
        <v>9.9750000000000005E-2</v>
      </c>
      <c r="D74" s="27"/>
      <c r="E74" s="44">
        <f>ROUND(E72*C74,2)</f>
        <v>1130.67</v>
      </c>
      <c r="F74" s="22"/>
    </row>
    <row r="75" spans="1:6" ht="13.5" customHeight="1" x14ac:dyDescent="0.2">
      <c r="A75" s="22"/>
      <c r="B75" s="27"/>
      <c r="C75" s="27"/>
      <c r="D75" s="27"/>
      <c r="E75" s="33"/>
      <c r="F75" s="22"/>
    </row>
    <row r="76" spans="1:6" ht="16.5" customHeight="1" thickBot="1" x14ac:dyDescent="0.25">
      <c r="A76" s="22"/>
      <c r="B76" s="26" t="s">
        <v>20</v>
      </c>
      <c r="C76" s="27"/>
      <c r="D76" s="27"/>
      <c r="E76" s="34">
        <f>SUM(E72:E74)</f>
        <v>13032.42</v>
      </c>
      <c r="F76" s="22"/>
    </row>
    <row r="77" spans="1:6" ht="15.75" thickTop="1" x14ac:dyDescent="0.2">
      <c r="A77" s="22"/>
      <c r="B77" s="78"/>
      <c r="C77" s="78"/>
      <c r="D77" s="78"/>
      <c r="E77" s="37"/>
      <c r="F77" s="22"/>
    </row>
    <row r="78" spans="1:6" ht="15" x14ac:dyDescent="0.2">
      <c r="A78" s="22"/>
      <c r="B78" s="75" t="s">
        <v>22</v>
      </c>
      <c r="C78" s="75"/>
      <c r="D78" s="75"/>
      <c r="E78" s="37">
        <v>0</v>
      </c>
      <c r="F78" s="22"/>
    </row>
    <row r="79" spans="1:6" ht="15" x14ac:dyDescent="0.2">
      <c r="A79" s="22"/>
      <c r="B79" s="78"/>
      <c r="C79" s="78"/>
      <c r="D79" s="78"/>
      <c r="E79" s="37"/>
      <c r="F79" s="22"/>
    </row>
    <row r="80" spans="1:6" ht="19.5" customHeight="1" x14ac:dyDescent="0.2">
      <c r="A80" s="22"/>
      <c r="B80" s="38" t="s">
        <v>21</v>
      </c>
      <c r="C80" s="39"/>
      <c r="D80" s="39"/>
      <c r="E80" s="40">
        <f>E76-E78</f>
        <v>13032.42</v>
      </c>
      <c r="F80" s="22"/>
    </row>
    <row r="81" spans="1:6" ht="13.5" customHeight="1" x14ac:dyDescent="0.2">
      <c r="A81" s="22"/>
      <c r="B81" s="22"/>
      <c r="C81" s="22"/>
      <c r="D81" s="22"/>
      <c r="E81" s="22"/>
      <c r="F81" s="22"/>
    </row>
    <row r="82" spans="1:6" x14ac:dyDescent="0.2">
      <c r="A82" s="22"/>
      <c r="B82" s="22"/>
      <c r="C82" s="22"/>
      <c r="D82" s="22"/>
      <c r="E82" s="22"/>
      <c r="F82" s="22"/>
    </row>
    <row r="83" spans="1:6" x14ac:dyDescent="0.2">
      <c r="A83" s="22"/>
      <c r="B83" s="73"/>
      <c r="C83" s="73"/>
      <c r="D83" s="73"/>
      <c r="E83" s="73"/>
      <c r="F83" s="22"/>
    </row>
    <row r="84" spans="1:6" ht="14.25" x14ac:dyDescent="0.2">
      <c r="A84" s="80" t="s">
        <v>44</v>
      </c>
      <c r="B84" s="80"/>
      <c r="C84" s="80"/>
      <c r="D84" s="80"/>
      <c r="E84" s="80"/>
      <c r="F84" s="80"/>
    </row>
    <row r="85" spans="1:6" ht="14.25" x14ac:dyDescent="0.2">
      <c r="A85" s="76" t="s">
        <v>45</v>
      </c>
      <c r="B85" s="76"/>
      <c r="C85" s="76"/>
      <c r="D85" s="76"/>
      <c r="E85" s="76"/>
      <c r="F85" s="76"/>
    </row>
    <row r="86" spans="1:6" x14ac:dyDescent="0.2">
      <c r="A86" s="22"/>
      <c r="B86" s="22"/>
      <c r="C86" s="22"/>
      <c r="D86" s="22"/>
      <c r="E86" s="22"/>
      <c r="F86" s="22"/>
    </row>
    <row r="87" spans="1:6" x14ac:dyDescent="0.2">
      <c r="A87" s="22"/>
      <c r="B87" s="74"/>
      <c r="C87" s="74"/>
      <c r="D87" s="74"/>
      <c r="E87" s="74"/>
      <c r="F87" s="22"/>
    </row>
    <row r="88" spans="1:6" ht="15" x14ac:dyDescent="0.2">
      <c r="A88" s="79" t="s">
        <v>7</v>
      </c>
      <c r="B88" s="79"/>
      <c r="C88" s="79"/>
      <c r="D88" s="79"/>
      <c r="E88" s="79"/>
      <c r="F88" s="79"/>
    </row>
    <row r="90" spans="1:6" ht="39.75" customHeight="1" x14ac:dyDescent="0.2">
      <c r="B90" s="71"/>
      <c r="C90" s="72"/>
      <c r="D90" s="72"/>
    </row>
    <row r="91" spans="1:6" ht="13.5" customHeight="1" x14ac:dyDescent="0.2"/>
    <row r="92" spans="1:6" x14ac:dyDescent="0.2">
      <c r="B92" s="17"/>
      <c r="C92" s="17"/>
      <c r="D92" s="17"/>
    </row>
  </sheetData>
  <mergeCells count="11">
    <mergeCell ref="A84:F84"/>
    <mergeCell ref="A85:F85"/>
    <mergeCell ref="B87:E87"/>
    <mergeCell ref="A88:F88"/>
    <mergeCell ref="B90:D90"/>
    <mergeCell ref="B83:E83"/>
    <mergeCell ref="A30:F30"/>
    <mergeCell ref="B68:D68"/>
    <mergeCell ref="B77:D77"/>
    <mergeCell ref="B78:D78"/>
    <mergeCell ref="B79:D79"/>
  </mergeCells>
  <dataValidations count="1">
    <dataValidation type="list" allowBlank="1" showInputMessage="1" showErrorMessage="1" sqref="B77:B79 B12:B20 B33:B68" xr:uid="{00000000-0002-0000-0100-000000000000}">
      <formula1>Liste_Activités</formula1>
    </dataValidation>
  </dataValidations>
  <printOptions horizontalCentered="1"/>
  <pageMargins left="0" right="0" top="0" bottom="0" header="0" footer="0"/>
  <pageSetup paperSize="120" scale="63" orientation="portrait" horizontalDpi="1200" verticalDpi="1200" r:id="rId1"/>
  <headerFooter scaleWithDoc="0"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2:F92"/>
  <sheetViews>
    <sheetView view="pageBreakPreview" topLeftCell="A19" zoomScale="80" zoomScaleNormal="100" zoomScaleSheetLayoutView="80" workbookViewId="0">
      <selection activeCell="B35" sqref="B35"/>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8"/>
      <c r="B21" s="26" t="s">
        <v>77</v>
      </c>
      <c r="C21" s="22"/>
      <c r="D21" s="22"/>
      <c r="E21" s="22"/>
      <c r="F21" s="22"/>
    </row>
    <row r="22" spans="1:6" ht="15" x14ac:dyDescent="0.2">
      <c r="A22" s="18"/>
      <c r="B22" s="27"/>
      <c r="C22" s="22"/>
      <c r="D22" s="22"/>
      <c r="E22" s="22"/>
      <c r="F22" s="22"/>
    </row>
    <row r="23" spans="1:6" ht="15" x14ac:dyDescent="0.2">
      <c r="A23" s="18"/>
      <c r="B23" s="27"/>
      <c r="C23" s="22"/>
      <c r="D23" s="22"/>
      <c r="E23" s="22"/>
      <c r="F23" s="22"/>
    </row>
    <row r="24" spans="1:6" ht="15" x14ac:dyDescent="0.2">
      <c r="A24" s="18"/>
      <c r="B24" s="26" t="s">
        <v>58</v>
      </c>
      <c r="C24" s="22"/>
      <c r="D24" s="22"/>
      <c r="E24" s="22"/>
      <c r="F24" s="22"/>
    </row>
    <row r="25" spans="1:6" ht="15" x14ac:dyDescent="0.2">
      <c r="A25" s="18"/>
      <c r="B25" s="26" t="s">
        <v>56</v>
      </c>
      <c r="C25" s="22"/>
      <c r="D25" s="22"/>
      <c r="E25" s="22"/>
      <c r="F25" s="22"/>
    </row>
    <row r="26" spans="1:6" ht="33.75" customHeight="1" x14ac:dyDescent="0.2">
      <c r="A26" s="18"/>
      <c r="B26" s="48" t="s">
        <v>57</v>
      </c>
      <c r="C26" s="22"/>
      <c r="D26" s="22"/>
      <c r="E26" s="22"/>
      <c r="F26" s="22"/>
    </row>
    <row r="27" spans="1:6" x14ac:dyDescent="0.2">
      <c r="A27" s="19"/>
      <c r="B27" s="22"/>
      <c r="C27" s="24"/>
      <c r="D27" s="24"/>
      <c r="E27" s="25"/>
      <c r="F27" s="22"/>
    </row>
    <row r="28" spans="1:6" ht="15" x14ac:dyDescent="0.2">
      <c r="A28" s="18"/>
      <c r="B28" s="24"/>
      <c r="C28" s="24"/>
      <c r="D28" s="28" t="s">
        <v>15</v>
      </c>
      <c r="E28" s="28" t="s">
        <v>78</v>
      </c>
      <c r="F28" s="22"/>
    </row>
    <row r="29" spans="1:6" ht="13.5" thickBot="1" x14ac:dyDescent="0.25">
      <c r="A29" s="20"/>
      <c r="B29" s="20"/>
      <c r="C29" s="20"/>
      <c r="D29" s="20"/>
      <c r="E29" s="20"/>
      <c r="F29" s="21"/>
    </row>
    <row r="30" spans="1:6" s="41" customFormat="1" ht="21.75" customHeight="1" x14ac:dyDescent="0.2">
      <c r="A30" s="77" t="s">
        <v>0</v>
      </c>
      <c r="B30" s="77"/>
      <c r="C30" s="77"/>
      <c r="D30" s="77"/>
      <c r="E30" s="77"/>
      <c r="F30" s="77"/>
    </row>
    <row r="31" spans="1:6" s="52" customFormat="1" ht="25.5" x14ac:dyDescent="0.2">
      <c r="A31" s="53"/>
      <c r="B31" s="54"/>
      <c r="C31" s="57" t="s">
        <v>60</v>
      </c>
      <c r="D31" s="57" t="s">
        <v>59</v>
      </c>
      <c r="E31" s="53"/>
    </row>
    <row r="32" spans="1:6" ht="14.25" x14ac:dyDescent="0.2">
      <c r="A32" s="22"/>
      <c r="B32" s="23" t="s">
        <v>6</v>
      </c>
      <c r="C32" s="47"/>
      <c r="D32" s="47"/>
      <c r="E32" s="29"/>
      <c r="F32" s="22"/>
    </row>
    <row r="33" spans="1:6" s="52" customFormat="1" ht="14.25" x14ac:dyDescent="0.2">
      <c r="A33" s="49"/>
      <c r="B33" s="50"/>
      <c r="C33" s="56"/>
      <c r="D33" s="56"/>
      <c r="E33" s="51"/>
      <c r="F33" s="49"/>
    </row>
    <row r="34" spans="1:6" s="52" customFormat="1" ht="14.25" x14ac:dyDescent="0.2">
      <c r="A34" s="49"/>
      <c r="B34" s="50"/>
      <c r="C34" s="55"/>
      <c r="D34" s="55"/>
      <c r="E34" s="51"/>
      <c r="F34" s="49"/>
    </row>
    <row r="35" spans="1:6" s="52" customFormat="1" ht="42.75" x14ac:dyDescent="0.2">
      <c r="A35" s="49"/>
      <c r="B35" s="50" t="s">
        <v>79</v>
      </c>
      <c r="C35" s="55"/>
      <c r="D35" s="58"/>
      <c r="E35" s="51"/>
      <c r="F35" s="49"/>
    </row>
    <row r="36" spans="1:6" s="52" customFormat="1" ht="14.25" x14ac:dyDescent="0.2">
      <c r="A36" s="49"/>
      <c r="B36" s="50"/>
      <c r="C36" s="55"/>
      <c r="D36" s="58"/>
      <c r="E36" s="51"/>
      <c r="F36" s="49"/>
    </row>
    <row r="37" spans="1:6" s="52" customFormat="1" ht="14.25" x14ac:dyDescent="0.2">
      <c r="A37" s="49"/>
      <c r="B37" s="59" t="s">
        <v>68</v>
      </c>
      <c r="C37" s="55">
        <v>4</v>
      </c>
      <c r="D37" s="58">
        <v>245</v>
      </c>
      <c r="E37" s="51">
        <f>+C37*D37</f>
        <v>980</v>
      </c>
      <c r="F37" s="49"/>
    </row>
    <row r="38" spans="1:6" s="52" customFormat="1" ht="14.25" x14ac:dyDescent="0.2">
      <c r="A38" s="49"/>
      <c r="B38" s="50"/>
      <c r="C38" s="55"/>
      <c r="D38" s="58"/>
      <c r="E38" s="51"/>
      <c r="F38" s="49"/>
    </row>
    <row r="39" spans="1:6" s="52" customFormat="1" ht="14.25" x14ac:dyDescent="0.2">
      <c r="A39" s="49"/>
      <c r="B39" s="59" t="s">
        <v>69</v>
      </c>
      <c r="C39" s="55">
        <v>2.5</v>
      </c>
      <c r="D39" s="58">
        <v>245</v>
      </c>
      <c r="E39" s="51">
        <f>+C39*D39</f>
        <v>612.5</v>
      </c>
      <c r="F39" s="49"/>
    </row>
    <row r="40" spans="1:6" s="52" customFormat="1" ht="14.25" x14ac:dyDescent="0.2">
      <c r="A40" s="49"/>
      <c r="B40" s="50"/>
      <c r="C40" s="55"/>
      <c r="D40" s="58"/>
      <c r="E40" s="51"/>
      <c r="F40" s="49"/>
    </row>
    <row r="41" spans="1:6" s="52" customFormat="1" ht="14.25" x14ac:dyDescent="0.2">
      <c r="A41" s="49"/>
      <c r="B41" s="59" t="s">
        <v>70</v>
      </c>
      <c r="C41" s="55">
        <v>0</v>
      </c>
      <c r="D41" s="58">
        <v>245</v>
      </c>
      <c r="E41" s="51">
        <f>+C41*D41</f>
        <v>0</v>
      </c>
      <c r="F41" s="49"/>
    </row>
    <row r="42" spans="1:6" s="52" customFormat="1" ht="14.25" x14ac:dyDescent="0.2">
      <c r="A42" s="49"/>
      <c r="B42" s="50"/>
      <c r="C42" s="55"/>
      <c r="D42" s="58"/>
      <c r="E42" s="51"/>
      <c r="F42" s="49"/>
    </row>
    <row r="43" spans="1:6" s="52" customFormat="1" ht="14.25" x14ac:dyDescent="0.2">
      <c r="A43" s="49"/>
      <c r="B43" s="59" t="s">
        <v>71</v>
      </c>
      <c r="C43" s="55">
        <v>0</v>
      </c>
      <c r="D43" s="58">
        <v>245</v>
      </c>
      <c r="E43" s="51">
        <f>+C43*D43</f>
        <v>0</v>
      </c>
      <c r="F43" s="49"/>
    </row>
    <row r="44" spans="1:6" s="52" customFormat="1" ht="14.25" x14ac:dyDescent="0.2">
      <c r="A44" s="49"/>
      <c r="B44" s="50"/>
      <c r="C44" s="55"/>
      <c r="D44" s="58"/>
      <c r="E44" s="51"/>
      <c r="F44" s="49"/>
    </row>
    <row r="45" spans="1:6" s="52" customFormat="1" ht="14.25" x14ac:dyDescent="0.2">
      <c r="A45" s="49"/>
      <c r="B45" s="59" t="s">
        <v>72</v>
      </c>
      <c r="C45" s="55">
        <v>0</v>
      </c>
      <c r="D45" s="58">
        <v>245</v>
      </c>
      <c r="E45" s="51">
        <f>+C45*D45</f>
        <v>0</v>
      </c>
      <c r="F45" s="49"/>
    </row>
    <row r="46" spans="1:6" s="52" customFormat="1" ht="14.25" x14ac:dyDescent="0.2">
      <c r="A46" s="49"/>
      <c r="B46" s="50"/>
      <c r="C46" s="55"/>
      <c r="D46" s="58"/>
      <c r="E46" s="51"/>
      <c r="F46" s="49"/>
    </row>
    <row r="47" spans="1:6" s="52" customFormat="1" ht="14.25" x14ac:dyDescent="0.2">
      <c r="A47" s="49"/>
      <c r="B47" s="59" t="s">
        <v>73</v>
      </c>
      <c r="C47" s="55">
        <v>0</v>
      </c>
      <c r="D47" s="58">
        <v>245</v>
      </c>
      <c r="E47" s="51">
        <f>+C47*D47</f>
        <v>0</v>
      </c>
      <c r="F47" s="49"/>
    </row>
    <row r="48" spans="1:6" s="52" customFormat="1" ht="14.25" x14ac:dyDescent="0.2">
      <c r="A48" s="49"/>
      <c r="B48" s="50"/>
      <c r="C48" s="55"/>
      <c r="D48" s="58"/>
      <c r="E48" s="51"/>
      <c r="F48" s="49"/>
    </row>
    <row r="49" spans="1:6" s="52" customFormat="1" ht="14.25" x14ac:dyDescent="0.2">
      <c r="A49" s="49"/>
      <c r="B49" s="59" t="s">
        <v>74</v>
      </c>
      <c r="C49" s="55">
        <v>2.5</v>
      </c>
      <c r="D49" s="58">
        <v>245</v>
      </c>
      <c r="E49" s="51">
        <f>+C49*D49</f>
        <v>612.5</v>
      </c>
      <c r="F49" s="49"/>
    </row>
    <row r="50" spans="1:6" s="52" customFormat="1" ht="14.25" x14ac:dyDescent="0.2">
      <c r="A50" s="49"/>
      <c r="B50" s="50"/>
      <c r="C50" s="55"/>
      <c r="D50" s="58"/>
      <c r="E50" s="51"/>
      <c r="F50" s="49"/>
    </row>
    <row r="51" spans="1:6" s="52" customFormat="1" ht="14.25" x14ac:dyDescent="0.2">
      <c r="A51" s="49"/>
      <c r="B51" s="59" t="s">
        <v>75</v>
      </c>
      <c r="C51" s="55">
        <v>0</v>
      </c>
      <c r="D51" s="58">
        <v>245</v>
      </c>
      <c r="E51" s="51">
        <f>+C51*D51</f>
        <v>0</v>
      </c>
      <c r="F51" s="49"/>
    </row>
    <row r="52" spans="1:6" s="52" customFormat="1" ht="14.25" x14ac:dyDescent="0.2">
      <c r="A52" s="49"/>
      <c r="B52" s="50"/>
      <c r="C52" s="55"/>
      <c r="D52" s="58"/>
      <c r="E52" s="51"/>
      <c r="F52" s="49"/>
    </row>
    <row r="53" spans="1:6" s="52" customFormat="1" ht="14.25" x14ac:dyDescent="0.2">
      <c r="A53" s="49"/>
      <c r="B53" s="59"/>
      <c r="C53" s="55"/>
      <c r="D53" s="58"/>
      <c r="E53" s="51"/>
      <c r="F53" s="49"/>
    </row>
    <row r="54" spans="1:6" s="52" customFormat="1" ht="14.25" x14ac:dyDescent="0.2">
      <c r="A54" s="49"/>
      <c r="B54" s="50"/>
      <c r="C54" s="55"/>
      <c r="D54" s="58"/>
      <c r="E54" s="51"/>
      <c r="F54" s="49"/>
    </row>
    <row r="55" spans="1:6" s="52" customFormat="1" ht="14.25" x14ac:dyDescent="0.2">
      <c r="A55" s="49"/>
      <c r="B55" s="59"/>
      <c r="C55" s="55"/>
      <c r="D55" s="58"/>
      <c r="E55" s="51"/>
      <c r="F55" s="49"/>
    </row>
    <row r="56" spans="1:6" s="52" customFormat="1" ht="14.25" x14ac:dyDescent="0.2">
      <c r="A56" s="49"/>
      <c r="B56" s="50"/>
      <c r="C56" s="55"/>
      <c r="D56" s="58"/>
      <c r="E56" s="51"/>
      <c r="F56" s="49"/>
    </row>
    <row r="57" spans="1:6" s="52" customFormat="1" ht="14.25" x14ac:dyDescent="0.2">
      <c r="A57" s="49"/>
      <c r="B57" s="59"/>
      <c r="C57" s="55"/>
      <c r="D57" s="58"/>
      <c r="E57" s="51"/>
      <c r="F57" s="49"/>
    </row>
    <row r="58" spans="1:6" s="52" customFormat="1" ht="14.25" x14ac:dyDescent="0.2">
      <c r="A58" s="49"/>
      <c r="B58" s="50"/>
      <c r="C58" s="55"/>
      <c r="D58" s="58"/>
      <c r="E58" s="51"/>
      <c r="F58" s="49"/>
    </row>
    <row r="59" spans="1:6" s="52" customFormat="1" ht="14.25" x14ac:dyDescent="0.2">
      <c r="A59" s="49"/>
      <c r="B59" s="50"/>
      <c r="C59" s="55"/>
      <c r="D59" s="58"/>
      <c r="E59" s="51"/>
      <c r="F59" s="49"/>
    </row>
    <row r="60" spans="1:6" s="52" customFormat="1" ht="14.25" x14ac:dyDescent="0.2">
      <c r="A60" s="49"/>
      <c r="B60" s="50"/>
      <c r="C60" s="55"/>
      <c r="D60" s="58"/>
      <c r="E60" s="51"/>
      <c r="F60" s="49"/>
    </row>
    <row r="61" spans="1:6" s="52" customFormat="1" ht="14.25" x14ac:dyDescent="0.2">
      <c r="A61" s="49"/>
      <c r="B61" s="59"/>
      <c r="C61" s="55"/>
      <c r="D61" s="58"/>
      <c r="E61" s="51"/>
      <c r="F61" s="49"/>
    </row>
    <row r="62" spans="1:6" s="52" customFormat="1" ht="14.25" x14ac:dyDescent="0.2">
      <c r="A62" s="49"/>
      <c r="B62" s="50"/>
      <c r="C62" s="55"/>
      <c r="D62" s="58"/>
      <c r="E62" s="51"/>
      <c r="F62" s="49"/>
    </row>
    <row r="63" spans="1:6" s="52" customFormat="1" ht="14.25" x14ac:dyDescent="0.2">
      <c r="A63" s="49"/>
      <c r="B63" s="59"/>
      <c r="C63" s="55"/>
      <c r="D63" s="58"/>
      <c r="E63" s="51"/>
      <c r="F63" s="49"/>
    </row>
    <row r="64" spans="1:6" s="52" customFormat="1" ht="14.25" x14ac:dyDescent="0.2">
      <c r="A64" s="49"/>
      <c r="B64" s="50"/>
      <c r="C64" s="55"/>
      <c r="D64" s="58"/>
      <c r="E64" s="51"/>
      <c r="F64" s="49"/>
    </row>
    <row r="65" spans="1:6" s="52" customFormat="1" ht="14.25" x14ac:dyDescent="0.2">
      <c r="A65" s="49"/>
      <c r="B65" s="50"/>
      <c r="C65" s="55"/>
      <c r="D65" s="58"/>
      <c r="E65" s="51"/>
      <c r="F65" s="49"/>
    </row>
    <row r="66" spans="1:6" s="52" customFormat="1" ht="14.25" x14ac:dyDescent="0.2">
      <c r="A66" s="49"/>
      <c r="B66" s="50"/>
      <c r="C66" s="55"/>
      <c r="D66" s="58"/>
      <c r="E66" s="51"/>
      <c r="F66" s="49"/>
    </row>
    <row r="67" spans="1:6" s="52" customFormat="1" ht="14.25" x14ac:dyDescent="0.2">
      <c r="A67" s="49"/>
      <c r="B67" s="50"/>
      <c r="C67" s="55"/>
      <c r="D67" s="58"/>
      <c r="E67" s="51"/>
      <c r="F67" s="49"/>
    </row>
    <row r="68" spans="1:6" s="52" customFormat="1" ht="13.5" customHeight="1" x14ac:dyDescent="0.2">
      <c r="A68" s="49"/>
      <c r="B68" s="81"/>
      <c r="C68" s="81"/>
      <c r="D68" s="81"/>
      <c r="E68" s="51"/>
      <c r="F68" s="49"/>
    </row>
    <row r="69" spans="1:6" ht="13.5" customHeight="1" x14ac:dyDescent="0.2">
      <c r="A69" s="22"/>
      <c r="B69" s="26" t="s">
        <v>19</v>
      </c>
      <c r="C69" s="27"/>
      <c r="D69" s="27"/>
      <c r="E69" s="30">
        <f>SUM(E33:E68)</f>
        <v>2205</v>
      </c>
      <c r="F69" s="22"/>
    </row>
    <row r="70" spans="1:6" ht="13.5" customHeight="1" x14ac:dyDescent="0.2">
      <c r="A70" s="22"/>
      <c r="B70" s="35" t="s">
        <v>76</v>
      </c>
      <c r="C70" s="27"/>
      <c r="D70" s="27"/>
      <c r="E70" s="31">
        <v>0</v>
      </c>
      <c r="F70" s="22"/>
    </row>
    <row r="71" spans="1:6" ht="13.5" customHeight="1" x14ac:dyDescent="0.2">
      <c r="A71" s="22"/>
      <c r="B71" s="35" t="s">
        <v>17</v>
      </c>
      <c r="C71" s="27"/>
      <c r="D71" s="27"/>
      <c r="E71" s="31">
        <v>0</v>
      </c>
      <c r="F71" s="22"/>
    </row>
    <row r="72" spans="1:6" ht="13.5" customHeight="1" x14ac:dyDescent="0.2">
      <c r="A72" s="22"/>
      <c r="B72" s="26" t="s">
        <v>18</v>
      </c>
      <c r="C72" s="27"/>
      <c r="D72" s="27"/>
      <c r="E72" s="30">
        <f>SUM(E69:E71)</f>
        <v>2205</v>
      </c>
      <c r="F72" s="22"/>
    </row>
    <row r="73" spans="1:6" ht="13.5" customHeight="1" x14ac:dyDescent="0.2">
      <c r="A73" s="22"/>
      <c r="B73" s="27" t="s">
        <v>5</v>
      </c>
      <c r="C73" s="32">
        <v>0.05</v>
      </c>
      <c r="D73" s="27"/>
      <c r="E73" s="36">
        <f>ROUND(E72*C73,2)</f>
        <v>110.25</v>
      </c>
      <c r="F73" s="22"/>
    </row>
    <row r="74" spans="1:6" ht="13.5" customHeight="1" x14ac:dyDescent="0.2">
      <c r="A74" s="22"/>
      <c r="B74" s="27" t="s">
        <v>4</v>
      </c>
      <c r="C74" s="43">
        <v>9.9750000000000005E-2</v>
      </c>
      <c r="D74" s="27"/>
      <c r="E74" s="44">
        <f>ROUND(E72*C74,2)</f>
        <v>219.95</v>
      </c>
      <c r="F74" s="22"/>
    </row>
    <row r="75" spans="1:6" ht="13.5" customHeight="1" x14ac:dyDescent="0.2">
      <c r="A75" s="22"/>
      <c r="B75" s="27"/>
      <c r="C75" s="27"/>
      <c r="D75" s="27"/>
      <c r="E75" s="33"/>
      <c r="F75" s="22"/>
    </row>
    <row r="76" spans="1:6" ht="16.5" customHeight="1" thickBot="1" x14ac:dyDescent="0.25">
      <c r="A76" s="22"/>
      <c r="B76" s="26" t="s">
        <v>20</v>
      </c>
      <c r="C76" s="27"/>
      <c r="D76" s="27"/>
      <c r="E76" s="34">
        <f>SUM(E72:E74)</f>
        <v>2535.1999999999998</v>
      </c>
      <c r="F76" s="22"/>
    </row>
    <row r="77" spans="1:6" ht="15.75" thickTop="1" x14ac:dyDescent="0.2">
      <c r="A77" s="22"/>
      <c r="B77" s="78"/>
      <c r="C77" s="78"/>
      <c r="D77" s="78"/>
      <c r="E77" s="37"/>
      <c r="F77" s="22"/>
    </row>
    <row r="78" spans="1:6" ht="15" x14ac:dyDescent="0.2">
      <c r="A78" s="22"/>
      <c r="B78" s="75" t="s">
        <v>22</v>
      </c>
      <c r="C78" s="75"/>
      <c r="D78" s="75"/>
      <c r="E78" s="37">
        <v>0</v>
      </c>
      <c r="F78" s="22"/>
    </row>
    <row r="79" spans="1:6" ht="15" x14ac:dyDescent="0.2">
      <c r="A79" s="22"/>
      <c r="B79" s="78"/>
      <c r="C79" s="78"/>
      <c r="D79" s="78"/>
      <c r="E79" s="37"/>
      <c r="F79" s="22"/>
    </row>
    <row r="80" spans="1:6" ht="19.5" customHeight="1" x14ac:dyDescent="0.2">
      <c r="A80" s="22"/>
      <c r="B80" s="38" t="s">
        <v>21</v>
      </c>
      <c r="C80" s="39"/>
      <c r="D80" s="39"/>
      <c r="E80" s="40">
        <f>E76-E78</f>
        <v>2535.1999999999998</v>
      </c>
      <c r="F80" s="22"/>
    </row>
    <row r="81" spans="1:6" ht="13.5" customHeight="1" x14ac:dyDescent="0.2">
      <c r="A81" s="22"/>
      <c r="B81" s="22"/>
      <c r="C81" s="22"/>
      <c r="D81" s="22"/>
      <c r="E81" s="22"/>
      <c r="F81" s="22"/>
    </row>
    <row r="82" spans="1:6" x14ac:dyDescent="0.2">
      <c r="A82" s="22"/>
      <c r="B82" s="22"/>
      <c r="C82" s="22"/>
      <c r="D82" s="22"/>
      <c r="E82" s="22"/>
      <c r="F82" s="22"/>
    </row>
    <row r="83" spans="1:6" x14ac:dyDescent="0.2">
      <c r="A83" s="22"/>
      <c r="B83" s="73"/>
      <c r="C83" s="73"/>
      <c r="D83" s="73"/>
      <c r="E83" s="73"/>
      <c r="F83" s="22"/>
    </row>
    <row r="84" spans="1:6" ht="14.25" x14ac:dyDescent="0.2">
      <c r="A84" s="80" t="s">
        <v>44</v>
      </c>
      <c r="B84" s="80"/>
      <c r="C84" s="80"/>
      <c r="D84" s="80"/>
      <c r="E84" s="80"/>
      <c r="F84" s="80"/>
    </row>
    <row r="85" spans="1:6" ht="14.25" x14ac:dyDescent="0.2">
      <c r="A85" s="76" t="s">
        <v>45</v>
      </c>
      <c r="B85" s="76"/>
      <c r="C85" s="76"/>
      <c r="D85" s="76"/>
      <c r="E85" s="76"/>
      <c r="F85" s="76"/>
    </row>
    <row r="86" spans="1:6" x14ac:dyDescent="0.2">
      <c r="A86" s="22"/>
      <c r="B86" s="22"/>
      <c r="C86" s="22"/>
      <c r="D86" s="22"/>
      <c r="E86" s="22"/>
      <c r="F86" s="22"/>
    </row>
    <row r="87" spans="1:6" x14ac:dyDescent="0.2">
      <c r="A87" s="22"/>
      <c r="B87" s="74"/>
      <c r="C87" s="74"/>
      <c r="D87" s="74"/>
      <c r="E87" s="74"/>
      <c r="F87" s="22"/>
    </row>
    <row r="88" spans="1:6" ht="15" x14ac:dyDescent="0.2">
      <c r="A88" s="79" t="s">
        <v>7</v>
      </c>
      <c r="B88" s="79"/>
      <c r="C88" s="79"/>
      <c r="D88" s="79"/>
      <c r="E88" s="79"/>
      <c r="F88" s="79"/>
    </row>
    <row r="90" spans="1:6" ht="39.75" customHeight="1" x14ac:dyDescent="0.2">
      <c r="B90" s="71"/>
      <c r="C90" s="72"/>
      <c r="D90" s="72"/>
    </row>
    <row r="91" spans="1:6" ht="13.5" customHeight="1" x14ac:dyDescent="0.2"/>
    <row r="92" spans="1:6" x14ac:dyDescent="0.2">
      <c r="B92" s="17"/>
      <c r="C92" s="17"/>
      <c r="D92" s="17"/>
    </row>
  </sheetData>
  <mergeCells count="11">
    <mergeCell ref="B83:E83"/>
    <mergeCell ref="A30:F30"/>
    <mergeCell ref="B68:D68"/>
    <mergeCell ref="B77:D77"/>
    <mergeCell ref="B78:D78"/>
    <mergeCell ref="B79:D79"/>
    <mergeCell ref="A84:F84"/>
    <mergeCell ref="A85:F85"/>
    <mergeCell ref="B87:E87"/>
    <mergeCell ref="A88:F88"/>
    <mergeCell ref="B90:D90"/>
  </mergeCells>
  <dataValidations count="1">
    <dataValidation type="list" allowBlank="1" showInputMessage="1" showErrorMessage="1" sqref="B77:B79 B12:B20 B33:B68" xr:uid="{00000000-0002-0000-0200-000000000000}">
      <formula1>Liste_Activités</formula1>
    </dataValidation>
  </dataValidations>
  <printOptions horizontalCentered="1"/>
  <pageMargins left="0" right="0" top="0" bottom="0" header="0" footer="0"/>
  <pageSetup paperSize="120" scale="63" orientation="portrait" horizontalDpi="1200" verticalDpi="1200" r:id="rId1"/>
  <headerFooter scaleWithDoc="0"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2:F91"/>
  <sheetViews>
    <sheetView view="pageBreakPreview" topLeftCell="A10" zoomScale="80" zoomScaleNormal="100" zoomScaleSheetLayoutView="80" workbookViewId="0">
      <selection activeCell="B62" sqref="B62"/>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8"/>
      <c r="B21" s="26" t="s">
        <v>80</v>
      </c>
      <c r="C21" s="22"/>
      <c r="D21" s="22"/>
      <c r="E21" s="22"/>
      <c r="F21" s="22"/>
    </row>
    <row r="22" spans="1:6" ht="15" x14ac:dyDescent="0.2">
      <c r="A22" s="18"/>
      <c r="B22" s="27"/>
      <c r="C22" s="22"/>
      <c r="D22" s="22"/>
      <c r="E22" s="22"/>
      <c r="F22" s="22"/>
    </row>
    <row r="23" spans="1:6" ht="15" x14ac:dyDescent="0.2">
      <c r="A23" s="18"/>
      <c r="B23" s="27"/>
      <c r="C23" s="22"/>
      <c r="D23" s="22"/>
      <c r="E23" s="22"/>
      <c r="F23" s="22"/>
    </row>
    <row r="24" spans="1:6" ht="15" x14ac:dyDescent="0.2">
      <c r="A24" s="18"/>
      <c r="B24" s="26" t="s">
        <v>58</v>
      </c>
      <c r="C24" s="22"/>
      <c r="D24" s="22"/>
      <c r="E24" s="22"/>
      <c r="F24" s="22"/>
    </row>
    <row r="25" spans="1:6" ht="15" x14ac:dyDescent="0.2">
      <c r="A25" s="18"/>
      <c r="B25" s="26" t="s">
        <v>56</v>
      </c>
      <c r="C25" s="22"/>
      <c r="D25" s="22"/>
      <c r="E25" s="22"/>
      <c r="F25" s="22"/>
    </row>
    <row r="26" spans="1:6" ht="33.75" customHeight="1" x14ac:dyDescent="0.2">
      <c r="A26" s="18"/>
      <c r="B26" s="48" t="s">
        <v>57</v>
      </c>
      <c r="C26" s="22"/>
      <c r="D26" s="22"/>
      <c r="E26" s="22"/>
      <c r="F26" s="22"/>
    </row>
    <row r="27" spans="1:6" x14ac:dyDescent="0.2">
      <c r="A27" s="19"/>
      <c r="B27" s="22"/>
      <c r="C27" s="24"/>
      <c r="D27" s="24"/>
      <c r="E27" s="25"/>
      <c r="F27" s="22"/>
    </row>
    <row r="28" spans="1:6" ht="15" x14ac:dyDescent="0.2">
      <c r="A28" s="18"/>
      <c r="B28" s="24"/>
      <c r="C28" s="24"/>
      <c r="D28" s="28" t="s">
        <v>15</v>
      </c>
      <c r="E28" s="28" t="s">
        <v>81</v>
      </c>
      <c r="F28" s="22"/>
    </row>
    <row r="29" spans="1:6" ht="13.5" thickBot="1" x14ac:dyDescent="0.25">
      <c r="A29" s="20"/>
      <c r="B29" s="20"/>
      <c r="C29" s="20"/>
      <c r="D29" s="20"/>
      <c r="E29" s="20"/>
      <c r="F29" s="21"/>
    </row>
    <row r="30" spans="1:6" s="41" customFormat="1" ht="21.75" customHeight="1" x14ac:dyDescent="0.2">
      <c r="A30" s="77" t="s">
        <v>0</v>
      </c>
      <c r="B30" s="77"/>
      <c r="C30" s="77"/>
      <c r="D30" s="77"/>
      <c r="E30" s="77"/>
      <c r="F30" s="77"/>
    </row>
    <row r="31" spans="1:6" s="52" customFormat="1" ht="25.5" x14ac:dyDescent="0.2">
      <c r="A31" s="53"/>
      <c r="B31" s="54"/>
      <c r="C31" s="57" t="s">
        <v>60</v>
      </c>
      <c r="D31" s="57" t="s">
        <v>59</v>
      </c>
      <c r="E31" s="53"/>
    </row>
    <row r="32" spans="1:6" ht="14.25" x14ac:dyDescent="0.2">
      <c r="A32" s="22"/>
      <c r="B32" s="23" t="s">
        <v>6</v>
      </c>
      <c r="C32" s="47"/>
      <c r="D32" s="47"/>
      <c r="E32" s="29"/>
      <c r="F32" s="22"/>
    </row>
    <row r="33" spans="1:6" s="52" customFormat="1" ht="14.25" x14ac:dyDescent="0.2">
      <c r="A33" s="49"/>
      <c r="B33" s="50"/>
      <c r="C33" s="56"/>
      <c r="D33" s="56"/>
      <c r="E33" s="51"/>
      <c r="F33" s="49"/>
    </row>
    <row r="34" spans="1:6" s="52" customFormat="1" ht="14.25" x14ac:dyDescent="0.2">
      <c r="A34" s="49"/>
      <c r="B34" s="50"/>
      <c r="C34" s="55"/>
      <c r="D34" s="55"/>
      <c r="E34" s="51"/>
      <c r="F34" s="49"/>
    </row>
    <row r="35" spans="1:6" s="52" customFormat="1" ht="28.5" x14ac:dyDescent="0.2">
      <c r="A35" s="49"/>
      <c r="B35" s="60" t="s">
        <v>82</v>
      </c>
      <c r="C35" s="55"/>
      <c r="D35" s="58"/>
      <c r="E35" s="51"/>
      <c r="F35" s="49"/>
    </row>
    <row r="36" spans="1:6" s="52" customFormat="1" ht="14.25" x14ac:dyDescent="0.2">
      <c r="A36" s="49"/>
      <c r="B36" s="50"/>
      <c r="C36" s="55"/>
      <c r="D36" s="58"/>
      <c r="E36" s="51"/>
      <c r="F36" s="49"/>
    </row>
    <row r="37" spans="1:6" s="52" customFormat="1" ht="71.25" x14ac:dyDescent="0.2">
      <c r="A37" s="49"/>
      <c r="B37" s="60" t="s">
        <v>83</v>
      </c>
      <c r="C37" s="55"/>
      <c r="D37" s="58"/>
      <c r="E37" s="51"/>
      <c r="F37" s="49"/>
    </row>
    <row r="38" spans="1:6" s="52" customFormat="1" ht="14.25" x14ac:dyDescent="0.2">
      <c r="A38" s="49"/>
      <c r="B38" s="50"/>
      <c r="C38" s="55"/>
      <c r="D38" s="58"/>
      <c r="E38" s="51"/>
      <c r="F38" s="49"/>
    </row>
    <row r="39" spans="1:6" s="52" customFormat="1" ht="14.25" x14ac:dyDescent="0.2">
      <c r="A39" s="49"/>
      <c r="B39" s="59" t="s">
        <v>68</v>
      </c>
      <c r="C39" s="55">
        <v>2.5</v>
      </c>
      <c r="D39" s="58">
        <v>255</v>
      </c>
      <c r="E39" s="51">
        <f>+C39*D39</f>
        <v>637.5</v>
      </c>
      <c r="F39" s="49"/>
    </row>
    <row r="40" spans="1:6" s="52" customFormat="1" ht="14.25" x14ac:dyDescent="0.2">
      <c r="A40" s="49"/>
      <c r="B40" s="50"/>
      <c r="C40" s="55"/>
      <c r="D40" s="58"/>
      <c r="E40" s="51"/>
      <c r="F40" s="49"/>
    </row>
    <row r="41" spans="1:6" s="52" customFormat="1" ht="14.25" x14ac:dyDescent="0.2">
      <c r="A41" s="49"/>
      <c r="B41" s="59" t="s">
        <v>69</v>
      </c>
      <c r="C41" s="55">
        <v>2.5</v>
      </c>
      <c r="D41" s="58">
        <v>255</v>
      </c>
      <c r="E41" s="51">
        <f>+C41*D41</f>
        <v>637.5</v>
      </c>
      <c r="F41" s="49"/>
    </row>
    <row r="42" spans="1:6" s="52" customFormat="1" ht="14.25" x14ac:dyDescent="0.2">
      <c r="A42" s="49"/>
      <c r="B42" s="50"/>
      <c r="C42" s="55"/>
      <c r="D42" s="58"/>
      <c r="E42" s="51"/>
      <c r="F42" s="49"/>
    </row>
    <row r="43" spans="1:6" s="52" customFormat="1" ht="14.25" x14ac:dyDescent="0.2">
      <c r="A43" s="49"/>
      <c r="B43" s="59" t="s">
        <v>70</v>
      </c>
      <c r="C43" s="55">
        <v>0</v>
      </c>
      <c r="D43" s="58">
        <v>255</v>
      </c>
      <c r="E43" s="51">
        <f>+C43*D43</f>
        <v>0</v>
      </c>
      <c r="F43" s="49"/>
    </row>
    <row r="44" spans="1:6" s="52" customFormat="1" ht="14.25" x14ac:dyDescent="0.2">
      <c r="A44" s="49"/>
      <c r="B44" s="50"/>
      <c r="C44" s="55"/>
      <c r="D44" s="58"/>
      <c r="E44" s="51"/>
      <c r="F44" s="49"/>
    </row>
    <row r="45" spans="1:6" s="52" customFormat="1" ht="14.25" x14ac:dyDescent="0.2">
      <c r="A45" s="49"/>
      <c r="B45" s="59" t="s">
        <v>71</v>
      </c>
      <c r="C45" s="55">
        <v>0</v>
      </c>
      <c r="D45" s="58">
        <v>255</v>
      </c>
      <c r="E45" s="51">
        <f>+C45*D45</f>
        <v>0</v>
      </c>
      <c r="F45" s="49"/>
    </row>
    <row r="46" spans="1:6" s="52" customFormat="1" ht="14.25" x14ac:dyDescent="0.2">
      <c r="A46" s="49"/>
      <c r="B46" s="50"/>
      <c r="C46" s="55"/>
      <c r="D46" s="58"/>
      <c r="E46" s="51"/>
      <c r="F46" s="49"/>
    </row>
    <row r="47" spans="1:6" s="52" customFormat="1" ht="14.25" x14ac:dyDescent="0.2">
      <c r="A47" s="49"/>
      <c r="B47" s="59" t="s">
        <v>72</v>
      </c>
      <c r="C47" s="55">
        <v>0</v>
      </c>
      <c r="D47" s="58">
        <v>255</v>
      </c>
      <c r="E47" s="51">
        <f>+C47*D47</f>
        <v>0</v>
      </c>
      <c r="F47" s="49"/>
    </row>
    <row r="48" spans="1:6" s="52" customFormat="1" ht="14.25" x14ac:dyDescent="0.2">
      <c r="A48" s="49"/>
      <c r="B48" s="50"/>
      <c r="C48" s="55"/>
      <c r="D48" s="58"/>
      <c r="E48" s="51"/>
      <c r="F48" s="49"/>
    </row>
    <row r="49" spans="1:6" s="52" customFormat="1" ht="14.25" x14ac:dyDescent="0.2">
      <c r="A49" s="49"/>
      <c r="B49" s="59" t="s">
        <v>73</v>
      </c>
      <c r="C49" s="55">
        <v>0</v>
      </c>
      <c r="D49" s="58">
        <v>255</v>
      </c>
      <c r="E49" s="51">
        <f>+C49*D49</f>
        <v>0</v>
      </c>
      <c r="F49" s="49"/>
    </row>
    <row r="50" spans="1:6" s="52" customFormat="1" ht="14.25" x14ac:dyDescent="0.2">
      <c r="A50" s="49"/>
      <c r="B50" s="50"/>
      <c r="C50" s="55"/>
      <c r="D50" s="58"/>
      <c r="E50" s="51"/>
      <c r="F50" s="49"/>
    </row>
    <row r="51" spans="1:6" s="52" customFormat="1" ht="14.25" x14ac:dyDescent="0.2">
      <c r="A51" s="49"/>
      <c r="B51" s="59" t="s">
        <v>74</v>
      </c>
      <c r="C51" s="55">
        <v>0</v>
      </c>
      <c r="D51" s="58">
        <v>255</v>
      </c>
      <c r="E51" s="51">
        <f>+C51*D51</f>
        <v>0</v>
      </c>
      <c r="F51" s="49"/>
    </row>
    <row r="52" spans="1:6" s="52" customFormat="1" ht="14.25" x14ac:dyDescent="0.2">
      <c r="A52" s="49"/>
      <c r="B52" s="50"/>
      <c r="C52" s="55"/>
      <c r="D52" s="58"/>
      <c r="E52" s="51"/>
      <c r="F52" s="49"/>
    </row>
    <row r="53" spans="1:6" s="52" customFormat="1" ht="14.25" x14ac:dyDescent="0.2">
      <c r="A53" s="49"/>
      <c r="B53" s="59" t="s">
        <v>75</v>
      </c>
      <c r="C53" s="55">
        <v>4</v>
      </c>
      <c r="D53" s="58">
        <v>255</v>
      </c>
      <c r="E53" s="51">
        <f>+C53*D53</f>
        <v>1020</v>
      </c>
      <c r="F53" s="49"/>
    </row>
    <row r="54" spans="1:6" s="52" customFormat="1" ht="14.25" x14ac:dyDescent="0.2">
      <c r="A54" s="49"/>
      <c r="B54" s="50"/>
      <c r="C54" s="55"/>
      <c r="D54" s="58"/>
      <c r="E54" s="51"/>
      <c r="F54" s="49"/>
    </row>
    <row r="55" spans="1:6" s="52" customFormat="1" ht="14.25" x14ac:dyDescent="0.2">
      <c r="A55" s="49"/>
      <c r="B55" s="59" t="s">
        <v>84</v>
      </c>
      <c r="C55" s="55">
        <v>3</v>
      </c>
      <c r="D55" s="58">
        <v>255</v>
      </c>
      <c r="E55" s="51">
        <f>+C55*D55</f>
        <v>765</v>
      </c>
      <c r="F55" s="49"/>
    </row>
    <row r="56" spans="1:6" s="52" customFormat="1" ht="14.25" x14ac:dyDescent="0.2">
      <c r="A56" s="49"/>
      <c r="B56" s="50"/>
      <c r="C56" s="55"/>
      <c r="D56" s="58"/>
      <c r="E56" s="51"/>
      <c r="F56" s="49"/>
    </row>
    <row r="57" spans="1:6" s="52" customFormat="1" ht="14.25" x14ac:dyDescent="0.2">
      <c r="A57" s="49"/>
      <c r="B57" s="50"/>
      <c r="C57" s="55"/>
      <c r="D57" s="58"/>
      <c r="E57" s="51"/>
      <c r="F57" s="49"/>
    </row>
    <row r="58" spans="1:6" s="52" customFormat="1" ht="14.25" x14ac:dyDescent="0.2">
      <c r="A58" s="49"/>
      <c r="B58" s="50"/>
      <c r="C58" s="55"/>
      <c r="D58" s="58"/>
      <c r="E58" s="51"/>
      <c r="F58" s="49"/>
    </row>
    <row r="59" spans="1:6" s="52" customFormat="1" ht="14.25" x14ac:dyDescent="0.2">
      <c r="A59" s="49"/>
      <c r="B59" s="50"/>
      <c r="C59" s="55"/>
      <c r="D59" s="58"/>
      <c r="E59" s="51"/>
      <c r="F59" s="49"/>
    </row>
    <row r="60" spans="1:6" s="52" customFormat="1" ht="14.25" x14ac:dyDescent="0.2">
      <c r="A60" s="49"/>
      <c r="B60" s="59"/>
      <c r="C60" s="55"/>
      <c r="D60" s="58"/>
      <c r="E60" s="51"/>
      <c r="F60" s="49"/>
    </row>
    <row r="61" spans="1:6" s="52" customFormat="1" ht="14.25" x14ac:dyDescent="0.2">
      <c r="A61" s="49"/>
      <c r="B61" s="50"/>
      <c r="C61" s="55"/>
      <c r="D61" s="58"/>
      <c r="E61" s="51"/>
      <c r="F61" s="49"/>
    </row>
    <row r="62" spans="1:6" s="52" customFormat="1" ht="14.25" x14ac:dyDescent="0.2">
      <c r="A62" s="49"/>
      <c r="B62" s="59"/>
      <c r="C62" s="55"/>
      <c r="D62" s="58"/>
      <c r="E62" s="51"/>
      <c r="F62" s="49"/>
    </row>
    <row r="63" spans="1:6" s="52" customFormat="1" ht="14.25" x14ac:dyDescent="0.2">
      <c r="A63" s="49"/>
      <c r="B63" s="50"/>
      <c r="C63" s="55"/>
      <c r="D63" s="58"/>
      <c r="E63" s="51"/>
      <c r="F63" s="49"/>
    </row>
    <row r="64" spans="1:6" s="52" customFormat="1" ht="14.25" x14ac:dyDescent="0.2">
      <c r="A64" s="49"/>
      <c r="B64" s="50"/>
      <c r="C64" s="55"/>
      <c r="D64" s="58"/>
      <c r="E64" s="51"/>
      <c r="F64" s="49"/>
    </row>
    <row r="65" spans="1:6" s="52" customFormat="1" ht="14.25" x14ac:dyDescent="0.2">
      <c r="A65" s="49"/>
      <c r="B65" s="50"/>
      <c r="C65" s="55"/>
      <c r="D65" s="58"/>
      <c r="E65" s="51"/>
      <c r="F65" s="49"/>
    </row>
    <row r="66" spans="1:6" s="52" customFormat="1" ht="14.25" x14ac:dyDescent="0.2">
      <c r="A66" s="49"/>
      <c r="B66" s="50"/>
      <c r="C66" s="55"/>
      <c r="D66" s="58"/>
      <c r="E66" s="51"/>
      <c r="F66" s="49"/>
    </row>
    <row r="67" spans="1:6" s="52" customFormat="1" ht="13.5" customHeight="1" x14ac:dyDescent="0.2">
      <c r="A67" s="49"/>
      <c r="B67" s="81"/>
      <c r="C67" s="81"/>
      <c r="D67" s="81"/>
      <c r="E67" s="51"/>
      <c r="F67" s="49"/>
    </row>
    <row r="68" spans="1:6" ht="13.5" customHeight="1" x14ac:dyDescent="0.2">
      <c r="A68" s="22"/>
      <c r="B68" s="26" t="s">
        <v>19</v>
      </c>
      <c r="C68" s="27"/>
      <c r="D68" s="27"/>
      <c r="E68" s="30">
        <f>SUM(E33:E67)</f>
        <v>3060</v>
      </c>
      <c r="F68" s="22"/>
    </row>
    <row r="69" spans="1:6" ht="13.5" customHeight="1" x14ac:dyDescent="0.2">
      <c r="A69" s="22"/>
      <c r="B69" s="35" t="s">
        <v>76</v>
      </c>
      <c r="C69" s="27"/>
      <c r="D69" s="27"/>
      <c r="E69" s="31">
        <v>0</v>
      </c>
      <c r="F69" s="22"/>
    </row>
    <row r="70" spans="1:6" ht="13.5" customHeight="1" x14ac:dyDescent="0.2">
      <c r="A70" s="22"/>
      <c r="B70" s="35" t="s">
        <v>17</v>
      </c>
      <c r="C70" s="27"/>
      <c r="D70" s="27"/>
      <c r="E70" s="31">
        <v>0</v>
      </c>
      <c r="F70" s="22"/>
    </row>
    <row r="71" spans="1:6" ht="13.5" customHeight="1" x14ac:dyDescent="0.2">
      <c r="A71" s="22"/>
      <c r="B71" s="26" t="s">
        <v>18</v>
      </c>
      <c r="C71" s="27"/>
      <c r="D71" s="27"/>
      <c r="E71" s="30">
        <f>SUM(E68:E70)</f>
        <v>3060</v>
      </c>
      <c r="F71" s="22"/>
    </row>
    <row r="72" spans="1:6" ht="13.5" customHeight="1" x14ac:dyDescent="0.2">
      <c r="A72" s="22"/>
      <c r="B72" s="27" t="s">
        <v>5</v>
      </c>
      <c r="C72" s="32">
        <v>0.05</v>
      </c>
      <c r="D72" s="27"/>
      <c r="E72" s="36">
        <f>ROUND(E71*C72,2)</f>
        <v>153</v>
      </c>
      <c r="F72" s="22"/>
    </row>
    <row r="73" spans="1:6" ht="13.5" customHeight="1" x14ac:dyDescent="0.2">
      <c r="A73" s="22"/>
      <c r="B73" s="27" t="s">
        <v>4</v>
      </c>
      <c r="C73" s="43">
        <v>9.9750000000000005E-2</v>
      </c>
      <c r="D73" s="27"/>
      <c r="E73" s="44">
        <f>ROUND(E71*C73,2)</f>
        <v>305.24</v>
      </c>
      <c r="F73" s="22"/>
    </row>
    <row r="74" spans="1:6" ht="13.5" customHeight="1" x14ac:dyDescent="0.2">
      <c r="A74" s="22"/>
      <c r="B74" s="27"/>
      <c r="C74" s="27"/>
      <c r="D74" s="27"/>
      <c r="E74" s="33"/>
      <c r="F74" s="22"/>
    </row>
    <row r="75" spans="1:6" ht="16.5" customHeight="1" thickBot="1" x14ac:dyDescent="0.25">
      <c r="A75" s="22"/>
      <c r="B75" s="26" t="s">
        <v>20</v>
      </c>
      <c r="C75" s="27"/>
      <c r="D75" s="27"/>
      <c r="E75" s="34">
        <f>SUM(E71:E73)</f>
        <v>3518.24</v>
      </c>
      <c r="F75" s="22"/>
    </row>
    <row r="76" spans="1:6" ht="15.75" thickTop="1" x14ac:dyDescent="0.2">
      <c r="A76" s="22"/>
      <c r="B76" s="78"/>
      <c r="C76" s="78"/>
      <c r="D76" s="78"/>
      <c r="E76" s="37"/>
      <c r="F76" s="22"/>
    </row>
    <row r="77" spans="1:6" ht="15" x14ac:dyDescent="0.2">
      <c r="A77" s="22"/>
      <c r="B77" s="75" t="s">
        <v>22</v>
      </c>
      <c r="C77" s="75"/>
      <c r="D77" s="75"/>
      <c r="E77" s="37">
        <v>0</v>
      </c>
      <c r="F77" s="22"/>
    </row>
    <row r="78" spans="1:6" ht="15" x14ac:dyDescent="0.2">
      <c r="A78" s="22"/>
      <c r="B78" s="78"/>
      <c r="C78" s="78"/>
      <c r="D78" s="78"/>
      <c r="E78" s="37"/>
      <c r="F78" s="22"/>
    </row>
    <row r="79" spans="1:6" ht="19.5" customHeight="1" x14ac:dyDescent="0.2">
      <c r="A79" s="22"/>
      <c r="B79" s="38" t="s">
        <v>21</v>
      </c>
      <c r="C79" s="39"/>
      <c r="D79" s="39"/>
      <c r="E79" s="40">
        <f>E75-E77</f>
        <v>3518.24</v>
      </c>
      <c r="F79" s="22"/>
    </row>
    <row r="80" spans="1:6" ht="13.5" customHeight="1" x14ac:dyDescent="0.2">
      <c r="A80" s="22"/>
      <c r="B80" s="22"/>
      <c r="C80" s="22"/>
      <c r="D80" s="22"/>
      <c r="E80" s="22"/>
      <c r="F80" s="22"/>
    </row>
    <row r="81" spans="1:6" x14ac:dyDescent="0.2">
      <c r="A81" s="22"/>
      <c r="B81" s="22"/>
      <c r="C81" s="22"/>
      <c r="D81" s="22"/>
      <c r="E81" s="22"/>
      <c r="F81" s="22"/>
    </row>
    <row r="82" spans="1:6" x14ac:dyDescent="0.2">
      <c r="A82" s="22"/>
      <c r="B82" s="73"/>
      <c r="C82" s="73"/>
      <c r="D82" s="73"/>
      <c r="E82" s="73"/>
      <c r="F82" s="22"/>
    </row>
    <row r="83" spans="1:6" ht="14.25" x14ac:dyDescent="0.2">
      <c r="A83" s="80" t="s">
        <v>44</v>
      </c>
      <c r="B83" s="80"/>
      <c r="C83" s="80"/>
      <c r="D83" s="80"/>
      <c r="E83" s="80"/>
      <c r="F83" s="80"/>
    </row>
    <row r="84" spans="1:6" ht="14.25" x14ac:dyDescent="0.2">
      <c r="A84" s="76" t="s">
        <v>45</v>
      </c>
      <c r="B84" s="76"/>
      <c r="C84" s="76"/>
      <c r="D84" s="76"/>
      <c r="E84" s="76"/>
      <c r="F84" s="76"/>
    </row>
    <row r="85" spans="1:6" x14ac:dyDescent="0.2">
      <c r="A85" s="22"/>
      <c r="B85" s="22"/>
      <c r="C85" s="22"/>
      <c r="D85" s="22"/>
      <c r="E85" s="22"/>
      <c r="F85" s="22"/>
    </row>
    <row r="86" spans="1:6" x14ac:dyDescent="0.2">
      <c r="A86" s="22"/>
      <c r="B86" s="74"/>
      <c r="C86" s="74"/>
      <c r="D86" s="74"/>
      <c r="E86" s="74"/>
      <c r="F86" s="22"/>
    </row>
    <row r="87" spans="1:6" ht="15" x14ac:dyDescent="0.2">
      <c r="A87" s="79" t="s">
        <v>7</v>
      </c>
      <c r="B87" s="79"/>
      <c r="C87" s="79"/>
      <c r="D87" s="79"/>
      <c r="E87" s="79"/>
      <c r="F87" s="79"/>
    </row>
    <row r="89" spans="1:6" ht="39.75" customHeight="1" x14ac:dyDescent="0.2">
      <c r="B89" s="71"/>
      <c r="C89" s="72"/>
      <c r="D89" s="72"/>
    </row>
    <row r="90" spans="1:6" ht="13.5" customHeight="1" x14ac:dyDescent="0.2"/>
    <row r="91" spans="1:6" x14ac:dyDescent="0.2">
      <c r="B91" s="17"/>
      <c r="C91" s="17"/>
      <c r="D91" s="17"/>
    </row>
  </sheetData>
  <mergeCells count="11">
    <mergeCell ref="A83:F83"/>
    <mergeCell ref="A84:F84"/>
    <mergeCell ref="B86:E86"/>
    <mergeCell ref="A87:F87"/>
    <mergeCell ref="B89:D89"/>
    <mergeCell ref="B82:E82"/>
    <mergeCell ref="A30:F30"/>
    <mergeCell ref="B67:D67"/>
    <mergeCell ref="B76:D76"/>
    <mergeCell ref="B77:D77"/>
    <mergeCell ref="B78:D78"/>
  </mergeCells>
  <dataValidations count="1">
    <dataValidation type="list" allowBlank="1" showInputMessage="1" showErrorMessage="1" sqref="B76:B78 B12:B20 B33:B67" xr:uid="{00000000-0002-0000-0300-000000000000}">
      <formula1>Liste_Activités</formula1>
    </dataValidation>
  </dataValidations>
  <printOptions horizontalCentered="1"/>
  <pageMargins left="0" right="0" top="0" bottom="0" header="0" footer="0"/>
  <pageSetup paperSize="120" scale="63" orientation="portrait" horizontalDpi="1200" verticalDpi="1200" r:id="rId1"/>
  <headerFooter scaleWithDoc="0"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2:F92"/>
  <sheetViews>
    <sheetView view="pageBreakPreview" topLeftCell="A40" zoomScale="80" zoomScaleNormal="100" zoomScaleSheetLayoutView="80" workbookViewId="0">
      <selection activeCell="C34" sqref="C34:C63"/>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8"/>
      <c r="B21" s="26" t="s">
        <v>85</v>
      </c>
      <c r="C21" s="22"/>
      <c r="D21" s="22"/>
      <c r="E21" s="22"/>
      <c r="F21" s="22"/>
    </row>
    <row r="22" spans="1:6" ht="15" x14ac:dyDescent="0.2">
      <c r="A22" s="18"/>
      <c r="B22" s="27"/>
      <c r="C22" s="22"/>
      <c r="D22" s="22"/>
      <c r="E22" s="22"/>
      <c r="F22" s="22"/>
    </row>
    <row r="23" spans="1:6" ht="15" x14ac:dyDescent="0.2">
      <c r="A23" s="18"/>
      <c r="B23" s="27"/>
      <c r="C23" s="22"/>
      <c r="D23" s="22"/>
      <c r="E23" s="22"/>
      <c r="F23" s="22"/>
    </row>
    <row r="24" spans="1:6" ht="15" x14ac:dyDescent="0.2">
      <c r="A24" s="18"/>
      <c r="B24" s="26" t="s">
        <v>58</v>
      </c>
      <c r="C24" s="22"/>
      <c r="D24" s="22"/>
      <c r="E24" s="22"/>
      <c r="F24" s="22"/>
    </row>
    <row r="25" spans="1:6" ht="15" x14ac:dyDescent="0.2">
      <c r="A25" s="18"/>
      <c r="B25" s="26" t="s">
        <v>56</v>
      </c>
      <c r="C25" s="22"/>
      <c r="D25" s="22"/>
      <c r="E25" s="22"/>
      <c r="F25" s="22"/>
    </row>
    <row r="26" spans="1:6" ht="33.75" customHeight="1" x14ac:dyDescent="0.2">
      <c r="A26" s="18"/>
      <c r="B26" s="48" t="s">
        <v>57</v>
      </c>
      <c r="C26" s="22"/>
      <c r="D26" s="22"/>
      <c r="E26" s="22"/>
      <c r="F26" s="22"/>
    </row>
    <row r="27" spans="1:6" x14ac:dyDescent="0.2">
      <c r="A27" s="19"/>
      <c r="B27" s="22"/>
      <c r="C27" s="24"/>
      <c r="D27" s="24"/>
      <c r="E27" s="25"/>
      <c r="F27" s="22"/>
    </row>
    <row r="28" spans="1:6" ht="15" x14ac:dyDescent="0.2">
      <c r="A28" s="18"/>
      <c r="B28" s="24"/>
      <c r="C28" s="24"/>
      <c r="D28" s="28" t="s">
        <v>15</v>
      </c>
      <c r="E28" s="28" t="s">
        <v>86</v>
      </c>
      <c r="F28" s="22"/>
    </row>
    <row r="29" spans="1:6" ht="13.5" thickBot="1" x14ac:dyDescent="0.25">
      <c r="A29" s="20"/>
      <c r="B29" s="20"/>
      <c r="C29" s="20"/>
      <c r="D29" s="20"/>
      <c r="E29" s="20"/>
      <c r="F29" s="21"/>
    </row>
    <row r="30" spans="1:6" s="41" customFormat="1" ht="21.75" customHeight="1" x14ac:dyDescent="0.2">
      <c r="A30" s="77" t="s">
        <v>0</v>
      </c>
      <c r="B30" s="77"/>
      <c r="C30" s="77"/>
      <c r="D30" s="77"/>
      <c r="E30" s="77"/>
      <c r="F30" s="77"/>
    </row>
    <row r="31" spans="1:6" s="52" customFormat="1" ht="25.5" x14ac:dyDescent="0.2">
      <c r="A31" s="53"/>
      <c r="B31" s="54"/>
      <c r="C31" s="57" t="s">
        <v>60</v>
      </c>
      <c r="D31" s="57" t="s">
        <v>59</v>
      </c>
      <c r="E31" s="53"/>
    </row>
    <row r="32" spans="1:6" ht="14.25" x14ac:dyDescent="0.2">
      <c r="A32" s="22"/>
      <c r="B32" s="23" t="s">
        <v>6</v>
      </c>
      <c r="C32" s="47"/>
      <c r="D32" s="47"/>
      <c r="E32" s="29"/>
      <c r="F32" s="22"/>
    </row>
    <row r="33" spans="1:6" s="52" customFormat="1" ht="14.25" x14ac:dyDescent="0.2">
      <c r="A33" s="49"/>
      <c r="B33" s="50"/>
      <c r="C33" s="56"/>
      <c r="D33" s="56"/>
      <c r="E33" s="51"/>
      <c r="F33" s="49"/>
    </row>
    <row r="34" spans="1:6" s="52" customFormat="1" ht="28.5" x14ac:dyDescent="0.2">
      <c r="A34" s="49"/>
      <c r="B34" s="50" t="s">
        <v>92</v>
      </c>
      <c r="C34" s="55">
        <v>3</v>
      </c>
      <c r="D34" s="58">
        <v>255</v>
      </c>
      <c r="E34" s="51">
        <f>+C34*D34</f>
        <v>765</v>
      </c>
      <c r="F34" s="49"/>
    </row>
    <row r="35" spans="1:6" s="52" customFormat="1" ht="14.25" x14ac:dyDescent="0.2">
      <c r="A35" s="49"/>
      <c r="B35" s="60"/>
      <c r="C35" s="55"/>
      <c r="D35" s="58"/>
      <c r="E35" s="51"/>
      <c r="F35" s="49"/>
    </row>
    <row r="36" spans="1:6" s="52" customFormat="1" ht="14.25" x14ac:dyDescent="0.2">
      <c r="A36" s="49"/>
      <c r="B36" s="50"/>
      <c r="C36" s="55"/>
      <c r="D36" s="58"/>
      <c r="E36" s="51"/>
      <c r="F36" s="49"/>
    </row>
    <row r="37" spans="1:6" s="52" customFormat="1" ht="28.5" x14ac:dyDescent="0.2">
      <c r="A37" s="49"/>
      <c r="B37" s="50" t="s">
        <v>87</v>
      </c>
      <c r="C37" s="55"/>
      <c r="D37" s="58"/>
      <c r="E37" s="51"/>
      <c r="F37" s="49"/>
    </row>
    <row r="38" spans="1:6" s="52" customFormat="1" ht="14.25" x14ac:dyDescent="0.2">
      <c r="A38" s="49"/>
      <c r="B38" s="50"/>
      <c r="C38" s="55"/>
      <c r="D38" s="58"/>
      <c r="E38" s="51"/>
      <c r="F38" s="49"/>
    </row>
    <row r="39" spans="1:6" s="52" customFormat="1" ht="14.25" x14ac:dyDescent="0.2">
      <c r="A39" s="49"/>
      <c r="B39" s="59" t="s">
        <v>68</v>
      </c>
      <c r="C39" s="55">
        <v>1.5</v>
      </c>
      <c r="D39" s="58">
        <v>255</v>
      </c>
      <c r="E39" s="51">
        <f>+C39*D39</f>
        <v>382.5</v>
      </c>
      <c r="F39" s="49"/>
    </row>
    <row r="40" spans="1:6" s="52" customFormat="1" ht="14.25" x14ac:dyDescent="0.2">
      <c r="A40" s="49"/>
      <c r="B40" s="50"/>
      <c r="C40" s="55"/>
      <c r="D40" s="58"/>
      <c r="E40" s="51"/>
      <c r="F40" s="49"/>
    </row>
    <row r="41" spans="1:6" s="52" customFormat="1" ht="14.25" x14ac:dyDescent="0.2">
      <c r="A41" s="49"/>
      <c r="B41" s="59" t="s">
        <v>69</v>
      </c>
      <c r="C41" s="55">
        <v>1.5</v>
      </c>
      <c r="D41" s="58">
        <v>255</v>
      </c>
      <c r="E41" s="51">
        <f>+C41*D41</f>
        <v>382.5</v>
      </c>
      <c r="F41" s="49"/>
    </row>
    <row r="42" spans="1:6" s="52" customFormat="1" ht="14.25" x14ac:dyDescent="0.2">
      <c r="A42" s="49"/>
      <c r="B42" s="50"/>
      <c r="C42" s="55"/>
      <c r="D42" s="58"/>
      <c r="E42" s="51"/>
      <c r="F42" s="49"/>
    </row>
    <row r="43" spans="1:6" s="52" customFormat="1" ht="14.25" x14ac:dyDescent="0.2">
      <c r="A43" s="49"/>
      <c r="B43" s="59" t="s">
        <v>70</v>
      </c>
      <c r="C43" s="55">
        <v>1.5</v>
      </c>
      <c r="D43" s="58">
        <v>255</v>
      </c>
      <c r="E43" s="51">
        <f>+C43*D43</f>
        <v>382.5</v>
      </c>
      <c r="F43" s="49"/>
    </row>
    <row r="44" spans="1:6" s="52" customFormat="1" ht="14.25" x14ac:dyDescent="0.2">
      <c r="A44" s="49"/>
      <c r="B44" s="50"/>
      <c r="C44" s="55"/>
      <c r="D44" s="58"/>
      <c r="E44" s="51"/>
      <c r="F44" s="49"/>
    </row>
    <row r="45" spans="1:6" s="52" customFormat="1" ht="14.25" x14ac:dyDescent="0.2">
      <c r="A45" s="49"/>
      <c r="B45" s="59" t="s">
        <v>71</v>
      </c>
      <c r="C45" s="55">
        <v>1.5</v>
      </c>
      <c r="D45" s="58">
        <v>255</v>
      </c>
      <c r="E45" s="51">
        <f>+C45*D45</f>
        <v>382.5</v>
      </c>
      <c r="F45" s="49"/>
    </row>
    <row r="46" spans="1:6" s="52" customFormat="1" ht="14.25" x14ac:dyDescent="0.2">
      <c r="A46" s="49"/>
      <c r="B46" s="50"/>
      <c r="C46" s="55"/>
      <c r="D46" s="58"/>
      <c r="E46" s="51"/>
      <c r="F46" s="49"/>
    </row>
    <row r="47" spans="1:6" s="52" customFormat="1" ht="14.25" x14ac:dyDescent="0.2">
      <c r="A47" s="49"/>
      <c r="B47" s="59" t="s">
        <v>88</v>
      </c>
      <c r="C47" s="55">
        <v>1.5</v>
      </c>
      <c r="D47" s="58">
        <v>255</v>
      </c>
      <c r="E47" s="51">
        <f>+C47*D47</f>
        <v>382.5</v>
      </c>
      <c r="F47" s="49"/>
    </row>
    <row r="48" spans="1:6" s="52" customFormat="1" ht="14.25" x14ac:dyDescent="0.2">
      <c r="A48" s="49"/>
      <c r="B48" s="50"/>
      <c r="C48" s="55"/>
      <c r="D48" s="58"/>
      <c r="E48" s="51"/>
      <c r="F48" s="49"/>
    </row>
    <row r="49" spans="1:6" s="52" customFormat="1" ht="14.25" x14ac:dyDescent="0.2">
      <c r="A49" s="49"/>
      <c r="B49" s="59" t="s">
        <v>73</v>
      </c>
      <c r="C49" s="55">
        <v>1.5</v>
      </c>
      <c r="D49" s="58">
        <v>255</v>
      </c>
      <c r="E49" s="51">
        <f>+C49*D49</f>
        <v>382.5</v>
      </c>
      <c r="F49" s="49"/>
    </row>
    <row r="50" spans="1:6" s="52" customFormat="1" ht="14.25" x14ac:dyDescent="0.2">
      <c r="A50" s="49"/>
      <c r="B50" s="50"/>
      <c r="C50" s="55"/>
      <c r="D50" s="58"/>
      <c r="E50" s="51"/>
      <c r="F50" s="49"/>
    </row>
    <row r="51" spans="1:6" s="52" customFormat="1" ht="14.25" x14ac:dyDescent="0.2">
      <c r="A51" s="49"/>
      <c r="B51" s="59" t="s">
        <v>74</v>
      </c>
      <c r="C51" s="55">
        <v>1.5</v>
      </c>
      <c r="D51" s="58">
        <v>255</v>
      </c>
      <c r="E51" s="51">
        <f>+C51*D51</f>
        <v>382.5</v>
      </c>
      <c r="F51" s="49"/>
    </row>
    <row r="52" spans="1:6" s="52" customFormat="1" ht="14.25" x14ac:dyDescent="0.2">
      <c r="A52" s="49"/>
      <c r="B52" s="50"/>
      <c r="C52" s="55"/>
      <c r="D52" s="58"/>
      <c r="E52" s="51"/>
      <c r="F52" s="49"/>
    </row>
    <row r="53" spans="1:6" s="52" customFormat="1" ht="14.25" x14ac:dyDescent="0.2">
      <c r="A53" s="49"/>
      <c r="B53" s="59" t="s">
        <v>75</v>
      </c>
      <c r="C53" s="55">
        <v>2.5</v>
      </c>
      <c r="D53" s="58">
        <v>255</v>
      </c>
      <c r="E53" s="51">
        <f>+C53*D53</f>
        <v>637.5</v>
      </c>
      <c r="F53" s="49"/>
    </row>
    <row r="54" spans="1:6" s="52" customFormat="1" ht="14.25" x14ac:dyDescent="0.2">
      <c r="A54" s="49"/>
      <c r="B54" s="50"/>
      <c r="C54" s="55"/>
      <c r="D54" s="58"/>
      <c r="E54" s="51"/>
      <c r="F54" s="49"/>
    </row>
    <row r="55" spans="1:6" s="52" customFormat="1" ht="14.25" x14ac:dyDescent="0.2">
      <c r="A55" s="49"/>
      <c r="B55" s="59" t="s">
        <v>84</v>
      </c>
      <c r="C55" s="55">
        <v>4</v>
      </c>
      <c r="D55" s="58">
        <v>255</v>
      </c>
      <c r="E55" s="51">
        <f>+C55*D55</f>
        <v>1020</v>
      </c>
      <c r="F55" s="49"/>
    </row>
    <row r="56" spans="1:6" s="52" customFormat="1" ht="14.25" x14ac:dyDescent="0.2">
      <c r="A56" s="49"/>
      <c r="B56" s="50"/>
      <c r="C56" s="55"/>
      <c r="D56" s="58"/>
      <c r="E56" s="51"/>
      <c r="F56" s="49"/>
    </row>
    <row r="57" spans="1:6" s="52" customFormat="1" ht="14.25" x14ac:dyDescent="0.2">
      <c r="A57" s="49"/>
      <c r="B57" s="59" t="s">
        <v>89</v>
      </c>
      <c r="C57" s="55">
        <v>2.5</v>
      </c>
      <c r="D57" s="58">
        <v>255</v>
      </c>
      <c r="E57" s="51">
        <f>+C57*D57</f>
        <v>637.5</v>
      </c>
      <c r="F57" s="49"/>
    </row>
    <row r="58" spans="1:6" s="52" customFormat="1" ht="14.25" x14ac:dyDescent="0.2">
      <c r="A58" s="49"/>
      <c r="B58" s="50"/>
      <c r="C58" s="55"/>
      <c r="D58" s="58"/>
      <c r="E58" s="51"/>
      <c r="F58" s="49"/>
    </row>
    <row r="59" spans="1:6" s="52" customFormat="1" ht="14.25" x14ac:dyDescent="0.2">
      <c r="A59" s="49"/>
      <c r="B59" s="59" t="s">
        <v>90</v>
      </c>
      <c r="C59" s="55">
        <v>1.5</v>
      </c>
      <c r="D59" s="58">
        <v>255</v>
      </c>
      <c r="E59" s="51">
        <f>+C59*D59</f>
        <v>382.5</v>
      </c>
      <c r="F59" s="49"/>
    </row>
    <row r="60" spans="1:6" s="52" customFormat="1" ht="14.25" x14ac:dyDescent="0.2">
      <c r="A60" s="49"/>
      <c r="B60" s="50"/>
      <c r="C60" s="55"/>
      <c r="D60" s="58"/>
      <c r="E60" s="51"/>
      <c r="F60" s="49"/>
    </row>
    <row r="61" spans="1:6" s="52" customFormat="1" ht="14.25" x14ac:dyDescent="0.2">
      <c r="A61" s="49"/>
      <c r="B61" s="59" t="s">
        <v>91</v>
      </c>
      <c r="C61" s="55">
        <v>2.5</v>
      </c>
      <c r="D61" s="58">
        <v>255</v>
      </c>
      <c r="E61" s="51">
        <f>+C61*D61</f>
        <v>637.5</v>
      </c>
      <c r="F61" s="49"/>
    </row>
    <row r="62" spans="1:6" s="52" customFormat="1" ht="14.25" x14ac:dyDescent="0.2">
      <c r="A62" s="49"/>
      <c r="B62" s="50"/>
      <c r="C62" s="55"/>
      <c r="D62" s="58"/>
      <c r="E62" s="51"/>
      <c r="F62" s="49"/>
    </row>
    <row r="63" spans="1:6" s="52" customFormat="1" ht="14.25" x14ac:dyDescent="0.2">
      <c r="A63" s="49"/>
      <c r="B63" s="59" t="s">
        <v>93</v>
      </c>
      <c r="C63" s="55">
        <v>0.5</v>
      </c>
      <c r="D63" s="58">
        <v>255</v>
      </c>
      <c r="E63" s="51">
        <f>+C63*D63</f>
        <v>127.5</v>
      </c>
      <c r="F63" s="49"/>
    </row>
    <row r="64" spans="1:6" s="52" customFormat="1" ht="14.25" x14ac:dyDescent="0.2">
      <c r="A64" s="49"/>
      <c r="B64" s="50"/>
      <c r="C64" s="55"/>
      <c r="D64" s="58"/>
      <c r="E64" s="51"/>
      <c r="F64" s="49"/>
    </row>
    <row r="65" spans="1:6" s="52" customFormat="1" ht="14.25" x14ac:dyDescent="0.2">
      <c r="A65" s="49"/>
      <c r="B65" s="50"/>
      <c r="C65" s="55"/>
      <c r="D65" s="58"/>
      <c r="E65" s="51"/>
      <c r="F65" s="49"/>
    </row>
    <row r="66" spans="1:6" s="52" customFormat="1" ht="14.25" x14ac:dyDescent="0.2">
      <c r="A66" s="49"/>
      <c r="B66" s="50"/>
      <c r="C66" s="55"/>
      <c r="D66" s="58"/>
      <c r="E66" s="51"/>
      <c r="F66" s="49"/>
    </row>
    <row r="67" spans="1:6" s="52" customFormat="1" ht="14.25" x14ac:dyDescent="0.2">
      <c r="A67" s="49"/>
      <c r="B67" s="50"/>
      <c r="C67" s="55"/>
      <c r="D67" s="58"/>
      <c r="E67" s="51"/>
      <c r="F67" s="49"/>
    </row>
    <row r="68" spans="1:6" s="52" customFormat="1" ht="13.5" customHeight="1" x14ac:dyDescent="0.2">
      <c r="A68" s="49"/>
      <c r="B68" s="81"/>
      <c r="C68" s="81"/>
      <c r="D68" s="81"/>
      <c r="E68" s="51"/>
      <c r="F68" s="49"/>
    </row>
    <row r="69" spans="1:6" ht="13.5" customHeight="1" x14ac:dyDescent="0.2">
      <c r="A69" s="22"/>
      <c r="B69" s="26" t="s">
        <v>19</v>
      </c>
      <c r="C69" s="27"/>
      <c r="D69" s="27"/>
      <c r="E69" s="30">
        <f>SUM(E33:E68)</f>
        <v>6885</v>
      </c>
      <c r="F69" s="22"/>
    </row>
    <row r="70" spans="1:6" ht="13.5" customHeight="1" x14ac:dyDescent="0.2">
      <c r="A70" s="22"/>
      <c r="B70" s="35" t="s">
        <v>76</v>
      </c>
      <c r="C70" s="27"/>
      <c r="D70" s="27"/>
      <c r="E70" s="31">
        <v>0</v>
      </c>
      <c r="F70" s="22"/>
    </row>
    <row r="71" spans="1:6" ht="13.5" customHeight="1" x14ac:dyDescent="0.2">
      <c r="A71" s="22"/>
      <c r="B71" s="35" t="s">
        <v>17</v>
      </c>
      <c r="C71" s="27"/>
      <c r="D71" s="27"/>
      <c r="E71" s="31">
        <v>0</v>
      </c>
      <c r="F71" s="22"/>
    </row>
    <row r="72" spans="1:6" ht="13.5" customHeight="1" x14ac:dyDescent="0.2">
      <c r="A72" s="22"/>
      <c r="B72" s="26" t="s">
        <v>18</v>
      </c>
      <c r="C72" s="27"/>
      <c r="D72" s="27"/>
      <c r="E72" s="30">
        <f>SUM(E69:E71)</f>
        <v>6885</v>
      </c>
      <c r="F72" s="22"/>
    </row>
    <row r="73" spans="1:6" ht="13.5" customHeight="1" x14ac:dyDescent="0.2">
      <c r="A73" s="22"/>
      <c r="B73" s="27" t="s">
        <v>5</v>
      </c>
      <c r="C73" s="32">
        <v>0.05</v>
      </c>
      <c r="D73" s="27"/>
      <c r="E73" s="36">
        <f>ROUND(E72*C73,2)</f>
        <v>344.25</v>
      </c>
      <c r="F73" s="22"/>
    </row>
    <row r="74" spans="1:6" ht="13.5" customHeight="1" x14ac:dyDescent="0.2">
      <c r="A74" s="22"/>
      <c r="B74" s="27" t="s">
        <v>4</v>
      </c>
      <c r="C74" s="43">
        <v>9.9750000000000005E-2</v>
      </c>
      <c r="D74" s="27"/>
      <c r="E74" s="44">
        <f>ROUND(E72*C74,2)</f>
        <v>686.78</v>
      </c>
      <c r="F74" s="22"/>
    </row>
    <row r="75" spans="1:6" ht="13.5" customHeight="1" x14ac:dyDescent="0.2">
      <c r="A75" s="22"/>
      <c r="B75" s="27"/>
      <c r="C75" s="27"/>
      <c r="D75" s="27"/>
      <c r="E75" s="33"/>
      <c r="F75" s="22"/>
    </row>
    <row r="76" spans="1:6" ht="16.5" customHeight="1" thickBot="1" x14ac:dyDescent="0.25">
      <c r="A76" s="22"/>
      <c r="B76" s="26" t="s">
        <v>20</v>
      </c>
      <c r="C76" s="27"/>
      <c r="D76" s="27"/>
      <c r="E76" s="34">
        <f>SUM(E72:E74)</f>
        <v>7916.03</v>
      </c>
      <c r="F76" s="22"/>
    </row>
    <row r="77" spans="1:6" ht="15.75" thickTop="1" x14ac:dyDescent="0.2">
      <c r="A77" s="22"/>
      <c r="B77" s="78"/>
      <c r="C77" s="78"/>
      <c r="D77" s="78"/>
      <c r="E77" s="37"/>
      <c r="F77" s="22"/>
    </row>
    <row r="78" spans="1:6" ht="15" x14ac:dyDescent="0.2">
      <c r="A78" s="22"/>
      <c r="B78" s="75" t="s">
        <v>22</v>
      </c>
      <c r="C78" s="75"/>
      <c r="D78" s="75"/>
      <c r="E78" s="37">
        <v>0</v>
      </c>
      <c r="F78" s="22"/>
    </row>
    <row r="79" spans="1:6" ht="15" x14ac:dyDescent="0.2">
      <c r="A79" s="22"/>
      <c r="B79" s="78"/>
      <c r="C79" s="78"/>
      <c r="D79" s="78"/>
      <c r="E79" s="37"/>
      <c r="F79" s="22"/>
    </row>
    <row r="80" spans="1:6" ht="19.5" customHeight="1" x14ac:dyDescent="0.2">
      <c r="A80" s="22"/>
      <c r="B80" s="38" t="s">
        <v>21</v>
      </c>
      <c r="C80" s="39"/>
      <c r="D80" s="39"/>
      <c r="E80" s="40">
        <f>E76-E78</f>
        <v>7916.03</v>
      </c>
      <c r="F80" s="22"/>
    </row>
    <row r="81" spans="1:6" ht="13.5" customHeight="1" x14ac:dyDescent="0.2">
      <c r="A81" s="22"/>
      <c r="B81" s="22"/>
      <c r="C81" s="22"/>
      <c r="D81" s="22"/>
      <c r="E81" s="22"/>
      <c r="F81" s="22"/>
    </row>
    <row r="82" spans="1:6" x14ac:dyDescent="0.2">
      <c r="A82" s="22"/>
      <c r="B82" s="22"/>
      <c r="C82" s="22"/>
      <c r="D82" s="22"/>
      <c r="E82" s="22"/>
      <c r="F82" s="22"/>
    </row>
    <row r="83" spans="1:6" x14ac:dyDescent="0.2">
      <c r="A83" s="22"/>
      <c r="B83" s="73"/>
      <c r="C83" s="73"/>
      <c r="D83" s="73"/>
      <c r="E83" s="73"/>
      <c r="F83" s="22"/>
    </row>
    <row r="84" spans="1:6" ht="14.25" x14ac:dyDescent="0.2">
      <c r="A84" s="80" t="s">
        <v>44</v>
      </c>
      <c r="B84" s="80"/>
      <c r="C84" s="80"/>
      <c r="D84" s="80"/>
      <c r="E84" s="80"/>
      <c r="F84" s="80"/>
    </row>
    <row r="85" spans="1:6" ht="14.25" x14ac:dyDescent="0.2">
      <c r="A85" s="76" t="s">
        <v>45</v>
      </c>
      <c r="B85" s="76"/>
      <c r="C85" s="76"/>
      <c r="D85" s="76"/>
      <c r="E85" s="76"/>
      <c r="F85" s="76"/>
    </row>
    <row r="86" spans="1:6" x14ac:dyDescent="0.2">
      <c r="A86" s="22"/>
      <c r="B86" s="22"/>
      <c r="C86" s="22"/>
      <c r="D86" s="22"/>
      <c r="E86" s="22"/>
      <c r="F86" s="22"/>
    </row>
    <row r="87" spans="1:6" x14ac:dyDescent="0.2">
      <c r="A87" s="22"/>
      <c r="B87" s="74"/>
      <c r="C87" s="74"/>
      <c r="D87" s="74"/>
      <c r="E87" s="74"/>
      <c r="F87" s="22"/>
    </row>
    <row r="88" spans="1:6" ht="15" x14ac:dyDescent="0.2">
      <c r="A88" s="79" t="s">
        <v>7</v>
      </c>
      <c r="B88" s="79"/>
      <c r="C88" s="79"/>
      <c r="D88" s="79"/>
      <c r="E88" s="79"/>
      <c r="F88" s="79"/>
    </row>
    <row r="90" spans="1:6" ht="39.75" customHeight="1" x14ac:dyDescent="0.2">
      <c r="B90" s="71"/>
      <c r="C90" s="72"/>
      <c r="D90" s="72"/>
    </row>
    <row r="91" spans="1:6" ht="13.5" customHeight="1" x14ac:dyDescent="0.2"/>
    <row r="92" spans="1:6" x14ac:dyDescent="0.2">
      <c r="B92" s="17"/>
      <c r="C92" s="17"/>
      <c r="D92" s="17"/>
    </row>
  </sheetData>
  <mergeCells count="11">
    <mergeCell ref="B83:E83"/>
    <mergeCell ref="A30:F30"/>
    <mergeCell ref="B68:D68"/>
    <mergeCell ref="B77:D77"/>
    <mergeCell ref="B78:D78"/>
    <mergeCell ref="B79:D79"/>
    <mergeCell ref="A84:F84"/>
    <mergeCell ref="A85:F85"/>
    <mergeCell ref="B87:E87"/>
    <mergeCell ref="A88:F88"/>
    <mergeCell ref="B90:D90"/>
  </mergeCells>
  <dataValidations count="1">
    <dataValidation type="list" allowBlank="1" showInputMessage="1" showErrorMessage="1" sqref="B77:B79 B12:B20 B33:B68" xr:uid="{00000000-0002-0000-0400-000000000000}">
      <formula1>Liste_Activités</formula1>
    </dataValidation>
  </dataValidations>
  <printOptions horizontalCentered="1"/>
  <pageMargins left="0" right="0" top="0" bottom="0" header="0" footer="0"/>
  <pageSetup paperSize="120" scale="63" orientation="portrait" horizontalDpi="1200" verticalDpi="1200" r:id="rId1"/>
  <headerFooter scaleWithDoc="0"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472627-32FC-458B-9510-2AFF79566279}">
  <sheetPr>
    <pageSetUpPr fitToPage="1"/>
  </sheetPr>
  <dimension ref="A12:F91"/>
  <sheetViews>
    <sheetView view="pageBreakPreview" topLeftCell="A13" zoomScale="80" zoomScaleNormal="100" zoomScaleSheetLayoutView="80" workbookViewId="0">
      <selection activeCell="B26" sqref="B26"/>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8"/>
      <c r="B21" s="26" t="s">
        <v>94</v>
      </c>
      <c r="C21" s="22"/>
      <c r="D21" s="22"/>
      <c r="E21" s="22"/>
      <c r="F21" s="22"/>
    </row>
    <row r="22" spans="1:6" ht="15" x14ac:dyDescent="0.2">
      <c r="A22" s="18"/>
      <c r="B22" s="27"/>
      <c r="C22" s="22"/>
      <c r="D22" s="22"/>
      <c r="E22" s="22"/>
      <c r="F22" s="22"/>
    </row>
    <row r="23" spans="1:6" ht="15" x14ac:dyDescent="0.2">
      <c r="A23" s="18"/>
      <c r="B23" s="27"/>
      <c r="C23" s="22"/>
      <c r="D23" s="22"/>
      <c r="E23" s="22"/>
      <c r="F23" s="22"/>
    </row>
    <row r="24" spans="1:6" ht="15" x14ac:dyDescent="0.2">
      <c r="A24" s="18"/>
      <c r="B24" s="26" t="s">
        <v>58</v>
      </c>
      <c r="C24" s="22"/>
      <c r="D24" s="22"/>
      <c r="E24" s="22"/>
      <c r="F24" s="22"/>
    </row>
    <row r="25" spans="1:6" ht="15" x14ac:dyDescent="0.2">
      <c r="A25" s="18"/>
      <c r="B25" s="26" t="s">
        <v>100</v>
      </c>
      <c r="C25" s="22"/>
      <c r="D25" s="22"/>
      <c r="E25" s="22"/>
      <c r="F25" s="22"/>
    </row>
    <row r="26" spans="1:6" ht="33.75" customHeight="1" x14ac:dyDescent="0.2">
      <c r="A26" s="18"/>
      <c r="B26" s="48" t="s">
        <v>57</v>
      </c>
      <c r="C26" s="22"/>
      <c r="D26" s="22"/>
      <c r="E26" s="22"/>
      <c r="F26" s="22"/>
    </row>
    <row r="27" spans="1:6" x14ac:dyDescent="0.2">
      <c r="A27" s="19"/>
      <c r="B27" s="22"/>
      <c r="C27" s="24"/>
      <c r="D27" s="24"/>
      <c r="E27" s="25"/>
      <c r="F27" s="22"/>
    </row>
    <row r="28" spans="1:6" ht="15" x14ac:dyDescent="0.2">
      <c r="A28" s="18"/>
      <c r="B28" s="24"/>
      <c r="C28" s="24"/>
      <c r="D28" s="28" t="s">
        <v>15</v>
      </c>
      <c r="E28" s="28" t="s">
        <v>99</v>
      </c>
      <c r="F28" s="22"/>
    </row>
    <row r="29" spans="1:6" ht="13.5" thickBot="1" x14ac:dyDescent="0.25">
      <c r="A29" s="20"/>
      <c r="B29" s="20"/>
      <c r="C29" s="20"/>
      <c r="D29" s="20"/>
      <c r="E29" s="20"/>
      <c r="F29" s="21"/>
    </row>
    <row r="30" spans="1:6" s="41" customFormat="1" ht="21.75" customHeight="1" x14ac:dyDescent="0.2">
      <c r="A30" s="77" t="s">
        <v>0</v>
      </c>
      <c r="B30" s="77"/>
      <c r="C30" s="77"/>
      <c r="D30" s="77"/>
      <c r="E30" s="77"/>
      <c r="F30" s="77"/>
    </row>
    <row r="31" spans="1:6" s="52" customFormat="1" x14ac:dyDescent="0.2">
      <c r="A31" s="53"/>
      <c r="B31" s="54"/>
      <c r="C31" s="57"/>
      <c r="D31" s="57"/>
      <c r="E31" s="53"/>
    </row>
    <row r="32" spans="1:6" ht="14.25" x14ac:dyDescent="0.2">
      <c r="A32" s="22"/>
      <c r="B32" s="23" t="s">
        <v>6</v>
      </c>
      <c r="C32" s="47"/>
      <c r="D32" s="47"/>
      <c r="E32" s="29"/>
      <c r="F32" s="22"/>
    </row>
    <row r="33" spans="1:6" s="52" customFormat="1" ht="14.25" x14ac:dyDescent="0.2">
      <c r="A33" s="49"/>
      <c r="B33" s="50"/>
      <c r="C33" s="56"/>
      <c r="D33" s="56"/>
      <c r="E33" s="51"/>
      <c r="F33" s="49"/>
    </row>
    <row r="34" spans="1:6" s="52" customFormat="1" ht="57" x14ac:dyDescent="0.2">
      <c r="A34" s="49"/>
      <c r="B34" s="50" t="s">
        <v>95</v>
      </c>
      <c r="C34" s="55"/>
      <c r="D34" s="58"/>
      <c r="E34" s="51"/>
      <c r="F34" s="49"/>
    </row>
    <row r="35" spans="1:6" s="52" customFormat="1" ht="14.25" x14ac:dyDescent="0.2">
      <c r="A35" s="49"/>
      <c r="B35" s="50"/>
      <c r="C35" s="55"/>
      <c r="D35" s="58"/>
      <c r="E35" s="51"/>
      <c r="F35" s="49"/>
    </row>
    <row r="36" spans="1:6" s="52" customFormat="1" ht="14.25" x14ac:dyDescent="0.2">
      <c r="A36" s="49"/>
      <c r="B36" s="59"/>
      <c r="C36" s="55"/>
      <c r="D36" s="58"/>
      <c r="E36" s="51"/>
      <c r="F36" s="49"/>
    </row>
    <row r="37" spans="1:6" s="52" customFormat="1" ht="14.25" x14ac:dyDescent="0.2">
      <c r="A37" s="49"/>
      <c r="B37" s="50"/>
      <c r="C37" s="55"/>
      <c r="D37" s="58"/>
      <c r="E37" s="51"/>
      <c r="F37" s="49"/>
    </row>
    <row r="38" spans="1:6" s="52" customFormat="1" ht="14.25" x14ac:dyDescent="0.2">
      <c r="A38" s="49"/>
      <c r="B38" s="59"/>
      <c r="C38" s="55"/>
      <c r="D38" s="58"/>
      <c r="E38" s="51"/>
      <c r="F38" s="49"/>
    </row>
    <row r="39" spans="1:6" s="52" customFormat="1" ht="14.25" x14ac:dyDescent="0.2">
      <c r="A39" s="49"/>
      <c r="B39" s="50"/>
      <c r="C39" s="55"/>
      <c r="D39" s="58"/>
      <c r="E39" s="51"/>
      <c r="F39" s="49"/>
    </row>
    <row r="40" spans="1:6" s="52" customFormat="1" ht="14.25" x14ac:dyDescent="0.2">
      <c r="A40" s="49"/>
      <c r="B40" s="59"/>
      <c r="C40" s="55"/>
      <c r="D40" s="58"/>
      <c r="E40" s="51"/>
      <c r="F40" s="49"/>
    </row>
    <row r="41" spans="1:6" s="52" customFormat="1" ht="14.25" x14ac:dyDescent="0.2">
      <c r="A41" s="49"/>
      <c r="B41" s="50"/>
      <c r="C41" s="55"/>
      <c r="D41" s="58"/>
      <c r="E41" s="51"/>
      <c r="F41" s="49"/>
    </row>
    <row r="42" spans="1:6" s="52" customFormat="1" ht="14.25" x14ac:dyDescent="0.2">
      <c r="A42" s="49"/>
      <c r="B42" s="59"/>
      <c r="C42" s="55"/>
      <c r="D42" s="58"/>
      <c r="E42" s="51"/>
      <c r="F42" s="49"/>
    </row>
    <row r="43" spans="1:6" s="52" customFormat="1" ht="14.25" x14ac:dyDescent="0.2">
      <c r="A43" s="49"/>
      <c r="B43" s="50"/>
      <c r="C43" s="55"/>
      <c r="D43" s="58"/>
      <c r="E43" s="51"/>
      <c r="F43" s="49"/>
    </row>
    <row r="44" spans="1:6" s="52" customFormat="1" ht="14.25" x14ac:dyDescent="0.2">
      <c r="A44" s="49"/>
      <c r="B44" s="59"/>
      <c r="C44" s="55"/>
      <c r="D44" s="58"/>
      <c r="E44" s="51"/>
      <c r="F44" s="49"/>
    </row>
    <row r="45" spans="1:6" s="52" customFormat="1" ht="14.25" x14ac:dyDescent="0.2">
      <c r="A45" s="49"/>
      <c r="B45" s="50"/>
      <c r="C45" s="55"/>
      <c r="D45" s="58"/>
      <c r="E45" s="51"/>
      <c r="F45" s="49"/>
    </row>
    <row r="46" spans="1:6" s="52" customFormat="1" ht="14.25" x14ac:dyDescent="0.2">
      <c r="A46" s="49"/>
      <c r="B46" s="59"/>
      <c r="C46" s="55"/>
      <c r="D46" s="58"/>
      <c r="E46" s="51"/>
      <c r="F46" s="49"/>
    </row>
    <row r="47" spans="1:6" s="52" customFormat="1" ht="14.25" x14ac:dyDescent="0.2">
      <c r="A47" s="49"/>
      <c r="B47" s="50"/>
      <c r="C47" s="55"/>
      <c r="D47" s="58"/>
      <c r="E47" s="51"/>
      <c r="F47" s="49"/>
    </row>
    <row r="48" spans="1:6" s="52" customFormat="1" ht="14.25" x14ac:dyDescent="0.2">
      <c r="A48" s="49"/>
      <c r="B48" s="59"/>
      <c r="C48" s="55"/>
      <c r="D48" s="58"/>
      <c r="E48" s="51"/>
      <c r="F48" s="49"/>
    </row>
    <row r="49" spans="1:6" s="52" customFormat="1" ht="14.25" x14ac:dyDescent="0.2">
      <c r="A49" s="49"/>
      <c r="B49" s="50"/>
      <c r="C49" s="55"/>
      <c r="D49" s="58"/>
      <c r="E49" s="51"/>
      <c r="F49" s="49"/>
    </row>
    <row r="50" spans="1:6" s="52" customFormat="1" ht="14.25" x14ac:dyDescent="0.2">
      <c r="A50" s="49"/>
      <c r="B50" s="59"/>
      <c r="C50" s="55"/>
      <c r="D50" s="58"/>
      <c r="E50" s="51"/>
      <c r="F50" s="49"/>
    </row>
    <row r="51" spans="1:6" s="52" customFormat="1" ht="14.25" x14ac:dyDescent="0.2">
      <c r="A51" s="49"/>
      <c r="B51" s="50"/>
      <c r="C51" s="55"/>
      <c r="D51" s="58"/>
      <c r="E51" s="51"/>
      <c r="F51" s="49"/>
    </row>
    <row r="52" spans="1:6" s="52" customFormat="1" ht="14.25" x14ac:dyDescent="0.2">
      <c r="A52" s="49"/>
      <c r="B52" s="59"/>
      <c r="C52" s="55"/>
      <c r="D52" s="58"/>
      <c r="E52" s="51"/>
      <c r="F52" s="49"/>
    </row>
    <row r="53" spans="1:6" s="52" customFormat="1" ht="14.25" x14ac:dyDescent="0.2">
      <c r="A53" s="49"/>
      <c r="B53" s="50"/>
      <c r="C53" s="55"/>
      <c r="D53" s="58"/>
      <c r="E53" s="51"/>
      <c r="F53" s="49"/>
    </row>
    <row r="54" spans="1:6" s="52" customFormat="1" ht="14.25" x14ac:dyDescent="0.2">
      <c r="A54" s="49"/>
      <c r="B54" s="59"/>
      <c r="C54" s="55"/>
      <c r="D54" s="58"/>
      <c r="E54" s="51"/>
      <c r="F54" s="49"/>
    </row>
    <row r="55" spans="1:6" s="52" customFormat="1" ht="14.25" x14ac:dyDescent="0.2">
      <c r="A55" s="49"/>
      <c r="B55" s="50"/>
      <c r="C55" s="55"/>
      <c r="D55" s="58"/>
      <c r="E55" s="51"/>
      <c r="F55" s="49"/>
    </row>
    <row r="56" spans="1:6" s="52" customFormat="1" ht="14.25" x14ac:dyDescent="0.2">
      <c r="A56" s="49"/>
      <c r="B56" s="59"/>
      <c r="C56" s="55"/>
      <c r="D56" s="58"/>
      <c r="E56" s="51"/>
      <c r="F56" s="49"/>
    </row>
    <row r="57" spans="1:6" s="52" customFormat="1" ht="14.25" x14ac:dyDescent="0.2">
      <c r="A57" s="49"/>
      <c r="B57" s="50"/>
      <c r="C57" s="55"/>
      <c r="D57" s="58"/>
      <c r="E57" s="51"/>
      <c r="F57" s="49"/>
    </row>
    <row r="58" spans="1:6" s="52" customFormat="1" ht="14.25" x14ac:dyDescent="0.2">
      <c r="A58" s="49"/>
      <c r="B58" s="59"/>
      <c r="C58" s="55"/>
      <c r="D58" s="58"/>
      <c r="E58" s="51"/>
      <c r="F58" s="49"/>
    </row>
    <row r="59" spans="1:6" s="52" customFormat="1" ht="14.25" x14ac:dyDescent="0.2">
      <c r="A59" s="49"/>
      <c r="B59" s="50"/>
      <c r="C59" s="55"/>
      <c r="D59" s="58"/>
      <c r="E59" s="51"/>
      <c r="F59" s="49"/>
    </row>
    <row r="60" spans="1:6" s="52" customFormat="1" ht="14.25" x14ac:dyDescent="0.2">
      <c r="A60" s="49"/>
      <c r="B60" s="59"/>
      <c r="C60" s="55"/>
      <c r="D60" s="58"/>
      <c r="E60" s="51"/>
      <c r="F60" s="49"/>
    </row>
    <row r="61" spans="1:6" s="52" customFormat="1" ht="14.25" x14ac:dyDescent="0.2">
      <c r="A61" s="49"/>
      <c r="B61" s="50"/>
      <c r="C61" s="55"/>
      <c r="D61" s="58"/>
      <c r="E61" s="51"/>
      <c r="F61" s="49"/>
    </row>
    <row r="62" spans="1:6" s="52" customFormat="1" ht="14.25" x14ac:dyDescent="0.2">
      <c r="A62" s="49"/>
      <c r="B62" s="60"/>
      <c r="C62" s="55"/>
      <c r="D62" s="58"/>
      <c r="E62" s="51"/>
      <c r="F62" s="49"/>
    </row>
    <row r="63" spans="1:6" s="52" customFormat="1" ht="14.25" x14ac:dyDescent="0.2">
      <c r="A63" s="49"/>
      <c r="B63" s="50"/>
      <c r="C63" s="55"/>
      <c r="D63" s="58"/>
      <c r="E63" s="51"/>
      <c r="F63" s="49"/>
    </row>
    <row r="64" spans="1:6" s="52" customFormat="1" ht="14.25" x14ac:dyDescent="0.2">
      <c r="A64" s="49"/>
      <c r="B64" s="50"/>
      <c r="C64" s="55"/>
      <c r="D64" s="58"/>
      <c r="E64" s="51"/>
      <c r="F64" s="49"/>
    </row>
    <row r="65" spans="1:6" s="52" customFormat="1" ht="14.25" x14ac:dyDescent="0.2">
      <c r="A65" s="49"/>
      <c r="B65" s="50"/>
      <c r="C65" s="55"/>
      <c r="D65" s="58"/>
      <c r="E65" s="51"/>
      <c r="F65" s="49"/>
    </row>
    <row r="66" spans="1:6" s="52" customFormat="1" ht="14.25" x14ac:dyDescent="0.2">
      <c r="A66" s="49"/>
      <c r="B66" s="50"/>
      <c r="C66" s="55"/>
      <c r="D66" s="58"/>
      <c r="E66" s="51"/>
      <c r="F66" s="49"/>
    </row>
    <row r="67" spans="1:6" s="52" customFormat="1" ht="13.5" customHeight="1" x14ac:dyDescent="0.2">
      <c r="A67" s="49"/>
      <c r="B67" s="81"/>
      <c r="C67" s="81"/>
      <c r="D67" s="81"/>
      <c r="E67" s="51"/>
      <c r="F67" s="49"/>
    </row>
    <row r="68" spans="1:6" ht="13.5" customHeight="1" x14ac:dyDescent="0.2">
      <c r="A68" s="22"/>
      <c r="B68" s="26" t="s">
        <v>19</v>
      </c>
      <c r="C68" s="27"/>
      <c r="D68" s="27"/>
      <c r="E68" s="30">
        <v>510</v>
      </c>
      <c r="F68" s="22"/>
    </row>
    <row r="69" spans="1:6" ht="13.5" customHeight="1" x14ac:dyDescent="0.2">
      <c r="A69" s="22"/>
      <c r="B69" s="35" t="s">
        <v>76</v>
      </c>
      <c r="C69" s="27"/>
      <c r="D69" s="27"/>
      <c r="E69" s="31">
        <v>0</v>
      </c>
      <c r="F69" s="22"/>
    </row>
    <row r="70" spans="1:6" ht="13.5" customHeight="1" x14ac:dyDescent="0.2">
      <c r="A70" s="22"/>
      <c r="B70" s="35" t="s">
        <v>17</v>
      </c>
      <c r="C70" s="27"/>
      <c r="D70" s="27"/>
      <c r="E70" s="31">
        <v>0</v>
      </c>
      <c r="F70" s="22"/>
    </row>
    <row r="71" spans="1:6" ht="13.5" customHeight="1" x14ac:dyDescent="0.2">
      <c r="A71" s="22"/>
      <c r="B71" s="26" t="s">
        <v>18</v>
      </c>
      <c r="C71" s="27"/>
      <c r="D71" s="27"/>
      <c r="E71" s="30">
        <f>SUM(E68:E70)</f>
        <v>510</v>
      </c>
      <c r="F71" s="22"/>
    </row>
    <row r="72" spans="1:6" ht="13.5" customHeight="1" x14ac:dyDescent="0.2">
      <c r="A72" s="22"/>
      <c r="B72" s="27" t="s">
        <v>5</v>
      </c>
      <c r="C72" s="32">
        <v>0.05</v>
      </c>
      <c r="D72" s="27"/>
      <c r="E72" s="36">
        <f>ROUND(E71*C72,2)</f>
        <v>25.5</v>
      </c>
      <c r="F72" s="22"/>
    </row>
    <row r="73" spans="1:6" ht="13.5" customHeight="1" x14ac:dyDescent="0.2">
      <c r="A73" s="22"/>
      <c r="B73" s="27" t="s">
        <v>4</v>
      </c>
      <c r="C73" s="43">
        <v>9.9750000000000005E-2</v>
      </c>
      <c r="D73" s="27"/>
      <c r="E73" s="44">
        <f>ROUND(E71*C73,2)</f>
        <v>50.87</v>
      </c>
      <c r="F73" s="22"/>
    </row>
    <row r="74" spans="1:6" ht="13.5" customHeight="1" x14ac:dyDescent="0.2">
      <c r="A74" s="22"/>
      <c r="B74" s="27"/>
      <c r="C74" s="27"/>
      <c r="D74" s="27"/>
      <c r="E74" s="33"/>
      <c r="F74" s="22"/>
    </row>
    <row r="75" spans="1:6" ht="16.5" customHeight="1" thickBot="1" x14ac:dyDescent="0.25">
      <c r="A75" s="22"/>
      <c r="B75" s="26" t="s">
        <v>20</v>
      </c>
      <c r="C75" s="27"/>
      <c r="D75" s="27"/>
      <c r="E75" s="34">
        <f>SUM(E71:E73)</f>
        <v>586.37</v>
      </c>
      <c r="F75" s="22"/>
    </row>
    <row r="76" spans="1:6" ht="15.75" thickTop="1" x14ac:dyDescent="0.2">
      <c r="A76" s="22"/>
      <c r="B76" s="78"/>
      <c r="C76" s="78"/>
      <c r="D76" s="78"/>
      <c r="E76" s="37"/>
      <c r="F76" s="22"/>
    </row>
    <row r="77" spans="1:6" ht="15" x14ac:dyDescent="0.2">
      <c r="A77" s="22"/>
      <c r="B77" s="75" t="s">
        <v>22</v>
      </c>
      <c r="C77" s="75"/>
      <c r="D77" s="75"/>
      <c r="E77" s="37">
        <v>0</v>
      </c>
      <c r="F77" s="22"/>
    </row>
    <row r="78" spans="1:6" ht="15" x14ac:dyDescent="0.2">
      <c r="A78" s="22"/>
      <c r="B78" s="78"/>
      <c r="C78" s="78"/>
      <c r="D78" s="78"/>
      <c r="E78" s="37"/>
      <c r="F78" s="22"/>
    </row>
    <row r="79" spans="1:6" ht="19.5" customHeight="1" x14ac:dyDescent="0.2">
      <c r="A79" s="22"/>
      <c r="B79" s="38" t="s">
        <v>21</v>
      </c>
      <c r="C79" s="39"/>
      <c r="D79" s="39"/>
      <c r="E79" s="40">
        <f>E75-E77</f>
        <v>586.37</v>
      </c>
      <c r="F79" s="22"/>
    </row>
    <row r="80" spans="1:6" ht="13.5" customHeight="1" x14ac:dyDescent="0.2">
      <c r="A80" s="22"/>
      <c r="B80" s="22"/>
      <c r="C80" s="22"/>
      <c r="D80" s="22"/>
      <c r="E80" s="22"/>
      <c r="F80" s="22"/>
    </row>
    <row r="81" spans="1:6" x14ac:dyDescent="0.2">
      <c r="A81" s="22"/>
      <c r="B81" s="22"/>
      <c r="C81" s="22"/>
      <c r="D81" s="22"/>
      <c r="E81" s="22"/>
      <c r="F81" s="22"/>
    </row>
    <row r="82" spans="1:6" x14ac:dyDescent="0.2">
      <c r="A82" s="22"/>
      <c r="B82" s="73"/>
      <c r="C82" s="73"/>
      <c r="D82" s="73"/>
      <c r="E82" s="73"/>
      <c r="F82" s="22"/>
    </row>
    <row r="83" spans="1:6" ht="14.25" x14ac:dyDescent="0.2">
      <c r="A83" s="80" t="s">
        <v>44</v>
      </c>
      <c r="B83" s="80"/>
      <c r="C83" s="80"/>
      <c r="D83" s="80"/>
      <c r="E83" s="80"/>
      <c r="F83" s="80"/>
    </row>
    <row r="84" spans="1:6" ht="14.25" x14ac:dyDescent="0.2">
      <c r="A84" s="76" t="s">
        <v>45</v>
      </c>
      <c r="B84" s="76"/>
      <c r="C84" s="76"/>
      <c r="D84" s="76"/>
      <c r="E84" s="76"/>
      <c r="F84" s="76"/>
    </row>
    <row r="85" spans="1:6" x14ac:dyDescent="0.2">
      <c r="A85" s="22"/>
      <c r="B85" s="22"/>
      <c r="C85" s="22"/>
      <c r="D85" s="22"/>
      <c r="E85" s="22"/>
      <c r="F85" s="22"/>
    </row>
    <row r="86" spans="1:6" x14ac:dyDescent="0.2">
      <c r="A86" s="22"/>
      <c r="B86" s="74"/>
      <c r="C86" s="74"/>
      <c r="D86" s="74"/>
      <c r="E86" s="74"/>
      <c r="F86" s="22"/>
    </row>
    <row r="87" spans="1:6" ht="15" x14ac:dyDescent="0.2">
      <c r="A87" s="79" t="s">
        <v>7</v>
      </c>
      <c r="B87" s="79"/>
      <c r="C87" s="79"/>
      <c r="D87" s="79"/>
      <c r="E87" s="79"/>
      <c r="F87" s="79"/>
    </row>
    <row r="89" spans="1:6" ht="39.75" customHeight="1" x14ac:dyDescent="0.2">
      <c r="B89" s="71"/>
      <c r="C89" s="72"/>
      <c r="D89" s="72"/>
    </row>
    <row r="90" spans="1:6" ht="13.5" customHeight="1" x14ac:dyDescent="0.2"/>
    <row r="91" spans="1:6" x14ac:dyDescent="0.2">
      <c r="B91" s="17"/>
      <c r="C91" s="17"/>
      <c r="D91" s="17"/>
    </row>
  </sheetData>
  <mergeCells count="11">
    <mergeCell ref="A83:F83"/>
    <mergeCell ref="A84:F84"/>
    <mergeCell ref="B86:E86"/>
    <mergeCell ref="A87:F87"/>
    <mergeCell ref="B89:D89"/>
    <mergeCell ref="B82:E82"/>
    <mergeCell ref="A30:F30"/>
    <mergeCell ref="B67:D67"/>
    <mergeCell ref="B76:D76"/>
    <mergeCell ref="B77:D77"/>
    <mergeCell ref="B78:D78"/>
  </mergeCells>
  <dataValidations count="1">
    <dataValidation type="list" allowBlank="1" showInputMessage="1" showErrorMessage="1" sqref="B76:B78 B12:B20 B33:B34 B35:B67" xr:uid="{D77AE224-0614-450C-BED1-351C627830A3}">
      <formula1>Liste_Activités</formula1>
    </dataValidation>
  </dataValidations>
  <printOptions horizontalCentered="1"/>
  <pageMargins left="0" right="0" top="0" bottom="0" header="0" footer="0"/>
  <pageSetup paperSize="120" scale="63" orientation="portrait" horizontalDpi="1200" verticalDpi="1200" r:id="rId1"/>
  <headerFooter scaleWithDoc="0"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1AB673-C0B8-4AA6-B57B-B275648112A7}">
  <sheetPr>
    <pageSetUpPr fitToPage="1"/>
  </sheetPr>
  <dimension ref="A12:F91"/>
  <sheetViews>
    <sheetView view="pageBreakPreview" zoomScale="80" zoomScaleNormal="100" zoomScaleSheetLayoutView="80" workbookViewId="0">
      <selection activeCell="B25" sqref="B25"/>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8"/>
      <c r="B21" s="26" t="s">
        <v>94</v>
      </c>
      <c r="C21" s="22"/>
      <c r="D21" s="22"/>
      <c r="E21" s="22"/>
      <c r="F21" s="22"/>
    </row>
    <row r="22" spans="1:6" ht="15" x14ac:dyDescent="0.2">
      <c r="A22" s="18"/>
      <c r="B22" s="27"/>
      <c r="C22" s="22"/>
      <c r="D22" s="22"/>
      <c r="E22" s="22"/>
      <c r="F22" s="22"/>
    </row>
    <row r="23" spans="1:6" ht="15" x14ac:dyDescent="0.2">
      <c r="A23" s="18"/>
      <c r="B23" s="27"/>
      <c r="C23" s="22"/>
      <c r="D23" s="22"/>
      <c r="E23" s="22"/>
      <c r="F23" s="22"/>
    </row>
    <row r="24" spans="1:6" ht="15" x14ac:dyDescent="0.2">
      <c r="A24" s="18"/>
      <c r="B24" s="26" t="s">
        <v>58</v>
      </c>
      <c r="C24" s="22"/>
      <c r="D24" s="22"/>
      <c r="E24" s="22"/>
      <c r="F24" s="22"/>
    </row>
    <row r="25" spans="1:6" ht="15" x14ac:dyDescent="0.2">
      <c r="A25" s="18"/>
      <c r="B25" s="26" t="s">
        <v>97</v>
      </c>
      <c r="C25" s="22"/>
      <c r="D25" s="22"/>
      <c r="E25" s="22"/>
      <c r="F25" s="22"/>
    </row>
    <row r="26" spans="1:6" ht="33.75" customHeight="1" x14ac:dyDescent="0.2">
      <c r="A26" s="18"/>
      <c r="B26" s="48" t="s">
        <v>96</v>
      </c>
      <c r="C26" s="22"/>
      <c r="D26" s="22"/>
      <c r="E26" s="22"/>
      <c r="F26" s="22"/>
    </row>
    <row r="27" spans="1:6" x14ac:dyDescent="0.2">
      <c r="A27" s="19"/>
      <c r="B27" s="22"/>
      <c r="C27" s="24"/>
      <c r="D27" s="24"/>
      <c r="E27" s="25"/>
      <c r="F27" s="22"/>
    </row>
    <row r="28" spans="1:6" ht="15" x14ac:dyDescent="0.2">
      <c r="A28" s="18"/>
      <c r="B28" s="24"/>
      <c r="C28" s="24"/>
      <c r="D28" s="28" t="s">
        <v>15</v>
      </c>
      <c r="E28" s="28" t="s">
        <v>98</v>
      </c>
      <c r="F28" s="22"/>
    </row>
    <row r="29" spans="1:6" ht="13.5" thickBot="1" x14ac:dyDescent="0.25">
      <c r="A29" s="20"/>
      <c r="B29" s="20"/>
      <c r="C29" s="20"/>
      <c r="D29" s="20"/>
      <c r="E29" s="20"/>
      <c r="F29" s="21"/>
    </row>
    <row r="30" spans="1:6" s="41" customFormat="1" ht="21.75" customHeight="1" x14ac:dyDescent="0.2">
      <c r="A30" s="77" t="s">
        <v>0</v>
      </c>
      <c r="B30" s="77"/>
      <c r="C30" s="77"/>
      <c r="D30" s="77"/>
      <c r="E30" s="77"/>
      <c r="F30" s="77"/>
    </row>
    <row r="31" spans="1:6" s="52" customFormat="1" x14ac:dyDescent="0.2">
      <c r="A31" s="53"/>
      <c r="B31" s="54"/>
      <c r="C31" s="57"/>
      <c r="D31" s="57"/>
      <c r="E31" s="53"/>
    </row>
    <row r="32" spans="1:6" ht="14.25" x14ac:dyDescent="0.2">
      <c r="A32" s="22"/>
      <c r="B32" s="23" t="s">
        <v>6</v>
      </c>
      <c r="C32" s="47"/>
      <c r="D32" s="47"/>
      <c r="E32" s="29"/>
      <c r="F32" s="22"/>
    </row>
    <row r="33" spans="1:6" s="52" customFormat="1" ht="14.25" x14ac:dyDescent="0.2">
      <c r="A33" s="49"/>
      <c r="B33" s="50"/>
      <c r="C33" s="56"/>
      <c r="D33" s="56"/>
      <c r="E33" s="51"/>
      <c r="F33" s="49"/>
    </row>
    <row r="34" spans="1:6" s="52" customFormat="1" ht="57" x14ac:dyDescent="0.2">
      <c r="A34" s="49"/>
      <c r="B34" s="50" t="s">
        <v>95</v>
      </c>
      <c r="C34" s="55"/>
      <c r="D34" s="58"/>
      <c r="E34" s="51"/>
      <c r="F34" s="49"/>
    </row>
    <row r="35" spans="1:6" s="52" customFormat="1" ht="14.25" x14ac:dyDescent="0.2">
      <c r="A35" s="49"/>
      <c r="B35" s="50"/>
      <c r="C35" s="55"/>
      <c r="D35" s="58"/>
      <c r="E35" s="51"/>
      <c r="F35" s="49"/>
    </row>
    <row r="36" spans="1:6" s="52" customFormat="1" ht="14.25" x14ac:dyDescent="0.2">
      <c r="A36" s="49"/>
      <c r="B36" s="59"/>
      <c r="C36" s="55"/>
      <c r="D36" s="58"/>
      <c r="E36" s="51"/>
      <c r="F36" s="49"/>
    </row>
    <row r="37" spans="1:6" s="52" customFormat="1" ht="14.25" x14ac:dyDescent="0.2">
      <c r="A37" s="49"/>
      <c r="B37" s="50"/>
      <c r="C37" s="55"/>
      <c r="D37" s="58"/>
      <c r="E37" s="51"/>
      <c r="F37" s="49"/>
    </row>
    <row r="38" spans="1:6" s="52" customFormat="1" ht="14.25" x14ac:dyDescent="0.2">
      <c r="A38" s="49"/>
      <c r="B38" s="59"/>
      <c r="C38" s="55"/>
      <c r="D38" s="58"/>
      <c r="E38" s="51"/>
      <c r="F38" s="49"/>
    </row>
    <row r="39" spans="1:6" s="52" customFormat="1" ht="14.25" x14ac:dyDescent="0.2">
      <c r="A39" s="49"/>
      <c r="B39" s="50"/>
      <c r="C39" s="55"/>
      <c r="D39" s="58"/>
      <c r="E39" s="51"/>
      <c r="F39" s="49"/>
    </row>
    <row r="40" spans="1:6" s="52" customFormat="1" ht="14.25" x14ac:dyDescent="0.2">
      <c r="A40" s="49"/>
      <c r="B40" s="59"/>
      <c r="C40" s="55"/>
      <c r="D40" s="58"/>
      <c r="E40" s="51"/>
      <c r="F40" s="49"/>
    </row>
    <row r="41" spans="1:6" s="52" customFormat="1" ht="14.25" x14ac:dyDescent="0.2">
      <c r="A41" s="49"/>
      <c r="B41" s="50"/>
      <c r="C41" s="55"/>
      <c r="D41" s="58"/>
      <c r="E41" s="51"/>
      <c r="F41" s="49"/>
    </row>
    <row r="42" spans="1:6" s="52" customFormat="1" ht="14.25" x14ac:dyDescent="0.2">
      <c r="A42" s="49"/>
      <c r="B42" s="59"/>
      <c r="C42" s="55"/>
      <c r="D42" s="58"/>
      <c r="E42" s="51"/>
      <c r="F42" s="49"/>
    </row>
    <row r="43" spans="1:6" s="52" customFormat="1" ht="14.25" x14ac:dyDescent="0.2">
      <c r="A43" s="49"/>
      <c r="B43" s="50"/>
      <c r="C43" s="55"/>
      <c r="D43" s="58"/>
      <c r="E43" s="51"/>
      <c r="F43" s="49"/>
    </row>
    <row r="44" spans="1:6" s="52" customFormat="1" ht="14.25" x14ac:dyDescent="0.2">
      <c r="A44" s="49"/>
      <c r="B44" s="59"/>
      <c r="C44" s="55"/>
      <c r="D44" s="58"/>
      <c r="E44" s="51"/>
      <c r="F44" s="49"/>
    </row>
    <row r="45" spans="1:6" s="52" customFormat="1" ht="14.25" x14ac:dyDescent="0.2">
      <c r="A45" s="49"/>
      <c r="B45" s="50"/>
      <c r="C45" s="55"/>
      <c r="D45" s="58"/>
      <c r="E45" s="51"/>
      <c r="F45" s="49"/>
    </row>
    <row r="46" spans="1:6" s="52" customFormat="1" ht="14.25" x14ac:dyDescent="0.2">
      <c r="A46" s="49"/>
      <c r="B46" s="59"/>
      <c r="C46" s="55"/>
      <c r="D46" s="58"/>
      <c r="E46" s="51"/>
      <c r="F46" s="49"/>
    </row>
    <row r="47" spans="1:6" s="52" customFormat="1" ht="14.25" x14ac:dyDescent="0.2">
      <c r="A47" s="49"/>
      <c r="B47" s="50"/>
      <c r="C47" s="55"/>
      <c r="D47" s="58"/>
      <c r="E47" s="51"/>
      <c r="F47" s="49"/>
    </row>
    <row r="48" spans="1:6" s="52" customFormat="1" ht="14.25" x14ac:dyDescent="0.2">
      <c r="A48" s="49"/>
      <c r="B48" s="59"/>
      <c r="C48" s="55"/>
      <c r="D48" s="58"/>
      <c r="E48" s="51"/>
      <c r="F48" s="49"/>
    </row>
    <row r="49" spans="1:6" s="52" customFormat="1" ht="14.25" x14ac:dyDescent="0.2">
      <c r="A49" s="49"/>
      <c r="B49" s="50"/>
      <c r="C49" s="55"/>
      <c r="D49" s="58"/>
      <c r="E49" s="51"/>
      <c r="F49" s="49"/>
    </row>
    <row r="50" spans="1:6" s="52" customFormat="1" ht="14.25" x14ac:dyDescent="0.2">
      <c r="A50" s="49"/>
      <c r="B50" s="59"/>
      <c r="C50" s="55"/>
      <c r="D50" s="58"/>
      <c r="E50" s="51"/>
      <c r="F50" s="49"/>
    </row>
    <row r="51" spans="1:6" s="52" customFormat="1" ht="14.25" x14ac:dyDescent="0.2">
      <c r="A51" s="49"/>
      <c r="B51" s="50"/>
      <c r="C51" s="55"/>
      <c r="D51" s="58"/>
      <c r="E51" s="51"/>
      <c r="F51" s="49"/>
    </row>
    <row r="52" spans="1:6" s="52" customFormat="1" ht="14.25" x14ac:dyDescent="0.2">
      <c r="A52" s="49"/>
      <c r="B52" s="59"/>
      <c r="C52" s="55"/>
      <c r="D52" s="58"/>
      <c r="E52" s="51"/>
      <c r="F52" s="49"/>
    </row>
    <row r="53" spans="1:6" s="52" customFormat="1" ht="14.25" x14ac:dyDescent="0.2">
      <c r="A53" s="49"/>
      <c r="B53" s="50"/>
      <c r="C53" s="55"/>
      <c r="D53" s="58"/>
      <c r="E53" s="51"/>
      <c r="F53" s="49"/>
    </row>
    <row r="54" spans="1:6" s="52" customFormat="1" ht="14.25" x14ac:dyDescent="0.2">
      <c r="A54" s="49"/>
      <c r="B54" s="59"/>
      <c r="C54" s="55"/>
      <c r="D54" s="58"/>
      <c r="E54" s="51"/>
      <c r="F54" s="49"/>
    </row>
    <row r="55" spans="1:6" s="52" customFormat="1" ht="14.25" x14ac:dyDescent="0.2">
      <c r="A55" s="49"/>
      <c r="B55" s="50"/>
      <c r="C55" s="55"/>
      <c r="D55" s="58"/>
      <c r="E55" s="51"/>
      <c r="F55" s="49"/>
    </row>
    <row r="56" spans="1:6" s="52" customFormat="1" ht="14.25" x14ac:dyDescent="0.2">
      <c r="A56" s="49"/>
      <c r="B56" s="59"/>
      <c r="C56" s="55"/>
      <c r="D56" s="58"/>
      <c r="E56" s="51"/>
      <c r="F56" s="49"/>
    </row>
    <row r="57" spans="1:6" s="52" customFormat="1" ht="14.25" x14ac:dyDescent="0.2">
      <c r="A57" s="49"/>
      <c r="B57" s="50"/>
      <c r="C57" s="55"/>
      <c r="D57" s="58"/>
      <c r="E57" s="51"/>
      <c r="F57" s="49"/>
    </row>
    <row r="58" spans="1:6" s="52" customFormat="1" ht="14.25" x14ac:dyDescent="0.2">
      <c r="A58" s="49"/>
      <c r="B58" s="59"/>
      <c r="C58" s="55"/>
      <c r="D58" s="58"/>
      <c r="E58" s="51"/>
      <c r="F58" s="49"/>
    </row>
    <row r="59" spans="1:6" s="52" customFormat="1" ht="14.25" x14ac:dyDescent="0.2">
      <c r="A59" s="49"/>
      <c r="B59" s="50"/>
      <c r="C59" s="55"/>
      <c r="D59" s="58"/>
      <c r="E59" s="51"/>
      <c r="F59" s="49"/>
    </row>
    <row r="60" spans="1:6" s="52" customFormat="1" ht="14.25" x14ac:dyDescent="0.2">
      <c r="A60" s="49"/>
      <c r="B60" s="59"/>
      <c r="C60" s="55"/>
      <c r="D60" s="58"/>
      <c r="E60" s="51"/>
      <c r="F60" s="49"/>
    </row>
    <row r="61" spans="1:6" s="52" customFormat="1" ht="14.25" x14ac:dyDescent="0.2">
      <c r="A61" s="49"/>
      <c r="B61" s="50"/>
      <c r="C61" s="55"/>
      <c r="D61" s="58"/>
      <c r="E61" s="51"/>
      <c r="F61" s="49"/>
    </row>
    <row r="62" spans="1:6" s="52" customFormat="1" ht="14.25" x14ac:dyDescent="0.2">
      <c r="A62" s="49"/>
      <c r="B62" s="60"/>
      <c r="C62" s="55"/>
      <c r="D62" s="58"/>
      <c r="E62" s="51"/>
      <c r="F62" s="49"/>
    </row>
    <row r="63" spans="1:6" s="52" customFormat="1" ht="14.25" x14ac:dyDescent="0.2">
      <c r="A63" s="49"/>
      <c r="B63" s="50"/>
      <c r="C63" s="55"/>
      <c r="D63" s="58"/>
      <c r="E63" s="51"/>
      <c r="F63" s="49"/>
    </row>
    <row r="64" spans="1:6" s="52" customFormat="1" ht="14.25" x14ac:dyDescent="0.2">
      <c r="A64" s="49"/>
      <c r="B64" s="50"/>
      <c r="C64" s="55"/>
      <c r="D64" s="58"/>
      <c r="E64" s="51"/>
      <c r="F64" s="49"/>
    </row>
    <row r="65" spans="1:6" s="52" customFormat="1" ht="14.25" x14ac:dyDescent="0.2">
      <c r="A65" s="49"/>
      <c r="B65" s="50"/>
      <c r="C65" s="55"/>
      <c r="D65" s="58"/>
      <c r="E65" s="51"/>
      <c r="F65" s="49"/>
    </row>
    <row r="66" spans="1:6" s="52" customFormat="1" ht="14.25" x14ac:dyDescent="0.2">
      <c r="A66" s="49"/>
      <c r="B66" s="50"/>
      <c r="C66" s="55"/>
      <c r="D66" s="58"/>
      <c r="E66" s="51"/>
      <c r="F66" s="49"/>
    </row>
    <row r="67" spans="1:6" s="52" customFormat="1" ht="13.5" customHeight="1" x14ac:dyDescent="0.2">
      <c r="A67" s="49"/>
      <c r="B67" s="81"/>
      <c r="C67" s="81"/>
      <c r="D67" s="81"/>
      <c r="E67" s="51"/>
      <c r="F67" s="49"/>
    </row>
    <row r="68" spans="1:6" ht="13.5" customHeight="1" x14ac:dyDescent="0.2">
      <c r="A68" s="22"/>
      <c r="B68" s="26" t="s">
        <v>19</v>
      </c>
      <c r="C68" s="27"/>
      <c r="D68" s="27"/>
      <c r="E68" s="30">
        <v>2040</v>
      </c>
      <c r="F68" s="22"/>
    </row>
    <row r="69" spans="1:6" ht="13.5" customHeight="1" x14ac:dyDescent="0.2">
      <c r="A69" s="22"/>
      <c r="B69" s="35" t="s">
        <v>76</v>
      </c>
      <c r="C69" s="27"/>
      <c r="D69" s="27"/>
      <c r="E69" s="31">
        <v>0</v>
      </c>
      <c r="F69" s="22"/>
    </row>
    <row r="70" spans="1:6" ht="13.5" customHeight="1" x14ac:dyDescent="0.2">
      <c r="A70" s="22"/>
      <c r="B70" s="35" t="s">
        <v>17</v>
      </c>
      <c r="C70" s="27"/>
      <c r="D70" s="27"/>
      <c r="E70" s="31">
        <v>0</v>
      </c>
      <c r="F70" s="22"/>
    </row>
    <row r="71" spans="1:6" ht="13.5" customHeight="1" x14ac:dyDescent="0.2">
      <c r="A71" s="22"/>
      <c r="B71" s="26" t="s">
        <v>18</v>
      </c>
      <c r="C71" s="27"/>
      <c r="D71" s="27"/>
      <c r="E71" s="30">
        <f>SUM(E68:E70)</f>
        <v>2040</v>
      </c>
      <c r="F71" s="22"/>
    </row>
    <row r="72" spans="1:6" ht="13.5" customHeight="1" x14ac:dyDescent="0.2">
      <c r="A72" s="22"/>
      <c r="B72" s="27" t="s">
        <v>5</v>
      </c>
      <c r="C72" s="32">
        <v>0.05</v>
      </c>
      <c r="D72" s="27"/>
      <c r="E72" s="36">
        <f>ROUND(E71*C72,2)</f>
        <v>102</v>
      </c>
      <c r="F72" s="22"/>
    </row>
    <row r="73" spans="1:6" ht="13.5" customHeight="1" x14ac:dyDescent="0.2">
      <c r="A73" s="22"/>
      <c r="B73" s="27" t="s">
        <v>4</v>
      </c>
      <c r="C73" s="43">
        <v>9.9750000000000005E-2</v>
      </c>
      <c r="D73" s="27"/>
      <c r="E73" s="44">
        <f>ROUND(E71*C73,2)</f>
        <v>203.49</v>
      </c>
      <c r="F73" s="22"/>
    </row>
    <row r="74" spans="1:6" ht="13.5" customHeight="1" x14ac:dyDescent="0.2">
      <c r="A74" s="22"/>
      <c r="B74" s="27"/>
      <c r="C74" s="27"/>
      <c r="D74" s="27"/>
      <c r="E74" s="33"/>
      <c r="F74" s="22"/>
    </row>
    <row r="75" spans="1:6" ht="16.5" customHeight="1" thickBot="1" x14ac:dyDescent="0.25">
      <c r="A75" s="22"/>
      <c r="B75" s="26" t="s">
        <v>20</v>
      </c>
      <c r="C75" s="27"/>
      <c r="D75" s="27"/>
      <c r="E75" s="34">
        <f>SUM(E71:E73)</f>
        <v>2345.4899999999998</v>
      </c>
      <c r="F75" s="22"/>
    </row>
    <row r="76" spans="1:6" ht="15.75" thickTop="1" x14ac:dyDescent="0.2">
      <c r="A76" s="22"/>
      <c r="B76" s="78"/>
      <c r="C76" s="78"/>
      <c r="D76" s="78"/>
      <c r="E76" s="37"/>
      <c r="F76" s="22"/>
    </row>
    <row r="77" spans="1:6" ht="15" x14ac:dyDescent="0.2">
      <c r="A77" s="22"/>
      <c r="B77" s="75" t="s">
        <v>22</v>
      </c>
      <c r="C77" s="75"/>
      <c r="D77" s="75"/>
      <c r="E77" s="37">
        <v>0</v>
      </c>
      <c r="F77" s="22"/>
    </row>
    <row r="78" spans="1:6" ht="15" x14ac:dyDescent="0.2">
      <c r="A78" s="22"/>
      <c r="B78" s="78"/>
      <c r="C78" s="78"/>
      <c r="D78" s="78"/>
      <c r="E78" s="37"/>
      <c r="F78" s="22"/>
    </row>
    <row r="79" spans="1:6" ht="19.5" customHeight="1" x14ac:dyDescent="0.2">
      <c r="A79" s="22"/>
      <c r="B79" s="38" t="s">
        <v>21</v>
      </c>
      <c r="C79" s="39"/>
      <c r="D79" s="39"/>
      <c r="E79" s="40">
        <f>E75-E77</f>
        <v>2345.4899999999998</v>
      </c>
      <c r="F79" s="22"/>
    </row>
    <row r="80" spans="1:6" ht="13.5" customHeight="1" x14ac:dyDescent="0.2">
      <c r="A80" s="22"/>
      <c r="B80" s="22"/>
      <c r="C80" s="22"/>
      <c r="D80" s="22"/>
      <c r="E80" s="22"/>
      <c r="F80" s="22"/>
    </row>
    <row r="81" spans="1:6" x14ac:dyDescent="0.2">
      <c r="A81" s="22"/>
      <c r="B81" s="22"/>
      <c r="C81" s="22"/>
      <c r="D81" s="22"/>
      <c r="E81" s="22"/>
      <c r="F81" s="22"/>
    </row>
    <row r="82" spans="1:6" x14ac:dyDescent="0.2">
      <c r="A82" s="22"/>
      <c r="B82" s="73"/>
      <c r="C82" s="73"/>
      <c r="D82" s="73"/>
      <c r="E82" s="73"/>
      <c r="F82" s="22"/>
    </row>
    <row r="83" spans="1:6" ht="14.25" x14ac:dyDescent="0.2">
      <c r="A83" s="80" t="s">
        <v>44</v>
      </c>
      <c r="B83" s="80"/>
      <c r="C83" s="80"/>
      <c r="D83" s="80"/>
      <c r="E83" s="80"/>
      <c r="F83" s="80"/>
    </row>
    <row r="84" spans="1:6" ht="14.25" x14ac:dyDescent="0.2">
      <c r="A84" s="76" t="s">
        <v>45</v>
      </c>
      <c r="B84" s="76"/>
      <c r="C84" s="76"/>
      <c r="D84" s="76"/>
      <c r="E84" s="76"/>
      <c r="F84" s="76"/>
    </row>
    <row r="85" spans="1:6" x14ac:dyDescent="0.2">
      <c r="A85" s="22"/>
      <c r="B85" s="22"/>
      <c r="C85" s="22"/>
      <c r="D85" s="22"/>
      <c r="E85" s="22"/>
      <c r="F85" s="22"/>
    </row>
    <row r="86" spans="1:6" x14ac:dyDescent="0.2">
      <c r="A86" s="22"/>
      <c r="B86" s="74"/>
      <c r="C86" s="74"/>
      <c r="D86" s="74"/>
      <c r="E86" s="74"/>
      <c r="F86" s="22"/>
    </row>
    <row r="87" spans="1:6" ht="15" x14ac:dyDescent="0.2">
      <c r="A87" s="79" t="s">
        <v>7</v>
      </c>
      <c r="B87" s="79"/>
      <c r="C87" s="79"/>
      <c r="D87" s="79"/>
      <c r="E87" s="79"/>
      <c r="F87" s="79"/>
    </row>
    <row r="89" spans="1:6" ht="39.75" customHeight="1" x14ac:dyDescent="0.2">
      <c r="B89" s="71"/>
      <c r="C89" s="72"/>
      <c r="D89" s="72"/>
    </row>
    <row r="90" spans="1:6" ht="13.5" customHeight="1" x14ac:dyDescent="0.2"/>
    <row r="91" spans="1:6" x14ac:dyDescent="0.2">
      <c r="B91" s="17"/>
      <c r="C91" s="17"/>
      <c r="D91" s="17"/>
    </row>
  </sheetData>
  <mergeCells count="11">
    <mergeCell ref="B82:E82"/>
    <mergeCell ref="A30:F30"/>
    <mergeCell ref="B67:D67"/>
    <mergeCell ref="B76:D76"/>
    <mergeCell ref="B77:D77"/>
    <mergeCell ref="B78:D78"/>
    <mergeCell ref="A83:F83"/>
    <mergeCell ref="A84:F84"/>
    <mergeCell ref="B86:E86"/>
    <mergeCell ref="A87:F87"/>
    <mergeCell ref="B89:D89"/>
  </mergeCells>
  <dataValidations count="1">
    <dataValidation type="list" allowBlank="1" showInputMessage="1" showErrorMessage="1" sqref="B76:B78 B12:B20 B33:B67" xr:uid="{894BB18C-64BF-4443-BBA1-C23C583E8747}">
      <formula1>Liste_Activités</formula1>
    </dataValidation>
  </dataValidations>
  <printOptions horizontalCentered="1"/>
  <pageMargins left="0" right="0" top="0" bottom="0" header="0" footer="0"/>
  <pageSetup paperSize="120" scale="63" orientation="portrait" horizontalDpi="1200" verticalDpi="1200" r:id="rId1"/>
  <headerFooter scaleWithDoc="0"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0E1E74-3118-4037-A008-0BCC6DA44997}">
  <sheetPr>
    <pageSetUpPr fitToPage="1"/>
  </sheetPr>
  <dimension ref="A12:F94"/>
  <sheetViews>
    <sheetView view="pageBreakPreview" topLeftCell="A4" zoomScale="80" zoomScaleNormal="100" zoomScaleSheetLayoutView="80" workbookViewId="0">
      <selection activeCell="B25" sqref="B25"/>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8"/>
      <c r="B21" s="26" t="s">
        <v>101</v>
      </c>
      <c r="C21" s="22"/>
      <c r="D21" s="22"/>
      <c r="E21" s="22"/>
      <c r="F21" s="22"/>
    </row>
    <row r="22" spans="1:6" ht="15" x14ac:dyDescent="0.2">
      <c r="A22" s="18"/>
      <c r="B22" s="27"/>
      <c r="C22" s="22"/>
      <c r="D22" s="22"/>
      <c r="E22" s="22"/>
      <c r="F22" s="22"/>
    </row>
    <row r="23" spans="1:6" ht="15" x14ac:dyDescent="0.2">
      <c r="A23" s="18"/>
      <c r="B23" s="27"/>
      <c r="C23" s="22"/>
      <c r="D23" s="22"/>
      <c r="E23" s="22"/>
      <c r="F23" s="22"/>
    </row>
    <row r="24" spans="1:6" ht="15" x14ac:dyDescent="0.2">
      <c r="A24" s="18"/>
      <c r="B24" s="26" t="s">
        <v>58</v>
      </c>
      <c r="C24" s="22"/>
      <c r="D24" s="22"/>
      <c r="E24" s="22"/>
      <c r="F24" s="22"/>
    </row>
    <row r="25" spans="1:6" ht="15" x14ac:dyDescent="0.2">
      <c r="A25" s="18"/>
      <c r="B25" s="26" t="s">
        <v>56</v>
      </c>
      <c r="C25" s="22"/>
      <c r="D25" s="22"/>
      <c r="E25" s="22"/>
      <c r="F25" s="22"/>
    </row>
    <row r="26" spans="1:6" ht="33.75" customHeight="1" x14ac:dyDescent="0.2">
      <c r="A26" s="18"/>
      <c r="B26" s="48" t="s">
        <v>57</v>
      </c>
      <c r="C26" s="22"/>
      <c r="D26" s="22"/>
      <c r="E26" s="22"/>
      <c r="F26" s="22"/>
    </row>
    <row r="27" spans="1:6" x14ac:dyDescent="0.2">
      <c r="A27" s="19"/>
      <c r="B27" s="22"/>
      <c r="C27" s="24"/>
      <c r="D27" s="24"/>
      <c r="E27" s="25"/>
      <c r="F27" s="22"/>
    </row>
    <row r="28" spans="1:6" ht="15" x14ac:dyDescent="0.2">
      <c r="A28" s="18"/>
      <c r="B28" s="24"/>
      <c r="C28" s="24"/>
      <c r="D28" s="28" t="s">
        <v>15</v>
      </c>
      <c r="E28" s="28" t="s">
        <v>102</v>
      </c>
      <c r="F28" s="22"/>
    </row>
    <row r="29" spans="1:6" ht="13.5" thickBot="1" x14ac:dyDescent="0.25">
      <c r="A29" s="20"/>
      <c r="B29" s="20"/>
      <c r="C29" s="20"/>
      <c r="D29" s="20"/>
      <c r="E29" s="20"/>
      <c r="F29" s="21"/>
    </row>
    <row r="30" spans="1:6" s="41" customFormat="1" ht="21.75" customHeight="1" x14ac:dyDescent="0.2">
      <c r="A30" s="77" t="s">
        <v>0</v>
      </c>
      <c r="B30" s="77"/>
      <c r="C30" s="77"/>
      <c r="D30" s="77"/>
      <c r="E30" s="77"/>
      <c r="F30" s="77"/>
    </row>
    <row r="31" spans="1:6" s="52" customFormat="1" ht="25.5" x14ac:dyDescent="0.2">
      <c r="A31" s="53"/>
      <c r="B31" s="54"/>
      <c r="C31" s="57" t="s">
        <v>60</v>
      </c>
      <c r="D31" s="57" t="s">
        <v>59</v>
      </c>
      <c r="E31" s="53"/>
    </row>
    <row r="32" spans="1:6" ht="14.25" x14ac:dyDescent="0.2">
      <c r="A32" s="22"/>
      <c r="B32" s="23" t="s">
        <v>6</v>
      </c>
      <c r="C32" s="47"/>
      <c r="D32" s="47"/>
      <c r="E32" s="29"/>
      <c r="F32" s="22"/>
    </row>
    <row r="33" spans="1:6" s="52" customFormat="1" ht="14.25" x14ac:dyDescent="0.2">
      <c r="A33" s="49"/>
      <c r="B33" s="50"/>
      <c r="C33" s="56"/>
      <c r="D33" s="56"/>
      <c r="E33" s="51"/>
      <c r="F33" s="49"/>
    </row>
    <row r="34" spans="1:6" s="52" customFormat="1" ht="28.5" x14ac:dyDescent="0.2">
      <c r="A34" s="49"/>
      <c r="B34" s="50" t="s">
        <v>103</v>
      </c>
      <c r="C34" s="55">
        <v>6.5</v>
      </c>
      <c r="D34" s="58">
        <v>265</v>
      </c>
      <c r="E34" s="51">
        <f>+C34*D34</f>
        <v>1722.5</v>
      </c>
      <c r="F34" s="49"/>
    </row>
    <row r="35" spans="1:6" s="52" customFormat="1" ht="14.25" x14ac:dyDescent="0.2">
      <c r="A35" s="49"/>
      <c r="B35" s="60"/>
      <c r="C35" s="55"/>
      <c r="D35" s="58"/>
      <c r="E35" s="51"/>
      <c r="F35" s="49"/>
    </row>
    <row r="36" spans="1:6" s="52" customFormat="1" ht="14.25" x14ac:dyDescent="0.2">
      <c r="A36" s="49"/>
      <c r="B36" s="50"/>
      <c r="C36" s="55"/>
      <c r="D36" s="58"/>
      <c r="E36" s="51"/>
      <c r="F36" s="49"/>
    </row>
    <row r="37" spans="1:6" s="52" customFormat="1" ht="28.5" x14ac:dyDescent="0.2">
      <c r="A37" s="49"/>
      <c r="B37" s="50" t="s">
        <v>104</v>
      </c>
      <c r="C37" s="55">
        <v>2</v>
      </c>
      <c r="D37" s="58">
        <v>265</v>
      </c>
      <c r="E37" s="51">
        <f>+C37*D37</f>
        <v>530</v>
      </c>
      <c r="F37" s="49"/>
    </row>
    <row r="38" spans="1:6" s="52" customFormat="1" ht="14.25" x14ac:dyDescent="0.2">
      <c r="A38" s="49"/>
      <c r="B38" s="59"/>
      <c r="C38" s="55"/>
      <c r="D38" s="58"/>
      <c r="E38" s="51"/>
      <c r="F38" s="49"/>
    </row>
    <row r="39" spans="1:6" s="52" customFormat="1" ht="14.25" x14ac:dyDescent="0.2">
      <c r="A39" s="49"/>
      <c r="B39" s="50"/>
      <c r="C39" s="55"/>
      <c r="D39" s="58"/>
      <c r="E39" s="51"/>
      <c r="F39" s="49"/>
    </row>
    <row r="40" spans="1:6" s="52" customFormat="1" ht="14.25" x14ac:dyDescent="0.2">
      <c r="A40" s="49"/>
      <c r="B40" s="59"/>
      <c r="C40" s="55"/>
      <c r="D40" s="58"/>
      <c r="E40" s="51"/>
      <c r="F40" s="49"/>
    </row>
    <row r="41" spans="1:6" s="52" customFormat="1" ht="14.25" x14ac:dyDescent="0.2">
      <c r="A41" s="49"/>
      <c r="B41" s="50"/>
      <c r="C41" s="55"/>
      <c r="D41" s="58"/>
      <c r="E41" s="51"/>
      <c r="F41" s="49"/>
    </row>
    <row r="42" spans="1:6" s="52" customFormat="1" ht="14.25" x14ac:dyDescent="0.2">
      <c r="A42" s="49"/>
      <c r="B42" s="59"/>
      <c r="C42" s="55"/>
      <c r="D42" s="58"/>
      <c r="E42" s="51"/>
      <c r="F42" s="49"/>
    </row>
    <row r="43" spans="1:6" s="52" customFormat="1" ht="14.25" x14ac:dyDescent="0.2">
      <c r="A43" s="49"/>
      <c r="B43" s="50"/>
      <c r="C43" s="55"/>
      <c r="D43" s="58"/>
      <c r="E43" s="51"/>
      <c r="F43" s="49"/>
    </row>
    <row r="44" spans="1:6" s="52" customFormat="1" ht="14.25" x14ac:dyDescent="0.2">
      <c r="A44" s="49"/>
      <c r="B44" s="59"/>
      <c r="C44" s="55"/>
      <c r="D44" s="58"/>
      <c r="E44" s="51"/>
      <c r="F44" s="49"/>
    </row>
    <row r="45" spans="1:6" s="52" customFormat="1" ht="14.25" x14ac:dyDescent="0.2">
      <c r="A45" s="49"/>
      <c r="B45" s="59"/>
      <c r="C45" s="55"/>
      <c r="D45" s="58"/>
      <c r="E45" s="51"/>
      <c r="F45" s="49"/>
    </row>
    <row r="46" spans="1:6" s="52" customFormat="1" ht="14.25" x14ac:dyDescent="0.2">
      <c r="A46" s="49"/>
      <c r="B46" s="50"/>
      <c r="C46" s="55"/>
      <c r="D46" s="58"/>
      <c r="E46" s="51"/>
      <c r="F46" s="49"/>
    </row>
    <row r="47" spans="1:6" s="52" customFormat="1" ht="14.25" x14ac:dyDescent="0.2">
      <c r="A47" s="49"/>
      <c r="B47" s="59"/>
      <c r="C47" s="55"/>
      <c r="D47" s="58"/>
      <c r="E47" s="51"/>
      <c r="F47" s="49"/>
    </row>
    <row r="48" spans="1:6" s="52" customFormat="1" ht="14.25" x14ac:dyDescent="0.2">
      <c r="A48" s="49"/>
      <c r="B48" s="50"/>
      <c r="C48" s="55"/>
      <c r="D48" s="58"/>
      <c r="E48" s="51"/>
      <c r="F48" s="49"/>
    </row>
    <row r="49" spans="1:6" s="52" customFormat="1" ht="14.25" x14ac:dyDescent="0.2">
      <c r="A49" s="49"/>
      <c r="B49" s="59"/>
      <c r="C49" s="55"/>
      <c r="D49" s="58"/>
      <c r="E49" s="51"/>
      <c r="F49" s="49"/>
    </row>
    <row r="50" spans="1:6" s="52" customFormat="1" ht="14.25" x14ac:dyDescent="0.2">
      <c r="A50" s="49"/>
      <c r="B50" s="50"/>
      <c r="C50" s="55"/>
      <c r="D50" s="58"/>
      <c r="E50" s="51"/>
      <c r="F50" s="49"/>
    </row>
    <row r="51" spans="1:6" s="52" customFormat="1" ht="14.25" x14ac:dyDescent="0.2">
      <c r="A51" s="49"/>
      <c r="B51" s="59"/>
      <c r="C51" s="55"/>
      <c r="D51" s="58"/>
      <c r="E51" s="51"/>
      <c r="F51" s="49"/>
    </row>
    <row r="52" spans="1:6" s="52" customFormat="1" ht="14.25" x14ac:dyDescent="0.2">
      <c r="A52" s="49"/>
      <c r="B52" s="50"/>
      <c r="C52" s="55"/>
      <c r="D52" s="58"/>
      <c r="E52" s="51"/>
      <c r="F52" s="49"/>
    </row>
    <row r="53" spans="1:6" s="52" customFormat="1" ht="14.25" x14ac:dyDescent="0.2">
      <c r="A53" s="49"/>
      <c r="B53" s="59"/>
      <c r="C53" s="55"/>
      <c r="D53" s="58"/>
      <c r="E53" s="51"/>
      <c r="F53" s="49"/>
    </row>
    <row r="54" spans="1:6" s="52" customFormat="1" ht="14.25" x14ac:dyDescent="0.2">
      <c r="A54" s="49"/>
      <c r="B54" s="50"/>
      <c r="C54" s="55"/>
      <c r="D54" s="58"/>
      <c r="E54" s="51"/>
      <c r="F54" s="49"/>
    </row>
    <row r="55" spans="1:6" s="52" customFormat="1" ht="14.25" x14ac:dyDescent="0.2">
      <c r="A55" s="49"/>
      <c r="B55" s="59"/>
      <c r="C55" s="55"/>
      <c r="D55" s="58"/>
      <c r="E55" s="51"/>
      <c r="F55" s="49"/>
    </row>
    <row r="56" spans="1:6" s="52" customFormat="1" ht="14.25" x14ac:dyDescent="0.2">
      <c r="A56" s="49"/>
      <c r="B56" s="50"/>
      <c r="C56" s="55"/>
      <c r="D56" s="58"/>
      <c r="E56" s="51"/>
      <c r="F56" s="49"/>
    </row>
    <row r="57" spans="1:6" s="52" customFormat="1" ht="14.25" x14ac:dyDescent="0.2">
      <c r="A57" s="49"/>
      <c r="B57" s="59"/>
      <c r="C57" s="55"/>
      <c r="D57" s="58"/>
      <c r="E57" s="51"/>
      <c r="F57" s="49"/>
    </row>
    <row r="58" spans="1:6" s="52" customFormat="1" ht="14.25" x14ac:dyDescent="0.2">
      <c r="A58" s="49"/>
      <c r="B58" s="50"/>
      <c r="C58" s="55"/>
      <c r="D58" s="58"/>
      <c r="E58" s="51"/>
      <c r="F58" s="49"/>
    </row>
    <row r="59" spans="1:6" s="52" customFormat="1" ht="14.25" x14ac:dyDescent="0.2">
      <c r="A59" s="49"/>
      <c r="B59" s="59"/>
      <c r="C59" s="55"/>
      <c r="D59" s="58"/>
      <c r="E59" s="51"/>
      <c r="F59" s="49"/>
    </row>
    <row r="60" spans="1:6" s="52" customFormat="1" ht="14.25" x14ac:dyDescent="0.2">
      <c r="A60" s="49"/>
      <c r="B60" s="50"/>
      <c r="C60" s="55"/>
      <c r="D60" s="58"/>
      <c r="E60" s="51"/>
      <c r="F60" s="49"/>
    </row>
    <row r="61" spans="1:6" s="52" customFormat="1" ht="14.25" x14ac:dyDescent="0.2">
      <c r="A61" s="49"/>
      <c r="B61" s="59"/>
      <c r="C61" s="55"/>
      <c r="D61" s="58"/>
      <c r="E61" s="51"/>
      <c r="F61" s="49"/>
    </row>
    <row r="62" spans="1:6" s="52" customFormat="1" ht="14.25" x14ac:dyDescent="0.2">
      <c r="A62" s="49"/>
      <c r="B62" s="50"/>
      <c r="C62" s="55"/>
      <c r="D62" s="58"/>
      <c r="E62" s="51"/>
      <c r="F62" s="49"/>
    </row>
    <row r="63" spans="1:6" s="52" customFormat="1" ht="14.25" x14ac:dyDescent="0.2">
      <c r="A63" s="49"/>
      <c r="B63" s="59"/>
      <c r="C63" s="55"/>
      <c r="D63" s="58"/>
      <c r="E63" s="51"/>
      <c r="F63" s="49"/>
    </row>
    <row r="64" spans="1:6" s="52" customFormat="1" ht="14.25" x14ac:dyDescent="0.2">
      <c r="A64" s="49"/>
      <c r="B64" s="50"/>
      <c r="C64" s="55"/>
      <c r="D64" s="58"/>
      <c r="E64" s="51"/>
      <c r="F64" s="49"/>
    </row>
    <row r="65" spans="1:6" s="52" customFormat="1" ht="14.25" x14ac:dyDescent="0.2">
      <c r="A65" s="49"/>
      <c r="B65" s="59"/>
      <c r="C65" s="55"/>
      <c r="D65" s="58"/>
      <c r="E65" s="51"/>
      <c r="F65" s="49"/>
    </row>
    <row r="66" spans="1:6" s="52" customFormat="1" ht="14.25" x14ac:dyDescent="0.2">
      <c r="A66" s="49"/>
      <c r="B66" s="50"/>
      <c r="C66" s="55"/>
      <c r="D66" s="58"/>
      <c r="E66" s="51"/>
      <c r="F66" s="49"/>
    </row>
    <row r="67" spans="1:6" s="52" customFormat="1" ht="14.25" x14ac:dyDescent="0.2">
      <c r="A67" s="49"/>
      <c r="B67" s="50"/>
      <c r="C67" s="55"/>
      <c r="D67" s="58"/>
      <c r="E67" s="51"/>
      <c r="F67" s="49"/>
    </row>
    <row r="68" spans="1:6" s="52" customFormat="1" ht="14.25" x14ac:dyDescent="0.2">
      <c r="A68" s="49"/>
      <c r="B68" s="50"/>
      <c r="C68" s="55"/>
      <c r="D68" s="58"/>
      <c r="E68" s="51"/>
      <c r="F68" s="49"/>
    </row>
    <row r="69" spans="1:6" s="52" customFormat="1" ht="14.25" x14ac:dyDescent="0.2">
      <c r="A69" s="49"/>
      <c r="B69" s="50"/>
      <c r="C69" s="55"/>
      <c r="D69" s="58"/>
      <c r="E69" s="51"/>
      <c r="F69" s="49"/>
    </row>
    <row r="70" spans="1:6" s="52" customFormat="1" ht="13.5" customHeight="1" x14ac:dyDescent="0.2">
      <c r="A70" s="49"/>
      <c r="B70" s="81"/>
      <c r="C70" s="81"/>
      <c r="D70" s="81"/>
      <c r="E70" s="51"/>
      <c r="F70" s="49"/>
    </row>
    <row r="71" spans="1:6" ht="13.5" customHeight="1" x14ac:dyDescent="0.2">
      <c r="A71" s="22"/>
      <c r="B71" s="26" t="s">
        <v>19</v>
      </c>
      <c r="C71" s="27"/>
      <c r="D71" s="27"/>
      <c r="E71" s="30">
        <f>SUM(E33:E70)</f>
        <v>2252.5</v>
      </c>
      <c r="F71" s="22"/>
    </row>
    <row r="72" spans="1:6" ht="13.5" customHeight="1" x14ac:dyDescent="0.2">
      <c r="A72" s="22"/>
      <c r="B72" s="35" t="s">
        <v>76</v>
      </c>
      <c r="C72" s="27"/>
      <c r="D72" s="27"/>
      <c r="E72" s="31">
        <v>0</v>
      </c>
      <c r="F72" s="22"/>
    </row>
    <row r="73" spans="1:6" ht="13.5" customHeight="1" x14ac:dyDescent="0.2">
      <c r="A73" s="22"/>
      <c r="B73" s="35" t="s">
        <v>17</v>
      </c>
      <c r="C73" s="27"/>
      <c r="D73" s="27"/>
      <c r="E73" s="31">
        <v>0</v>
      </c>
      <c r="F73" s="22"/>
    </row>
    <row r="74" spans="1:6" ht="13.5" customHeight="1" x14ac:dyDescent="0.2">
      <c r="A74" s="22"/>
      <c r="B74" s="26" t="s">
        <v>18</v>
      </c>
      <c r="C74" s="27"/>
      <c r="D74" s="27"/>
      <c r="E74" s="30">
        <f>SUM(E71:E73)</f>
        <v>2252.5</v>
      </c>
      <c r="F74" s="22"/>
    </row>
    <row r="75" spans="1:6" ht="13.5" customHeight="1" x14ac:dyDescent="0.2">
      <c r="A75" s="22"/>
      <c r="B75" s="27" t="s">
        <v>5</v>
      </c>
      <c r="C75" s="32">
        <v>0.05</v>
      </c>
      <c r="D75" s="27"/>
      <c r="E75" s="36">
        <f>ROUND(E74*C75,2)</f>
        <v>112.63</v>
      </c>
      <c r="F75" s="22"/>
    </row>
    <row r="76" spans="1:6" ht="13.5" customHeight="1" x14ac:dyDescent="0.2">
      <c r="A76" s="22"/>
      <c r="B76" s="27" t="s">
        <v>4</v>
      </c>
      <c r="C76" s="43">
        <v>9.9750000000000005E-2</v>
      </c>
      <c r="D76" s="27"/>
      <c r="E76" s="44">
        <f>ROUND(E74*C76,2)</f>
        <v>224.69</v>
      </c>
      <c r="F76" s="22"/>
    </row>
    <row r="77" spans="1:6" ht="13.5" customHeight="1" x14ac:dyDescent="0.2">
      <c r="A77" s="22"/>
      <c r="B77" s="27"/>
      <c r="C77" s="27"/>
      <c r="D77" s="27"/>
      <c r="E77" s="33"/>
      <c r="F77" s="22"/>
    </row>
    <row r="78" spans="1:6" ht="16.5" customHeight="1" thickBot="1" x14ac:dyDescent="0.25">
      <c r="A78" s="22"/>
      <c r="B78" s="26" t="s">
        <v>20</v>
      </c>
      <c r="C78" s="27"/>
      <c r="D78" s="27"/>
      <c r="E78" s="34">
        <f>SUM(E74:E76)</f>
        <v>2589.8200000000002</v>
      </c>
      <c r="F78" s="22"/>
    </row>
    <row r="79" spans="1:6" ht="15.75" thickTop="1" x14ac:dyDescent="0.2">
      <c r="A79" s="22"/>
      <c r="B79" s="78"/>
      <c r="C79" s="78"/>
      <c r="D79" s="78"/>
      <c r="E79" s="37"/>
      <c r="F79" s="22"/>
    </row>
    <row r="80" spans="1:6" ht="15" x14ac:dyDescent="0.2">
      <c r="A80" s="22"/>
      <c r="B80" s="75" t="s">
        <v>22</v>
      </c>
      <c r="C80" s="75"/>
      <c r="D80" s="75"/>
      <c r="E80" s="37">
        <v>0</v>
      </c>
      <c r="F80" s="22"/>
    </row>
    <row r="81" spans="1:6" ht="15" x14ac:dyDescent="0.2">
      <c r="A81" s="22"/>
      <c r="B81" s="78"/>
      <c r="C81" s="78"/>
      <c r="D81" s="78"/>
      <c r="E81" s="37"/>
      <c r="F81" s="22"/>
    </row>
    <row r="82" spans="1:6" ht="19.5" customHeight="1" x14ac:dyDescent="0.2">
      <c r="A82" s="22"/>
      <c r="B82" s="38" t="s">
        <v>21</v>
      </c>
      <c r="C82" s="39"/>
      <c r="D82" s="39"/>
      <c r="E82" s="40">
        <f>E78-E80</f>
        <v>2589.8200000000002</v>
      </c>
      <c r="F82" s="22"/>
    </row>
    <row r="83" spans="1:6" ht="13.5" customHeight="1" x14ac:dyDescent="0.2">
      <c r="A83" s="22"/>
      <c r="B83" s="22"/>
      <c r="C83" s="22"/>
      <c r="D83" s="22"/>
      <c r="E83" s="22"/>
      <c r="F83" s="22"/>
    </row>
    <row r="84" spans="1:6" x14ac:dyDescent="0.2">
      <c r="A84" s="22"/>
      <c r="B84" s="22"/>
      <c r="C84" s="22"/>
      <c r="D84" s="22"/>
      <c r="E84" s="22"/>
      <c r="F84" s="22"/>
    </row>
    <row r="85" spans="1:6" x14ac:dyDescent="0.2">
      <c r="A85" s="22"/>
      <c r="B85" s="73"/>
      <c r="C85" s="73"/>
      <c r="D85" s="73"/>
      <c r="E85" s="73"/>
      <c r="F85" s="22"/>
    </row>
    <row r="86" spans="1:6" ht="14.25" x14ac:dyDescent="0.2">
      <c r="A86" s="80" t="s">
        <v>44</v>
      </c>
      <c r="B86" s="80"/>
      <c r="C86" s="80"/>
      <c r="D86" s="80"/>
      <c r="E86" s="80"/>
      <c r="F86" s="80"/>
    </row>
    <row r="87" spans="1:6" ht="14.25" x14ac:dyDescent="0.2">
      <c r="A87" s="76" t="s">
        <v>45</v>
      </c>
      <c r="B87" s="76"/>
      <c r="C87" s="76"/>
      <c r="D87" s="76"/>
      <c r="E87" s="76"/>
      <c r="F87" s="76"/>
    </row>
    <row r="88" spans="1:6" x14ac:dyDescent="0.2">
      <c r="A88" s="22"/>
      <c r="B88" s="22"/>
      <c r="C88" s="22"/>
      <c r="D88" s="22"/>
      <c r="E88" s="22"/>
      <c r="F88" s="22"/>
    </row>
    <row r="89" spans="1:6" x14ac:dyDescent="0.2">
      <c r="A89" s="22"/>
      <c r="B89" s="74"/>
      <c r="C89" s="74"/>
      <c r="D89" s="74"/>
      <c r="E89" s="74"/>
      <c r="F89" s="22"/>
    </row>
    <row r="90" spans="1:6" ht="15" x14ac:dyDescent="0.2">
      <c r="A90" s="79" t="s">
        <v>7</v>
      </c>
      <c r="B90" s="79"/>
      <c r="C90" s="79"/>
      <c r="D90" s="79"/>
      <c r="E90" s="79"/>
      <c r="F90" s="79"/>
    </row>
    <row r="92" spans="1:6" ht="39.75" customHeight="1" x14ac:dyDescent="0.2">
      <c r="B92" s="71"/>
      <c r="C92" s="72"/>
      <c r="D92" s="72"/>
    </row>
    <row r="93" spans="1:6" ht="13.5" customHeight="1" x14ac:dyDescent="0.2"/>
    <row r="94" spans="1:6" x14ac:dyDescent="0.2">
      <c r="B94" s="17"/>
      <c r="C94" s="17"/>
      <c r="D94" s="17"/>
    </row>
  </sheetData>
  <mergeCells count="11">
    <mergeCell ref="A86:F86"/>
    <mergeCell ref="A87:F87"/>
    <mergeCell ref="B89:E89"/>
    <mergeCell ref="A90:F90"/>
    <mergeCell ref="B92:D92"/>
    <mergeCell ref="B85:E85"/>
    <mergeCell ref="A30:F30"/>
    <mergeCell ref="B70:D70"/>
    <mergeCell ref="B79:D79"/>
    <mergeCell ref="B80:D80"/>
    <mergeCell ref="B81:D81"/>
  </mergeCells>
  <dataValidations count="1">
    <dataValidation type="list" allowBlank="1" showInputMessage="1" showErrorMessage="1" sqref="B79:B81 B12:B20 B33:B70" xr:uid="{994BF500-5A01-40FF-AE9F-0E6365D62CC5}">
      <formula1>Liste_Activités</formula1>
    </dataValidation>
  </dataValidations>
  <printOptions horizontalCentered="1"/>
  <pageMargins left="0" right="0" top="0" bottom="0" header="0" footer="0"/>
  <pageSetup paperSize="120" scale="63" orientation="portrait" horizontalDpi="1200" verticalDpi="1200" r:id="rId1"/>
  <headerFooter scaleWithDoc="0"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783EF9-8275-493C-829D-F4B7D79C9783}">
  <sheetPr>
    <pageSetUpPr fitToPage="1"/>
  </sheetPr>
  <dimension ref="A12:F94"/>
  <sheetViews>
    <sheetView view="pageBreakPreview" zoomScale="80" zoomScaleNormal="100" zoomScaleSheetLayoutView="80" workbookViewId="0">
      <selection activeCell="B35" sqref="B35"/>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8"/>
      <c r="B21" s="26" t="s">
        <v>105</v>
      </c>
      <c r="C21" s="22"/>
      <c r="D21" s="22"/>
      <c r="E21" s="22"/>
      <c r="F21" s="22"/>
    </row>
    <row r="22" spans="1:6" ht="15" x14ac:dyDescent="0.2">
      <c r="A22" s="18"/>
      <c r="B22" s="27"/>
      <c r="C22" s="22"/>
      <c r="D22" s="22"/>
      <c r="E22" s="22"/>
      <c r="F22" s="22"/>
    </row>
    <row r="23" spans="1:6" ht="15" x14ac:dyDescent="0.2">
      <c r="A23" s="18"/>
      <c r="B23" s="27"/>
      <c r="C23" s="22"/>
      <c r="D23" s="22"/>
      <c r="E23" s="22"/>
      <c r="F23" s="22"/>
    </row>
    <row r="24" spans="1:6" ht="15" x14ac:dyDescent="0.2">
      <c r="A24" s="18"/>
      <c r="B24" s="26" t="s">
        <v>58</v>
      </c>
      <c r="C24" s="22"/>
      <c r="D24" s="22"/>
      <c r="E24" s="22"/>
      <c r="F24" s="22"/>
    </row>
    <row r="25" spans="1:6" ht="15" x14ac:dyDescent="0.2">
      <c r="A25" s="18"/>
      <c r="B25" s="26" t="s">
        <v>56</v>
      </c>
      <c r="C25" s="22"/>
      <c r="D25" s="22"/>
      <c r="E25" s="22"/>
      <c r="F25" s="22"/>
    </row>
    <row r="26" spans="1:6" ht="33.75" customHeight="1" x14ac:dyDescent="0.2">
      <c r="A26" s="18"/>
      <c r="B26" s="48" t="s">
        <v>57</v>
      </c>
      <c r="C26" s="22"/>
      <c r="D26" s="22"/>
      <c r="E26" s="22"/>
      <c r="F26" s="22"/>
    </row>
    <row r="27" spans="1:6" x14ac:dyDescent="0.2">
      <c r="A27" s="19"/>
      <c r="B27" s="22"/>
      <c r="C27" s="24"/>
      <c r="D27" s="24"/>
      <c r="E27" s="25"/>
      <c r="F27" s="22"/>
    </row>
    <row r="28" spans="1:6" ht="15" x14ac:dyDescent="0.2">
      <c r="A28" s="18"/>
      <c r="B28" s="24"/>
      <c r="C28" s="24"/>
      <c r="D28" s="28" t="s">
        <v>15</v>
      </c>
      <c r="E28" s="28" t="s">
        <v>106</v>
      </c>
      <c r="F28" s="22"/>
    </row>
    <row r="29" spans="1:6" ht="13.5" thickBot="1" x14ac:dyDescent="0.25">
      <c r="A29" s="20"/>
      <c r="B29" s="20"/>
      <c r="C29" s="20"/>
      <c r="D29" s="20"/>
      <c r="E29" s="20"/>
      <c r="F29" s="21"/>
    </row>
    <row r="30" spans="1:6" s="41" customFormat="1" ht="21.75" customHeight="1" x14ac:dyDescent="0.2">
      <c r="A30" s="77" t="s">
        <v>0</v>
      </c>
      <c r="B30" s="77"/>
      <c r="C30" s="77"/>
      <c r="D30" s="77"/>
      <c r="E30" s="77"/>
      <c r="F30" s="77"/>
    </row>
    <row r="31" spans="1:6" s="52" customFormat="1" ht="25.5" x14ac:dyDescent="0.2">
      <c r="A31" s="53"/>
      <c r="B31" s="54"/>
      <c r="C31" s="57" t="s">
        <v>60</v>
      </c>
      <c r="D31" s="57" t="s">
        <v>59</v>
      </c>
      <c r="E31" s="53"/>
    </row>
    <row r="32" spans="1:6" ht="14.25" x14ac:dyDescent="0.2">
      <c r="A32" s="22"/>
      <c r="B32" s="23" t="s">
        <v>6</v>
      </c>
      <c r="C32" s="61"/>
      <c r="D32" s="61"/>
      <c r="E32" s="29"/>
      <c r="F32" s="22"/>
    </row>
    <row r="33" spans="1:6" s="52" customFormat="1" ht="14.25" x14ac:dyDescent="0.2">
      <c r="A33" s="49"/>
      <c r="B33" s="50"/>
      <c r="C33" s="56"/>
      <c r="D33" s="56"/>
      <c r="E33" s="51"/>
      <c r="F33" s="49"/>
    </row>
    <row r="34" spans="1:6" s="52" customFormat="1" ht="14.25" x14ac:dyDescent="0.2">
      <c r="A34" s="49"/>
      <c r="B34" s="50" t="s">
        <v>107</v>
      </c>
      <c r="C34" s="55">
        <v>1</v>
      </c>
      <c r="D34" s="58">
        <v>265</v>
      </c>
      <c r="E34" s="51">
        <f>+C34*D34</f>
        <v>265</v>
      </c>
      <c r="F34" s="49"/>
    </row>
    <row r="35" spans="1:6" s="52" customFormat="1" ht="14.25" x14ac:dyDescent="0.2">
      <c r="A35" s="49"/>
      <c r="B35" s="60"/>
      <c r="C35" s="55"/>
      <c r="D35" s="58"/>
      <c r="E35" s="51"/>
      <c r="F35" s="49"/>
    </row>
    <row r="36" spans="1:6" s="52" customFormat="1" ht="14.25" x14ac:dyDescent="0.2">
      <c r="A36" s="49"/>
      <c r="B36" s="50"/>
      <c r="C36" s="55"/>
      <c r="D36" s="58"/>
      <c r="E36" s="51"/>
      <c r="F36" s="49"/>
    </row>
    <row r="37" spans="1:6" s="52" customFormat="1" ht="14.25" x14ac:dyDescent="0.2">
      <c r="A37" s="49"/>
      <c r="B37" s="50"/>
      <c r="C37" s="55"/>
      <c r="D37" s="58"/>
      <c r="E37" s="51"/>
      <c r="F37" s="49"/>
    </row>
    <row r="38" spans="1:6" s="52" customFormat="1" ht="14.25" x14ac:dyDescent="0.2">
      <c r="A38" s="49"/>
      <c r="B38" s="59"/>
      <c r="C38" s="55"/>
      <c r="D38" s="58"/>
      <c r="E38" s="51"/>
      <c r="F38" s="49"/>
    </row>
    <row r="39" spans="1:6" s="52" customFormat="1" ht="14.25" x14ac:dyDescent="0.2">
      <c r="A39" s="49"/>
      <c r="B39" s="50"/>
      <c r="C39" s="55"/>
      <c r="D39" s="58"/>
      <c r="E39" s="51"/>
      <c r="F39" s="49"/>
    </row>
    <row r="40" spans="1:6" s="52" customFormat="1" ht="14.25" x14ac:dyDescent="0.2">
      <c r="A40" s="49"/>
      <c r="B40" s="59"/>
      <c r="C40" s="55"/>
      <c r="D40" s="58"/>
      <c r="E40" s="51"/>
      <c r="F40" s="49"/>
    </row>
    <row r="41" spans="1:6" s="52" customFormat="1" ht="14.25" x14ac:dyDescent="0.2">
      <c r="A41" s="49"/>
      <c r="B41" s="50"/>
      <c r="C41" s="55"/>
      <c r="D41" s="58"/>
      <c r="E41" s="51"/>
      <c r="F41" s="49"/>
    </row>
    <row r="42" spans="1:6" s="52" customFormat="1" ht="14.25" x14ac:dyDescent="0.2">
      <c r="A42" s="49"/>
      <c r="B42" s="59"/>
      <c r="C42" s="55"/>
      <c r="D42" s="58"/>
      <c r="E42" s="51"/>
      <c r="F42" s="49"/>
    </row>
    <row r="43" spans="1:6" s="52" customFormat="1" ht="14.25" x14ac:dyDescent="0.2">
      <c r="A43" s="49"/>
      <c r="B43" s="50"/>
      <c r="C43" s="55"/>
      <c r="D43" s="58"/>
      <c r="E43" s="51"/>
      <c r="F43" s="49"/>
    </row>
    <row r="44" spans="1:6" s="52" customFormat="1" ht="14.25" x14ac:dyDescent="0.2">
      <c r="A44" s="49"/>
      <c r="B44" s="59"/>
      <c r="C44" s="55"/>
      <c r="D44" s="58"/>
      <c r="E44" s="51"/>
      <c r="F44" s="49"/>
    </row>
    <row r="45" spans="1:6" s="52" customFormat="1" ht="14.25" x14ac:dyDescent="0.2">
      <c r="A45" s="49"/>
      <c r="B45" s="59"/>
      <c r="C45" s="55"/>
      <c r="D45" s="58"/>
      <c r="E45" s="51"/>
      <c r="F45" s="49"/>
    </row>
    <row r="46" spans="1:6" s="52" customFormat="1" ht="14.25" x14ac:dyDescent="0.2">
      <c r="A46" s="49"/>
      <c r="B46" s="50"/>
      <c r="C46" s="55"/>
      <c r="D46" s="58"/>
      <c r="E46" s="51"/>
      <c r="F46" s="49"/>
    </row>
    <row r="47" spans="1:6" s="52" customFormat="1" ht="14.25" x14ac:dyDescent="0.2">
      <c r="A47" s="49"/>
      <c r="B47" s="59"/>
      <c r="C47" s="55"/>
      <c r="D47" s="58"/>
      <c r="E47" s="51"/>
      <c r="F47" s="49"/>
    </row>
    <row r="48" spans="1:6" s="52" customFormat="1" ht="14.25" x14ac:dyDescent="0.2">
      <c r="A48" s="49"/>
      <c r="B48" s="50"/>
      <c r="C48" s="55"/>
      <c r="D48" s="58"/>
      <c r="E48" s="51"/>
      <c r="F48" s="49"/>
    </row>
    <row r="49" spans="1:6" s="52" customFormat="1" ht="14.25" x14ac:dyDescent="0.2">
      <c r="A49" s="49"/>
      <c r="B49" s="59"/>
      <c r="C49" s="55"/>
      <c r="D49" s="58"/>
      <c r="E49" s="51"/>
      <c r="F49" s="49"/>
    </row>
    <row r="50" spans="1:6" s="52" customFormat="1" ht="14.25" x14ac:dyDescent="0.2">
      <c r="A50" s="49"/>
      <c r="B50" s="50"/>
      <c r="C50" s="55"/>
      <c r="D50" s="58"/>
      <c r="E50" s="51"/>
      <c r="F50" s="49"/>
    </row>
    <row r="51" spans="1:6" s="52" customFormat="1" ht="14.25" x14ac:dyDescent="0.2">
      <c r="A51" s="49"/>
      <c r="B51" s="59"/>
      <c r="C51" s="55"/>
      <c r="D51" s="58"/>
      <c r="E51" s="51"/>
      <c r="F51" s="49"/>
    </row>
    <row r="52" spans="1:6" s="52" customFormat="1" ht="14.25" x14ac:dyDescent="0.2">
      <c r="A52" s="49"/>
      <c r="B52" s="50"/>
      <c r="C52" s="55"/>
      <c r="D52" s="58"/>
      <c r="E52" s="51"/>
      <c r="F52" s="49"/>
    </row>
    <row r="53" spans="1:6" s="52" customFormat="1" ht="14.25" x14ac:dyDescent="0.2">
      <c r="A53" s="49"/>
      <c r="B53" s="59"/>
      <c r="C53" s="55"/>
      <c r="D53" s="58"/>
      <c r="E53" s="51"/>
      <c r="F53" s="49"/>
    </row>
    <row r="54" spans="1:6" s="52" customFormat="1" ht="14.25" x14ac:dyDescent="0.2">
      <c r="A54" s="49"/>
      <c r="B54" s="50"/>
      <c r="C54" s="55"/>
      <c r="D54" s="58"/>
      <c r="E54" s="51"/>
      <c r="F54" s="49"/>
    </row>
    <row r="55" spans="1:6" s="52" customFormat="1" ht="14.25" x14ac:dyDescent="0.2">
      <c r="A55" s="49"/>
      <c r="B55" s="59"/>
      <c r="C55" s="55"/>
      <c r="D55" s="58"/>
      <c r="E55" s="51"/>
      <c r="F55" s="49"/>
    </row>
    <row r="56" spans="1:6" s="52" customFormat="1" ht="14.25" x14ac:dyDescent="0.2">
      <c r="A56" s="49"/>
      <c r="B56" s="50"/>
      <c r="C56" s="55"/>
      <c r="D56" s="58"/>
      <c r="E56" s="51"/>
      <c r="F56" s="49"/>
    </row>
    <row r="57" spans="1:6" s="52" customFormat="1" ht="14.25" x14ac:dyDescent="0.2">
      <c r="A57" s="49"/>
      <c r="B57" s="59"/>
      <c r="C57" s="55"/>
      <c r="D57" s="58"/>
      <c r="E57" s="51"/>
      <c r="F57" s="49"/>
    </row>
    <row r="58" spans="1:6" s="52" customFormat="1" ht="14.25" x14ac:dyDescent="0.2">
      <c r="A58" s="49"/>
      <c r="B58" s="50"/>
      <c r="C58" s="55"/>
      <c r="D58" s="58"/>
      <c r="E58" s="51"/>
      <c r="F58" s="49"/>
    </row>
    <row r="59" spans="1:6" s="52" customFormat="1" ht="14.25" x14ac:dyDescent="0.2">
      <c r="A59" s="49"/>
      <c r="B59" s="59"/>
      <c r="C59" s="55"/>
      <c r="D59" s="58"/>
      <c r="E59" s="51"/>
      <c r="F59" s="49"/>
    </row>
    <row r="60" spans="1:6" s="52" customFormat="1" ht="14.25" x14ac:dyDescent="0.2">
      <c r="A60" s="49"/>
      <c r="B60" s="50"/>
      <c r="C60" s="55"/>
      <c r="D60" s="58"/>
      <c r="E60" s="51"/>
      <c r="F60" s="49"/>
    </row>
    <row r="61" spans="1:6" s="52" customFormat="1" ht="14.25" x14ac:dyDescent="0.2">
      <c r="A61" s="49"/>
      <c r="B61" s="59"/>
      <c r="C61" s="55"/>
      <c r="D61" s="58"/>
      <c r="E61" s="51"/>
      <c r="F61" s="49"/>
    </row>
    <row r="62" spans="1:6" s="52" customFormat="1" ht="14.25" x14ac:dyDescent="0.2">
      <c r="A62" s="49"/>
      <c r="B62" s="50"/>
      <c r="C62" s="55"/>
      <c r="D62" s="58"/>
      <c r="E62" s="51"/>
      <c r="F62" s="49"/>
    </row>
    <row r="63" spans="1:6" s="52" customFormat="1" ht="14.25" x14ac:dyDescent="0.2">
      <c r="A63" s="49"/>
      <c r="B63" s="59"/>
      <c r="C63" s="55"/>
      <c r="D63" s="58"/>
      <c r="E63" s="51"/>
      <c r="F63" s="49"/>
    </row>
    <row r="64" spans="1:6" s="52" customFormat="1" ht="14.25" x14ac:dyDescent="0.2">
      <c r="A64" s="49"/>
      <c r="B64" s="50"/>
      <c r="C64" s="55"/>
      <c r="D64" s="58"/>
      <c r="E64" s="51"/>
      <c r="F64" s="49"/>
    </row>
    <row r="65" spans="1:6" s="52" customFormat="1" ht="14.25" x14ac:dyDescent="0.2">
      <c r="A65" s="49"/>
      <c r="B65" s="59"/>
      <c r="C65" s="55"/>
      <c r="D65" s="58"/>
      <c r="E65" s="51"/>
      <c r="F65" s="49"/>
    </row>
    <row r="66" spans="1:6" s="52" customFormat="1" ht="14.25" x14ac:dyDescent="0.2">
      <c r="A66" s="49"/>
      <c r="B66" s="50"/>
      <c r="C66" s="55"/>
      <c r="D66" s="58"/>
      <c r="E66" s="51"/>
      <c r="F66" s="49"/>
    </row>
    <row r="67" spans="1:6" s="52" customFormat="1" ht="14.25" x14ac:dyDescent="0.2">
      <c r="A67" s="49"/>
      <c r="B67" s="50"/>
      <c r="C67" s="55"/>
      <c r="D67" s="58"/>
      <c r="E67" s="51"/>
      <c r="F67" s="49"/>
    </row>
    <row r="68" spans="1:6" s="52" customFormat="1" ht="14.25" x14ac:dyDescent="0.2">
      <c r="A68" s="49"/>
      <c r="B68" s="50"/>
      <c r="C68" s="55"/>
      <c r="D68" s="58"/>
      <c r="E68" s="51"/>
      <c r="F68" s="49"/>
    </row>
    <row r="69" spans="1:6" s="52" customFormat="1" ht="14.25" x14ac:dyDescent="0.2">
      <c r="A69" s="49"/>
      <c r="B69" s="50"/>
      <c r="C69" s="55"/>
      <c r="D69" s="58"/>
      <c r="E69" s="51"/>
      <c r="F69" s="49"/>
    </row>
    <row r="70" spans="1:6" s="52" customFormat="1" ht="13.5" customHeight="1" x14ac:dyDescent="0.2">
      <c r="A70" s="49"/>
      <c r="B70" s="81"/>
      <c r="C70" s="81"/>
      <c r="D70" s="81"/>
      <c r="E70" s="51"/>
      <c r="F70" s="49"/>
    </row>
    <row r="71" spans="1:6" ht="13.5" customHeight="1" x14ac:dyDescent="0.2">
      <c r="A71" s="22"/>
      <c r="B71" s="26" t="s">
        <v>19</v>
      </c>
      <c r="C71" s="27"/>
      <c r="D71" s="27"/>
      <c r="E71" s="30">
        <f>SUM(E33:E70)</f>
        <v>265</v>
      </c>
      <c r="F71" s="22"/>
    </row>
    <row r="72" spans="1:6" ht="13.5" customHeight="1" x14ac:dyDescent="0.2">
      <c r="A72" s="22"/>
      <c r="B72" s="35" t="s">
        <v>76</v>
      </c>
      <c r="C72" s="27"/>
      <c r="D72" s="27"/>
      <c r="E72" s="31">
        <v>0</v>
      </c>
      <c r="F72" s="22"/>
    </row>
    <row r="73" spans="1:6" ht="13.5" customHeight="1" x14ac:dyDescent="0.2">
      <c r="A73" s="22"/>
      <c r="B73" s="35" t="s">
        <v>17</v>
      </c>
      <c r="C73" s="27"/>
      <c r="D73" s="27"/>
      <c r="E73" s="31">
        <v>0</v>
      </c>
      <c r="F73" s="22"/>
    </row>
    <row r="74" spans="1:6" ht="13.5" customHeight="1" x14ac:dyDescent="0.2">
      <c r="A74" s="22"/>
      <c r="B74" s="26" t="s">
        <v>18</v>
      </c>
      <c r="C74" s="27"/>
      <c r="D74" s="27"/>
      <c r="E74" s="30">
        <f>SUM(E71:E73)</f>
        <v>265</v>
      </c>
      <c r="F74" s="22"/>
    </row>
    <row r="75" spans="1:6" ht="13.5" customHeight="1" x14ac:dyDescent="0.2">
      <c r="A75" s="22"/>
      <c r="B75" s="27" t="s">
        <v>5</v>
      </c>
      <c r="C75" s="32">
        <v>0.05</v>
      </c>
      <c r="D75" s="27"/>
      <c r="E75" s="36">
        <f>ROUND(E74*C75,2)</f>
        <v>13.25</v>
      </c>
      <c r="F75" s="22"/>
    </row>
    <row r="76" spans="1:6" ht="13.5" customHeight="1" x14ac:dyDescent="0.2">
      <c r="A76" s="22"/>
      <c r="B76" s="27" t="s">
        <v>4</v>
      </c>
      <c r="C76" s="43">
        <v>9.9750000000000005E-2</v>
      </c>
      <c r="D76" s="27"/>
      <c r="E76" s="44">
        <f>ROUND(E74*C76,2)</f>
        <v>26.43</v>
      </c>
      <c r="F76" s="22"/>
    </row>
    <row r="77" spans="1:6" ht="13.5" customHeight="1" x14ac:dyDescent="0.2">
      <c r="A77" s="22"/>
      <c r="B77" s="27"/>
      <c r="C77" s="27"/>
      <c r="D77" s="27"/>
      <c r="E77" s="33"/>
      <c r="F77" s="22"/>
    </row>
    <row r="78" spans="1:6" ht="16.5" customHeight="1" thickBot="1" x14ac:dyDescent="0.25">
      <c r="A78" s="22"/>
      <c r="B78" s="26" t="s">
        <v>20</v>
      </c>
      <c r="C78" s="27"/>
      <c r="D78" s="27"/>
      <c r="E78" s="34">
        <f>SUM(E74:E76)</f>
        <v>304.68</v>
      </c>
      <c r="F78" s="22"/>
    </row>
    <row r="79" spans="1:6" ht="15.75" thickTop="1" x14ac:dyDescent="0.2">
      <c r="A79" s="22"/>
      <c r="B79" s="78"/>
      <c r="C79" s="78"/>
      <c r="D79" s="78"/>
      <c r="E79" s="37"/>
      <c r="F79" s="22"/>
    </row>
    <row r="80" spans="1:6" ht="15" x14ac:dyDescent="0.2">
      <c r="A80" s="22"/>
      <c r="B80" s="75" t="s">
        <v>22</v>
      </c>
      <c r="C80" s="75"/>
      <c r="D80" s="75"/>
      <c r="E80" s="37">
        <v>0</v>
      </c>
      <c r="F80" s="22"/>
    </row>
    <row r="81" spans="1:6" ht="15" x14ac:dyDescent="0.2">
      <c r="A81" s="22"/>
      <c r="B81" s="78"/>
      <c r="C81" s="78"/>
      <c r="D81" s="78"/>
      <c r="E81" s="37"/>
      <c r="F81" s="22"/>
    </row>
    <row r="82" spans="1:6" ht="19.5" customHeight="1" x14ac:dyDescent="0.2">
      <c r="A82" s="22"/>
      <c r="B82" s="38" t="s">
        <v>21</v>
      </c>
      <c r="C82" s="39"/>
      <c r="D82" s="39"/>
      <c r="E82" s="40">
        <f>E78-E80</f>
        <v>304.68</v>
      </c>
      <c r="F82" s="22"/>
    </row>
    <row r="83" spans="1:6" ht="13.5" customHeight="1" x14ac:dyDescent="0.2">
      <c r="A83" s="22"/>
      <c r="B83" s="22"/>
      <c r="C83" s="22"/>
      <c r="D83" s="22"/>
      <c r="E83" s="22"/>
      <c r="F83" s="22"/>
    </row>
    <row r="84" spans="1:6" x14ac:dyDescent="0.2">
      <c r="A84" s="22"/>
      <c r="B84" s="22"/>
      <c r="C84" s="22"/>
      <c r="D84" s="22"/>
      <c r="E84" s="22"/>
      <c r="F84" s="22"/>
    </row>
    <row r="85" spans="1:6" x14ac:dyDescent="0.2">
      <c r="A85" s="22"/>
      <c r="B85" s="73"/>
      <c r="C85" s="73"/>
      <c r="D85" s="73"/>
      <c r="E85" s="73"/>
      <c r="F85" s="22"/>
    </row>
    <row r="86" spans="1:6" ht="14.25" x14ac:dyDescent="0.2">
      <c r="A86" s="80" t="s">
        <v>44</v>
      </c>
      <c r="B86" s="80"/>
      <c r="C86" s="80"/>
      <c r="D86" s="80"/>
      <c r="E86" s="80"/>
      <c r="F86" s="80"/>
    </row>
    <row r="87" spans="1:6" ht="14.25" x14ac:dyDescent="0.2">
      <c r="A87" s="76" t="s">
        <v>45</v>
      </c>
      <c r="B87" s="76"/>
      <c r="C87" s="76"/>
      <c r="D87" s="76"/>
      <c r="E87" s="76"/>
      <c r="F87" s="76"/>
    </row>
    <row r="88" spans="1:6" x14ac:dyDescent="0.2">
      <c r="A88" s="22"/>
      <c r="B88" s="22"/>
      <c r="C88" s="22"/>
      <c r="D88" s="22"/>
      <c r="E88" s="22"/>
      <c r="F88" s="22"/>
    </row>
    <row r="89" spans="1:6" x14ac:dyDescent="0.2">
      <c r="A89" s="22"/>
      <c r="B89" s="74"/>
      <c r="C89" s="74"/>
      <c r="D89" s="74"/>
      <c r="E89" s="74"/>
      <c r="F89" s="22"/>
    </row>
    <row r="90" spans="1:6" ht="15" x14ac:dyDescent="0.2">
      <c r="A90" s="79" t="s">
        <v>7</v>
      </c>
      <c r="B90" s="79"/>
      <c r="C90" s="79"/>
      <c r="D90" s="79"/>
      <c r="E90" s="79"/>
      <c r="F90" s="79"/>
    </row>
    <row r="92" spans="1:6" ht="39.75" customHeight="1" x14ac:dyDescent="0.2">
      <c r="B92" s="71"/>
      <c r="C92" s="72"/>
      <c r="D92" s="72"/>
    </row>
    <row r="93" spans="1:6" ht="13.5" customHeight="1" x14ac:dyDescent="0.2"/>
    <row r="94" spans="1:6" x14ac:dyDescent="0.2">
      <c r="B94" s="17"/>
      <c r="C94" s="17"/>
      <c r="D94" s="17"/>
    </row>
  </sheetData>
  <mergeCells count="11">
    <mergeCell ref="A86:F86"/>
    <mergeCell ref="A87:F87"/>
    <mergeCell ref="B89:E89"/>
    <mergeCell ref="A90:F90"/>
    <mergeCell ref="B92:D92"/>
    <mergeCell ref="B85:E85"/>
    <mergeCell ref="A30:F30"/>
    <mergeCell ref="B70:D70"/>
    <mergeCell ref="B79:D79"/>
    <mergeCell ref="B80:D80"/>
    <mergeCell ref="B81:D81"/>
  </mergeCells>
  <dataValidations count="1">
    <dataValidation type="list" allowBlank="1" showInputMessage="1" showErrorMessage="1" sqref="B79:B81 B12:B20 B33:B70" xr:uid="{25403F8B-904A-4BF9-9546-8C2E96D8314A}">
      <formula1>Liste_Activités</formula1>
    </dataValidation>
  </dataValidations>
  <printOptions horizontalCentered="1"/>
  <pageMargins left="0" right="0" top="0" bottom="0" header="0" footer="0"/>
  <pageSetup paperSize="131" scale="60" orientation="portrait" horizontalDpi="1200" verticalDpi="1200" r:id="rId1"/>
  <headerFooter scaleWithDoc="0"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13</vt:i4>
      </vt:variant>
      <vt:variant>
        <vt:lpstr>Plages nommées</vt:lpstr>
      </vt:variant>
      <vt:variant>
        <vt:i4>26</vt:i4>
      </vt:variant>
    </vt:vector>
  </HeadingPairs>
  <TitlesOfParts>
    <vt:vector size="39" baseType="lpstr">
      <vt:lpstr>30-06-17</vt:lpstr>
      <vt:lpstr>25-08-2017</vt:lpstr>
      <vt:lpstr>30-10-17</vt:lpstr>
      <vt:lpstr>25-03-18</vt:lpstr>
      <vt:lpstr>17-07-2018</vt:lpstr>
      <vt:lpstr>14-12-18</vt:lpstr>
      <vt:lpstr>14-12-18 (2)</vt:lpstr>
      <vt:lpstr>05-03-19</vt:lpstr>
      <vt:lpstr>25-07-19</vt:lpstr>
      <vt:lpstr>06-03-20</vt:lpstr>
      <vt:lpstr>27-10-20</vt:lpstr>
      <vt:lpstr>28-04-23</vt:lpstr>
      <vt:lpstr>Activités</vt:lpstr>
      <vt:lpstr>Liste_Activités</vt:lpstr>
      <vt:lpstr>'05-03-19'!Print_Area</vt:lpstr>
      <vt:lpstr>'06-03-20'!Print_Area</vt:lpstr>
      <vt:lpstr>'14-12-18'!Print_Area</vt:lpstr>
      <vt:lpstr>'14-12-18 (2)'!Print_Area</vt:lpstr>
      <vt:lpstr>'17-07-2018'!Print_Area</vt:lpstr>
      <vt:lpstr>'25-03-18'!Print_Area</vt:lpstr>
      <vt:lpstr>'25-07-19'!Print_Area</vt:lpstr>
      <vt:lpstr>'25-08-2017'!Print_Area</vt:lpstr>
      <vt:lpstr>'27-10-20'!Print_Area</vt:lpstr>
      <vt:lpstr>'28-04-23'!Print_Area</vt:lpstr>
      <vt:lpstr>'30-06-17'!Print_Area</vt:lpstr>
      <vt:lpstr>'30-10-17'!Print_Area</vt:lpstr>
      <vt:lpstr>Activités!Print_Area</vt:lpstr>
      <vt:lpstr>'05-03-19'!Zone_d_impression</vt:lpstr>
      <vt:lpstr>'06-03-20'!Zone_d_impression</vt:lpstr>
      <vt:lpstr>'14-12-18'!Zone_d_impression</vt:lpstr>
      <vt:lpstr>'14-12-18 (2)'!Zone_d_impression</vt:lpstr>
      <vt:lpstr>'17-07-2018'!Zone_d_impression</vt:lpstr>
      <vt:lpstr>'25-03-18'!Zone_d_impression</vt:lpstr>
      <vt:lpstr>'25-07-19'!Zone_d_impression</vt:lpstr>
      <vt:lpstr>'25-08-2017'!Zone_d_impression</vt:lpstr>
      <vt:lpstr>'27-10-20'!Zone_d_impression</vt:lpstr>
      <vt:lpstr>'28-04-23'!Zone_d_impression</vt:lpstr>
      <vt:lpstr>'30-06-17'!Zone_d_impression</vt:lpstr>
      <vt:lpstr>'30-10-17'!Zone_d_impression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Guillaume Charron, CA</dc:creator>
  <cp:lastModifiedBy>Guillaume Charron</cp:lastModifiedBy>
  <cp:lastPrinted>2023-05-01T13:53:50Z</cp:lastPrinted>
  <dcterms:created xsi:type="dcterms:W3CDTF">1996-11-05T19:10:39Z</dcterms:created>
  <dcterms:modified xsi:type="dcterms:W3CDTF">2023-05-01T13:53:59Z</dcterms:modified>
</cp:coreProperties>
</file>