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DD51FAA3-6756-4319-B4B1-9CE6F0EF14FE}" xr6:coauthVersionLast="47" xr6:coauthVersionMax="47" xr10:uidLastSave="{00000000-0000-0000-0000-000000000000}"/>
  <bookViews>
    <workbookView xWindow="-120" yWindow="-120" windowWidth="38640" windowHeight="15840" activeTab="10" xr2:uid="{00000000-000D-0000-FFFF-FFFF00000000}"/>
  </bookViews>
  <sheets>
    <sheet name="20-09-2017" sheetId="4" r:id="rId1"/>
    <sheet name="19-04-18" sheetId="6" r:id="rId2"/>
    <sheet name="19-04-19" sheetId="7" r:id="rId3"/>
    <sheet name="16-04-20" sheetId="8" r:id="rId4"/>
    <sheet name="16-04-21" sheetId="9" r:id="rId5"/>
    <sheet name="16-04-21 (2)" sheetId="10" r:id="rId6"/>
    <sheet name="12-05-22" sheetId="11" r:id="rId7"/>
    <sheet name="28-04-23" sheetId="12" r:id="rId8"/>
    <sheet name="03-10-23" sheetId="13" r:id="rId9"/>
    <sheet name="05-11-23" sheetId="14" r:id="rId10"/>
    <sheet name="11-05-24" sheetId="15" r:id="rId11"/>
    <sheet name="Activités" sheetId="5" r:id="rId12"/>
  </sheets>
  <definedNames>
    <definedName name="Liste_Activités">Activités!$C$5:$C$45</definedName>
    <definedName name="Print_Area" localSheetId="8">'03-10-23'!$A$1:$F$89</definedName>
    <definedName name="Print_Area" localSheetId="9">'05-11-23'!$A$1:$F$89</definedName>
    <definedName name="Print_Area" localSheetId="10">'11-05-24'!$A$1:$F$90</definedName>
    <definedName name="Print_Area" localSheetId="6">'12-05-22'!$A$1:$F$90</definedName>
    <definedName name="Print_Area" localSheetId="3">'16-04-20'!$A$1:$F$90</definedName>
    <definedName name="Print_Area" localSheetId="4">'16-04-21'!$A$1:$F$90</definedName>
    <definedName name="Print_Area" localSheetId="5">'16-04-21 (2)'!$A$1:$F$89</definedName>
    <definedName name="Print_Area" localSheetId="1">'19-04-18'!$A$1:$F$86</definedName>
    <definedName name="Print_Area" localSheetId="2">'19-04-19'!$A$1:$F$90</definedName>
    <definedName name="Print_Area" localSheetId="0">'20-09-2017'!$A$1:$F$89</definedName>
    <definedName name="Print_Area" localSheetId="7">'28-04-23'!$A$1:$F$90</definedName>
    <definedName name="Print_Area" localSheetId="11">Activités!$A$1:$D$45</definedName>
    <definedName name="_xlnm.Print_Area" localSheetId="8">'03-10-23'!$A$1:$F$89</definedName>
    <definedName name="_xlnm.Print_Area" localSheetId="9">'05-11-23'!$A$1:$F$89</definedName>
    <definedName name="_xlnm.Print_Area" localSheetId="10">'11-05-24'!$A$1:$F$90</definedName>
    <definedName name="_xlnm.Print_Area" localSheetId="6">'12-05-22'!$A$1:$F$90</definedName>
    <definedName name="_xlnm.Print_Area" localSheetId="3">'16-04-20'!$A$1:$F$90</definedName>
    <definedName name="_xlnm.Print_Area" localSheetId="4">'16-04-21'!$A$1:$F$90</definedName>
    <definedName name="_xlnm.Print_Area" localSheetId="5">'16-04-21 (2)'!$A$1:$F$89</definedName>
    <definedName name="_xlnm.Print_Area" localSheetId="1">'19-04-18'!$A$1:$F$86</definedName>
    <definedName name="_xlnm.Print_Area" localSheetId="2">'19-04-19'!$A$1:$F$90</definedName>
    <definedName name="_xlnm.Print_Area" localSheetId="0">'20-09-2017'!$A$1:$F$89</definedName>
    <definedName name="_xlnm.Print_Area" localSheetId="7">'28-04-23'!$A$1:$F$90</definedName>
    <definedName name="Zone_impres_MI" localSheetId="8">#REF!</definedName>
    <definedName name="Zone_impres_MI" localSheetId="9">#REF!</definedName>
    <definedName name="Zone_impres_MI" localSheetId="10">#REF!</definedName>
    <definedName name="Zone_impres_MI" localSheetId="6">#REF!</definedName>
    <definedName name="Zone_impres_MI" localSheetId="3">#REF!</definedName>
    <definedName name="Zone_impres_MI" localSheetId="4">#REF!</definedName>
    <definedName name="Zone_impres_MI" localSheetId="5">#REF!</definedName>
    <definedName name="Zone_impres_MI" localSheetId="1">#REF!</definedName>
    <definedName name="Zone_impres_MI" localSheetId="2">#REF!</definedName>
    <definedName name="Zone_impres_MI" localSheetId="7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0" i="15" l="1"/>
  <c r="E73" i="15" s="1"/>
  <c r="E69" i="14"/>
  <c r="E72" i="14" s="1"/>
  <c r="E69" i="13"/>
  <c r="E72" i="13" s="1"/>
  <c r="E70" i="12"/>
  <c r="E73" i="12" s="1"/>
  <c r="E70" i="11"/>
  <c r="E73" i="11"/>
  <c r="E74" i="11"/>
  <c r="E75" i="11"/>
  <c r="E77" i="11"/>
  <c r="E81" i="11"/>
  <c r="E69" i="10"/>
  <c r="E72" i="10"/>
  <c r="E73" i="10"/>
  <c r="E74" i="10"/>
  <c r="E76" i="10"/>
  <c r="E80" i="10"/>
  <c r="E70" i="9"/>
  <c r="E73" i="9"/>
  <c r="E74" i="9"/>
  <c r="E75" i="9"/>
  <c r="E77" i="9"/>
  <c r="E81" i="9"/>
  <c r="E70" i="8"/>
  <c r="E73" i="8"/>
  <c r="E74" i="8"/>
  <c r="E75" i="8"/>
  <c r="E77" i="8"/>
  <c r="E81" i="8"/>
  <c r="E70" i="7"/>
  <c r="E73" i="7"/>
  <c r="E74" i="7"/>
  <c r="E75" i="7"/>
  <c r="E77" i="7"/>
  <c r="E81" i="7"/>
  <c r="E66" i="6"/>
  <c r="E69" i="6"/>
  <c r="E70" i="6"/>
  <c r="E71" i="6"/>
  <c r="E73" i="6"/>
  <c r="E77" i="6"/>
  <c r="E69" i="4"/>
  <c r="E72" i="4"/>
  <c r="E74" i="4"/>
  <c r="E73" i="4"/>
  <c r="E76" i="4"/>
  <c r="E80" i="4"/>
  <c r="E75" i="15" l="1"/>
  <c r="E74" i="15"/>
  <c r="E77" i="15" s="1"/>
  <c r="E81" i="15" s="1"/>
  <c r="E74" i="14"/>
  <c r="E73" i="14"/>
  <c r="E76" i="14" s="1"/>
  <c r="E80" i="14" s="1"/>
  <c r="E74" i="13"/>
  <c r="E73" i="13"/>
  <c r="E76" i="13" s="1"/>
  <c r="E80" i="13" s="1"/>
  <c r="E74" i="12"/>
  <c r="E75" i="12"/>
  <c r="E77" i="12" l="1"/>
  <c r="E81" i="12" s="1"/>
</calcChain>
</file>

<file path=xl/sharedStrings.xml><?xml version="1.0" encoding="utf-8"?>
<sst xmlns="http://schemas.openxmlformats.org/spreadsheetml/2006/main" count="368" uniqueCount="122">
  <si>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</si>
  <si>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</si>
  <si>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</si>
  <si>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</si>
  <si>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</si>
  <si>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</si>
  <si>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</si>
  <si>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</si>
  <si>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</si>
  <si>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</si>
  <si>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</si>
  <si>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</si>
  <si>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</si>
  <si>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</si>
  <si>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</si>
  <si>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</si>
  <si>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</si>
  <si>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</si>
  <si>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</si>
  <si>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</si>
  <si>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</si>
  <si>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</si>
  <si>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</si>
  <si>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</si>
  <si>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</si>
  <si>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</si>
  <si>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</si>
  <si>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</si>
  <si>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</si>
  <si>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</si>
  <si>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</si>
  <si>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</si>
  <si>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</si>
  <si>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</si>
  <si>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</si>
  <si>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</si>
  <si>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</si>
  <si>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Le 20 septembre 2017</t>
  </si>
  <si>
    <t>MARC LALONDE</t>
  </si>
  <si>
    <t>GESTION MARC LALONDE INC</t>
  </si>
  <si>
    <t xml:space="preserve">7680 avenue Chénier
Anjou (Québec) H1K 2B2 </t>
  </si>
  <si>
    <t># 17209</t>
  </si>
  <si>
    <t xml:space="preserve"> - Rencontre avec vous à nos bureaux pour évaluer l'utiliser d'incorporer votre pratique professionnelle ;</t>
  </si>
  <si>
    <t xml:space="preserve"> - Fournir l'explication sur la légitimité de la souscription par des enfants mineurs aux actions de votre société ;</t>
  </si>
  <si>
    <t xml:space="preserve"> - Fournir les directives pour la création de la société, les souscriptions aux actions, etc.</t>
  </si>
  <si>
    <t xml:space="preserve"> - Analyse de votre situation en lien avec les nouvelles proposition du ministère des finances et l'utilité de la présente planification ;</t>
  </si>
  <si>
    <t xml:space="preserve"> - Fournir les directives sur l'utilisation de la nouvelle structure mise en place ;</t>
  </si>
  <si>
    <t xml:space="preserve"> - Obtention des numéros de TPS/TVQ pour la nouvelle société ;</t>
  </si>
  <si>
    <t xml:space="preserve"> - Diverses discussions téléphoniques avec vous et la juriste de Trois-Rivières;</t>
  </si>
  <si>
    <t xml:space="preserve"> - Lecture et rédaction de divers courriels avec vous et la juriste de Trois-Rivières;</t>
  </si>
  <si>
    <t>Le 19 avril 2018</t>
  </si>
  <si>
    <t># 18099</t>
  </si>
  <si>
    <t>Heures</t>
  </si>
  <si>
    <t>Taux</t>
  </si>
  <si>
    <t>Frais de poste et messager</t>
  </si>
  <si>
    <t xml:space="preserve"> - Analyse de la meilleure planification de fin d'année au niveau fiscal pour 2017 et pour l'année 2018 à venir ;</t>
  </si>
  <si>
    <t xml:space="preserve"> - Diverses discussions téléphoniques et échanges de courriels pour de multiples aspects de la comptabilité et de la fiscalité ;</t>
  </si>
  <si>
    <t xml:space="preserve"> - Travail entourant la planification de roulement de vos parts de Bélanger Sauvé dans la société, notamment l'analyse de la meilleure planification concernant la somme convenue à choisir, directives pour la rédaction de la documentation juridique, préparation des formulaires de roulement et révision de la documentation juridique ;</t>
  </si>
  <si>
    <t xml:space="preserve"> - Préparation de la comptabilité annuelle de la société et fournir un état financier interne pour fins d'impôts ;</t>
  </si>
  <si>
    <t xml:space="preserve"> - Préparation de la déclaration de TPS/TVQ annuelle de la société ;</t>
  </si>
  <si>
    <t xml:space="preserve"> - Préparation de la déclaration de revenus de la société ;</t>
  </si>
  <si>
    <t xml:space="preserve"> - Analyse des acomptes provisionnels à effectuer pour la prochaine année compte tenu des changements survenus à la détention des parts et l'augmentation de participation dans Bélanger Sauvé ;</t>
  </si>
  <si>
    <t>Le 19 avril 2019</t>
  </si>
  <si>
    <t># 19122</t>
  </si>
  <si>
    <t xml:space="preserve"> - Analyse de la meilleure planification de fin d'année au niveau fiscal pour 2018 et les années à venir ;</t>
  </si>
  <si>
    <t xml:space="preserve"> - Préparation des formulaires T5 et Relevé 3 de l'année ;</t>
  </si>
  <si>
    <t xml:space="preserve"> - Préparation des directions pour la préparation des résolutions annuelles et révision ;</t>
  </si>
  <si>
    <t xml:space="preserve"> - Analyse des acomptes provisionnels à effectuer pour la prochaine année ;</t>
  </si>
  <si>
    <t xml:space="preserve"> - Préparation de la déclaration de mise à jour annuelle au Registraire des entreprises ;</t>
  </si>
  <si>
    <t>Frais de royauté pour transmission électronique</t>
  </si>
  <si>
    <t>Le 16 AVRIL 2020</t>
  </si>
  <si>
    <t># 20122</t>
  </si>
  <si>
    <t xml:space="preserve"> - Analyse de la meilleure planification de fin d'année au niveau fiscal pour 2019 ;</t>
  </si>
  <si>
    <t xml:space="preserve"> - Préparation des directives pour la préparation des résolutions annuelles et révision ;</t>
  </si>
  <si>
    <t xml:space="preserve"> - Révision des formulaires de retrait des cotisations excédentaires de REER ;</t>
  </si>
  <si>
    <t># 21144</t>
  </si>
  <si>
    <t xml:space="preserve"> - Analyse de la meilleure planification de fin d'année au niveau fiscal pour 2020 ;</t>
  </si>
  <si>
    <t xml:space="preserve"> - Préparation des directives pour la préparation des résolutions annuelles ;</t>
  </si>
  <si>
    <t xml:space="preserve"> - Analyse des acomptes provisionnels à effectuer au 28/02/21 pour éviter les intérêts sur acomptes ;</t>
  </si>
  <si>
    <t xml:space="preserve"> - Conciliation de la comptabilité avec les comptes de banques et de placements ;</t>
  </si>
  <si>
    <t xml:space="preserve"> - Préparation de la comptabilité annuelle de la société, incluant les revenus de placement et fournir un état financier interne pour fins d'impôts ;</t>
  </si>
  <si>
    <t xml:space="preserve"> - Divers échanges en lien avec les cotisations excédentaires de REER et révision des divers formulaires ;</t>
  </si>
  <si>
    <t xml:space="preserve"> - Échanges avec la comptable de Bélanger Sauvé pour comprendre les impacts des rachats de parts 2020 ;</t>
  </si>
  <si>
    <t>GESTION FLV INC.</t>
  </si>
  <si>
    <t># 21145</t>
  </si>
  <si>
    <t xml:space="preserve"> - Échanges de courriels, analyses, réflexions et rédaction d'un sommaire concernant les avantages et inconvénients de détenir l'immeuble via une société ou en copropriété personnellement ;</t>
  </si>
  <si>
    <t>Le 12 MAI 2022</t>
  </si>
  <si>
    <t># 22160</t>
  </si>
  <si>
    <t xml:space="preserve"> - Analyse de la meilleure planification de fin d'année au niveau fiscal ;</t>
  </si>
  <si>
    <t xml:space="preserve"> - Analyse des acomptes provisionnels à effectuer au 28/02 pour éviter les intérêts sur acomptes ;</t>
  </si>
  <si>
    <t xml:space="preserve"> - Analyse et videoconference entourant la planification fiscale à long terme ;</t>
  </si>
  <si>
    <t>Le 28 AVRIL 2023</t>
  </si>
  <si>
    <t># 23133</t>
  </si>
  <si>
    <t>Le 3 OCTOBRE 2023</t>
  </si>
  <si>
    <t># 23335</t>
  </si>
  <si>
    <t xml:space="preserve"> - Analyse des options de rachat d'un partenaire dans la société et explication des options et recommandations ;</t>
  </si>
  <si>
    <t>Le 5 NOVEMBRE 2023</t>
  </si>
  <si>
    <t># 23404</t>
  </si>
  <si>
    <t xml:space="preserve"> - Analyse et réponse aux diverses questions entourant l'achat d'un nouveau chalet ;</t>
  </si>
  <si>
    <t>Le 11 MAI 2024</t>
  </si>
  <si>
    <t># 24175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</si>
  <si>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</si>
  <si>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</si>
  <si>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</si>
  <si>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</si>
  <si>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</si>
  <si>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</si>
  <si>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</si>
  <si>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</si>
  <si>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</si>
  <si>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Rédaction de directives aux juristes afin de mettre en place la planification fiscale ;</t>
  </si>
  <si>
    <t xml:space="preserve"> - Préparation d'organigrammes corporatifs avant et après opérations;</t>
  </si>
  <si>
    <t xml:space="preserve"> - Analyses, calculs et préparation de tableaux en lien avec l'établissement d'une juste valeur marchande de la société ;</t>
  </si>
  <si>
    <t xml:space="preserve"> - Démarches d'obtention du numéro d'entreprise fédéral pour la nouvelle société ;</t>
  </si>
  <si>
    <t xml:space="preserve"> - Préparation des formulaires d'obtention des numéros de fiducie fédéral et provincial pour la nouvelle fiducie ;</t>
  </si>
  <si>
    <t xml:space="preserve"> - Préparation des différents formulaires et annexes requises afin de déclarer un CDC ;</t>
  </si>
  <si>
    <t xml:space="preserve"> - Préparer un sommaire de chèques à faire pour la séance de clôture ;</t>
  </si>
  <si>
    <t xml:space="preserve"> - Validation de la conformité des chèques/virements effectués en concordance avec nos directives ;</t>
  </si>
  <si>
    <t xml:space="preserve"> - Lecture, analyse et rédaction de divers courriels avec les divers intervenants;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</si>
  <si>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</si>
  <si>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</si>
  <si>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Travail avec votre conseiller en placement relativement aux diverses questions de T1135 et déclenchement de gains en capital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</si>
</sst>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3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5" fillId="2" borderId="0" xfId="0" applyFont="1" applyFill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 applyFill="1"/>
    <xf numFmtId="166" fontId="17" fillId="0" borderId="0" xfId="2" applyNumberFormat="1" applyFont="1" applyFill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Fill="1" applyBorder="1"/>
    <xf numFmtId="0" fontId="17" fillId="0" borderId="0" xfId="0" applyFont="1" applyAlignment="1">
      <alignment horizontal="right"/>
    </xf>
    <xf numFmtId="166" fontId="17" fillId="0" borderId="0" xfId="1" applyNumberFormat="1" applyFont="1" applyFill="1"/>
    <xf numFmtId="7" fontId="17" fillId="0" borderId="0" xfId="0" applyNumberFormat="1" applyFont="1"/>
    <xf numFmtId="0" fontId="19" fillId="3" borderId="11" xfId="0" applyFont="1" applyFill="1" applyBorder="1" applyAlignment="1">
      <alignment vertical="center"/>
    </xf>
    <xf numFmtId="0" fontId="20" fillId="3" borderId="12" xfId="0" applyFont="1" applyFill="1" applyBorder="1" applyAlignment="1">
      <alignment vertical="center"/>
    </xf>
    <xf numFmtId="7" fontId="19" fillId="3" borderId="13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4" xfId="1" applyNumberFormat="1" applyFont="1" applyFill="1" applyBorder="1"/>
    <xf numFmtId="0" fontId="6" fillId="4" borderId="9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17" fillId="0" borderId="0" xfId="0" applyFont="1" applyAlignment="1">
      <alignment wrapText="1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17F20A70-5BCD-43E1-A930-94722769F738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2F21CD9-E5EF-4507-85B4-B2CAF3689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3FAA001-F126-44EA-AEAA-81EBA7512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EBDDE9F-F3A5-4065-B453-FA8CACF02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E5D239F-EF9B-47DD-9609-DADBEB2D6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B9426D0-367C-4B7F-90DD-28F8C3D37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A23C256-460A-4A45-9814-40540CB2A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7B237C5-2E84-4A5F-9E7F-5BE1930C9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24EB5CE-8D3E-484B-B4FD-248C801A27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189DB13-A134-4466-AFD2-E67A32687D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325B502-6818-4BEB-A971-6FC0D948EA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22" zoomScale="80" zoomScaleNormal="100" zoomScaleSheetLayoutView="80" workbookViewId="0">
      <selection activeCell="B61" sqref="B61:D6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4"/>
      <c r="B21" s="22" t="s">
        <v>37</v>
      </c>
      <c r="C21" s="18"/>
      <c r="D21" s="18"/>
      <c r="E21" s="18"/>
      <c r="F21" s="18"/>
    </row>
    <row r="22" spans="1:6" ht="15" x14ac:dyDescent="0.2">
      <c r="A22" s="14"/>
      <c r="B22" s="23"/>
      <c r="C22" s="18"/>
      <c r="D22" s="18"/>
      <c r="E22" s="18"/>
      <c r="F22" s="18"/>
    </row>
    <row r="23" spans="1:6" ht="15" x14ac:dyDescent="0.2">
      <c r="A23" s="14"/>
      <c r="B23" s="23"/>
      <c r="C23" s="18"/>
      <c r="D23" s="18"/>
      <c r="E23" s="18"/>
      <c r="F23" s="18"/>
    </row>
    <row r="24" spans="1:6" ht="15" x14ac:dyDescent="0.2">
      <c r="A24" s="14"/>
      <c r="B24" s="22" t="s">
        <v>38</v>
      </c>
      <c r="C24" s="18"/>
      <c r="D24" s="18"/>
      <c r="E24" s="18"/>
      <c r="F24" s="18"/>
    </row>
    <row r="25" spans="1:6" ht="15" x14ac:dyDescent="0.2">
      <c r="A25" s="14"/>
      <c r="B25" s="22" t="s">
        <v>39</v>
      </c>
      <c r="C25" s="18"/>
      <c r="D25" s="18"/>
      <c r="E25" s="18"/>
      <c r="F25" s="18"/>
    </row>
    <row r="26" spans="1:6" ht="33.75" customHeight="1" x14ac:dyDescent="0.2">
      <c r="A26" s="14"/>
      <c r="B26" s="43" t="s">
        <v>40</v>
      </c>
      <c r="C26" s="18"/>
      <c r="D26" s="18"/>
      <c r="E26" s="18"/>
      <c r="F26" s="18"/>
    </row>
    <row r="27" spans="1:6" x14ac:dyDescent="0.2">
      <c r="A27" s="15"/>
      <c r="B27" s="18"/>
      <c r="C27" s="20"/>
      <c r="D27" s="20"/>
      <c r="E27" s="21"/>
      <c r="F27" s="18"/>
    </row>
    <row r="28" spans="1:6" ht="15" x14ac:dyDescent="0.2">
      <c r="A28" s="14"/>
      <c r="B28" s="20"/>
      <c r="C28" s="20"/>
      <c r="D28" s="24" t="s">
        <v>11</v>
      </c>
      <c r="E28" s="24" t="s">
        <v>41</v>
      </c>
      <c r="F28" s="18"/>
    </row>
    <row r="29" spans="1:6" ht="13.5" thickBot="1" x14ac:dyDescent="0.25">
      <c r="A29" s="16"/>
      <c r="B29" s="16"/>
      <c r="C29" s="16"/>
      <c r="D29" s="16"/>
      <c r="E29" s="16"/>
      <c r="F29" s="17"/>
    </row>
    <row r="30" spans="1:6" s="37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4"/>
      <c r="B31" s="15"/>
      <c r="C31" s="14"/>
      <c r="D31" s="14"/>
      <c r="E31" s="14"/>
    </row>
    <row r="32" spans="1:6" ht="14.25" x14ac:dyDescent="0.2">
      <c r="A32" s="18"/>
      <c r="B32" s="19" t="s">
        <v>6</v>
      </c>
      <c r="C32" s="19"/>
      <c r="D32" s="19"/>
      <c r="E32" s="25"/>
      <c r="F32" s="18"/>
    </row>
    <row r="33" spans="1:6" ht="14.25" x14ac:dyDescent="0.2">
      <c r="A33" s="18"/>
      <c r="B33" s="55"/>
      <c r="C33" s="55"/>
      <c r="D33" s="55"/>
      <c r="E33" s="25"/>
      <c r="F33" s="18"/>
    </row>
    <row r="34" spans="1:6" ht="14.25" x14ac:dyDescent="0.2">
      <c r="A34" s="18"/>
      <c r="B34" s="55"/>
      <c r="C34" s="55"/>
      <c r="D34" s="55"/>
      <c r="E34" s="25"/>
      <c r="F34" s="18"/>
    </row>
    <row r="35" spans="1:6" ht="14.25" x14ac:dyDescent="0.2">
      <c r="A35" s="18"/>
      <c r="B35" s="55" t="s">
        <v>42</v>
      </c>
      <c r="C35" s="55"/>
      <c r="D35" s="55"/>
      <c r="E35" s="25"/>
      <c r="F35" s="18"/>
    </row>
    <row r="36" spans="1:6" ht="14.25" x14ac:dyDescent="0.2">
      <c r="A36" s="18"/>
      <c r="B36" s="55"/>
      <c r="C36" s="55"/>
      <c r="D36" s="55"/>
      <c r="E36" s="25"/>
      <c r="F36" s="18"/>
    </row>
    <row r="37" spans="1:6" ht="14.25" x14ac:dyDescent="0.2">
      <c r="A37" s="18"/>
      <c r="B37" s="55" t="s">
        <v>43</v>
      </c>
      <c r="C37" s="55"/>
      <c r="D37" s="55"/>
      <c r="E37" s="25"/>
      <c r="F37" s="18"/>
    </row>
    <row r="38" spans="1:6" ht="14.25" x14ac:dyDescent="0.2">
      <c r="A38" s="18"/>
      <c r="B38" s="55"/>
      <c r="C38" s="55"/>
      <c r="D38" s="55"/>
      <c r="E38" s="25"/>
      <c r="F38" s="18"/>
    </row>
    <row r="39" spans="1:6" ht="14.25" x14ac:dyDescent="0.2">
      <c r="A39" s="18"/>
      <c r="B39" s="55" t="s">
        <v>32</v>
      </c>
      <c r="C39" s="55"/>
      <c r="D39" s="55"/>
      <c r="E39" s="25"/>
      <c r="F39" s="18"/>
    </row>
    <row r="40" spans="1:6" ht="14.25" x14ac:dyDescent="0.2">
      <c r="A40" s="18"/>
      <c r="B40" s="55"/>
      <c r="C40" s="55"/>
      <c r="D40" s="55"/>
      <c r="E40" s="25"/>
      <c r="F40" s="18"/>
    </row>
    <row r="41" spans="1:6" ht="14.25" x14ac:dyDescent="0.2">
      <c r="A41" s="18"/>
      <c r="B41" s="55" t="s">
        <v>44</v>
      </c>
      <c r="C41" s="55"/>
      <c r="D41" s="55"/>
      <c r="E41" s="25"/>
      <c r="F41" s="18"/>
    </row>
    <row r="42" spans="1:6" ht="14.25" x14ac:dyDescent="0.2">
      <c r="A42" s="18"/>
      <c r="B42" s="55"/>
      <c r="C42" s="55"/>
      <c r="D42" s="55"/>
      <c r="E42" s="25"/>
      <c r="F42" s="18"/>
    </row>
    <row r="43" spans="1:6" ht="14.25" x14ac:dyDescent="0.2">
      <c r="A43" s="18"/>
      <c r="B43" s="55" t="s">
        <v>9</v>
      </c>
      <c r="C43" s="55"/>
      <c r="D43" s="55"/>
      <c r="E43" s="25"/>
      <c r="F43" s="18"/>
    </row>
    <row r="44" spans="1:6" ht="14.25" x14ac:dyDescent="0.2">
      <c r="A44" s="18"/>
      <c r="B44" s="55"/>
      <c r="C44" s="55"/>
      <c r="D44" s="55"/>
      <c r="E44" s="25"/>
      <c r="F44" s="18"/>
    </row>
    <row r="45" spans="1:6" ht="14.25" x14ac:dyDescent="0.2">
      <c r="A45" s="18"/>
      <c r="B45" s="55" t="s">
        <v>45</v>
      </c>
      <c r="C45" s="55"/>
      <c r="D45" s="55"/>
      <c r="E45" s="25"/>
      <c r="F45" s="18"/>
    </row>
    <row r="46" spans="1:6" ht="14.25" x14ac:dyDescent="0.2">
      <c r="A46" s="18"/>
      <c r="B46" s="55"/>
      <c r="C46" s="55"/>
      <c r="D46" s="55"/>
      <c r="E46" s="25"/>
      <c r="F46" s="18"/>
    </row>
    <row r="47" spans="1:6" ht="14.25" x14ac:dyDescent="0.2">
      <c r="A47" s="18"/>
      <c r="B47" s="55" t="s">
        <v>46</v>
      </c>
      <c r="C47" s="55"/>
      <c r="D47" s="55"/>
      <c r="E47" s="25"/>
      <c r="F47" s="18"/>
    </row>
    <row r="48" spans="1:6" ht="14.25" x14ac:dyDescent="0.2">
      <c r="A48" s="18"/>
      <c r="B48" s="55"/>
      <c r="C48" s="55"/>
      <c r="D48" s="55"/>
      <c r="E48" s="25"/>
      <c r="F48" s="18"/>
    </row>
    <row r="49" spans="1:6" ht="14.25" x14ac:dyDescent="0.2">
      <c r="A49" s="18"/>
      <c r="B49" s="55" t="s">
        <v>47</v>
      </c>
      <c r="C49" s="55"/>
      <c r="D49" s="55"/>
      <c r="E49" s="25"/>
      <c r="F49" s="18"/>
    </row>
    <row r="50" spans="1:6" ht="14.25" x14ac:dyDescent="0.2">
      <c r="A50" s="18"/>
      <c r="B50" s="55"/>
      <c r="C50" s="55"/>
      <c r="D50" s="55"/>
      <c r="E50" s="25"/>
      <c r="F50" s="18"/>
    </row>
    <row r="51" spans="1:6" ht="14.25" x14ac:dyDescent="0.2">
      <c r="A51" s="18"/>
      <c r="B51" s="55" t="s">
        <v>48</v>
      </c>
      <c r="C51" s="55"/>
      <c r="D51" s="55"/>
      <c r="E51" s="25"/>
      <c r="F51" s="18"/>
    </row>
    <row r="52" spans="1:6" ht="14.25" x14ac:dyDescent="0.2">
      <c r="A52" s="18"/>
      <c r="B52" s="55"/>
      <c r="C52" s="55"/>
      <c r="D52" s="55"/>
      <c r="E52" s="25"/>
      <c r="F52" s="18"/>
    </row>
    <row r="53" spans="1:6" ht="14.25" x14ac:dyDescent="0.2">
      <c r="A53" s="18"/>
      <c r="B53" s="55" t="s">
        <v>49</v>
      </c>
      <c r="C53" s="55"/>
      <c r="D53" s="55"/>
      <c r="E53" s="25"/>
      <c r="F53" s="18"/>
    </row>
    <row r="54" spans="1:6" ht="14.25" x14ac:dyDescent="0.2">
      <c r="A54" s="18"/>
      <c r="B54" s="55"/>
      <c r="C54" s="55"/>
      <c r="D54" s="55"/>
      <c r="E54" s="25"/>
      <c r="F54" s="18"/>
    </row>
    <row r="55" spans="1:6" ht="14.25" x14ac:dyDescent="0.2">
      <c r="A55" s="18"/>
      <c r="B55" s="55"/>
      <c r="C55" s="55"/>
      <c r="D55" s="55"/>
      <c r="E55" s="25"/>
      <c r="F55" s="18"/>
    </row>
    <row r="56" spans="1:6" ht="14.25" x14ac:dyDescent="0.2">
      <c r="A56" s="18"/>
      <c r="B56" s="55"/>
      <c r="C56" s="55"/>
      <c r="D56" s="55"/>
      <c r="E56" s="25"/>
      <c r="F56" s="18"/>
    </row>
    <row r="57" spans="1:6" ht="14.25" x14ac:dyDescent="0.2">
      <c r="A57" s="18"/>
      <c r="B57" s="55"/>
      <c r="C57" s="55"/>
      <c r="D57" s="55"/>
      <c r="E57" s="25"/>
      <c r="F57" s="18"/>
    </row>
    <row r="58" spans="1:6" ht="14.25" x14ac:dyDescent="0.2">
      <c r="A58" s="18"/>
      <c r="B58" s="55"/>
      <c r="C58" s="55"/>
      <c r="D58" s="55"/>
      <c r="E58" s="25"/>
      <c r="F58" s="18"/>
    </row>
    <row r="59" spans="1:6" ht="14.25" x14ac:dyDescent="0.2">
      <c r="A59" s="18"/>
      <c r="B59" s="55"/>
      <c r="C59" s="55"/>
      <c r="D59" s="55"/>
      <c r="E59" s="25"/>
      <c r="F59" s="18"/>
    </row>
    <row r="60" spans="1:6" ht="14.25" x14ac:dyDescent="0.2">
      <c r="A60" s="18"/>
      <c r="B60" s="55"/>
      <c r="C60" s="55"/>
      <c r="D60" s="55"/>
      <c r="E60" s="25"/>
      <c r="F60" s="18"/>
    </row>
    <row r="61" spans="1:6" ht="14.25" x14ac:dyDescent="0.2">
      <c r="A61" s="18"/>
      <c r="B61" s="55"/>
      <c r="C61" s="55"/>
      <c r="D61" s="55"/>
      <c r="E61" s="25"/>
      <c r="F61" s="18"/>
    </row>
    <row r="62" spans="1:6" ht="14.25" x14ac:dyDescent="0.2">
      <c r="A62" s="18"/>
      <c r="B62" s="55"/>
      <c r="C62" s="55"/>
      <c r="D62" s="55"/>
      <c r="E62" s="25"/>
      <c r="F62" s="18"/>
    </row>
    <row r="63" spans="1:6" ht="14.25" x14ac:dyDescent="0.2">
      <c r="A63" s="18"/>
      <c r="B63" s="55"/>
      <c r="C63" s="55"/>
      <c r="D63" s="55"/>
      <c r="E63" s="25"/>
      <c r="F63" s="18"/>
    </row>
    <row r="64" spans="1:6" ht="14.25" x14ac:dyDescent="0.2">
      <c r="A64" s="18"/>
      <c r="B64" s="55"/>
      <c r="C64" s="55"/>
      <c r="D64" s="55"/>
      <c r="E64" s="25"/>
      <c r="F64" s="18"/>
    </row>
    <row r="65" spans="1:6" ht="14.25" x14ac:dyDescent="0.2">
      <c r="A65" s="18"/>
      <c r="B65" s="55"/>
      <c r="C65" s="55"/>
      <c r="D65" s="55"/>
      <c r="E65" s="25"/>
      <c r="F65" s="18"/>
    </row>
    <row r="66" spans="1:6" ht="14.25" x14ac:dyDescent="0.2">
      <c r="A66" s="18"/>
      <c r="B66" s="55"/>
      <c r="C66" s="55"/>
      <c r="D66" s="55"/>
      <c r="E66" s="25"/>
      <c r="F66" s="18"/>
    </row>
    <row r="67" spans="1:6" ht="14.25" x14ac:dyDescent="0.2">
      <c r="A67" s="18"/>
      <c r="B67" s="55"/>
      <c r="C67" s="55"/>
      <c r="D67" s="55"/>
      <c r="E67" s="25"/>
      <c r="F67" s="18"/>
    </row>
    <row r="68" spans="1:6" ht="13.5" customHeight="1" x14ac:dyDescent="0.2">
      <c r="A68" s="18"/>
      <c r="B68" s="55"/>
      <c r="C68" s="55"/>
      <c r="D68" s="55"/>
      <c r="E68" s="25"/>
      <c r="F68" s="18"/>
    </row>
    <row r="69" spans="1:6" ht="13.5" customHeight="1" x14ac:dyDescent="0.2">
      <c r="A69" s="18"/>
      <c r="B69" s="22" t="s">
        <v>15</v>
      </c>
      <c r="C69" s="23"/>
      <c r="D69" s="23"/>
      <c r="E69" s="26">
        <f>11.25*245</f>
        <v>2756.25</v>
      </c>
      <c r="F69" s="18"/>
    </row>
    <row r="70" spans="1:6" ht="13.5" customHeight="1" x14ac:dyDescent="0.2">
      <c r="A70" s="18"/>
      <c r="B70" s="31" t="s">
        <v>12</v>
      </c>
      <c r="C70" s="23"/>
      <c r="D70" s="23"/>
      <c r="E70" s="27">
        <v>0</v>
      </c>
      <c r="F70" s="18"/>
    </row>
    <row r="71" spans="1:6" ht="13.5" customHeight="1" x14ac:dyDescent="0.2">
      <c r="A71" s="18"/>
      <c r="B71" s="31" t="s">
        <v>13</v>
      </c>
      <c r="C71" s="23"/>
      <c r="D71" s="23"/>
      <c r="E71" s="27">
        <v>0</v>
      </c>
      <c r="F71" s="18"/>
    </row>
    <row r="72" spans="1:6" ht="13.5" customHeight="1" x14ac:dyDescent="0.2">
      <c r="A72" s="18"/>
      <c r="B72" s="22" t="s">
        <v>14</v>
      </c>
      <c r="C72" s="23"/>
      <c r="D72" s="23"/>
      <c r="E72" s="26">
        <f>SUM(E69:E71)</f>
        <v>2756.25</v>
      </c>
      <c r="F72" s="18"/>
    </row>
    <row r="73" spans="1:6" ht="13.5" customHeight="1" x14ac:dyDescent="0.2">
      <c r="A73" s="18"/>
      <c r="B73" s="23" t="s">
        <v>5</v>
      </c>
      <c r="C73" s="28">
        <v>0.05</v>
      </c>
      <c r="D73" s="23"/>
      <c r="E73" s="32">
        <f>ROUND(E72*C73,2)</f>
        <v>137.81</v>
      </c>
      <c r="F73" s="18"/>
    </row>
    <row r="74" spans="1:6" ht="13.5" customHeight="1" x14ac:dyDescent="0.2">
      <c r="A74" s="18"/>
      <c r="B74" s="23" t="s">
        <v>4</v>
      </c>
      <c r="C74" s="39">
        <v>9.9750000000000005E-2</v>
      </c>
      <c r="D74" s="23"/>
      <c r="E74" s="40">
        <f>ROUND(E72*C74,2)</f>
        <v>274.94</v>
      </c>
      <c r="F74" s="18"/>
    </row>
    <row r="75" spans="1:6" ht="13.5" customHeight="1" x14ac:dyDescent="0.2">
      <c r="A75" s="18"/>
      <c r="B75" s="23"/>
      <c r="C75" s="23"/>
      <c r="D75" s="23"/>
      <c r="E75" s="29"/>
      <c r="F75" s="18"/>
    </row>
    <row r="76" spans="1:6" ht="16.5" customHeight="1" thickBot="1" x14ac:dyDescent="0.25">
      <c r="A76" s="18"/>
      <c r="B76" s="22" t="s">
        <v>16</v>
      </c>
      <c r="C76" s="23"/>
      <c r="D76" s="23"/>
      <c r="E76" s="30">
        <f>SUM(E72:E74)</f>
        <v>3169</v>
      </c>
      <c r="F76" s="18"/>
    </row>
    <row r="77" spans="1:6" ht="15.75" thickTop="1" x14ac:dyDescent="0.2">
      <c r="A77" s="18"/>
      <c r="B77" s="59"/>
      <c r="C77" s="59"/>
      <c r="D77" s="59"/>
      <c r="E77" s="33"/>
      <c r="F77" s="18"/>
    </row>
    <row r="78" spans="1:6" ht="15" x14ac:dyDescent="0.2">
      <c r="A78" s="18"/>
      <c r="B78" s="56" t="s">
        <v>18</v>
      </c>
      <c r="C78" s="56"/>
      <c r="D78" s="56"/>
      <c r="E78" s="33">
        <v>0</v>
      </c>
      <c r="F78" s="18"/>
    </row>
    <row r="79" spans="1:6" ht="15" x14ac:dyDescent="0.2">
      <c r="A79" s="18"/>
      <c r="B79" s="59"/>
      <c r="C79" s="59"/>
      <c r="D79" s="59"/>
      <c r="E79" s="33"/>
      <c r="F79" s="18"/>
    </row>
    <row r="80" spans="1:6" ht="19.5" customHeight="1" x14ac:dyDescent="0.2">
      <c r="A80" s="18"/>
      <c r="B80" s="34" t="s">
        <v>17</v>
      </c>
      <c r="C80" s="35"/>
      <c r="D80" s="35"/>
      <c r="E80" s="36">
        <f>E76-E78</f>
        <v>3169</v>
      </c>
      <c r="F80" s="18"/>
    </row>
    <row r="81" spans="1:6" ht="13.5" customHeight="1" x14ac:dyDescent="0.2">
      <c r="A81" s="18"/>
      <c r="B81" s="18"/>
      <c r="C81" s="18"/>
      <c r="D81" s="18"/>
      <c r="E81" s="18"/>
      <c r="F81" s="18"/>
    </row>
    <row r="82" spans="1:6" x14ac:dyDescent="0.2">
      <c r="A82" s="18"/>
      <c r="B82" s="18"/>
      <c r="C82" s="18"/>
      <c r="D82" s="18"/>
      <c r="E82" s="18"/>
      <c r="F82" s="18"/>
    </row>
    <row r="83" spans="1:6" x14ac:dyDescent="0.2">
      <c r="A83" s="18"/>
      <c r="B83" s="53"/>
      <c r="C83" s="53"/>
      <c r="D83" s="53"/>
      <c r="E83" s="53"/>
      <c r="F83" s="18"/>
    </row>
    <row r="84" spans="1:6" ht="14.25" x14ac:dyDescent="0.2">
      <c r="A84" s="61" t="s">
        <v>29</v>
      </c>
      <c r="B84" s="61"/>
      <c r="C84" s="61"/>
      <c r="D84" s="61"/>
      <c r="E84" s="61"/>
      <c r="F84" s="61"/>
    </row>
    <row r="85" spans="1:6" ht="14.25" x14ac:dyDescent="0.2">
      <c r="A85" s="57" t="s">
        <v>30</v>
      </c>
      <c r="B85" s="57"/>
      <c r="C85" s="57"/>
      <c r="D85" s="57"/>
      <c r="E85" s="57"/>
      <c r="F85" s="57"/>
    </row>
    <row r="86" spans="1:6" x14ac:dyDescent="0.2">
      <c r="A86" s="18"/>
      <c r="B86" s="18"/>
      <c r="C86" s="18"/>
      <c r="D86" s="18"/>
      <c r="E86" s="18"/>
      <c r="F86" s="18"/>
    </row>
    <row r="87" spans="1:6" x14ac:dyDescent="0.2">
      <c r="A87" s="18"/>
      <c r="B87" s="54"/>
      <c r="C87" s="54"/>
      <c r="D87" s="54"/>
      <c r="E87" s="54"/>
      <c r="F87" s="18"/>
    </row>
    <row r="88" spans="1:6" ht="15" x14ac:dyDescent="0.2">
      <c r="A88" s="60" t="s">
        <v>7</v>
      </c>
      <c r="B88" s="60"/>
      <c r="C88" s="60"/>
      <c r="D88" s="60"/>
      <c r="E88" s="60"/>
      <c r="F88" s="60"/>
    </row>
    <row r="90" spans="1:6" ht="39.75" customHeight="1" x14ac:dyDescent="0.2">
      <c r="B90" s="51"/>
      <c r="C90" s="52"/>
      <c r="D90" s="52"/>
    </row>
    <row r="91" spans="1:6" ht="13.5" customHeight="1" x14ac:dyDescent="0.2"/>
    <row r="92" spans="1:6" x14ac:dyDescent="0.2">
      <c r="B92" s="13"/>
      <c r="C92" s="13"/>
      <c r="D92" s="13"/>
    </row>
  </sheetData>
  <mergeCells count="46">
    <mergeCell ref="A88:F88"/>
    <mergeCell ref="A84:F84"/>
    <mergeCell ref="B33:D33"/>
    <mergeCell ref="B34:D34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569D-FACB-4B89-899A-A91506A9594F}">
  <sheetPr>
    <pageSetUpPr fitToPage="1"/>
  </sheetPr>
  <dimension ref="A12:F92"/>
  <sheetViews>
    <sheetView view="pageBreakPreview" topLeftCell="A28" zoomScale="80" zoomScaleNormal="100" zoomScaleSheetLayoutView="80" workbookViewId="0">
      <selection activeCell="B66" sqref="B66:D6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4"/>
      <c r="B21" s="22" t="s">
        <v>96</v>
      </c>
      <c r="C21" s="18"/>
      <c r="D21" s="18"/>
      <c r="E21" s="18"/>
      <c r="F21" s="18"/>
    </row>
    <row r="22" spans="1:6" ht="15" x14ac:dyDescent="0.2">
      <c r="A22" s="14"/>
      <c r="B22" s="23"/>
      <c r="C22" s="18"/>
      <c r="D22" s="18"/>
      <c r="E22" s="18"/>
      <c r="F22" s="18"/>
    </row>
    <row r="23" spans="1:6" ht="15" x14ac:dyDescent="0.2">
      <c r="A23" s="14"/>
      <c r="B23" s="23"/>
      <c r="C23" s="18"/>
      <c r="D23" s="18"/>
      <c r="E23" s="18"/>
      <c r="F23" s="18"/>
    </row>
    <row r="24" spans="1:6" ht="15" x14ac:dyDescent="0.2">
      <c r="A24" s="14"/>
      <c r="B24" s="22" t="s">
        <v>38</v>
      </c>
      <c r="C24" s="18"/>
      <c r="D24" s="18"/>
      <c r="E24" s="18"/>
      <c r="F24" s="18"/>
    </row>
    <row r="25" spans="1:6" ht="15" x14ac:dyDescent="0.2">
      <c r="A25" s="14"/>
      <c r="B25" s="22" t="s">
        <v>83</v>
      </c>
      <c r="C25" s="18"/>
      <c r="D25" s="18"/>
      <c r="E25" s="18"/>
      <c r="F25" s="18"/>
    </row>
    <row r="26" spans="1:6" ht="33.75" customHeight="1" x14ac:dyDescent="0.2">
      <c r="A26" s="14"/>
      <c r="B26" s="43" t="s">
        <v>40</v>
      </c>
      <c r="C26" s="18"/>
      <c r="D26" s="18"/>
      <c r="E26" s="18"/>
      <c r="F26" s="18"/>
    </row>
    <row r="27" spans="1:6" x14ac:dyDescent="0.2">
      <c r="A27" s="15"/>
      <c r="B27" s="18"/>
      <c r="C27" s="20"/>
      <c r="D27" s="20"/>
      <c r="E27" s="21"/>
      <c r="F27" s="18"/>
    </row>
    <row r="28" spans="1:6" ht="15" x14ac:dyDescent="0.2">
      <c r="A28" s="14"/>
      <c r="B28" s="20"/>
      <c r="C28" s="20"/>
      <c r="D28" s="24" t="s">
        <v>11</v>
      </c>
      <c r="E28" s="24" t="s">
        <v>97</v>
      </c>
      <c r="F28" s="18"/>
    </row>
    <row r="29" spans="1:6" ht="13.5" thickBot="1" x14ac:dyDescent="0.25">
      <c r="A29" s="16"/>
      <c r="B29" s="16"/>
      <c r="C29" s="16"/>
      <c r="D29" s="16"/>
      <c r="E29" s="16"/>
      <c r="F29" s="17"/>
    </row>
    <row r="30" spans="1:6" s="37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4"/>
      <c r="B31" s="15"/>
      <c r="C31" s="14"/>
      <c r="D31" s="14"/>
      <c r="E31" s="14"/>
    </row>
    <row r="32" spans="1:6" ht="14.25" x14ac:dyDescent="0.2">
      <c r="A32" s="18"/>
      <c r="B32" s="19" t="s">
        <v>6</v>
      </c>
      <c r="C32" s="19"/>
      <c r="D32" s="19"/>
      <c r="E32" s="25"/>
      <c r="F32" s="18"/>
    </row>
    <row r="33" spans="1:6" ht="14.25" x14ac:dyDescent="0.2">
      <c r="A33" s="18"/>
      <c r="B33" s="55"/>
      <c r="C33" s="55"/>
      <c r="D33" s="55"/>
      <c r="E33" s="25"/>
      <c r="F33" s="18"/>
    </row>
    <row r="34" spans="1:6" ht="14.25" x14ac:dyDescent="0.2">
      <c r="A34" s="18"/>
      <c r="B34" s="55"/>
      <c r="C34" s="55"/>
      <c r="D34" s="55"/>
      <c r="E34" s="25"/>
      <c r="F34" s="18"/>
    </row>
    <row r="35" spans="1:6" ht="29.25" customHeight="1" x14ac:dyDescent="0.2">
      <c r="A35" s="18"/>
      <c r="B35" s="55" t="s">
        <v>98</v>
      </c>
      <c r="C35" s="55"/>
      <c r="D35" s="55"/>
      <c r="E35" s="25"/>
      <c r="F35" s="18"/>
    </row>
    <row r="36" spans="1:6" ht="14.25" x14ac:dyDescent="0.2">
      <c r="A36" s="18"/>
      <c r="B36" s="55"/>
      <c r="C36" s="55"/>
      <c r="D36" s="55"/>
      <c r="E36" s="25"/>
      <c r="F36" s="18"/>
    </row>
    <row r="37" spans="1:6" ht="14.25" x14ac:dyDescent="0.2">
      <c r="A37" s="18"/>
      <c r="B37" s="55"/>
      <c r="C37" s="55"/>
      <c r="D37" s="55"/>
      <c r="E37" s="25"/>
      <c r="F37" s="18"/>
    </row>
    <row r="38" spans="1:6" ht="14.25" x14ac:dyDescent="0.2">
      <c r="A38" s="18"/>
      <c r="B38" s="55"/>
      <c r="C38" s="55"/>
      <c r="D38" s="55"/>
      <c r="E38" s="25"/>
      <c r="F38" s="18"/>
    </row>
    <row r="39" spans="1:6" ht="14.25" x14ac:dyDescent="0.2">
      <c r="A39" s="18"/>
      <c r="B39" s="55"/>
      <c r="C39" s="55"/>
      <c r="D39" s="55"/>
      <c r="E39" s="25"/>
      <c r="F39" s="18"/>
    </row>
    <row r="40" spans="1:6" ht="14.25" x14ac:dyDescent="0.2">
      <c r="A40" s="18"/>
      <c r="B40" s="55"/>
      <c r="C40" s="55"/>
      <c r="D40" s="55"/>
      <c r="E40" s="25"/>
      <c r="F40" s="18"/>
    </row>
    <row r="41" spans="1:6" ht="14.25" x14ac:dyDescent="0.2">
      <c r="A41" s="18"/>
      <c r="B41" s="55"/>
      <c r="C41" s="55"/>
      <c r="D41" s="55"/>
      <c r="E41" s="25"/>
      <c r="F41" s="18"/>
    </row>
    <row r="42" spans="1:6" ht="14.25" x14ac:dyDescent="0.2">
      <c r="A42" s="18"/>
      <c r="B42" s="55"/>
      <c r="C42" s="55"/>
      <c r="D42" s="55"/>
      <c r="E42" s="25"/>
      <c r="F42" s="18"/>
    </row>
    <row r="43" spans="1:6" ht="14.25" x14ac:dyDescent="0.2">
      <c r="A43" s="18"/>
      <c r="B43" s="55"/>
      <c r="C43" s="55"/>
      <c r="D43" s="55"/>
      <c r="E43" s="25"/>
      <c r="F43" s="18"/>
    </row>
    <row r="44" spans="1:6" ht="14.25" x14ac:dyDescent="0.2">
      <c r="A44" s="18"/>
      <c r="B44" s="55"/>
      <c r="C44" s="55"/>
      <c r="D44" s="55"/>
      <c r="E44" s="25"/>
      <c r="F44" s="18"/>
    </row>
    <row r="45" spans="1:6" ht="14.25" x14ac:dyDescent="0.2">
      <c r="A45" s="18"/>
      <c r="B45" s="55"/>
      <c r="C45" s="55"/>
      <c r="D45" s="55"/>
      <c r="E45" s="25"/>
      <c r="F45" s="18"/>
    </row>
    <row r="46" spans="1:6" ht="14.25" x14ac:dyDescent="0.2">
      <c r="A46" s="18"/>
      <c r="B46" s="55"/>
      <c r="C46" s="55"/>
      <c r="D46" s="55"/>
      <c r="E46" s="25"/>
      <c r="F46" s="18"/>
    </row>
    <row r="47" spans="1:6" ht="14.25" x14ac:dyDescent="0.2">
      <c r="A47" s="18"/>
      <c r="B47" s="55"/>
      <c r="C47" s="55"/>
      <c r="D47" s="55"/>
      <c r="E47" s="25"/>
      <c r="F47" s="18"/>
    </row>
    <row r="48" spans="1:6" ht="14.25" x14ac:dyDescent="0.2">
      <c r="A48" s="18"/>
      <c r="B48" s="55"/>
      <c r="C48" s="55"/>
      <c r="D48" s="55"/>
      <c r="E48" s="25"/>
      <c r="F48" s="18"/>
    </row>
    <row r="49" spans="1:6" ht="14.25" x14ac:dyDescent="0.2">
      <c r="A49" s="18"/>
      <c r="B49" s="55"/>
      <c r="C49" s="55"/>
      <c r="D49" s="55"/>
      <c r="E49" s="25"/>
      <c r="F49" s="18"/>
    </row>
    <row r="50" spans="1:6" ht="14.25" x14ac:dyDescent="0.2">
      <c r="A50" s="18"/>
      <c r="B50" s="55"/>
      <c r="C50" s="55"/>
      <c r="D50" s="55"/>
      <c r="E50" s="25"/>
      <c r="F50" s="18"/>
    </row>
    <row r="51" spans="1:6" ht="14.25" x14ac:dyDescent="0.2">
      <c r="A51" s="18"/>
      <c r="B51" s="55"/>
      <c r="C51" s="55"/>
      <c r="D51" s="55"/>
      <c r="E51" s="25"/>
      <c r="F51" s="18"/>
    </row>
    <row r="52" spans="1:6" ht="14.25" x14ac:dyDescent="0.2">
      <c r="A52" s="18"/>
      <c r="B52" s="55"/>
      <c r="C52" s="55"/>
      <c r="D52" s="55"/>
      <c r="E52" s="25"/>
      <c r="F52" s="18"/>
    </row>
    <row r="53" spans="1:6" ht="14.25" x14ac:dyDescent="0.2">
      <c r="A53" s="18"/>
      <c r="B53" s="55"/>
      <c r="C53" s="55"/>
      <c r="D53" s="55"/>
      <c r="E53" s="25"/>
      <c r="F53" s="18"/>
    </row>
    <row r="54" spans="1:6" ht="14.25" x14ac:dyDescent="0.2">
      <c r="A54" s="18"/>
      <c r="B54" s="55"/>
      <c r="C54" s="55"/>
      <c r="D54" s="55"/>
      <c r="E54" s="25"/>
      <c r="F54" s="18"/>
    </row>
    <row r="55" spans="1:6" ht="14.25" x14ac:dyDescent="0.2">
      <c r="A55" s="18"/>
      <c r="B55" s="55"/>
      <c r="C55" s="55"/>
      <c r="D55" s="55"/>
      <c r="E55" s="25"/>
      <c r="F55" s="18"/>
    </row>
    <row r="56" spans="1:6" ht="14.25" x14ac:dyDescent="0.2">
      <c r="A56" s="18"/>
      <c r="B56" s="55"/>
      <c r="C56" s="55"/>
      <c r="D56" s="55"/>
      <c r="E56" s="25"/>
      <c r="F56" s="18"/>
    </row>
    <row r="57" spans="1:6" ht="14.25" x14ac:dyDescent="0.2">
      <c r="A57" s="18"/>
      <c r="B57" s="55"/>
      <c r="C57" s="55"/>
      <c r="D57" s="55"/>
      <c r="E57" s="25"/>
      <c r="F57" s="18"/>
    </row>
    <row r="58" spans="1:6" ht="14.25" x14ac:dyDescent="0.2">
      <c r="A58" s="18"/>
      <c r="B58" s="55"/>
      <c r="C58" s="55"/>
      <c r="D58" s="55"/>
      <c r="E58" s="25"/>
      <c r="F58" s="18"/>
    </row>
    <row r="59" spans="1:6" ht="14.25" x14ac:dyDescent="0.2">
      <c r="A59" s="18"/>
      <c r="B59" s="55"/>
      <c r="C59" s="55"/>
      <c r="D59" s="55"/>
      <c r="E59" s="25"/>
      <c r="F59" s="18"/>
    </row>
    <row r="60" spans="1:6" ht="14.25" x14ac:dyDescent="0.2">
      <c r="A60" s="18"/>
      <c r="B60" s="55"/>
      <c r="C60" s="55"/>
      <c r="D60" s="55"/>
      <c r="E60" s="25"/>
      <c r="F60" s="18"/>
    </row>
    <row r="61" spans="1:6" ht="14.25" x14ac:dyDescent="0.2">
      <c r="A61" s="18"/>
      <c r="B61" s="55"/>
      <c r="C61" s="55"/>
      <c r="D61" s="55"/>
      <c r="E61" s="25"/>
      <c r="F61" s="18"/>
    </row>
    <row r="62" spans="1:6" ht="14.25" x14ac:dyDescent="0.2">
      <c r="A62" s="18"/>
      <c r="B62" s="55"/>
      <c r="C62" s="55"/>
      <c r="D62" s="55"/>
      <c r="E62" s="25"/>
      <c r="F62" s="18"/>
    </row>
    <row r="63" spans="1:6" ht="14.25" x14ac:dyDescent="0.2">
      <c r="A63" s="18"/>
      <c r="B63" s="55"/>
      <c r="C63" s="55"/>
      <c r="D63" s="55"/>
      <c r="E63" s="25"/>
      <c r="F63" s="18"/>
    </row>
    <row r="64" spans="1:6" s="48" customFormat="1" ht="14.25" x14ac:dyDescent="0.2">
      <c r="A64" s="44"/>
      <c r="B64" s="45"/>
      <c r="C64" s="46" t="s">
        <v>52</v>
      </c>
      <c r="D64" s="46" t="s">
        <v>53</v>
      </c>
      <c r="E64" s="47"/>
      <c r="F64" s="44"/>
    </row>
    <row r="65" spans="1:6" s="48" customFormat="1" ht="14.25" x14ac:dyDescent="0.2">
      <c r="A65" s="44"/>
      <c r="B65" s="45"/>
      <c r="C65" s="49">
        <v>0.5</v>
      </c>
      <c r="D65" s="50">
        <v>350</v>
      </c>
      <c r="E65" s="47"/>
      <c r="F65" s="44"/>
    </row>
    <row r="66" spans="1:6" ht="14.25" x14ac:dyDescent="0.2">
      <c r="A66" s="18"/>
      <c r="B66" s="55"/>
      <c r="C66" s="55"/>
      <c r="D66" s="55"/>
      <c r="E66" s="25"/>
      <c r="F66" s="18"/>
    </row>
    <row r="67" spans="1:6" ht="14.25" x14ac:dyDescent="0.2">
      <c r="A67" s="18"/>
      <c r="B67" s="55"/>
      <c r="C67" s="55"/>
      <c r="D67" s="55"/>
      <c r="E67" s="25"/>
      <c r="F67" s="18"/>
    </row>
    <row r="68" spans="1:6" ht="13.5" customHeight="1" x14ac:dyDescent="0.2">
      <c r="A68" s="18"/>
      <c r="B68" s="55"/>
      <c r="C68" s="55"/>
      <c r="D68" s="55"/>
      <c r="E68" s="25"/>
      <c r="F68" s="18"/>
    </row>
    <row r="69" spans="1:6" ht="13.5" customHeight="1" x14ac:dyDescent="0.2">
      <c r="A69" s="18"/>
      <c r="B69" s="22" t="s">
        <v>15</v>
      </c>
      <c r="C69" s="23"/>
      <c r="D69" s="23"/>
      <c r="E69" s="26">
        <f>C65*D65</f>
        <v>175</v>
      </c>
      <c r="F69" s="18"/>
    </row>
    <row r="70" spans="1:6" ht="13.5" customHeight="1" x14ac:dyDescent="0.2">
      <c r="A70" s="18"/>
      <c r="B70" s="31" t="s">
        <v>54</v>
      </c>
      <c r="C70" s="23"/>
      <c r="D70" s="23"/>
      <c r="E70" s="27">
        <v>0</v>
      </c>
      <c r="F70" s="18"/>
    </row>
    <row r="71" spans="1:6" ht="13.5" customHeight="1" x14ac:dyDescent="0.2">
      <c r="A71" s="18"/>
      <c r="B71" s="31" t="s">
        <v>69</v>
      </c>
      <c r="C71" s="23"/>
      <c r="D71" s="23"/>
      <c r="E71" s="27">
        <v>0</v>
      </c>
      <c r="F71" s="18"/>
    </row>
    <row r="72" spans="1:6" ht="13.5" customHeight="1" x14ac:dyDescent="0.2">
      <c r="A72" s="18"/>
      <c r="B72" s="22" t="s">
        <v>14</v>
      </c>
      <c r="C72" s="23"/>
      <c r="D72" s="23"/>
      <c r="E72" s="26">
        <f>SUM(E69:E71)</f>
        <v>175</v>
      </c>
      <c r="F72" s="18"/>
    </row>
    <row r="73" spans="1:6" ht="13.5" customHeight="1" x14ac:dyDescent="0.2">
      <c r="A73" s="18"/>
      <c r="B73" s="23" t="s">
        <v>5</v>
      </c>
      <c r="C73" s="28">
        <v>0.05</v>
      </c>
      <c r="D73" s="23"/>
      <c r="E73" s="32">
        <f>ROUND(E72*C73,2)</f>
        <v>8.75</v>
      </c>
      <c r="F73" s="18"/>
    </row>
    <row r="74" spans="1:6" ht="13.5" customHeight="1" x14ac:dyDescent="0.2">
      <c r="A74" s="18"/>
      <c r="B74" s="23" t="s">
        <v>4</v>
      </c>
      <c r="C74" s="39">
        <v>9.9750000000000005E-2</v>
      </c>
      <c r="D74" s="23"/>
      <c r="E74" s="40">
        <f>ROUND(E72*C74,2)</f>
        <v>17.46</v>
      </c>
      <c r="F74" s="18"/>
    </row>
    <row r="75" spans="1:6" ht="13.5" customHeight="1" x14ac:dyDescent="0.2">
      <c r="A75" s="18"/>
      <c r="B75" s="23"/>
      <c r="C75" s="23"/>
      <c r="D75" s="23"/>
      <c r="E75" s="29"/>
      <c r="F75" s="18"/>
    </row>
    <row r="76" spans="1:6" ht="16.5" customHeight="1" thickBot="1" x14ac:dyDescent="0.25">
      <c r="A76" s="18"/>
      <c r="B76" s="22" t="s">
        <v>16</v>
      </c>
      <c r="C76" s="23"/>
      <c r="D76" s="23"/>
      <c r="E76" s="30">
        <f>SUM(E72:E74)</f>
        <v>201.21</v>
      </c>
      <c r="F76" s="18"/>
    </row>
    <row r="77" spans="1:6" ht="15.75" thickTop="1" x14ac:dyDescent="0.2">
      <c r="A77" s="18"/>
      <c r="B77" s="59"/>
      <c r="C77" s="59"/>
      <c r="D77" s="59"/>
      <c r="E77" s="33"/>
      <c r="F77" s="18"/>
    </row>
    <row r="78" spans="1:6" ht="15" x14ac:dyDescent="0.2">
      <c r="A78" s="18"/>
      <c r="B78" s="56" t="s">
        <v>18</v>
      </c>
      <c r="C78" s="56"/>
      <c r="D78" s="56"/>
      <c r="E78" s="33">
        <v>0</v>
      </c>
      <c r="F78" s="18"/>
    </row>
    <row r="79" spans="1:6" ht="15" x14ac:dyDescent="0.2">
      <c r="A79" s="18"/>
      <c r="B79" s="59"/>
      <c r="C79" s="59"/>
      <c r="D79" s="59"/>
      <c r="E79" s="33"/>
      <c r="F79" s="18"/>
    </row>
    <row r="80" spans="1:6" ht="19.5" customHeight="1" x14ac:dyDescent="0.2">
      <c r="A80" s="18"/>
      <c r="B80" s="34" t="s">
        <v>17</v>
      </c>
      <c r="C80" s="35"/>
      <c r="D80" s="35"/>
      <c r="E80" s="36">
        <f>E76-E78</f>
        <v>201.21</v>
      </c>
      <c r="F80" s="18"/>
    </row>
    <row r="81" spans="1:6" ht="13.5" customHeight="1" x14ac:dyDescent="0.2">
      <c r="A81" s="18"/>
      <c r="B81" s="18"/>
      <c r="C81" s="18"/>
      <c r="D81" s="18"/>
      <c r="E81" s="18"/>
      <c r="F81" s="18"/>
    </row>
    <row r="82" spans="1:6" x14ac:dyDescent="0.2">
      <c r="A82" s="18"/>
      <c r="B82" s="18"/>
      <c r="C82" s="18"/>
      <c r="D82" s="18"/>
      <c r="E82" s="18"/>
      <c r="F82" s="18"/>
    </row>
    <row r="83" spans="1:6" x14ac:dyDescent="0.2">
      <c r="A83" s="18"/>
      <c r="B83" s="53"/>
      <c r="C83" s="53"/>
      <c r="D83" s="53"/>
      <c r="E83" s="53"/>
      <c r="F83" s="18"/>
    </row>
    <row r="84" spans="1:6" ht="14.25" x14ac:dyDescent="0.2">
      <c r="A84" s="61" t="s">
        <v>29</v>
      </c>
      <c r="B84" s="61"/>
      <c r="C84" s="61"/>
      <c r="D84" s="61"/>
      <c r="E84" s="61"/>
      <c r="F84" s="61"/>
    </row>
    <row r="85" spans="1:6" ht="14.25" x14ac:dyDescent="0.2">
      <c r="A85" s="57" t="s">
        <v>30</v>
      </c>
      <c r="B85" s="57"/>
      <c r="C85" s="57"/>
      <c r="D85" s="57"/>
      <c r="E85" s="57"/>
      <c r="F85" s="57"/>
    </row>
    <row r="86" spans="1:6" x14ac:dyDescent="0.2">
      <c r="A86" s="18"/>
      <c r="B86" s="18"/>
      <c r="C86" s="18"/>
      <c r="D86" s="18"/>
      <c r="E86" s="18"/>
      <c r="F86" s="18"/>
    </row>
    <row r="87" spans="1:6" x14ac:dyDescent="0.2">
      <c r="A87" s="18"/>
      <c r="B87" s="54"/>
      <c r="C87" s="54"/>
      <c r="D87" s="54"/>
      <c r="E87" s="54"/>
      <c r="F87" s="18"/>
    </row>
    <row r="88" spans="1:6" ht="15" x14ac:dyDescent="0.2">
      <c r="A88" s="60" t="s">
        <v>7</v>
      </c>
      <c r="B88" s="60"/>
      <c r="C88" s="60"/>
      <c r="D88" s="60"/>
      <c r="E88" s="60"/>
      <c r="F88" s="60"/>
    </row>
    <row r="90" spans="1:6" ht="39.75" customHeight="1" x14ac:dyDescent="0.2">
      <c r="B90" s="51"/>
      <c r="C90" s="52"/>
      <c r="D90" s="52"/>
    </row>
    <row r="91" spans="1:6" ht="13.5" customHeight="1" x14ac:dyDescent="0.2"/>
    <row r="92" spans="1:6" x14ac:dyDescent="0.2">
      <c r="B92" s="13"/>
      <c r="C92" s="13"/>
      <c r="D92" s="13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E60280A9-E5F1-4C14-BDAE-2962D79CF4FE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D25C5-9E9C-4123-8057-D5325DEF1078}">
  <sheetPr>
    <pageSetUpPr fitToPage="1"/>
  </sheetPr>
  <dimension ref="A12:F93"/>
  <sheetViews>
    <sheetView tabSelected="1" view="pageBreakPreview" topLeftCell="A30" zoomScale="80" zoomScaleNormal="100" zoomScaleSheetLayoutView="80" workbookViewId="0">
      <selection activeCell="E60" sqref="E6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4"/>
      <c r="B21" s="22" t="s">
        <v>99</v>
      </c>
      <c r="C21" s="18"/>
      <c r="D21" s="18"/>
      <c r="E21" s="18"/>
      <c r="F21" s="18"/>
    </row>
    <row r="22" spans="1:6" ht="15" x14ac:dyDescent="0.2">
      <c r="A22" s="14"/>
      <c r="B22" s="23"/>
      <c r="C22" s="18"/>
      <c r="D22" s="18"/>
      <c r="E22" s="18"/>
      <c r="F22" s="18"/>
    </row>
    <row r="23" spans="1:6" ht="15" x14ac:dyDescent="0.2">
      <c r="A23" s="14"/>
      <c r="B23" s="23"/>
      <c r="C23" s="18"/>
      <c r="D23" s="18"/>
      <c r="E23" s="18"/>
      <c r="F23" s="18"/>
    </row>
    <row r="24" spans="1:6" ht="15" x14ac:dyDescent="0.2">
      <c r="A24" s="14"/>
      <c r="B24" s="22" t="s">
        <v>38</v>
      </c>
      <c r="C24" s="18"/>
      <c r="D24" s="18"/>
      <c r="E24" s="18"/>
      <c r="F24" s="18"/>
    </row>
    <row r="25" spans="1:6" ht="15" x14ac:dyDescent="0.2">
      <c r="A25" s="14"/>
      <c r="B25" s="22" t="s">
        <v>39</v>
      </c>
      <c r="C25" s="18"/>
      <c r="D25" s="18"/>
      <c r="E25" s="18"/>
      <c r="F25" s="18"/>
    </row>
    <row r="26" spans="1:6" ht="33.75" customHeight="1" x14ac:dyDescent="0.2">
      <c r="A26" s="14"/>
      <c r="B26" s="43" t="s">
        <v>40</v>
      </c>
      <c r="C26" s="18"/>
      <c r="D26" s="18"/>
      <c r="E26" s="18"/>
      <c r="F26" s="18"/>
    </row>
    <row r="27" spans="1:6" x14ac:dyDescent="0.2">
      <c r="A27" s="15"/>
      <c r="B27" s="18"/>
      <c r="C27" s="20"/>
      <c r="D27" s="20"/>
      <c r="E27" s="21"/>
      <c r="F27" s="18"/>
    </row>
    <row r="28" spans="1:6" ht="15" x14ac:dyDescent="0.2">
      <c r="A28" s="14"/>
      <c r="B28" s="20"/>
      <c r="C28" s="20"/>
      <c r="D28" s="24" t="s">
        <v>11</v>
      </c>
      <c r="E28" s="24" t="s">
        <v>100</v>
      </c>
      <c r="F28" s="18"/>
    </row>
    <row r="29" spans="1:6" ht="13.5" thickBot="1" x14ac:dyDescent="0.25">
      <c r="A29" s="16"/>
      <c r="B29" s="16"/>
      <c r="C29" s="16"/>
      <c r="D29" s="16"/>
      <c r="E29" s="16"/>
      <c r="F29" s="17"/>
    </row>
    <row r="30" spans="1:6" s="37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4"/>
      <c r="B31" s="15"/>
      <c r="C31" s="14"/>
      <c r="D31" s="14"/>
      <c r="E31" s="14"/>
    </row>
    <row r="32" spans="1:6" ht="14.25" x14ac:dyDescent="0.2">
      <c r="A32" s="18"/>
      <c r="B32" s="19" t="s">
        <v>6</v>
      </c>
      <c r="C32" s="19"/>
      <c r="D32" s="19"/>
      <c r="E32" s="25"/>
      <c r="F32" s="18"/>
    </row>
    <row r="33" spans="1:6" ht="14.25" x14ac:dyDescent="0.2">
      <c r="A33" s="18"/>
      <c r="B33" s="55"/>
      <c r="C33" s="55"/>
      <c r="D33" s="55"/>
      <c r="E33" s="25"/>
      <c r="F33" s="18"/>
    </row>
    <row r="34" spans="1:6" ht="14.25" x14ac:dyDescent="0.2">
      <c r="A34" s="18"/>
      <c r="B34" s="55"/>
      <c r="C34" s="55"/>
      <c r="D34" s="55"/>
      <c r="E34" s="25"/>
      <c r="F34" s="18"/>
    </row>
    <row r="35" spans="1:6" ht="14.25" x14ac:dyDescent="0.2">
      <c r="A35" s="18"/>
      <c r="B35" s="55" t="s">
        <v>88</v>
      </c>
      <c r="C35" s="55"/>
      <c r="D35" s="55"/>
      <c r="E35" s="25"/>
      <c r="F35" s="18"/>
    </row>
    <row r="36" spans="1:6" ht="14.25" x14ac:dyDescent="0.2">
      <c r="A36" s="18"/>
      <c r="B36" s="55"/>
      <c r="C36" s="55"/>
      <c r="D36" s="55"/>
      <c r="E36" s="25"/>
      <c r="F36" s="18"/>
    </row>
    <row r="37" spans="1:6" ht="14.25" x14ac:dyDescent="0.2">
      <c r="A37" s="18"/>
      <c r="B37" s="55" t="s">
        <v>65</v>
      </c>
      <c r="C37" s="55"/>
      <c r="D37" s="55"/>
      <c r="E37" s="25"/>
      <c r="F37" s="18"/>
    </row>
    <row r="38" spans="1:6" ht="14.25" x14ac:dyDescent="0.2">
      <c r="A38" s="18"/>
      <c r="B38" s="55"/>
      <c r="C38" s="55"/>
      <c r="D38" s="55"/>
      <c r="E38" s="25"/>
      <c r="F38" s="18"/>
    </row>
    <row r="39" spans="1:6" ht="14.25" x14ac:dyDescent="0.2">
      <c r="A39" s="18"/>
      <c r="B39" s="55" t="s">
        <v>77</v>
      </c>
      <c r="C39" s="55"/>
      <c r="D39" s="55"/>
      <c r="E39" s="25"/>
      <c r="F39" s="18"/>
    </row>
    <row r="40" spans="1:6" ht="14.25" x14ac:dyDescent="0.2">
      <c r="A40" s="18"/>
      <c r="B40" s="55"/>
      <c r="C40" s="55"/>
      <c r="D40" s="55"/>
      <c r="E40" s="25"/>
      <c r="F40" s="18"/>
    </row>
    <row r="41" spans="1:6" ht="14.25" x14ac:dyDescent="0.2">
      <c r="A41" s="18"/>
      <c r="B41" s="55" t="s">
        <v>56</v>
      </c>
      <c r="C41" s="55"/>
      <c r="D41" s="55"/>
      <c r="E41" s="25"/>
      <c r="F41" s="18"/>
    </row>
    <row r="42" spans="1:6" ht="14.25" x14ac:dyDescent="0.2">
      <c r="A42" s="18"/>
      <c r="B42" s="55"/>
      <c r="C42" s="55"/>
      <c r="D42" s="55"/>
      <c r="E42" s="25"/>
      <c r="F42" s="18"/>
    </row>
    <row r="43" spans="1:6" ht="14.25" x14ac:dyDescent="0.2">
      <c r="A43" s="18"/>
      <c r="B43" s="55" t="s">
        <v>80</v>
      </c>
      <c r="C43" s="55"/>
      <c r="D43" s="55"/>
      <c r="E43" s="25"/>
      <c r="F43" s="18"/>
    </row>
    <row r="44" spans="1:6" ht="14.25" x14ac:dyDescent="0.2">
      <c r="A44" s="18"/>
      <c r="B44" s="55"/>
      <c r="C44" s="55"/>
      <c r="D44" s="55"/>
      <c r="E44" s="25"/>
      <c r="F44" s="18"/>
    </row>
    <row r="45" spans="1:6" ht="14.25" x14ac:dyDescent="0.2">
      <c r="A45" s="18"/>
      <c r="B45" s="55" t="s">
        <v>59</v>
      </c>
      <c r="C45" s="55"/>
      <c r="D45" s="55"/>
      <c r="E45" s="25"/>
      <c r="F45" s="18"/>
    </row>
    <row r="46" spans="1:6" ht="14.25" x14ac:dyDescent="0.2">
      <c r="A46" s="18"/>
      <c r="B46" s="55"/>
      <c r="C46" s="55"/>
      <c r="D46" s="55"/>
      <c r="E46" s="25"/>
      <c r="F46" s="18"/>
    </row>
    <row r="47" spans="1:6" ht="14.25" x14ac:dyDescent="0.2">
      <c r="A47" s="18"/>
      <c r="B47" s="55" t="s">
        <v>60</v>
      </c>
      <c r="C47" s="55"/>
      <c r="D47" s="55"/>
      <c r="E47" s="25"/>
      <c r="F47" s="18"/>
    </row>
    <row r="48" spans="1:6" ht="14.25" x14ac:dyDescent="0.2">
      <c r="A48" s="18"/>
      <c r="B48" s="55"/>
      <c r="C48" s="55"/>
      <c r="D48" s="55"/>
      <c r="E48" s="25"/>
      <c r="F48" s="18"/>
    </row>
    <row r="49" spans="1:6" ht="14.25" x14ac:dyDescent="0.2">
      <c r="A49" s="18"/>
      <c r="B49" s="55" t="s">
        <v>89</v>
      </c>
      <c r="C49" s="55"/>
      <c r="D49" s="55"/>
      <c r="E49" s="25"/>
      <c r="F49" s="18"/>
    </row>
    <row r="50" spans="1:6" ht="14.25" x14ac:dyDescent="0.2">
      <c r="A50" s="18"/>
      <c r="B50" s="55"/>
      <c r="C50" s="55"/>
      <c r="D50" s="55"/>
      <c r="E50" s="25"/>
      <c r="F50" s="18"/>
    </row>
    <row r="51" spans="1:6" ht="14.25" x14ac:dyDescent="0.2">
      <c r="A51" s="18"/>
      <c r="B51" s="55" t="s">
        <v>67</v>
      </c>
      <c r="C51" s="55"/>
      <c r="D51" s="55"/>
      <c r="E51" s="25"/>
      <c r="F51" s="18"/>
    </row>
    <row r="52" spans="1:6" ht="14.25" x14ac:dyDescent="0.2">
      <c r="A52" s="18"/>
      <c r="B52" s="55"/>
      <c r="C52" s="55"/>
      <c r="D52" s="55"/>
      <c r="E52" s="25"/>
      <c r="F52" s="18"/>
    </row>
    <row r="53" spans="1:6" ht="14.25" x14ac:dyDescent="0.2">
      <c r="A53" s="18"/>
      <c r="B53" s="55" t="s">
        <v>79</v>
      </c>
      <c r="C53" s="55"/>
      <c r="D53" s="55"/>
      <c r="E53" s="25"/>
      <c r="F53" s="18"/>
    </row>
    <row r="54" spans="1:6" ht="14.25" x14ac:dyDescent="0.2">
      <c r="A54" s="18"/>
      <c r="B54" s="55"/>
      <c r="C54" s="55"/>
      <c r="D54" s="55"/>
      <c r="E54" s="25"/>
      <c r="F54" s="18"/>
    </row>
    <row r="55" spans="1:6" ht="14.25" x14ac:dyDescent="0.2">
      <c r="A55" s="18"/>
      <c r="B55" s="55" t="s">
        <v>115</v>
      </c>
      <c r="C55" s="55"/>
      <c r="D55" s="55"/>
      <c r="E55" s="25"/>
      <c r="F55" s="18"/>
    </row>
    <row r="56" spans="1:6" ht="14.25" x14ac:dyDescent="0.2">
      <c r="A56" s="18"/>
      <c r="B56" s="55"/>
      <c r="C56" s="55"/>
      <c r="D56" s="55"/>
      <c r="E56" s="25"/>
      <c r="F56" s="18"/>
    </row>
    <row r="57" spans="1:6" ht="14.25" x14ac:dyDescent="0.2">
      <c r="A57" s="18"/>
      <c r="B57" s="55" t="s">
        <v>121</v>
      </c>
      <c r="C57" s="55"/>
      <c r="D57" s="55"/>
      <c r="E57" s="25"/>
      <c r="F57" s="18"/>
    </row>
    <row r="58" spans="1:6" ht="14.25" x14ac:dyDescent="0.2">
      <c r="A58" s="18"/>
      <c r="B58" s="55"/>
      <c r="C58" s="55"/>
      <c r="D58" s="55"/>
      <c r="E58" s="25"/>
      <c r="F58" s="18"/>
    </row>
    <row r="59" spans="1:6" ht="14.25" x14ac:dyDescent="0.2">
      <c r="A59" s="18"/>
      <c r="B59" s="55"/>
      <c r="C59" s="55"/>
      <c r="D59" s="55"/>
      <c r="E59" s="25"/>
      <c r="F59" s="18"/>
    </row>
    <row r="60" spans="1:6" ht="14.25" x14ac:dyDescent="0.2">
      <c r="A60" s="18"/>
      <c r="B60" s="55"/>
      <c r="C60" s="55"/>
      <c r="D60" s="55"/>
      <c r="E60" s="25"/>
      <c r="F60" s="18"/>
    </row>
    <row r="61" spans="1:6" ht="14.25" x14ac:dyDescent="0.2">
      <c r="A61" s="18"/>
      <c r="B61" s="55"/>
      <c r="C61" s="55"/>
      <c r="D61" s="55"/>
      <c r="E61" s="25"/>
      <c r="F61" s="18"/>
    </row>
    <row r="62" spans="1:6" ht="14.25" x14ac:dyDescent="0.2">
      <c r="A62" s="18"/>
      <c r="B62" s="55"/>
      <c r="C62" s="55"/>
      <c r="D62" s="55"/>
      <c r="E62" s="25"/>
      <c r="F62" s="18"/>
    </row>
    <row r="63" spans="1:6" ht="14.25" x14ac:dyDescent="0.2">
      <c r="A63" s="18"/>
      <c r="B63" s="55"/>
      <c r="C63" s="55"/>
      <c r="D63" s="55"/>
      <c r="E63" s="25"/>
      <c r="F63" s="18"/>
    </row>
    <row r="64" spans="1:6" ht="14.25" x14ac:dyDescent="0.2">
      <c r="A64" s="18"/>
      <c r="B64" s="55"/>
      <c r="C64" s="55"/>
      <c r="D64" s="55"/>
      <c r="E64" s="25"/>
      <c r="F64" s="18"/>
    </row>
    <row r="65" spans="1:6" s="48" customFormat="1" ht="14.25" x14ac:dyDescent="0.2">
      <c r="A65" s="44"/>
      <c r="B65" s="45"/>
      <c r="C65" s="46" t="s">
        <v>52</v>
      </c>
      <c r="D65" s="46" t="s">
        <v>53</v>
      </c>
      <c r="E65" s="47"/>
      <c r="F65" s="44"/>
    </row>
    <row r="66" spans="1:6" s="48" customFormat="1" ht="14.25" x14ac:dyDescent="0.2">
      <c r="A66" s="44"/>
      <c r="B66" s="45"/>
      <c r="C66" s="49">
        <v>30.5</v>
      </c>
      <c r="D66" s="50">
        <v>350</v>
      </c>
      <c r="E66" s="47"/>
      <c r="F66" s="44"/>
    </row>
    <row r="67" spans="1:6" ht="14.25" x14ac:dyDescent="0.2">
      <c r="A67" s="18"/>
      <c r="B67" s="55"/>
      <c r="C67" s="55"/>
      <c r="D67" s="55"/>
      <c r="E67" s="25"/>
      <c r="F67" s="18"/>
    </row>
    <row r="68" spans="1:6" ht="14.25" x14ac:dyDescent="0.2">
      <c r="A68" s="18"/>
      <c r="B68" s="55"/>
      <c r="C68" s="55"/>
      <c r="D68" s="55"/>
      <c r="E68" s="25"/>
      <c r="F68" s="18"/>
    </row>
    <row r="69" spans="1:6" ht="13.5" customHeight="1" x14ac:dyDescent="0.2">
      <c r="A69" s="18"/>
      <c r="B69" s="55"/>
      <c r="C69" s="55"/>
      <c r="D69" s="55"/>
      <c r="E69" s="25"/>
      <c r="F69" s="18"/>
    </row>
    <row r="70" spans="1:6" ht="13.5" customHeight="1" x14ac:dyDescent="0.2">
      <c r="A70" s="18"/>
      <c r="B70" s="22" t="s">
        <v>15</v>
      </c>
      <c r="C70" s="23"/>
      <c r="D70" s="23"/>
      <c r="E70" s="26">
        <f>C66*D66</f>
        <v>10675</v>
      </c>
      <c r="F70" s="18"/>
    </row>
    <row r="71" spans="1:6" ht="13.5" customHeight="1" x14ac:dyDescent="0.2">
      <c r="A71" s="18"/>
      <c r="B71" s="31" t="s">
        <v>54</v>
      </c>
      <c r="C71" s="23"/>
      <c r="D71" s="23"/>
      <c r="E71" s="27">
        <v>25</v>
      </c>
      <c r="F71" s="18"/>
    </row>
    <row r="72" spans="1:6" ht="13.5" customHeight="1" x14ac:dyDescent="0.2">
      <c r="A72" s="18"/>
      <c r="B72" s="31" t="s">
        <v>69</v>
      </c>
      <c r="C72" s="23"/>
      <c r="D72" s="23"/>
      <c r="E72" s="27">
        <v>20</v>
      </c>
      <c r="F72" s="18"/>
    </row>
    <row r="73" spans="1:6" ht="13.5" customHeight="1" x14ac:dyDescent="0.2">
      <c r="A73" s="18"/>
      <c r="B73" s="22" t="s">
        <v>14</v>
      </c>
      <c r="C73" s="23"/>
      <c r="D73" s="23"/>
      <c r="E73" s="26">
        <f>SUM(E70:E72)</f>
        <v>10720</v>
      </c>
      <c r="F73" s="18"/>
    </row>
    <row r="74" spans="1:6" ht="13.5" customHeight="1" x14ac:dyDescent="0.2">
      <c r="A74" s="18"/>
      <c r="B74" s="23" t="s">
        <v>5</v>
      </c>
      <c r="C74" s="28">
        <v>0.05</v>
      </c>
      <c r="D74" s="23"/>
      <c r="E74" s="32">
        <f>ROUND(E73*C74,2)</f>
        <v>536</v>
      </c>
      <c r="F74" s="18"/>
    </row>
    <row r="75" spans="1:6" ht="13.5" customHeight="1" x14ac:dyDescent="0.2">
      <c r="A75" s="18"/>
      <c r="B75" s="23" t="s">
        <v>4</v>
      </c>
      <c r="C75" s="39">
        <v>9.9750000000000005E-2</v>
      </c>
      <c r="D75" s="23"/>
      <c r="E75" s="40">
        <f>ROUND(E73*C75,2)</f>
        <v>1069.32</v>
      </c>
      <c r="F75" s="18"/>
    </row>
    <row r="76" spans="1:6" ht="13.5" customHeight="1" x14ac:dyDescent="0.2">
      <c r="A76" s="18"/>
      <c r="B76" s="23"/>
      <c r="C76" s="23"/>
      <c r="D76" s="23"/>
      <c r="E76" s="29"/>
      <c r="F76" s="18"/>
    </row>
    <row r="77" spans="1:6" ht="16.5" customHeight="1" thickBot="1" x14ac:dyDescent="0.25">
      <c r="A77" s="18"/>
      <c r="B77" s="22" t="s">
        <v>16</v>
      </c>
      <c r="C77" s="23"/>
      <c r="D77" s="23"/>
      <c r="E77" s="30">
        <f>SUM(E73:E75)</f>
        <v>12325.32</v>
      </c>
      <c r="F77" s="18"/>
    </row>
    <row r="78" spans="1:6" ht="15.75" thickTop="1" x14ac:dyDescent="0.2">
      <c r="A78" s="18"/>
      <c r="B78" s="59"/>
      <c r="C78" s="59"/>
      <c r="D78" s="59"/>
      <c r="E78" s="33"/>
      <c r="F78" s="18"/>
    </row>
    <row r="79" spans="1:6" ht="15" x14ac:dyDescent="0.2">
      <c r="A79" s="18"/>
      <c r="B79" s="56" t="s">
        <v>18</v>
      </c>
      <c r="C79" s="56"/>
      <c r="D79" s="56"/>
      <c r="E79" s="33">
        <v>0</v>
      </c>
      <c r="F79" s="18"/>
    </row>
    <row r="80" spans="1:6" ht="15" x14ac:dyDescent="0.2">
      <c r="A80" s="18"/>
      <c r="B80" s="59"/>
      <c r="C80" s="59"/>
      <c r="D80" s="59"/>
      <c r="E80" s="33"/>
      <c r="F80" s="18"/>
    </row>
    <row r="81" spans="1:6" ht="19.5" customHeight="1" x14ac:dyDescent="0.2">
      <c r="A81" s="18"/>
      <c r="B81" s="34" t="s">
        <v>17</v>
      </c>
      <c r="C81" s="35"/>
      <c r="D81" s="35"/>
      <c r="E81" s="36">
        <f>E77-E79</f>
        <v>12325.32</v>
      </c>
      <c r="F81" s="18"/>
    </row>
    <row r="82" spans="1:6" ht="13.5" customHeight="1" x14ac:dyDescent="0.2">
      <c r="A82" s="18"/>
      <c r="B82" s="18"/>
      <c r="C82" s="18"/>
      <c r="D82" s="18"/>
      <c r="E82" s="18"/>
      <c r="F82" s="18"/>
    </row>
    <row r="83" spans="1:6" x14ac:dyDescent="0.2">
      <c r="A83" s="18"/>
      <c r="B83" s="18"/>
      <c r="C83" s="18"/>
      <c r="D83" s="18"/>
      <c r="E83" s="18"/>
      <c r="F83" s="18"/>
    </row>
    <row r="84" spans="1:6" x14ac:dyDescent="0.2">
      <c r="A84" s="18"/>
      <c r="B84" s="53"/>
      <c r="C84" s="53"/>
      <c r="D84" s="53"/>
      <c r="E84" s="53"/>
      <c r="F84" s="18"/>
    </row>
    <row r="85" spans="1:6" ht="14.25" x14ac:dyDescent="0.2">
      <c r="A85" s="61" t="s">
        <v>29</v>
      </c>
      <c r="B85" s="61"/>
      <c r="C85" s="61"/>
      <c r="D85" s="61"/>
      <c r="E85" s="61"/>
      <c r="F85" s="61"/>
    </row>
    <row r="86" spans="1:6" ht="14.25" x14ac:dyDescent="0.2">
      <c r="A86" s="57" t="s">
        <v>30</v>
      </c>
      <c r="B86" s="57"/>
      <c r="C86" s="57"/>
      <c r="D86" s="57"/>
      <c r="E86" s="57"/>
      <c r="F86" s="57"/>
    </row>
    <row r="87" spans="1:6" x14ac:dyDescent="0.2">
      <c r="A87" s="18"/>
      <c r="B87" s="18"/>
      <c r="C87" s="18"/>
      <c r="D87" s="18"/>
      <c r="E87" s="18"/>
      <c r="F87" s="18"/>
    </row>
    <row r="88" spans="1:6" x14ac:dyDescent="0.2">
      <c r="A88" s="18"/>
      <c r="B88" s="54"/>
      <c r="C88" s="54"/>
      <c r="D88" s="54"/>
      <c r="E88" s="54"/>
      <c r="F88" s="18"/>
    </row>
    <row r="89" spans="1:6" ht="15" x14ac:dyDescent="0.2">
      <c r="A89" s="60" t="s">
        <v>7</v>
      </c>
      <c r="B89" s="60"/>
      <c r="C89" s="60"/>
      <c r="D89" s="60"/>
      <c r="E89" s="60"/>
      <c r="F89" s="60"/>
    </row>
    <row r="91" spans="1:6" ht="39.75" customHeight="1" x14ac:dyDescent="0.2">
      <c r="B91" s="51"/>
      <c r="C91" s="52"/>
      <c r="D91" s="52"/>
    </row>
    <row r="92" spans="1:6" ht="13.5" customHeight="1" x14ac:dyDescent="0.2"/>
    <row r="93" spans="1:6" x14ac:dyDescent="0.2">
      <c r="B93" s="13"/>
      <c r="C93" s="13"/>
      <c r="D93" s="13"/>
    </row>
  </sheetData>
  <mergeCells count="45"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  <mergeCell ref="B62:D62"/>
    <mergeCell ref="B63:D63"/>
    <mergeCell ref="B64:D64"/>
    <mergeCell ref="B67:D67"/>
    <mergeCell ref="B68:D68"/>
    <mergeCell ref="B69:D69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8:B80 B12:B20 B33:B69" xr:uid="{197D4E9E-0F52-4611-855B-896CA7775B51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topLeftCell="A18" zoomScaleNormal="100" workbookViewId="0">
      <selection activeCell="A6" sqref="A6:XFD45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2" t="s">
        <v>1</v>
      </c>
      <c r="C1" s="62"/>
      <c r="D1" s="10"/>
    </row>
    <row r="2" spans="1:4" ht="13.5" customHeight="1" x14ac:dyDescent="0.3">
      <c r="A2" s="6"/>
      <c r="B2" s="11"/>
      <c r="C2" s="11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2"/>
      <c r="C4" s="41" t="s">
        <v>3</v>
      </c>
      <c r="D4" s="7"/>
    </row>
    <row r="5" spans="1:4" x14ac:dyDescent="0.2">
      <c r="A5" s="6"/>
      <c r="B5" s="12"/>
      <c r="C5" s="38"/>
      <c r="D5" s="7"/>
    </row>
    <row r="6" spans="1:4" x14ac:dyDescent="0.2">
      <c r="A6" s="6"/>
      <c r="B6" s="12"/>
      <c r="C6" s="8" t="s">
        <v>10</v>
      </c>
      <c r="D6" s="7"/>
    </row>
    <row r="7" spans="1:4" x14ac:dyDescent="0.2">
      <c r="A7" s="6"/>
      <c r="B7" s="12"/>
      <c r="C7" s="8" t="s">
        <v>101</v>
      </c>
      <c r="D7" s="7"/>
    </row>
    <row r="8" spans="1:4" x14ac:dyDescent="0.2">
      <c r="A8" s="6"/>
      <c r="B8" s="12"/>
      <c r="C8" s="8" t="s">
        <v>19</v>
      </c>
      <c r="D8" s="7"/>
    </row>
    <row r="9" spans="1:4" x14ac:dyDescent="0.2">
      <c r="A9" s="6"/>
      <c r="B9" s="12"/>
      <c r="C9" s="8" t="s">
        <v>102</v>
      </c>
      <c r="D9" s="7"/>
    </row>
    <row r="10" spans="1:4" x14ac:dyDescent="0.2">
      <c r="A10" s="6"/>
      <c r="B10" s="12"/>
      <c r="C10" s="8" t="s">
        <v>103</v>
      </c>
      <c r="D10" s="7"/>
    </row>
    <row r="11" spans="1:4" x14ac:dyDescent="0.2">
      <c r="A11" s="6"/>
      <c r="B11" s="12"/>
      <c r="C11" s="8" t="s">
        <v>104</v>
      </c>
      <c r="D11" s="7"/>
    </row>
    <row r="12" spans="1:4" x14ac:dyDescent="0.2">
      <c r="A12" s="6"/>
      <c r="B12" s="12"/>
      <c r="C12" s="8" t="s">
        <v>105</v>
      </c>
      <c r="D12" s="7"/>
    </row>
    <row r="13" spans="1:4" x14ac:dyDescent="0.2">
      <c r="A13" s="6"/>
      <c r="B13" s="12"/>
      <c r="C13" s="8" t="s">
        <v>106</v>
      </c>
      <c r="D13" s="7"/>
    </row>
    <row r="14" spans="1:4" x14ac:dyDescent="0.2">
      <c r="A14" s="6"/>
      <c r="B14" s="12"/>
      <c r="C14" s="8" t="s">
        <v>107</v>
      </c>
      <c r="D14" s="7"/>
    </row>
    <row r="15" spans="1:4" x14ac:dyDescent="0.2">
      <c r="A15" s="6"/>
      <c r="B15" s="12"/>
      <c r="C15" s="8" t="s">
        <v>32</v>
      </c>
      <c r="D15" s="7"/>
    </row>
    <row r="16" spans="1:4" x14ac:dyDescent="0.2">
      <c r="A16" s="6"/>
      <c r="B16" s="12"/>
      <c r="C16" s="8" t="s">
        <v>31</v>
      </c>
      <c r="D16" s="7"/>
    </row>
    <row r="17" spans="1:4" x14ac:dyDescent="0.2">
      <c r="A17" s="6"/>
      <c r="B17" s="12"/>
      <c r="C17" s="8" t="s">
        <v>2</v>
      </c>
      <c r="D17" s="7"/>
    </row>
    <row r="18" spans="1:4" x14ac:dyDescent="0.2">
      <c r="A18" s="6"/>
      <c r="B18" s="12"/>
      <c r="C18" s="8" t="s">
        <v>21</v>
      </c>
      <c r="D18" s="7"/>
    </row>
    <row r="19" spans="1:4" x14ac:dyDescent="0.2">
      <c r="A19" s="6"/>
      <c r="B19" s="12"/>
      <c r="C19" s="8" t="s">
        <v>108</v>
      </c>
      <c r="D19" s="7"/>
    </row>
    <row r="20" spans="1:4" x14ac:dyDescent="0.2">
      <c r="A20" s="6"/>
      <c r="B20" s="12"/>
      <c r="C20" s="8" t="s">
        <v>109</v>
      </c>
      <c r="D20" s="7"/>
    </row>
    <row r="21" spans="1:4" x14ac:dyDescent="0.2">
      <c r="A21" s="6"/>
      <c r="B21" s="12"/>
      <c r="C21" s="8" t="s">
        <v>110</v>
      </c>
      <c r="D21" s="7"/>
    </row>
    <row r="22" spans="1:4" x14ac:dyDescent="0.2">
      <c r="A22" s="6"/>
      <c r="B22" s="12"/>
      <c r="C22" s="8" t="s">
        <v>111</v>
      </c>
      <c r="D22" s="7"/>
    </row>
    <row r="23" spans="1:4" x14ac:dyDescent="0.2">
      <c r="A23" s="6"/>
      <c r="B23" s="12"/>
      <c r="C23" s="8" t="s">
        <v>20</v>
      </c>
      <c r="D23" s="7"/>
    </row>
    <row r="24" spans="1:4" x14ac:dyDescent="0.2">
      <c r="A24" s="6"/>
      <c r="B24" s="12"/>
      <c r="C24" s="8" t="s">
        <v>22</v>
      </c>
      <c r="D24" s="7"/>
    </row>
    <row r="25" spans="1:4" x14ac:dyDescent="0.2">
      <c r="A25" s="6"/>
      <c r="B25" s="12"/>
      <c r="C25" s="8" t="s">
        <v>23</v>
      </c>
      <c r="D25" s="7"/>
    </row>
    <row r="26" spans="1:4" x14ac:dyDescent="0.2">
      <c r="A26" s="6"/>
      <c r="B26" s="12"/>
      <c r="C26" s="8" t="s">
        <v>9</v>
      </c>
      <c r="D26" s="7"/>
    </row>
    <row r="27" spans="1:4" x14ac:dyDescent="0.2">
      <c r="A27" s="6"/>
      <c r="B27" s="12"/>
      <c r="C27" s="8" t="s">
        <v>8</v>
      </c>
      <c r="D27" s="7"/>
    </row>
    <row r="28" spans="1:4" ht="25.5" x14ac:dyDescent="0.2">
      <c r="A28" s="6"/>
      <c r="B28" s="12"/>
      <c r="C28" s="8" t="s">
        <v>112</v>
      </c>
      <c r="D28" s="7"/>
    </row>
    <row r="29" spans="1:4" x14ac:dyDescent="0.2">
      <c r="A29" s="6"/>
      <c r="B29" s="12"/>
      <c r="C29" s="8" t="s">
        <v>33</v>
      </c>
      <c r="D29" s="7"/>
    </row>
    <row r="30" spans="1:4" x14ac:dyDescent="0.2">
      <c r="A30" s="6"/>
      <c r="B30" s="12"/>
      <c r="C30" s="8" t="s">
        <v>113</v>
      </c>
      <c r="D30" s="7"/>
    </row>
    <row r="31" spans="1:4" x14ac:dyDescent="0.2">
      <c r="A31" s="6"/>
      <c r="B31" s="12"/>
      <c r="C31" s="8" t="s">
        <v>114</v>
      </c>
      <c r="D31" s="7"/>
    </row>
    <row r="32" spans="1:4" x14ac:dyDescent="0.2">
      <c r="A32" s="6"/>
      <c r="B32" s="12"/>
      <c r="C32" s="9" t="s">
        <v>25</v>
      </c>
      <c r="D32" s="7"/>
    </row>
    <row r="33" spans="1:4" x14ac:dyDescent="0.2">
      <c r="A33" s="6"/>
      <c r="B33" s="12"/>
      <c r="C33" s="9" t="s">
        <v>27</v>
      </c>
      <c r="D33" s="7"/>
    </row>
    <row r="34" spans="1:4" x14ac:dyDescent="0.2">
      <c r="A34" s="6"/>
      <c r="B34" s="12"/>
      <c r="C34" s="9" t="s">
        <v>26</v>
      </c>
      <c r="D34" s="7"/>
    </row>
    <row r="35" spans="1:4" x14ac:dyDescent="0.2">
      <c r="A35" s="6"/>
      <c r="B35" s="12"/>
      <c r="C35" s="9" t="s">
        <v>115</v>
      </c>
      <c r="D35" s="7"/>
    </row>
    <row r="36" spans="1:4" x14ac:dyDescent="0.2">
      <c r="A36" s="6"/>
      <c r="B36" s="12"/>
      <c r="C36" s="9" t="s">
        <v>24</v>
      </c>
      <c r="D36" s="7"/>
    </row>
    <row r="37" spans="1:4" x14ac:dyDescent="0.2">
      <c r="A37" s="6"/>
      <c r="B37" s="12"/>
      <c r="C37" s="9" t="s">
        <v>116</v>
      </c>
      <c r="D37" s="7"/>
    </row>
    <row r="38" spans="1:4" x14ac:dyDescent="0.2">
      <c r="A38" s="6"/>
      <c r="B38" s="12"/>
      <c r="C38" s="9" t="s">
        <v>117</v>
      </c>
      <c r="D38" s="7"/>
    </row>
    <row r="39" spans="1:4" x14ac:dyDescent="0.2">
      <c r="A39" s="6"/>
      <c r="B39" s="12"/>
      <c r="C39" s="9" t="s">
        <v>36</v>
      </c>
      <c r="D39" s="7"/>
    </row>
    <row r="40" spans="1:4" x14ac:dyDescent="0.2">
      <c r="A40" s="6"/>
      <c r="B40" s="12"/>
      <c r="C40" s="8" t="s">
        <v>28</v>
      </c>
      <c r="D40" s="7"/>
    </row>
    <row r="41" spans="1:4" x14ac:dyDescent="0.2">
      <c r="A41" s="6"/>
      <c r="B41" s="12"/>
      <c r="C41" s="8" t="s">
        <v>34</v>
      </c>
      <c r="D41" s="7"/>
    </row>
    <row r="42" spans="1:4" x14ac:dyDescent="0.2">
      <c r="A42" s="6"/>
      <c r="B42" s="12"/>
      <c r="C42" s="8" t="s">
        <v>35</v>
      </c>
      <c r="D42" s="7"/>
    </row>
    <row r="43" spans="1:4" x14ac:dyDescent="0.2">
      <c r="A43" s="6"/>
      <c r="B43" s="12"/>
      <c r="C43" s="8" t="s">
        <v>118</v>
      </c>
      <c r="D43" s="7"/>
    </row>
    <row r="44" spans="1:4" x14ac:dyDescent="0.2">
      <c r="A44" s="6"/>
      <c r="B44" s="12"/>
      <c r="C44" s="8" t="s">
        <v>119</v>
      </c>
      <c r="D44" s="7"/>
    </row>
    <row r="45" spans="1:4" x14ac:dyDescent="0.2">
      <c r="A45" s="6"/>
      <c r="B45" s="12"/>
      <c r="C45" s="8" t="s">
        <v>120</v>
      </c>
      <c r="D45" s="7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4BD93-BC69-401E-B12D-A6D8BF8A4FB1}">
  <sheetPr>
    <pageSetUpPr fitToPage="1"/>
  </sheetPr>
  <dimension ref="A12:F89"/>
  <sheetViews>
    <sheetView view="pageBreakPreview" topLeftCell="A31" zoomScale="80" zoomScaleNormal="100" zoomScaleSheetLayoutView="80" workbookViewId="0">
      <selection activeCell="B39" sqref="B39:D3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4"/>
      <c r="B21" s="22" t="s">
        <v>50</v>
      </c>
      <c r="C21" s="18"/>
      <c r="D21" s="18"/>
      <c r="E21" s="18"/>
      <c r="F21" s="18"/>
    </row>
    <row r="22" spans="1:6" ht="15" x14ac:dyDescent="0.2">
      <c r="A22" s="14"/>
      <c r="B22" s="23"/>
      <c r="C22" s="18"/>
      <c r="D22" s="18"/>
      <c r="E22" s="18"/>
      <c r="F22" s="18"/>
    </row>
    <row r="23" spans="1:6" ht="15" x14ac:dyDescent="0.2">
      <c r="A23" s="14"/>
      <c r="B23" s="23"/>
      <c r="C23" s="18"/>
      <c r="D23" s="18"/>
      <c r="E23" s="18"/>
      <c r="F23" s="18"/>
    </row>
    <row r="24" spans="1:6" ht="15" x14ac:dyDescent="0.2">
      <c r="A24" s="14"/>
      <c r="B24" s="22" t="s">
        <v>38</v>
      </c>
      <c r="C24" s="18"/>
      <c r="D24" s="18"/>
      <c r="E24" s="18"/>
      <c r="F24" s="18"/>
    </row>
    <row r="25" spans="1:6" ht="15" x14ac:dyDescent="0.2">
      <c r="A25" s="14"/>
      <c r="B25" s="22" t="s">
        <v>39</v>
      </c>
      <c r="C25" s="18"/>
      <c r="D25" s="18"/>
      <c r="E25" s="18"/>
      <c r="F25" s="18"/>
    </row>
    <row r="26" spans="1:6" ht="33.75" customHeight="1" x14ac:dyDescent="0.2">
      <c r="A26" s="14"/>
      <c r="B26" s="43" t="s">
        <v>40</v>
      </c>
      <c r="C26" s="18"/>
      <c r="D26" s="18"/>
      <c r="E26" s="18"/>
      <c r="F26" s="18"/>
    </row>
    <row r="27" spans="1:6" x14ac:dyDescent="0.2">
      <c r="A27" s="15"/>
      <c r="B27" s="18"/>
      <c r="C27" s="20"/>
      <c r="D27" s="20"/>
      <c r="E27" s="21"/>
      <c r="F27" s="18"/>
    </row>
    <row r="28" spans="1:6" ht="15" x14ac:dyDescent="0.2">
      <c r="A28" s="14"/>
      <c r="B28" s="20"/>
      <c r="C28" s="20"/>
      <c r="D28" s="24" t="s">
        <v>11</v>
      </c>
      <c r="E28" s="24" t="s">
        <v>51</v>
      </c>
      <c r="F28" s="18"/>
    </row>
    <row r="29" spans="1:6" ht="13.5" thickBot="1" x14ac:dyDescent="0.25">
      <c r="A29" s="16"/>
      <c r="B29" s="16"/>
      <c r="C29" s="16"/>
      <c r="D29" s="16"/>
      <c r="E29" s="16"/>
      <c r="F29" s="17"/>
    </row>
    <row r="30" spans="1:6" s="37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4"/>
      <c r="B31" s="15"/>
      <c r="C31" s="14"/>
      <c r="D31" s="14"/>
      <c r="E31" s="14"/>
    </row>
    <row r="32" spans="1:6" ht="14.25" x14ac:dyDescent="0.2">
      <c r="A32" s="18"/>
      <c r="B32" s="19" t="s">
        <v>6</v>
      </c>
      <c r="C32" s="19"/>
      <c r="D32" s="19"/>
      <c r="E32" s="25"/>
      <c r="F32" s="18"/>
    </row>
    <row r="33" spans="1:6" ht="14.25" x14ac:dyDescent="0.2">
      <c r="A33" s="18"/>
      <c r="B33" s="55"/>
      <c r="C33" s="55"/>
      <c r="D33" s="55"/>
      <c r="E33" s="25"/>
      <c r="F33" s="18"/>
    </row>
    <row r="34" spans="1:6" ht="14.25" x14ac:dyDescent="0.2">
      <c r="A34" s="18"/>
      <c r="B34" s="55"/>
      <c r="C34" s="55"/>
      <c r="D34" s="55"/>
      <c r="E34" s="25"/>
      <c r="F34" s="18"/>
    </row>
    <row r="35" spans="1:6" ht="14.25" x14ac:dyDescent="0.2">
      <c r="A35" s="18"/>
      <c r="B35" s="55" t="s">
        <v>55</v>
      </c>
      <c r="C35" s="55"/>
      <c r="D35" s="55"/>
      <c r="E35" s="25"/>
      <c r="F35" s="18"/>
    </row>
    <row r="36" spans="1:6" ht="14.25" x14ac:dyDescent="0.2">
      <c r="A36" s="18"/>
      <c r="B36" s="55"/>
      <c r="C36" s="55"/>
      <c r="D36" s="55"/>
      <c r="E36" s="25"/>
      <c r="F36" s="18"/>
    </row>
    <row r="37" spans="1:6" ht="14.25" x14ac:dyDescent="0.2">
      <c r="A37" s="18"/>
      <c r="B37" s="55" t="s">
        <v>56</v>
      </c>
      <c r="C37" s="55"/>
      <c r="D37" s="55"/>
      <c r="E37" s="25"/>
      <c r="F37" s="18"/>
    </row>
    <row r="38" spans="1:6" ht="14.25" x14ac:dyDescent="0.2">
      <c r="A38" s="18"/>
      <c r="B38" s="55"/>
      <c r="C38" s="55"/>
      <c r="D38" s="55"/>
      <c r="E38" s="25"/>
      <c r="F38" s="18"/>
    </row>
    <row r="39" spans="1:6" ht="43.5" customHeight="1" x14ac:dyDescent="0.2">
      <c r="A39" s="18"/>
      <c r="B39" s="55" t="s">
        <v>57</v>
      </c>
      <c r="C39" s="55"/>
      <c r="D39" s="55"/>
      <c r="E39" s="25"/>
      <c r="F39" s="18"/>
    </row>
    <row r="40" spans="1:6" ht="14.25" x14ac:dyDescent="0.2">
      <c r="A40" s="18"/>
      <c r="B40" s="55"/>
      <c r="C40" s="55"/>
      <c r="D40" s="55"/>
      <c r="E40" s="25"/>
      <c r="F40" s="18"/>
    </row>
    <row r="41" spans="1:6" ht="14.25" x14ac:dyDescent="0.2">
      <c r="A41" s="18"/>
      <c r="B41" s="55" t="s">
        <v>58</v>
      </c>
      <c r="C41" s="55"/>
      <c r="D41" s="55"/>
      <c r="E41" s="25"/>
      <c r="F41" s="18"/>
    </row>
    <row r="42" spans="1:6" ht="14.25" x14ac:dyDescent="0.2">
      <c r="A42" s="18"/>
      <c r="B42" s="55"/>
      <c r="C42" s="55"/>
      <c r="D42" s="55"/>
      <c r="E42" s="25"/>
      <c r="F42" s="18"/>
    </row>
    <row r="43" spans="1:6" ht="14.25" x14ac:dyDescent="0.2">
      <c r="A43" s="18"/>
      <c r="B43" s="55" t="s">
        <v>59</v>
      </c>
      <c r="C43" s="55"/>
      <c r="D43" s="55"/>
      <c r="E43" s="25"/>
      <c r="F43" s="18"/>
    </row>
    <row r="44" spans="1:6" ht="14.25" x14ac:dyDescent="0.2">
      <c r="A44" s="18"/>
      <c r="B44" s="55"/>
      <c r="C44" s="55"/>
      <c r="D44" s="55"/>
      <c r="E44" s="25"/>
      <c r="F44" s="18"/>
    </row>
    <row r="45" spans="1:6" ht="14.25" x14ac:dyDescent="0.2">
      <c r="A45" s="18"/>
      <c r="B45" s="55" t="s">
        <v>60</v>
      </c>
      <c r="C45" s="55"/>
      <c r="D45" s="55"/>
      <c r="E45" s="25"/>
      <c r="F45" s="18"/>
    </row>
    <row r="46" spans="1:6" ht="14.25" x14ac:dyDescent="0.2">
      <c r="A46" s="18"/>
      <c r="B46" s="55"/>
      <c r="C46" s="55"/>
      <c r="D46" s="55"/>
      <c r="E46" s="25"/>
      <c r="F46" s="18"/>
    </row>
    <row r="47" spans="1:6" ht="29.25" customHeight="1" x14ac:dyDescent="0.2">
      <c r="A47" s="18"/>
      <c r="B47" s="55" t="s">
        <v>61</v>
      </c>
      <c r="C47" s="55"/>
      <c r="D47" s="55"/>
      <c r="E47" s="25"/>
      <c r="F47" s="18"/>
    </row>
    <row r="48" spans="1:6" ht="14.25" x14ac:dyDescent="0.2">
      <c r="A48" s="18"/>
      <c r="B48" s="55"/>
      <c r="C48" s="55"/>
      <c r="D48" s="55"/>
      <c r="E48" s="25"/>
      <c r="F48" s="18"/>
    </row>
    <row r="49" spans="1:6" ht="14.25" x14ac:dyDescent="0.2">
      <c r="A49" s="18"/>
      <c r="B49" s="55"/>
      <c r="C49" s="55"/>
      <c r="D49" s="55"/>
      <c r="E49" s="25"/>
      <c r="F49" s="18"/>
    </row>
    <row r="50" spans="1:6" ht="14.25" x14ac:dyDescent="0.2">
      <c r="A50" s="18"/>
      <c r="B50" s="55"/>
      <c r="C50" s="55"/>
      <c r="D50" s="55"/>
      <c r="E50" s="25"/>
      <c r="F50" s="18"/>
    </row>
    <row r="51" spans="1:6" ht="14.25" x14ac:dyDescent="0.2">
      <c r="A51" s="18"/>
      <c r="B51" s="55"/>
      <c r="C51" s="55"/>
      <c r="D51" s="55"/>
      <c r="E51" s="25"/>
      <c r="F51" s="18"/>
    </row>
    <row r="52" spans="1:6" ht="14.25" x14ac:dyDescent="0.2">
      <c r="A52" s="18"/>
      <c r="B52" s="55"/>
      <c r="C52" s="55"/>
      <c r="D52" s="55"/>
      <c r="E52" s="25"/>
      <c r="F52" s="18"/>
    </row>
    <row r="53" spans="1:6" ht="14.25" x14ac:dyDescent="0.2">
      <c r="A53" s="18"/>
      <c r="B53" s="55"/>
      <c r="C53" s="55"/>
      <c r="D53" s="55"/>
      <c r="E53" s="25"/>
      <c r="F53" s="18"/>
    </row>
    <row r="54" spans="1:6" ht="14.25" x14ac:dyDescent="0.2">
      <c r="A54" s="18"/>
      <c r="B54" s="55"/>
      <c r="C54" s="55"/>
      <c r="D54" s="55"/>
      <c r="E54" s="25"/>
      <c r="F54" s="18"/>
    </row>
    <row r="55" spans="1:6" ht="14.25" x14ac:dyDescent="0.2">
      <c r="A55" s="18"/>
      <c r="B55" s="55"/>
      <c r="C55" s="55"/>
      <c r="D55" s="55"/>
      <c r="E55" s="25"/>
      <c r="F55" s="18"/>
    </row>
    <row r="56" spans="1:6" ht="14.25" x14ac:dyDescent="0.2">
      <c r="A56" s="18"/>
      <c r="B56" s="55"/>
      <c r="C56" s="55"/>
      <c r="D56" s="55"/>
      <c r="E56" s="25"/>
      <c r="F56" s="18"/>
    </row>
    <row r="57" spans="1:6" ht="14.25" x14ac:dyDescent="0.2">
      <c r="A57" s="18"/>
      <c r="B57" s="55"/>
      <c r="C57" s="55"/>
      <c r="D57" s="55"/>
      <c r="E57" s="25"/>
      <c r="F57" s="18"/>
    </row>
    <row r="58" spans="1:6" ht="14.25" x14ac:dyDescent="0.2">
      <c r="A58" s="18"/>
      <c r="B58" s="55"/>
      <c r="C58" s="55"/>
      <c r="D58" s="55"/>
      <c r="E58" s="25"/>
      <c r="F58" s="18"/>
    </row>
    <row r="59" spans="1:6" ht="14.25" x14ac:dyDescent="0.2">
      <c r="A59" s="18"/>
      <c r="B59" s="55"/>
      <c r="C59" s="55"/>
      <c r="D59" s="55"/>
      <c r="E59" s="25"/>
      <c r="F59" s="18"/>
    </row>
    <row r="60" spans="1:6" ht="14.25" x14ac:dyDescent="0.2">
      <c r="A60" s="18"/>
      <c r="B60" s="55"/>
      <c r="C60" s="55"/>
      <c r="D60" s="55"/>
      <c r="E60" s="25"/>
      <c r="F60" s="18"/>
    </row>
    <row r="61" spans="1:6" s="48" customFormat="1" ht="14.25" x14ac:dyDescent="0.2">
      <c r="A61" s="44"/>
      <c r="B61" s="45"/>
      <c r="C61" s="46" t="s">
        <v>52</v>
      </c>
      <c r="D61" s="46" t="s">
        <v>53</v>
      </c>
      <c r="E61" s="47"/>
      <c r="F61" s="44"/>
    </row>
    <row r="62" spans="1:6" s="48" customFormat="1" ht="14.25" x14ac:dyDescent="0.2">
      <c r="A62" s="44"/>
      <c r="B62" s="45"/>
      <c r="C62" s="49">
        <v>16.25</v>
      </c>
      <c r="D62" s="50">
        <v>255</v>
      </c>
      <c r="E62" s="47"/>
      <c r="F62" s="44"/>
    </row>
    <row r="63" spans="1:6" ht="14.25" x14ac:dyDescent="0.2">
      <c r="A63" s="18"/>
      <c r="B63" s="55"/>
      <c r="C63" s="55"/>
      <c r="D63" s="55"/>
      <c r="E63" s="25"/>
      <c r="F63" s="18"/>
    </row>
    <row r="64" spans="1:6" ht="14.25" x14ac:dyDescent="0.2">
      <c r="A64" s="18"/>
      <c r="B64" s="55"/>
      <c r="C64" s="55"/>
      <c r="D64" s="55"/>
      <c r="E64" s="25"/>
      <c r="F64" s="18"/>
    </row>
    <row r="65" spans="1:6" ht="13.5" customHeight="1" x14ac:dyDescent="0.2">
      <c r="A65" s="18"/>
      <c r="B65" s="55"/>
      <c r="C65" s="55"/>
      <c r="D65" s="55"/>
      <c r="E65" s="25"/>
      <c r="F65" s="18"/>
    </row>
    <row r="66" spans="1:6" ht="13.5" customHeight="1" x14ac:dyDescent="0.2">
      <c r="A66" s="18"/>
      <c r="B66" s="22" t="s">
        <v>15</v>
      </c>
      <c r="C66" s="23"/>
      <c r="D66" s="23"/>
      <c r="E66" s="26">
        <f>C62*D62</f>
        <v>4143.75</v>
      </c>
      <c r="F66" s="18"/>
    </row>
    <row r="67" spans="1:6" ht="13.5" customHeight="1" x14ac:dyDescent="0.2">
      <c r="A67" s="18"/>
      <c r="B67" s="31" t="s">
        <v>54</v>
      </c>
      <c r="C67" s="23"/>
      <c r="D67" s="23"/>
      <c r="E67" s="27">
        <v>50</v>
      </c>
      <c r="F67" s="18"/>
    </row>
    <row r="68" spans="1:6" ht="13.5" customHeight="1" x14ac:dyDescent="0.2">
      <c r="A68" s="18"/>
      <c r="B68" s="31" t="s">
        <v>13</v>
      </c>
      <c r="C68" s="23"/>
      <c r="D68" s="23"/>
      <c r="E68" s="27">
        <v>0</v>
      </c>
      <c r="F68" s="18"/>
    </row>
    <row r="69" spans="1:6" ht="13.5" customHeight="1" x14ac:dyDescent="0.2">
      <c r="A69" s="18"/>
      <c r="B69" s="22" t="s">
        <v>14</v>
      </c>
      <c r="C69" s="23"/>
      <c r="D69" s="23"/>
      <c r="E69" s="26">
        <f>SUM(E66:E68)</f>
        <v>4193.75</v>
      </c>
      <c r="F69" s="18"/>
    </row>
    <row r="70" spans="1:6" ht="13.5" customHeight="1" x14ac:dyDescent="0.2">
      <c r="A70" s="18"/>
      <c r="B70" s="23" t="s">
        <v>5</v>
      </c>
      <c r="C70" s="28">
        <v>0.05</v>
      </c>
      <c r="D70" s="23"/>
      <c r="E70" s="32">
        <f>ROUND(E69*C70,2)</f>
        <v>209.69</v>
      </c>
      <c r="F70" s="18"/>
    </row>
    <row r="71" spans="1:6" ht="13.5" customHeight="1" x14ac:dyDescent="0.2">
      <c r="A71" s="18"/>
      <c r="B71" s="23" t="s">
        <v>4</v>
      </c>
      <c r="C71" s="39">
        <v>9.9750000000000005E-2</v>
      </c>
      <c r="D71" s="23"/>
      <c r="E71" s="40">
        <f>ROUND(E69*C71,2)</f>
        <v>418.33</v>
      </c>
      <c r="F71" s="18"/>
    </row>
    <row r="72" spans="1:6" ht="13.5" customHeight="1" x14ac:dyDescent="0.2">
      <c r="A72" s="18"/>
      <c r="B72" s="23"/>
      <c r="C72" s="23"/>
      <c r="D72" s="23"/>
      <c r="E72" s="29"/>
      <c r="F72" s="18"/>
    </row>
    <row r="73" spans="1:6" ht="16.5" customHeight="1" thickBot="1" x14ac:dyDescent="0.25">
      <c r="A73" s="18"/>
      <c r="B73" s="22" t="s">
        <v>16</v>
      </c>
      <c r="C73" s="23"/>
      <c r="D73" s="23"/>
      <c r="E73" s="30">
        <f>SUM(E69:E71)</f>
        <v>4821.7699999999995</v>
      </c>
      <c r="F73" s="18"/>
    </row>
    <row r="74" spans="1:6" ht="15.75" thickTop="1" x14ac:dyDescent="0.2">
      <c r="A74" s="18"/>
      <c r="B74" s="59"/>
      <c r="C74" s="59"/>
      <c r="D74" s="59"/>
      <c r="E74" s="33"/>
      <c r="F74" s="18"/>
    </row>
    <row r="75" spans="1:6" ht="15" x14ac:dyDescent="0.2">
      <c r="A75" s="18"/>
      <c r="B75" s="56" t="s">
        <v>18</v>
      </c>
      <c r="C75" s="56"/>
      <c r="D75" s="56"/>
      <c r="E75" s="33">
        <v>0</v>
      </c>
      <c r="F75" s="18"/>
    </row>
    <row r="76" spans="1:6" ht="15" x14ac:dyDescent="0.2">
      <c r="A76" s="18"/>
      <c r="B76" s="59"/>
      <c r="C76" s="59"/>
      <c r="D76" s="59"/>
      <c r="E76" s="33"/>
      <c r="F76" s="18"/>
    </row>
    <row r="77" spans="1:6" ht="19.5" customHeight="1" x14ac:dyDescent="0.2">
      <c r="A77" s="18"/>
      <c r="B77" s="34" t="s">
        <v>17</v>
      </c>
      <c r="C77" s="35"/>
      <c r="D77" s="35"/>
      <c r="E77" s="36">
        <f>E73-E75</f>
        <v>4821.7699999999995</v>
      </c>
      <c r="F77" s="18"/>
    </row>
    <row r="78" spans="1:6" ht="13.5" customHeight="1" x14ac:dyDescent="0.2">
      <c r="A78" s="18"/>
      <c r="B78" s="18"/>
      <c r="C78" s="18"/>
      <c r="D78" s="18"/>
      <c r="E78" s="18"/>
      <c r="F78" s="18"/>
    </row>
    <row r="79" spans="1:6" x14ac:dyDescent="0.2">
      <c r="A79" s="18"/>
      <c r="B79" s="18"/>
      <c r="C79" s="18"/>
      <c r="D79" s="18"/>
      <c r="E79" s="18"/>
      <c r="F79" s="18"/>
    </row>
    <row r="80" spans="1:6" x14ac:dyDescent="0.2">
      <c r="A80" s="18"/>
      <c r="B80" s="53"/>
      <c r="C80" s="53"/>
      <c r="D80" s="53"/>
      <c r="E80" s="53"/>
      <c r="F80" s="18"/>
    </row>
    <row r="81" spans="1:6" ht="14.25" x14ac:dyDescent="0.2">
      <c r="A81" s="61" t="s">
        <v>29</v>
      </c>
      <c r="B81" s="61"/>
      <c r="C81" s="61"/>
      <c r="D81" s="61"/>
      <c r="E81" s="61"/>
      <c r="F81" s="61"/>
    </row>
    <row r="82" spans="1:6" ht="14.25" x14ac:dyDescent="0.2">
      <c r="A82" s="57" t="s">
        <v>30</v>
      </c>
      <c r="B82" s="57"/>
      <c r="C82" s="57"/>
      <c r="D82" s="57"/>
      <c r="E82" s="57"/>
      <c r="F82" s="57"/>
    </row>
    <row r="83" spans="1:6" x14ac:dyDescent="0.2">
      <c r="A83" s="18"/>
      <c r="B83" s="18"/>
      <c r="C83" s="18"/>
      <c r="D83" s="18"/>
      <c r="E83" s="18"/>
      <c r="F83" s="18"/>
    </row>
    <row r="84" spans="1:6" x14ac:dyDescent="0.2">
      <c r="A84" s="18"/>
      <c r="B84" s="54"/>
      <c r="C84" s="54"/>
      <c r="D84" s="54"/>
      <c r="E84" s="54"/>
      <c r="F84" s="18"/>
    </row>
    <row r="85" spans="1:6" ht="15" x14ac:dyDescent="0.2">
      <c r="A85" s="60" t="s">
        <v>7</v>
      </c>
      <c r="B85" s="60"/>
      <c r="C85" s="60"/>
      <c r="D85" s="60"/>
      <c r="E85" s="60"/>
      <c r="F85" s="60"/>
    </row>
    <row r="87" spans="1:6" ht="39.75" customHeight="1" x14ac:dyDescent="0.2">
      <c r="B87" s="51"/>
      <c r="C87" s="52"/>
      <c r="D87" s="52"/>
    </row>
    <row r="88" spans="1:6" ht="13.5" customHeight="1" x14ac:dyDescent="0.2"/>
    <row r="89" spans="1:6" x14ac:dyDescent="0.2">
      <c r="B89" s="13"/>
      <c r="C89" s="13"/>
      <c r="D89" s="13"/>
    </row>
  </sheetData>
  <mergeCells count="41">
    <mergeCell ref="A82:F82"/>
    <mergeCell ref="B84:E84"/>
    <mergeCell ref="A85:F85"/>
    <mergeCell ref="B87:D87"/>
    <mergeCell ref="B65:D65"/>
    <mergeCell ref="B74:D74"/>
    <mergeCell ref="B75:D75"/>
    <mergeCell ref="B76:D76"/>
    <mergeCell ref="B80:E80"/>
    <mergeCell ref="A81:F81"/>
    <mergeCell ref="B59:D59"/>
    <mergeCell ref="B60:D60"/>
    <mergeCell ref="B63:D63"/>
    <mergeCell ref="B64:D64"/>
    <mergeCell ref="B53:D53"/>
    <mergeCell ref="B54:D54"/>
    <mergeCell ref="B55:D55"/>
    <mergeCell ref="B56:D56"/>
    <mergeCell ref="B57:D57"/>
    <mergeCell ref="B58:D58"/>
    <mergeCell ref="B48:D48"/>
    <mergeCell ref="B49:D49"/>
    <mergeCell ref="B50:D50"/>
    <mergeCell ref="B51:D51"/>
    <mergeCell ref="B52:D52"/>
    <mergeCell ref="B47:D4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4:B76 B12:B20 B33:B65" xr:uid="{464C62D7-55E3-4890-9F21-7030DC01209C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59285-0620-4306-81FF-542BBC10E0AA}">
  <sheetPr>
    <pageSetUpPr fitToPage="1"/>
  </sheetPr>
  <dimension ref="A12:F93"/>
  <sheetViews>
    <sheetView view="pageBreakPreview" topLeftCell="A16" zoomScale="80" zoomScaleNormal="100" zoomScaleSheetLayoutView="80" workbookViewId="0">
      <selection activeCell="B41" sqref="B41:D4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4"/>
      <c r="B21" s="22" t="s">
        <v>62</v>
      </c>
      <c r="C21" s="18"/>
      <c r="D21" s="18"/>
      <c r="E21" s="18"/>
      <c r="F21" s="18"/>
    </row>
    <row r="22" spans="1:6" ht="15" x14ac:dyDescent="0.2">
      <c r="A22" s="14"/>
      <c r="B22" s="23"/>
      <c r="C22" s="18"/>
      <c r="D22" s="18"/>
      <c r="E22" s="18"/>
      <c r="F22" s="18"/>
    </row>
    <row r="23" spans="1:6" ht="15" x14ac:dyDescent="0.2">
      <c r="A23" s="14"/>
      <c r="B23" s="23"/>
      <c r="C23" s="18"/>
      <c r="D23" s="18"/>
      <c r="E23" s="18"/>
      <c r="F23" s="18"/>
    </row>
    <row r="24" spans="1:6" ht="15" x14ac:dyDescent="0.2">
      <c r="A24" s="14"/>
      <c r="B24" s="22" t="s">
        <v>38</v>
      </c>
      <c r="C24" s="18"/>
      <c r="D24" s="18"/>
      <c r="E24" s="18"/>
      <c r="F24" s="18"/>
    </row>
    <row r="25" spans="1:6" ht="15" x14ac:dyDescent="0.2">
      <c r="A25" s="14"/>
      <c r="B25" s="22" t="s">
        <v>39</v>
      </c>
      <c r="C25" s="18"/>
      <c r="D25" s="18"/>
      <c r="E25" s="18"/>
      <c r="F25" s="18"/>
    </row>
    <row r="26" spans="1:6" ht="33.75" customHeight="1" x14ac:dyDescent="0.2">
      <c r="A26" s="14"/>
      <c r="B26" s="43" t="s">
        <v>40</v>
      </c>
      <c r="C26" s="18"/>
      <c r="D26" s="18"/>
      <c r="E26" s="18"/>
      <c r="F26" s="18"/>
    </row>
    <row r="27" spans="1:6" x14ac:dyDescent="0.2">
      <c r="A27" s="15"/>
      <c r="B27" s="18"/>
      <c r="C27" s="20"/>
      <c r="D27" s="20"/>
      <c r="E27" s="21"/>
      <c r="F27" s="18"/>
    </row>
    <row r="28" spans="1:6" ht="15" x14ac:dyDescent="0.2">
      <c r="A28" s="14"/>
      <c r="B28" s="20"/>
      <c r="C28" s="20"/>
      <c r="D28" s="24" t="s">
        <v>11</v>
      </c>
      <c r="E28" s="24" t="s">
        <v>63</v>
      </c>
      <c r="F28" s="18"/>
    </row>
    <row r="29" spans="1:6" ht="13.5" thickBot="1" x14ac:dyDescent="0.25">
      <c r="A29" s="16"/>
      <c r="B29" s="16"/>
      <c r="C29" s="16"/>
      <c r="D29" s="16"/>
      <c r="E29" s="16"/>
      <c r="F29" s="17"/>
    </row>
    <row r="30" spans="1:6" s="37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4"/>
      <c r="B31" s="15"/>
      <c r="C31" s="14"/>
      <c r="D31" s="14"/>
      <c r="E31" s="14"/>
    </row>
    <row r="32" spans="1:6" ht="14.25" x14ac:dyDescent="0.2">
      <c r="A32" s="18"/>
      <c r="B32" s="19" t="s">
        <v>6</v>
      </c>
      <c r="C32" s="19"/>
      <c r="D32" s="19"/>
      <c r="E32" s="25"/>
      <c r="F32" s="18"/>
    </row>
    <row r="33" spans="1:6" ht="14.25" x14ac:dyDescent="0.2">
      <c r="A33" s="18"/>
      <c r="B33" s="55"/>
      <c r="C33" s="55"/>
      <c r="D33" s="55"/>
      <c r="E33" s="25"/>
      <c r="F33" s="18"/>
    </row>
    <row r="34" spans="1:6" ht="14.25" x14ac:dyDescent="0.2">
      <c r="A34" s="18"/>
      <c r="B34" s="55"/>
      <c r="C34" s="55"/>
      <c r="D34" s="55"/>
      <c r="E34" s="25"/>
      <c r="F34" s="18"/>
    </row>
    <row r="35" spans="1:6" ht="14.25" x14ac:dyDescent="0.2">
      <c r="A35" s="18"/>
      <c r="B35" s="55" t="s">
        <v>64</v>
      </c>
      <c r="C35" s="55"/>
      <c r="D35" s="55"/>
      <c r="E35" s="25"/>
      <c r="F35" s="18"/>
    </row>
    <row r="36" spans="1:6" ht="14.25" x14ac:dyDescent="0.2">
      <c r="A36" s="18"/>
      <c r="B36" s="55"/>
      <c r="C36" s="55"/>
      <c r="D36" s="55"/>
      <c r="E36" s="25"/>
      <c r="F36" s="18"/>
    </row>
    <row r="37" spans="1:6" ht="14.25" x14ac:dyDescent="0.2">
      <c r="A37" s="18"/>
      <c r="B37" s="55" t="s">
        <v>65</v>
      </c>
      <c r="C37" s="55"/>
      <c r="D37" s="55"/>
      <c r="E37" s="25"/>
      <c r="F37" s="18"/>
    </row>
    <row r="38" spans="1:6" ht="14.25" x14ac:dyDescent="0.2">
      <c r="A38" s="18"/>
      <c r="B38" s="55"/>
      <c r="C38" s="55"/>
      <c r="D38" s="55"/>
      <c r="E38" s="25"/>
      <c r="F38" s="18"/>
    </row>
    <row r="39" spans="1:6" ht="14.25" x14ac:dyDescent="0.2">
      <c r="A39" s="18"/>
      <c r="B39" s="55" t="s">
        <v>66</v>
      </c>
      <c r="C39" s="55"/>
      <c r="D39" s="55"/>
      <c r="E39" s="25"/>
      <c r="F39" s="18"/>
    </row>
    <row r="40" spans="1:6" ht="14.25" x14ac:dyDescent="0.2">
      <c r="A40" s="18"/>
      <c r="B40" s="55"/>
      <c r="C40" s="55"/>
      <c r="D40" s="55"/>
      <c r="E40" s="25"/>
      <c r="F40" s="18"/>
    </row>
    <row r="41" spans="1:6" ht="14.25" x14ac:dyDescent="0.2">
      <c r="A41" s="18"/>
      <c r="B41" s="55" t="s">
        <v>56</v>
      </c>
      <c r="C41" s="55"/>
      <c r="D41" s="55"/>
      <c r="E41" s="25"/>
      <c r="F41" s="18"/>
    </row>
    <row r="42" spans="1:6" ht="14.25" x14ac:dyDescent="0.2">
      <c r="A42" s="18"/>
      <c r="B42" s="55"/>
      <c r="C42" s="55"/>
      <c r="D42" s="55"/>
      <c r="E42" s="25"/>
      <c r="F42" s="18"/>
    </row>
    <row r="43" spans="1:6" ht="14.25" x14ac:dyDescent="0.2">
      <c r="A43" s="18"/>
      <c r="B43" s="55" t="s">
        <v>58</v>
      </c>
      <c r="C43" s="55"/>
      <c r="D43" s="55"/>
      <c r="E43" s="25"/>
      <c r="F43" s="18"/>
    </row>
    <row r="44" spans="1:6" ht="14.25" x14ac:dyDescent="0.2">
      <c r="A44" s="18"/>
      <c r="B44" s="55"/>
      <c r="C44" s="55"/>
      <c r="D44" s="55"/>
      <c r="E44" s="25"/>
      <c r="F44" s="18"/>
    </row>
    <row r="45" spans="1:6" ht="14.25" x14ac:dyDescent="0.2">
      <c r="A45" s="18"/>
      <c r="B45" s="55" t="s">
        <v>59</v>
      </c>
      <c r="C45" s="55"/>
      <c r="D45" s="55"/>
      <c r="E45" s="25"/>
      <c r="F45" s="18"/>
    </row>
    <row r="46" spans="1:6" ht="14.25" x14ac:dyDescent="0.2">
      <c r="A46" s="18"/>
      <c r="B46" s="55"/>
      <c r="C46" s="55"/>
      <c r="D46" s="55"/>
      <c r="E46" s="25"/>
      <c r="F46" s="18"/>
    </row>
    <row r="47" spans="1:6" ht="14.25" x14ac:dyDescent="0.2">
      <c r="A47" s="18"/>
      <c r="B47" s="55" t="s">
        <v>60</v>
      </c>
      <c r="C47" s="55"/>
      <c r="D47" s="55"/>
      <c r="E47" s="25"/>
      <c r="F47" s="18"/>
    </row>
    <row r="48" spans="1:6" ht="14.25" x14ac:dyDescent="0.2">
      <c r="A48" s="18"/>
      <c r="B48" s="55"/>
      <c r="C48" s="55"/>
      <c r="D48" s="55"/>
      <c r="E48" s="25"/>
      <c r="F48" s="18"/>
    </row>
    <row r="49" spans="1:6" ht="14.25" x14ac:dyDescent="0.2">
      <c r="A49" s="18"/>
      <c r="B49" s="55" t="s">
        <v>67</v>
      </c>
      <c r="C49" s="55"/>
      <c r="D49" s="55"/>
      <c r="E49" s="25"/>
      <c r="F49" s="18"/>
    </row>
    <row r="50" spans="1:6" ht="14.25" x14ac:dyDescent="0.2">
      <c r="A50" s="18"/>
      <c r="B50" s="55"/>
      <c r="C50" s="55"/>
      <c r="D50" s="55"/>
      <c r="E50" s="25"/>
      <c r="F50" s="18"/>
    </row>
    <row r="51" spans="1:6" ht="14.25" x14ac:dyDescent="0.2">
      <c r="A51" s="18"/>
      <c r="B51" s="55" t="s">
        <v>68</v>
      </c>
      <c r="C51" s="55"/>
      <c r="D51" s="55"/>
      <c r="E51" s="25"/>
      <c r="F51" s="18"/>
    </row>
    <row r="52" spans="1:6" ht="14.25" x14ac:dyDescent="0.2">
      <c r="A52" s="18"/>
      <c r="B52" s="55"/>
      <c r="C52" s="55"/>
      <c r="D52" s="55"/>
      <c r="E52" s="25"/>
      <c r="F52" s="18"/>
    </row>
    <row r="53" spans="1:6" ht="14.25" x14ac:dyDescent="0.2">
      <c r="A53" s="18"/>
      <c r="B53" s="55"/>
      <c r="C53" s="55"/>
      <c r="D53" s="55"/>
      <c r="E53" s="25"/>
      <c r="F53" s="18"/>
    </row>
    <row r="54" spans="1:6" ht="14.25" x14ac:dyDescent="0.2">
      <c r="A54" s="18"/>
      <c r="B54" s="55"/>
      <c r="C54" s="55"/>
      <c r="D54" s="55"/>
      <c r="E54" s="25"/>
      <c r="F54" s="18"/>
    </row>
    <row r="55" spans="1:6" ht="14.25" x14ac:dyDescent="0.2">
      <c r="A55" s="18"/>
      <c r="B55" s="55"/>
      <c r="C55" s="55"/>
      <c r="D55" s="55"/>
      <c r="E55" s="25"/>
      <c r="F55" s="18"/>
    </row>
    <row r="56" spans="1:6" ht="14.25" x14ac:dyDescent="0.2">
      <c r="A56" s="18"/>
      <c r="B56" s="55"/>
      <c r="C56" s="55"/>
      <c r="D56" s="55"/>
      <c r="E56" s="25"/>
      <c r="F56" s="18"/>
    </row>
    <row r="57" spans="1:6" ht="14.25" x14ac:dyDescent="0.2">
      <c r="A57" s="18"/>
      <c r="B57" s="55"/>
      <c r="C57" s="55"/>
      <c r="D57" s="55"/>
      <c r="E57" s="25"/>
      <c r="F57" s="18"/>
    </row>
    <row r="58" spans="1:6" ht="14.25" x14ac:dyDescent="0.2">
      <c r="A58" s="18"/>
      <c r="B58" s="55"/>
      <c r="C58" s="55"/>
      <c r="D58" s="55"/>
      <c r="E58" s="25"/>
      <c r="F58" s="18"/>
    </row>
    <row r="59" spans="1:6" ht="14.25" x14ac:dyDescent="0.2">
      <c r="A59" s="18"/>
      <c r="B59" s="55"/>
      <c r="C59" s="55"/>
      <c r="D59" s="55"/>
      <c r="E59" s="25"/>
      <c r="F59" s="18"/>
    </row>
    <row r="60" spans="1:6" ht="14.25" x14ac:dyDescent="0.2">
      <c r="A60" s="18"/>
      <c r="B60" s="55"/>
      <c r="C60" s="55"/>
      <c r="D60" s="55"/>
      <c r="E60" s="25"/>
      <c r="F60" s="18"/>
    </row>
    <row r="61" spans="1:6" ht="14.25" x14ac:dyDescent="0.2">
      <c r="A61" s="18"/>
      <c r="B61" s="55"/>
      <c r="C61" s="55"/>
      <c r="D61" s="55"/>
      <c r="E61" s="25"/>
      <c r="F61" s="18"/>
    </row>
    <row r="62" spans="1:6" ht="14.25" x14ac:dyDescent="0.2">
      <c r="A62" s="18"/>
      <c r="B62" s="55"/>
      <c r="C62" s="55"/>
      <c r="D62" s="55"/>
      <c r="E62" s="25"/>
      <c r="F62" s="18"/>
    </row>
    <row r="63" spans="1:6" ht="14.25" x14ac:dyDescent="0.2">
      <c r="A63" s="18"/>
      <c r="B63" s="55"/>
      <c r="C63" s="55"/>
      <c r="D63" s="55"/>
      <c r="E63" s="25"/>
      <c r="F63" s="18"/>
    </row>
    <row r="64" spans="1:6" ht="14.25" x14ac:dyDescent="0.2">
      <c r="A64" s="18"/>
      <c r="B64" s="55"/>
      <c r="C64" s="55"/>
      <c r="D64" s="55"/>
      <c r="E64" s="25"/>
      <c r="F64" s="18"/>
    </row>
    <row r="65" spans="1:6" s="48" customFormat="1" ht="14.25" x14ac:dyDescent="0.2">
      <c r="A65" s="44"/>
      <c r="B65" s="45"/>
      <c r="C65" s="46" t="s">
        <v>52</v>
      </c>
      <c r="D65" s="46" t="s">
        <v>53</v>
      </c>
      <c r="E65" s="47"/>
      <c r="F65" s="44"/>
    </row>
    <row r="66" spans="1:6" s="48" customFormat="1" ht="14.25" x14ac:dyDescent="0.2">
      <c r="A66" s="44"/>
      <c r="B66" s="45"/>
      <c r="C66" s="49">
        <v>13.25</v>
      </c>
      <c r="D66" s="50">
        <v>265</v>
      </c>
      <c r="E66" s="47"/>
      <c r="F66" s="44"/>
    </row>
    <row r="67" spans="1:6" ht="14.25" x14ac:dyDescent="0.2">
      <c r="A67" s="18"/>
      <c r="B67" s="55"/>
      <c r="C67" s="55"/>
      <c r="D67" s="55"/>
      <c r="E67" s="25"/>
      <c r="F67" s="18"/>
    </row>
    <row r="68" spans="1:6" ht="14.25" x14ac:dyDescent="0.2">
      <c r="A68" s="18"/>
      <c r="B68" s="55"/>
      <c r="C68" s="55"/>
      <c r="D68" s="55"/>
      <c r="E68" s="25"/>
      <c r="F68" s="18"/>
    </row>
    <row r="69" spans="1:6" ht="13.5" customHeight="1" x14ac:dyDescent="0.2">
      <c r="A69" s="18"/>
      <c r="B69" s="55"/>
      <c r="C69" s="55"/>
      <c r="D69" s="55"/>
      <c r="E69" s="25"/>
      <c r="F69" s="18"/>
    </row>
    <row r="70" spans="1:6" ht="13.5" customHeight="1" x14ac:dyDescent="0.2">
      <c r="A70" s="18"/>
      <c r="B70" s="22" t="s">
        <v>15</v>
      </c>
      <c r="C70" s="23"/>
      <c r="D70" s="23"/>
      <c r="E70" s="26">
        <f>C66*D66</f>
        <v>3511.25</v>
      </c>
      <c r="F70" s="18"/>
    </row>
    <row r="71" spans="1:6" ht="13.5" customHeight="1" x14ac:dyDescent="0.2">
      <c r="A71" s="18"/>
      <c r="B71" s="31" t="s">
        <v>54</v>
      </c>
      <c r="C71" s="23"/>
      <c r="D71" s="23"/>
      <c r="E71" s="27">
        <v>50</v>
      </c>
      <c r="F71" s="18"/>
    </row>
    <row r="72" spans="1:6" ht="13.5" customHeight="1" x14ac:dyDescent="0.2">
      <c r="A72" s="18"/>
      <c r="B72" s="31" t="s">
        <v>69</v>
      </c>
      <c r="C72" s="23"/>
      <c r="D72" s="23"/>
      <c r="E72" s="27">
        <v>20</v>
      </c>
      <c r="F72" s="18"/>
    </row>
    <row r="73" spans="1:6" ht="13.5" customHeight="1" x14ac:dyDescent="0.2">
      <c r="A73" s="18"/>
      <c r="B73" s="22" t="s">
        <v>14</v>
      </c>
      <c r="C73" s="23"/>
      <c r="D73" s="23"/>
      <c r="E73" s="26">
        <f>SUM(E70:E72)</f>
        <v>3581.25</v>
      </c>
      <c r="F73" s="18"/>
    </row>
    <row r="74" spans="1:6" ht="13.5" customHeight="1" x14ac:dyDescent="0.2">
      <c r="A74" s="18"/>
      <c r="B74" s="23" t="s">
        <v>5</v>
      </c>
      <c r="C74" s="28">
        <v>0.05</v>
      </c>
      <c r="D74" s="23"/>
      <c r="E74" s="32">
        <f>ROUND(E73*C74,2)</f>
        <v>179.06</v>
      </c>
      <c r="F74" s="18"/>
    </row>
    <row r="75" spans="1:6" ht="13.5" customHeight="1" x14ac:dyDescent="0.2">
      <c r="A75" s="18"/>
      <c r="B75" s="23" t="s">
        <v>4</v>
      </c>
      <c r="C75" s="39">
        <v>9.9750000000000005E-2</v>
      </c>
      <c r="D75" s="23"/>
      <c r="E75" s="40">
        <f>ROUND(E73*C75,2)</f>
        <v>357.23</v>
      </c>
      <c r="F75" s="18"/>
    </row>
    <row r="76" spans="1:6" ht="13.5" customHeight="1" x14ac:dyDescent="0.2">
      <c r="A76" s="18"/>
      <c r="B76" s="23"/>
      <c r="C76" s="23"/>
      <c r="D76" s="23"/>
      <c r="E76" s="29"/>
      <c r="F76" s="18"/>
    </row>
    <row r="77" spans="1:6" ht="16.5" customHeight="1" thickBot="1" x14ac:dyDescent="0.25">
      <c r="A77" s="18"/>
      <c r="B77" s="22" t="s">
        <v>16</v>
      </c>
      <c r="C77" s="23"/>
      <c r="D77" s="23"/>
      <c r="E77" s="30">
        <f>SUM(E73:E75)</f>
        <v>4117.54</v>
      </c>
      <c r="F77" s="18"/>
    </row>
    <row r="78" spans="1:6" ht="15.75" thickTop="1" x14ac:dyDescent="0.2">
      <c r="A78" s="18"/>
      <c r="B78" s="59"/>
      <c r="C78" s="59"/>
      <c r="D78" s="59"/>
      <c r="E78" s="33"/>
      <c r="F78" s="18"/>
    </row>
    <row r="79" spans="1:6" ht="15" x14ac:dyDescent="0.2">
      <c r="A79" s="18"/>
      <c r="B79" s="56" t="s">
        <v>18</v>
      </c>
      <c r="C79" s="56"/>
      <c r="D79" s="56"/>
      <c r="E79" s="33">
        <v>0</v>
      </c>
      <c r="F79" s="18"/>
    </row>
    <row r="80" spans="1:6" ht="15" x14ac:dyDescent="0.2">
      <c r="A80" s="18"/>
      <c r="B80" s="59"/>
      <c r="C80" s="59"/>
      <c r="D80" s="59"/>
      <c r="E80" s="33"/>
      <c r="F80" s="18"/>
    </row>
    <row r="81" spans="1:6" ht="19.5" customHeight="1" x14ac:dyDescent="0.2">
      <c r="A81" s="18"/>
      <c r="B81" s="34" t="s">
        <v>17</v>
      </c>
      <c r="C81" s="35"/>
      <c r="D81" s="35"/>
      <c r="E81" s="36">
        <f>E77-E79</f>
        <v>4117.54</v>
      </c>
      <c r="F81" s="18"/>
    </row>
    <row r="82" spans="1:6" ht="13.5" customHeight="1" x14ac:dyDescent="0.2">
      <c r="A82" s="18"/>
      <c r="B82" s="18"/>
      <c r="C82" s="18"/>
      <c r="D82" s="18"/>
      <c r="E82" s="18"/>
      <c r="F82" s="18"/>
    </row>
    <row r="83" spans="1:6" x14ac:dyDescent="0.2">
      <c r="A83" s="18"/>
      <c r="B83" s="18"/>
      <c r="C83" s="18"/>
      <c r="D83" s="18"/>
      <c r="E83" s="18"/>
      <c r="F83" s="18"/>
    </row>
    <row r="84" spans="1:6" x14ac:dyDescent="0.2">
      <c r="A84" s="18"/>
      <c r="B84" s="53"/>
      <c r="C84" s="53"/>
      <c r="D84" s="53"/>
      <c r="E84" s="53"/>
      <c r="F84" s="18"/>
    </row>
    <row r="85" spans="1:6" ht="14.25" x14ac:dyDescent="0.2">
      <c r="A85" s="61" t="s">
        <v>29</v>
      </c>
      <c r="B85" s="61"/>
      <c r="C85" s="61"/>
      <c r="D85" s="61"/>
      <c r="E85" s="61"/>
      <c r="F85" s="61"/>
    </row>
    <row r="86" spans="1:6" ht="14.25" x14ac:dyDescent="0.2">
      <c r="A86" s="57" t="s">
        <v>30</v>
      </c>
      <c r="B86" s="57"/>
      <c r="C86" s="57"/>
      <c r="D86" s="57"/>
      <c r="E86" s="57"/>
      <c r="F86" s="57"/>
    </row>
    <row r="87" spans="1:6" x14ac:dyDescent="0.2">
      <c r="A87" s="18"/>
      <c r="B87" s="18"/>
      <c r="C87" s="18"/>
      <c r="D87" s="18"/>
      <c r="E87" s="18"/>
      <c r="F87" s="18"/>
    </row>
    <row r="88" spans="1:6" x14ac:dyDescent="0.2">
      <c r="A88" s="18"/>
      <c r="B88" s="54"/>
      <c r="C88" s="54"/>
      <c r="D88" s="54"/>
      <c r="E88" s="54"/>
      <c r="F88" s="18"/>
    </row>
    <row r="89" spans="1:6" ht="15" x14ac:dyDescent="0.2">
      <c r="A89" s="60" t="s">
        <v>7</v>
      </c>
      <c r="B89" s="60"/>
      <c r="C89" s="60"/>
      <c r="D89" s="60"/>
      <c r="E89" s="60"/>
      <c r="F89" s="60"/>
    </row>
    <row r="91" spans="1:6" ht="39.75" customHeight="1" x14ac:dyDescent="0.2">
      <c r="B91" s="51"/>
      <c r="C91" s="52"/>
      <c r="D91" s="52"/>
    </row>
    <row r="92" spans="1:6" ht="13.5" customHeight="1" x14ac:dyDescent="0.2"/>
    <row r="93" spans="1:6" x14ac:dyDescent="0.2">
      <c r="B93" s="13"/>
      <c r="C93" s="13"/>
      <c r="D93" s="13"/>
    </row>
  </sheetData>
  <mergeCells count="45">
    <mergeCell ref="B45:D45"/>
    <mergeCell ref="B41:D41"/>
    <mergeCell ref="B40:D40"/>
    <mergeCell ref="A30:F30"/>
    <mergeCell ref="B33:D33"/>
    <mergeCell ref="B34:D34"/>
    <mergeCell ref="B35:D35"/>
    <mergeCell ref="B38:D38"/>
    <mergeCell ref="B36:D36"/>
    <mergeCell ref="B37:D37"/>
    <mergeCell ref="B39:D39"/>
    <mergeCell ref="B42:D42"/>
    <mergeCell ref="B43:D43"/>
    <mergeCell ref="B44:D44"/>
    <mergeCell ref="B59:D59"/>
    <mergeCell ref="B46:D46"/>
    <mergeCell ref="B47:D47"/>
    <mergeCell ref="B48:D48"/>
    <mergeCell ref="B49:D49"/>
    <mergeCell ref="B50:D50"/>
    <mergeCell ref="B52:D52"/>
    <mergeCell ref="B51:D51"/>
    <mergeCell ref="B54:D54"/>
    <mergeCell ref="B55:D55"/>
    <mergeCell ref="B56:D56"/>
    <mergeCell ref="B57:D57"/>
    <mergeCell ref="B58:D58"/>
    <mergeCell ref="B53:D53"/>
    <mergeCell ref="B69:D69"/>
    <mergeCell ref="B78:D78"/>
    <mergeCell ref="B79:D79"/>
    <mergeCell ref="B80:D80"/>
    <mergeCell ref="B84:E84"/>
    <mergeCell ref="B68:D68"/>
    <mergeCell ref="B60:D60"/>
    <mergeCell ref="B61:D61"/>
    <mergeCell ref="B62:D62"/>
    <mergeCell ref="B63:D63"/>
    <mergeCell ref="B64:D64"/>
    <mergeCell ref="B67:D67"/>
    <mergeCell ref="A85:F85"/>
    <mergeCell ref="A86:F86"/>
    <mergeCell ref="B88:E88"/>
    <mergeCell ref="A89:F89"/>
    <mergeCell ref="B91:D91"/>
  </mergeCells>
  <dataValidations count="1">
    <dataValidation type="list" allowBlank="1" showInputMessage="1" showErrorMessage="1" sqref="B78:B80 B12:B20 B33:B69" xr:uid="{FD0B7EE2-A4E8-4D41-9643-2245F39B9981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FB01-E246-446C-88C9-731C6344053B}">
  <sheetPr>
    <pageSetUpPr fitToPage="1"/>
  </sheetPr>
  <dimension ref="A12:F93"/>
  <sheetViews>
    <sheetView view="pageBreakPreview" topLeftCell="A22" zoomScale="80" zoomScaleNormal="100" zoomScaleSheetLayoutView="80" workbookViewId="0">
      <selection activeCell="B53" sqref="B53:D5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4"/>
      <c r="B21" s="22" t="s">
        <v>70</v>
      </c>
      <c r="C21" s="18"/>
      <c r="D21" s="18"/>
      <c r="E21" s="18"/>
      <c r="F21" s="18"/>
    </row>
    <row r="22" spans="1:6" ht="15" x14ac:dyDescent="0.2">
      <c r="A22" s="14"/>
      <c r="B22" s="23"/>
      <c r="C22" s="18"/>
      <c r="D22" s="18"/>
      <c r="E22" s="18"/>
      <c r="F22" s="18"/>
    </row>
    <row r="23" spans="1:6" ht="15" x14ac:dyDescent="0.2">
      <c r="A23" s="14"/>
      <c r="B23" s="23"/>
      <c r="C23" s="18"/>
      <c r="D23" s="18"/>
      <c r="E23" s="18"/>
      <c r="F23" s="18"/>
    </row>
    <row r="24" spans="1:6" ht="15" x14ac:dyDescent="0.2">
      <c r="A24" s="14"/>
      <c r="B24" s="22" t="s">
        <v>38</v>
      </c>
      <c r="C24" s="18"/>
      <c r="D24" s="18"/>
      <c r="E24" s="18"/>
      <c r="F24" s="18"/>
    </row>
    <row r="25" spans="1:6" ht="15" x14ac:dyDescent="0.2">
      <c r="A25" s="14"/>
      <c r="B25" s="22" t="s">
        <v>39</v>
      </c>
      <c r="C25" s="18"/>
      <c r="D25" s="18"/>
      <c r="E25" s="18"/>
      <c r="F25" s="18"/>
    </row>
    <row r="26" spans="1:6" ht="33.75" customHeight="1" x14ac:dyDescent="0.2">
      <c r="A26" s="14"/>
      <c r="B26" s="43" t="s">
        <v>40</v>
      </c>
      <c r="C26" s="18"/>
      <c r="D26" s="18"/>
      <c r="E26" s="18"/>
      <c r="F26" s="18"/>
    </row>
    <row r="27" spans="1:6" x14ac:dyDescent="0.2">
      <c r="A27" s="15"/>
      <c r="B27" s="18"/>
      <c r="C27" s="20"/>
      <c r="D27" s="20"/>
      <c r="E27" s="21"/>
      <c r="F27" s="18"/>
    </row>
    <row r="28" spans="1:6" ht="15" x14ac:dyDescent="0.2">
      <c r="A28" s="14"/>
      <c r="B28" s="20"/>
      <c r="C28" s="20"/>
      <c r="D28" s="24" t="s">
        <v>11</v>
      </c>
      <c r="E28" s="24" t="s">
        <v>71</v>
      </c>
      <c r="F28" s="18"/>
    </row>
    <row r="29" spans="1:6" ht="13.5" thickBot="1" x14ac:dyDescent="0.25">
      <c r="A29" s="16"/>
      <c r="B29" s="16"/>
      <c r="C29" s="16"/>
      <c r="D29" s="16"/>
      <c r="E29" s="16"/>
      <c r="F29" s="17"/>
    </row>
    <row r="30" spans="1:6" s="37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4"/>
      <c r="B31" s="15"/>
      <c r="C31" s="14"/>
      <c r="D31" s="14"/>
      <c r="E31" s="14"/>
    </row>
    <row r="32" spans="1:6" ht="14.25" x14ac:dyDescent="0.2">
      <c r="A32" s="18"/>
      <c r="B32" s="19" t="s">
        <v>6</v>
      </c>
      <c r="C32" s="19"/>
      <c r="D32" s="19"/>
      <c r="E32" s="25"/>
      <c r="F32" s="18"/>
    </row>
    <row r="33" spans="1:6" ht="14.25" x14ac:dyDescent="0.2">
      <c r="A33" s="18"/>
      <c r="B33" s="55"/>
      <c r="C33" s="55"/>
      <c r="D33" s="55"/>
      <c r="E33" s="25"/>
      <c r="F33" s="18"/>
    </row>
    <row r="34" spans="1:6" ht="14.25" x14ac:dyDescent="0.2">
      <c r="A34" s="18"/>
      <c r="B34" s="55"/>
      <c r="C34" s="55"/>
      <c r="D34" s="55"/>
      <c r="E34" s="25"/>
      <c r="F34" s="18"/>
    </row>
    <row r="35" spans="1:6" ht="14.25" x14ac:dyDescent="0.2">
      <c r="A35" s="18"/>
      <c r="B35" s="55" t="s">
        <v>72</v>
      </c>
      <c r="C35" s="55"/>
      <c r="D35" s="55"/>
      <c r="E35" s="25"/>
      <c r="F35" s="18"/>
    </row>
    <row r="36" spans="1:6" ht="14.25" x14ac:dyDescent="0.2">
      <c r="A36" s="18"/>
      <c r="B36" s="55"/>
      <c r="C36" s="55"/>
      <c r="D36" s="55"/>
      <c r="E36" s="25"/>
      <c r="F36" s="18"/>
    </row>
    <row r="37" spans="1:6" ht="14.25" x14ac:dyDescent="0.2">
      <c r="A37" s="18"/>
      <c r="B37" s="55" t="s">
        <v>65</v>
      </c>
      <c r="C37" s="55"/>
      <c r="D37" s="55"/>
      <c r="E37" s="25"/>
      <c r="F37" s="18"/>
    </row>
    <row r="38" spans="1:6" ht="14.25" x14ac:dyDescent="0.2">
      <c r="A38" s="18"/>
      <c r="B38" s="55"/>
      <c r="C38" s="55"/>
      <c r="D38" s="55"/>
      <c r="E38" s="25"/>
      <c r="F38" s="18"/>
    </row>
    <row r="39" spans="1:6" ht="14.25" x14ac:dyDescent="0.2">
      <c r="A39" s="18"/>
      <c r="B39" s="55" t="s">
        <v>73</v>
      </c>
      <c r="C39" s="55"/>
      <c r="D39" s="55"/>
      <c r="E39" s="25"/>
      <c r="F39" s="18"/>
    </row>
    <row r="40" spans="1:6" ht="14.25" x14ac:dyDescent="0.2">
      <c r="A40" s="18"/>
      <c r="B40" s="55"/>
      <c r="C40" s="55"/>
      <c r="D40" s="55"/>
      <c r="E40" s="25"/>
      <c r="F40" s="18"/>
    </row>
    <row r="41" spans="1:6" ht="14.25" x14ac:dyDescent="0.2">
      <c r="A41" s="18"/>
      <c r="B41" s="55" t="s">
        <v>56</v>
      </c>
      <c r="C41" s="55"/>
      <c r="D41" s="55"/>
      <c r="E41" s="25"/>
      <c r="F41" s="18"/>
    </row>
    <row r="42" spans="1:6" ht="14.25" x14ac:dyDescent="0.2">
      <c r="A42" s="18"/>
      <c r="B42" s="55"/>
      <c r="C42" s="55"/>
      <c r="D42" s="55"/>
      <c r="E42" s="25"/>
      <c r="F42" s="18"/>
    </row>
    <row r="43" spans="1:6" ht="14.25" x14ac:dyDescent="0.2">
      <c r="A43" s="18"/>
      <c r="B43" s="55" t="s">
        <v>58</v>
      </c>
      <c r="C43" s="55"/>
      <c r="D43" s="55"/>
      <c r="E43" s="25"/>
      <c r="F43" s="18"/>
    </row>
    <row r="44" spans="1:6" ht="14.25" x14ac:dyDescent="0.2">
      <c r="A44" s="18"/>
      <c r="B44" s="55"/>
      <c r="C44" s="55"/>
      <c r="D44" s="55"/>
      <c r="E44" s="25"/>
      <c r="F44" s="18"/>
    </row>
    <row r="45" spans="1:6" ht="14.25" x14ac:dyDescent="0.2">
      <c r="A45" s="18"/>
      <c r="B45" s="55" t="s">
        <v>59</v>
      </c>
      <c r="C45" s="55"/>
      <c r="D45" s="55"/>
      <c r="E45" s="25"/>
      <c r="F45" s="18"/>
    </row>
    <row r="46" spans="1:6" ht="14.25" x14ac:dyDescent="0.2">
      <c r="A46" s="18"/>
      <c r="B46" s="55"/>
      <c r="C46" s="55"/>
      <c r="D46" s="55"/>
      <c r="E46" s="25"/>
      <c r="F46" s="18"/>
    </row>
    <row r="47" spans="1:6" ht="14.25" x14ac:dyDescent="0.2">
      <c r="A47" s="18"/>
      <c r="B47" s="55" t="s">
        <v>60</v>
      </c>
      <c r="C47" s="55"/>
      <c r="D47" s="55"/>
      <c r="E47" s="25"/>
      <c r="F47" s="18"/>
    </row>
    <row r="48" spans="1:6" ht="14.25" x14ac:dyDescent="0.2">
      <c r="A48" s="18"/>
      <c r="B48" s="55"/>
      <c r="C48" s="55"/>
      <c r="D48" s="55"/>
      <c r="E48" s="25"/>
      <c r="F48" s="18"/>
    </row>
    <row r="49" spans="1:6" ht="14.25" x14ac:dyDescent="0.2">
      <c r="A49" s="18"/>
      <c r="B49" s="55" t="s">
        <v>67</v>
      </c>
      <c r="C49" s="55"/>
      <c r="D49" s="55"/>
      <c r="E49" s="25"/>
      <c r="F49" s="18"/>
    </row>
    <row r="50" spans="1:6" ht="14.25" x14ac:dyDescent="0.2">
      <c r="A50" s="18"/>
      <c r="B50" s="55"/>
      <c r="C50" s="55"/>
      <c r="D50" s="55"/>
      <c r="E50" s="25"/>
      <c r="F50" s="18"/>
    </row>
    <row r="51" spans="1:6" ht="14.25" x14ac:dyDescent="0.2">
      <c r="A51" s="18"/>
      <c r="B51" s="55" t="s">
        <v>68</v>
      </c>
      <c r="C51" s="55"/>
      <c r="D51" s="55"/>
      <c r="E51" s="25"/>
      <c r="F51" s="18"/>
    </row>
    <row r="52" spans="1:6" ht="14.25" x14ac:dyDescent="0.2">
      <c r="A52" s="18"/>
      <c r="B52" s="55"/>
      <c r="C52" s="55"/>
      <c r="D52" s="55"/>
      <c r="E52" s="25"/>
      <c r="F52" s="18"/>
    </row>
    <row r="53" spans="1:6" ht="14.25" x14ac:dyDescent="0.2">
      <c r="A53" s="18"/>
      <c r="B53" s="55" t="s">
        <v>74</v>
      </c>
      <c r="C53" s="55"/>
      <c r="D53" s="55"/>
      <c r="E53" s="25"/>
      <c r="F53" s="18"/>
    </row>
    <row r="54" spans="1:6" ht="14.25" x14ac:dyDescent="0.2">
      <c r="A54" s="18"/>
      <c r="B54" s="55"/>
      <c r="C54" s="55"/>
      <c r="D54" s="55"/>
      <c r="E54" s="25"/>
      <c r="F54" s="18"/>
    </row>
    <row r="55" spans="1:6" ht="14.25" x14ac:dyDescent="0.2">
      <c r="A55" s="18"/>
      <c r="B55" s="55"/>
      <c r="C55" s="55"/>
      <c r="D55" s="55"/>
      <c r="E55" s="25"/>
      <c r="F55" s="18"/>
    </row>
    <row r="56" spans="1:6" ht="14.25" x14ac:dyDescent="0.2">
      <c r="A56" s="18"/>
      <c r="B56" s="55"/>
      <c r="C56" s="55"/>
      <c r="D56" s="55"/>
      <c r="E56" s="25"/>
      <c r="F56" s="18"/>
    </row>
    <row r="57" spans="1:6" ht="14.25" x14ac:dyDescent="0.2">
      <c r="A57" s="18"/>
      <c r="B57" s="55"/>
      <c r="C57" s="55"/>
      <c r="D57" s="55"/>
      <c r="E57" s="25"/>
      <c r="F57" s="18"/>
    </row>
    <row r="58" spans="1:6" ht="14.25" x14ac:dyDescent="0.2">
      <c r="A58" s="18"/>
      <c r="B58" s="55"/>
      <c r="C58" s="55"/>
      <c r="D58" s="55"/>
      <c r="E58" s="25"/>
      <c r="F58" s="18"/>
    </row>
    <row r="59" spans="1:6" ht="14.25" x14ac:dyDescent="0.2">
      <c r="A59" s="18"/>
      <c r="B59" s="55"/>
      <c r="C59" s="55"/>
      <c r="D59" s="55"/>
      <c r="E59" s="25"/>
      <c r="F59" s="18"/>
    </row>
    <row r="60" spans="1:6" ht="14.25" x14ac:dyDescent="0.2">
      <c r="A60" s="18"/>
      <c r="B60" s="55"/>
      <c r="C60" s="55"/>
      <c r="D60" s="55"/>
      <c r="E60" s="25"/>
      <c r="F60" s="18"/>
    </row>
    <row r="61" spans="1:6" ht="14.25" x14ac:dyDescent="0.2">
      <c r="A61" s="18"/>
      <c r="B61" s="55"/>
      <c r="C61" s="55"/>
      <c r="D61" s="55"/>
      <c r="E61" s="25"/>
      <c r="F61" s="18"/>
    </row>
    <row r="62" spans="1:6" ht="14.25" x14ac:dyDescent="0.2">
      <c r="A62" s="18"/>
      <c r="B62" s="55"/>
      <c r="C62" s="55"/>
      <c r="D62" s="55"/>
      <c r="E62" s="25"/>
      <c r="F62" s="18"/>
    </row>
    <row r="63" spans="1:6" ht="14.25" x14ac:dyDescent="0.2">
      <c r="A63" s="18"/>
      <c r="B63" s="55"/>
      <c r="C63" s="55"/>
      <c r="D63" s="55"/>
      <c r="E63" s="25"/>
      <c r="F63" s="18"/>
    </row>
    <row r="64" spans="1:6" ht="14.25" x14ac:dyDescent="0.2">
      <c r="A64" s="18"/>
      <c r="B64" s="55"/>
      <c r="C64" s="55"/>
      <c r="D64" s="55"/>
      <c r="E64" s="25"/>
      <c r="F64" s="18"/>
    </row>
    <row r="65" spans="1:6" s="48" customFormat="1" ht="14.25" x14ac:dyDescent="0.2">
      <c r="A65" s="44"/>
      <c r="B65" s="45"/>
      <c r="C65" s="46" t="s">
        <v>52</v>
      </c>
      <c r="D65" s="46" t="s">
        <v>53</v>
      </c>
      <c r="E65" s="47"/>
      <c r="F65" s="44"/>
    </row>
    <row r="66" spans="1:6" s="48" customFormat="1" ht="14.25" x14ac:dyDescent="0.2">
      <c r="A66" s="44"/>
      <c r="B66" s="45"/>
      <c r="C66" s="49">
        <v>13.5</v>
      </c>
      <c r="D66" s="50">
        <v>285</v>
      </c>
      <c r="E66" s="47"/>
      <c r="F66" s="44"/>
    </row>
    <row r="67" spans="1:6" ht="14.25" x14ac:dyDescent="0.2">
      <c r="A67" s="18"/>
      <c r="B67" s="55"/>
      <c r="C67" s="55"/>
      <c r="D67" s="55"/>
      <c r="E67" s="25"/>
      <c r="F67" s="18"/>
    </row>
    <row r="68" spans="1:6" ht="14.25" x14ac:dyDescent="0.2">
      <c r="A68" s="18"/>
      <c r="B68" s="55"/>
      <c r="C68" s="55"/>
      <c r="D68" s="55"/>
      <c r="E68" s="25"/>
      <c r="F68" s="18"/>
    </row>
    <row r="69" spans="1:6" ht="13.5" customHeight="1" x14ac:dyDescent="0.2">
      <c r="A69" s="18"/>
      <c r="B69" s="55"/>
      <c r="C69" s="55"/>
      <c r="D69" s="55"/>
      <c r="E69" s="25"/>
      <c r="F69" s="18"/>
    </row>
    <row r="70" spans="1:6" ht="13.5" customHeight="1" x14ac:dyDescent="0.2">
      <c r="A70" s="18"/>
      <c r="B70" s="22" t="s">
        <v>15</v>
      </c>
      <c r="C70" s="23"/>
      <c r="D70" s="23"/>
      <c r="E70" s="26">
        <f>C66*D66</f>
        <v>3847.5</v>
      </c>
      <c r="F70" s="18"/>
    </row>
    <row r="71" spans="1:6" ht="13.5" customHeight="1" x14ac:dyDescent="0.2">
      <c r="A71" s="18"/>
      <c r="B71" s="31" t="s">
        <v>54</v>
      </c>
      <c r="C71" s="23"/>
      <c r="D71" s="23"/>
      <c r="E71" s="27">
        <v>50</v>
      </c>
      <c r="F71" s="18"/>
    </row>
    <row r="72" spans="1:6" ht="13.5" customHeight="1" x14ac:dyDescent="0.2">
      <c r="A72" s="18"/>
      <c r="B72" s="31" t="s">
        <v>69</v>
      </c>
      <c r="C72" s="23"/>
      <c r="D72" s="23"/>
      <c r="E72" s="27">
        <v>20</v>
      </c>
      <c r="F72" s="18"/>
    </row>
    <row r="73" spans="1:6" ht="13.5" customHeight="1" x14ac:dyDescent="0.2">
      <c r="A73" s="18"/>
      <c r="B73" s="22" t="s">
        <v>14</v>
      </c>
      <c r="C73" s="23"/>
      <c r="D73" s="23"/>
      <c r="E73" s="26">
        <f>SUM(E70:E72)</f>
        <v>3917.5</v>
      </c>
      <c r="F73" s="18"/>
    </row>
    <row r="74" spans="1:6" ht="13.5" customHeight="1" x14ac:dyDescent="0.2">
      <c r="A74" s="18"/>
      <c r="B74" s="23" t="s">
        <v>5</v>
      </c>
      <c r="C74" s="28">
        <v>0.05</v>
      </c>
      <c r="D74" s="23"/>
      <c r="E74" s="32">
        <f>ROUND(E73*C74,2)</f>
        <v>195.88</v>
      </c>
      <c r="F74" s="18"/>
    </row>
    <row r="75" spans="1:6" ht="13.5" customHeight="1" x14ac:dyDescent="0.2">
      <c r="A75" s="18"/>
      <c r="B75" s="23" t="s">
        <v>4</v>
      </c>
      <c r="C75" s="39">
        <v>9.9750000000000005E-2</v>
      </c>
      <c r="D75" s="23"/>
      <c r="E75" s="40">
        <f>ROUND(E73*C75,2)</f>
        <v>390.77</v>
      </c>
      <c r="F75" s="18"/>
    </row>
    <row r="76" spans="1:6" ht="13.5" customHeight="1" x14ac:dyDescent="0.2">
      <c r="A76" s="18"/>
      <c r="B76" s="23"/>
      <c r="C76" s="23"/>
      <c r="D76" s="23"/>
      <c r="E76" s="29"/>
      <c r="F76" s="18"/>
    </row>
    <row r="77" spans="1:6" ht="16.5" customHeight="1" thickBot="1" x14ac:dyDescent="0.25">
      <c r="A77" s="18"/>
      <c r="B77" s="22" t="s">
        <v>16</v>
      </c>
      <c r="C77" s="23"/>
      <c r="D77" s="23"/>
      <c r="E77" s="30">
        <f>SUM(E73:E75)</f>
        <v>4504.1499999999996</v>
      </c>
      <c r="F77" s="18"/>
    </row>
    <row r="78" spans="1:6" ht="15.75" thickTop="1" x14ac:dyDescent="0.2">
      <c r="A78" s="18"/>
      <c r="B78" s="59"/>
      <c r="C78" s="59"/>
      <c r="D78" s="59"/>
      <c r="E78" s="33"/>
      <c r="F78" s="18"/>
    </row>
    <row r="79" spans="1:6" ht="15" x14ac:dyDescent="0.2">
      <c r="A79" s="18"/>
      <c r="B79" s="56" t="s">
        <v>18</v>
      </c>
      <c r="C79" s="56"/>
      <c r="D79" s="56"/>
      <c r="E79" s="33">
        <v>0</v>
      </c>
      <c r="F79" s="18"/>
    </row>
    <row r="80" spans="1:6" ht="15" x14ac:dyDescent="0.2">
      <c r="A80" s="18"/>
      <c r="B80" s="59"/>
      <c r="C80" s="59"/>
      <c r="D80" s="59"/>
      <c r="E80" s="33"/>
      <c r="F80" s="18"/>
    </row>
    <row r="81" spans="1:6" ht="19.5" customHeight="1" x14ac:dyDescent="0.2">
      <c r="A81" s="18"/>
      <c r="B81" s="34" t="s">
        <v>17</v>
      </c>
      <c r="C81" s="35"/>
      <c r="D81" s="35"/>
      <c r="E81" s="36">
        <f>E77-E79</f>
        <v>4504.1499999999996</v>
      </c>
      <c r="F81" s="18"/>
    </row>
    <row r="82" spans="1:6" ht="13.5" customHeight="1" x14ac:dyDescent="0.2">
      <c r="A82" s="18"/>
      <c r="B82" s="18"/>
      <c r="C82" s="18"/>
      <c r="D82" s="18"/>
      <c r="E82" s="18"/>
      <c r="F82" s="18"/>
    </row>
    <row r="83" spans="1:6" x14ac:dyDescent="0.2">
      <c r="A83" s="18"/>
      <c r="B83" s="18"/>
      <c r="C83" s="18"/>
      <c r="D83" s="18"/>
      <c r="E83" s="18"/>
      <c r="F83" s="18"/>
    </row>
    <row r="84" spans="1:6" x14ac:dyDescent="0.2">
      <c r="A84" s="18"/>
      <c r="B84" s="53"/>
      <c r="C84" s="53"/>
      <c r="D84" s="53"/>
      <c r="E84" s="53"/>
      <c r="F84" s="18"/>
    </row>
    <row r="85" spans="1:6" ht="14.25" x14ac:dyDescent="0.2">
      <c r="A85" s="61" t="s">
        <v>29</v>
      </c>
      <c r="B85" s="61"/>
      <c r="C85" s="61"/>
      <c r="D85" s="61"/>
      <c r="E85" s="61"/>
      <c r="F85" s="61"/>
    </row>
    <row r="86" spans="1:6" ht="14.25" x14ac:dyDescent="0.2">
      <c r="A86" s="57" t="s">
        <v>30</v>
      </c>
      <c r="B86" s="57"/>
      <c r="C86" s="57"/>
      <c r="D86" s="57"/>
      <c r="E86" s="57"/>
      <c r="F86" s="57"/>
    </row>
    <row r="87" spans="1:6" x14ac:dyDescent="0.2">
      <c r="A87" s="18"/>
      <c r="B87" s="18"/>
      <c r="C87" s="18"/>
      <c r="D87" s="18"/>
      <c r="E87" s="18"/>
      <c r="F87" s="18"/>
    </row>
    <row r="88" spans="1:6" x14ac:dyDescent="0.2">
      <c r="A88" s="18"/>
      <c r="B88" s="54"/>
      <c r="C88" s="54"/>
      <c r="D88" s="54"/>
      <c r="E88" s="54"/>
      <c r="F88" s="18"/>
    </row>
    <row r="89" spans="1:6" ht="15" x14ac:dyDescent="0.2">
      <c r="A89" s="60" t="s">
        <v>7</v>
      </c>
      <c r="B89" s="60"/>
      <c r="C89" s="60"/>
      <c r="D89" s="60"/>
      <c r="E89" s="60"/>
      <c r="F89" s="60"/>
    </row>
    <row r="91" spans="1:6" ht="39.75" customHeight="1" x14ac:dyDescent="0.2">
      <c r="B91" s="51"/>
      <c r="C91" s="52"/>
      <c r="D91" s="52"/>
    </row>
    <row r="92" spans="1:6" ht="13.5" customHeight="1" x14ac:dyDescent="0.2"/>
    <row r="93" spans="1:6" x14ac:dyDescent="0.2">
      <c r="B93" s="13"/>
      <c r="C93" s="13"/>
      <c r="D93" s="13"/>
    </row>
  </sheetData>
  <mergeCells count="45"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BCC3D2C4-AAB2-478C-81FB-AB5D18710643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639CA-66B7-41E0-9B24-68C2B5A1C9CE}">
  <sheetPr>
    <pageSetUpPr fitToPage="1"/>
  </sheetPr>
  <dimension ref="A12:F93"/>
  <sheetViews>
    <sheetView view="pageBreakPreview" topLeftCell="A34" zoomScale="80" zoomScaleNormal="100" zoomScaleSheetLayoutView="80" workbookViewId="0">
      <selection activeCell="B61" sqref="B61:D6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4"/>
      <c r="B21" s="22" t="s">
        <v>70</v>
      </c>
      <c r="C21" s="18"/>
      <c r="D21" s="18"/>
      <c r="E21" s="18"/>
      <c r="F21" s="18"/>
    </row>
    <row r="22" spans="1:6" ht="15" x14ac:dyDescent="0.2">
      <c r="A22" s="14"/>
      <c r="B22" s="23"/>
      <c r="C22" s="18"/>
      <c r="D22" s="18"/>
      <c r="E22" s="18"/>
      <c r="F22" s="18"/>
    </row>
    <row r="23" spans="1:6" ht="15" x14ac:dyDescent="0.2">
      <c r="A23" s="14"/>
      <c r="B23" s="23"/>
      <c r="C23" s="18"/>
      <c r="D23" s="18"/>
      <c r="E23" s="18"/>
      <c r="F23" s="18"/>
    </row>
    <row r="24" spans="1:6" ht="15" x14ac:dyDescent="0.2">
      <c r="A24" s="14"/>
      <c r="B24" s="22" t="s">
        <v>38</v>
      </c>
      <c r="C24" s="18"/>
      <c r="D24" s="18"/>
      <c r="E24" s="18"/>
      <c r="F24" s="18"/>
    </row>
    <row r="25" spans="1:6" ht="15" x14ac:dyDescent="0.2">
      <c r="A25" s="14"/>
      <c r="B25" s="22" t="s">
        <v>39</v>
      </c>
      <c r="C25" s="18"/>
      <c r="D25" s="18"/>
      <c r="E25" s="18"/>
      <c r="F25" s="18"/>
    </row>
    <row r="26" spans="1:6" ht="33.75" customHeight="1" x14ac:dyDescent="0.2">
      <c r="A26" s="14"/>
      <c r="B26" s="43" t="s">
        <v>40</v>
      </c>
      <c r="C26" s="18"/>
      <c r="D26" s="18"/>
      <c r="E26" s="18"/>
      <c r="F26" s="18"/>
    </row>
    <row r="27" spans="1:6" x14ac:dyDescent="0.2">
      <c r="A27" s="15"/>
      <c r="B27" s="18"/>
      <c r="C27" s="20"/>
      <c r="D27" s="20"/>
      <c r="E27" s="21"/>
      <c r="F27" s="18"/>
    </row>
    <row r="28" spans="1:6" ht="15" x14ac:dyDescent="0.2">
      <c r="A28" s="14"/>
      <c r="B28" s="20"/>
      <c r="C28" s="20"/>
      <c r="D28" s="24" t="s">
        <v>11</v>
      </c>
      <c r="E28" s="24" t="s">
        <v>75</v>
      </c>
      <c r="F28" s="18"/>
    </row>
    <row r="29" spans="1:6" ht="13.5" thickBot="1" x14ac:dyDescent="0.25">
      <c r="A29" s="16"/>
      <c r="B29" s="16"/>
      <c r="C29" s="16"/>
      <c r="D29" s="16"/>
      <c r="E29" s="16"/>
      <c r="F29" s="17"/>
    </row>
    <row r="30" spans="1:6" s="37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4"/>
      <c r="B31" s="15"/>
      <c r="C31" s="14"/>
      <c r="D31" s="14"/>
      <c r="E31" s="14"/>
    </row>
    <row r="32" spans="1:6" ht="14.25" x14ac:dyDescent="0.2">
      <c r="A32" s="18"/>
      <c r="B32" s="19" t="s">
        <v>6</v>
      </c>
      <c r="C32" s="19"/>
      <c r="D32" s="19"/>
      <c r="E32" s="25"/>
      <c r="F32" s="18"/>
    </row>
    <row r="33" spans="1:6" ht="14.25" x14ac:dyDescent="0.2">
      <c r="A33" s="18"/>
      <c r="B33" s="55"/>
      <c r="C33" s="55"/>
      <c r="D33" s="55"/>
      <c r="E33" s="25"/>
      <c r="F33" s="18"/>
    </row>
    <row r="34" spans="1:6" ht="14.25" x14ac:dyDescent="0.2">
      <c r="A34" s="18"/>
      <c r="B34" s="55"/>
      <c r="C34" s="55"/>
      <c r="D34" s="55"/>
      <c r="E34" s="25"/>
      <c r="F34" s="18"/>
    </row>
    <row r="35" spans="1:6" ht="14.25" x14ac:dyDescent="0.2">
      <c r="A35" s="18"/>
      <c r="B35" s="55" t="s">
        <v>76</v>
      </c>
      <c r="C35" s="55"/>
      <c r="D35" s="55"/>
      <c r="E35" s="25"/>
      <c r="F35" s="18"/>
    </row>
    <row r="36" spans="1:6" ht="14.25" x14ac:dyDescent="0.2">
      <c r="A36" s="18"/>
      <c r="B36" s="55"/>
      <c r="C36" s="55"/>
      <c r="D36" s="55"/>
      <c r="E36" s="25"/>
      <c r="F36" s="18"/>
    </row>
    <row r="37" spans="1:6" ht="14.25" x14ac:dyDescent="0.2">
      <c r="A37" s="18"/>
      <c r="B37" s="55" t="s">
        <v>65</v>
      </c>
      <c r="C37" s="55"/>
      <c r="D37" s="55"/>
      <c r="E37" s="25"/>
      <c r="F37" s="18"/>
    </row>
    <row r="38" spans="1:6" ht="14.25" x14ac:dyDescent="0.2">
      <c r="A38" s="18"/>
      <c r="B38" s="55"/>
      <c r="C38" s="55"/>
      <c r="D38" s="55"/>
      <c r="E38" s="25"/>
      <c r="F38" s="18"/>
    </row>
    <row r="39" spans="1:6" ht="14.25" x14ac:dyDescent="0.2">
      <c r="A39" s="18"/>
      <c r="B39" s="55" t="s">
        <v>77</v>
      </c>
      <c r="C39" s="55"/>
      <c r="D39" s="55"/>
      <c r="E39" s="25"/>
      <c r="F39" s="18"/>
    </row>
    <row r="40" spans="1:6" ht="14.25" x14ac:dyDescent="0.2">
      <c r="A40" s="18"/>
      <c r="B40" s="55"/>
      <c r="C40" s="55"/>
      <c r="D40" s="55"/>
      <c r="E40" s="25"/>
      <c r="F40" s="18"/>
    </row>
    <row r="41" spans="1:6" ht="14.25" x14ac:dyDescent="0.2">
      <c r="A41" s="18"/>
      <c r="B41" s="55" t="s">
        <v>56</v>
      </c>
      <c r="C41" s="55"/>
      <c r="D41" s="55"/>
      <c r="E41" s="25"/>
      <c r="F41" s="18"/>
    </row>
    <row r="42" spans="1:6" ht="14.25" x14ac:dyDescent="0.2">
      <c r="A42" s="18"/>
      <c r="B42" s="55"/>
      <c r="C42" s="55"/>
      <c r="D42" s="55"/>
      <c r="E42" s="25"/>
      <c r="F42" s="18"/>
    </row>
    <row r="43" spans="1:6" ht="14.25" x14ac:dyDescent="0.2">
      <c r="A43" s="18"/>
      <c r="B43" s="55" t="s">
        <v>80</v>
      </c>
      <c r="C43" s="55"/>
      <c r="D43" s="55"/>
      <c r="E43" s="25"/>
      <c r="F43" s="18"/>
    </row>
    <row r="44" spans="1:6" ht="14.25" x14ac:dyDescent="0.2">
      <c r="A44" s="18"/>
      <c r="B44" s="55"/>
      <c r="C44" s="55"/>
      <c r="D44" s="55"/>
      <c r="E44" s="25"/>
      <c r="F44" s="18"/>
    </row>
    <row r="45" spans="1:6" ht="14.25" x14ac:dyDescent="0.2">
      <c r="A45" s="18"/>
      <c r="B45" s="55" t="s">
        <v>59</v>
      </c>
      <c r="C45" s="55"/>
      <c r="D45" s="55"/>
      <c r="E45" s="25"/>
      <c r="F45" s="18"/>
    </row>
    <row r="46" spans="1:6" ht="14.25" x14ac:dyDescent="0.2">
      <c r="A46" s="18"/>
      <c r="B46" s="55"/>
      <c r="C46" s="55"/>
      <c r="D46" s="55"/>
      <c r="E46" s="25"/>
      <c r="F46" s="18"/>
    </row>
    <row r="47" spans="1:6" ht="14.25" x14ac:dyDescent="0.2">
      <c r="A47" s="18"/>
      <c r="B47" s="55" t="s">
        <v>60</v>
      </c>
      <c r="C47" s="55"/>
      <c r="D47" s="55"/>
      <c r="E47" s="25"/>
      <c r="F47" s="18"/>
    </row>
    <row r="48" spans="1:6" ht="14.25" x14ac:dyDescent="0.2">
      <c r="A48" s="18"/>
      <c r="B48" s="55"/>
      <c r="C48" s="55"/>
      <c r="D48" s="55"/>
      <c r="E48" s="25"/>
      <c r="F48" s="18"/>
    </row>
    <row r="49" spans="1:6" ht="14.25" x14ac:dyDescent="0.2">
      <c r="A49" s="18"/>
      <c r="B49" s="55" t="s">
        <v>78</v>
      </c>
      <c r="C49" s="55"/>
      <c r="D49" s="55"/>
      <c r="E49" s="25"/>
      <c r="F49" s="18"/>
    </row>
    <row r="50" spans="1:6" ht="14.25" x14ac:dyDescent="0.2">
      <c r="A50" s="18"/>
      <c r="B50" s="55"/>
      <c r="C50" s="55"/>
      <c r="D50" s="55"/>
      <c r="E50" s="25"/>
      <c r="F50" s="18"/>
    </row>
    <row r="51" spans="1:6" ht="14.25" x14ac:dyDescent="0.2">
      <c r="A51" s="18"/>
      <c r="B51" s="55" t="s">
        <v>68</v>
      </c>
      <c r="C51" s="55"/>
      <c r="D51" s="55"/>
      <c r="E51" s="25"/>
      <c r="F51" s="18"/>
    </row>
    <row r="52" spans="1:6" ht="14.25" x14ac:dyDescent="0.2">
      <c r="A52" s="18"/>
      <c r="B52" s="55"/>
      <c r="C52" s="55"/>
      <c r="D52" s="55"/>
      <c r="E52" s="25"/>
      <c r="F52" s="18"/>
    </row>
    <row r="53" spans="1:6" ht="14.25" x14ac:dyDescent="0.2">
      <c r="A53" s="18"/>
      <c r="B53" s="55" t="s">
        <v>67</v>
      </c>
      <c r="C53" s="55"/>
      <c r="D53" s="55"/>
      <c r="E53" s="25"/>
      <c r="F53" s="18"/>
    </row>
    <row r="54" spans="1:6" ht="14.25" x14ac:dyDescent="0.2">
      <c r="A54" s="18"/>
      <c r="B54" s="55"/>
      <c r="C54" s="55"/>
      <c r="D54" s="55"/>
      <c r="E54" s="25"/>
      <c r="F54" s="18"/>
    </row>
    <row r="55" spans="1:6" ht="14.25" x14ac:dyDescent="0.2">
      <c r="A55" s="18"/>
      <c r="B55" s="55" t="s">
        <v>79</v>
      </c>
      <c r="C55" s="55"/>
      <c r="D55" s="55"/>
      <c r="E55" s="25"/>
      <c r="F55" s="18"/>
    </row>
    <row r="56" spans="1:6" ht="14.25" x14ac:dyDescent="0.2">
      <c r="A56" s="18"/>
      <c r="B56" s="55"/>
      <c r="C56" s="55"/>
      <c r="D56" s="55"/>
      <c r="E56" s="25"/>
      <c r="F56" s="18"/>
    </row>
    <row r="57" spans="1:6" ht="14.25" x14ac:dyDescent="0.2">
      <c r="A57" s="18"/>
      <c r="B57" s="55" t="s">
        <v>81</v>
      </c>
      <c r="C57" s="55"/>
      <c r="D57" s="55"/>
      <c r="E57" s="25"/>
      <c r="F57" s="18"/>
    </row>
    <row r="58" spans="1:6" ht="14.25" x14ac:dyDescent="0.2">
      <c r="A58" s="18"/>
      <c r="B58" s="55"/>
      <c r="C58" s="55"/>
      <c r="D58" s="55"/>
      <c r="E58" s="25"/>
      <c r="F58" s="18"/>
    </row>
    <row r="59" spans="1:6" ht="14.25" x14ac:dyDescent="0.2">
      <c r="A59" s="18"/>
      <c r="B59" s="55" t="s">
        <v>82</v>
      </c>
      <c r="C59" s="55"/>
      <c r="D59" s="55"/>
      <c r="E59" s="25"/>
      <c r="F59" s="18"/>
    </row>
    <row r="60" spans="1:6" ht="14.25" x14ac:dyDescent="0.2">
      <c r="A60" s="18"/>
      <c r="B60" s="55"/>
      <c r="C60" s="55"/>
      <c r="D60" s="55"/>
      <c r="E60" s="25"/>
      <c r="F60" s="18"/>
    </row>
    <row r="61" spans="1:6" ht="14.25" x14ac:dyDescent="0.2">
      <c r="A61" s="18"/>
      <c r="B61" s="55"/>
      <c r="C61" s="55"/>
      <c r="D61" s="55"/>
      <c r="E61" s="25"/>
      <c r="F61" s="18"/>
    </row>
    <row r="62" spans="1:6" ht="14.25" x14ac:dyDescent="0.2">
      <c r="A62" s="18"/>
      <c r="B62" s="55"/>
      <c r="C62" s="55"/>
      <c r="D62" s="55"/>
      <c r="E62" s="25"/>
      <c r="F62" s="18"/>
    </row>
    <row r="63" spans="1:6" ht="14.25" x14ac:dyDescent="0.2">
      <c r="A63" s="18"/>
      <c r="B63" s="55"/>
      <c r="C63" s="55"/>
      <c r="D63" s="55"/>
      <c r="E63" s="25"/>
      <c r="F63" s="18"/>
    </row>
    <row r="64" spans="1:6" ht="14.25" x14ac:dyDescent="0.2">
      <c r="A64" s="18"/>
      <c r="B64" s="55"/>
      <c r="C64" s="55"/>
      <c r="D64" s="55"/>
      <c r="E64" s="25"/>
      <c r="F64" s="18"/>
    </row>
    <row r="65" spans="1:6" s="48" customFormat="1" ht="14.25" x14ac:dyDescent="0.2">
      <c r="A65" s="44"/>
      <c r="B65" s="45"/>
      <c r="C65" s="46" t="s">
        <v>52</v>
      </c>
      <c r="D65" s="46" t="s">
        <v>53</v>
      </c>
      <c r="E65" s="47"/>
      <c r="F65" s="44"/>
    </row>
    <row r="66" spans="1:6" s="48" customFormat="1" ht="14.25" x14ac:dyDescent="0.2">
      <c r="A66" s="44"/>
      <c r="B66" s="45"/>
      <c r="C66" s="49">
        <v>16.5</v>
      </c>
      <c r="D66" s="50">
        <v>295</v>
      </c>
      <c r="E66" s="47"/>
      <c r="F66" s="44"/>
    </row>
    <row r="67" spans="1:6" ht="14.25" x14ac:dyDescent="0.2">
      <c r="A67" s="18"/>
      <c r="B67" s="55"/>
      <c r="C67" s="55"/>
      <c r="D67" s="55"/>
      <c r="E67" s="25"/>
      <c r="F67" s="18"/>
    </row>
    <row r="68" spans="1:6" ht="14.25" x14ac:dyDescent="0.2">
      <c r="A68" s="18"/>
      <c r="B68" s="55"/>
      <c r="C68" s="55"/>
      <c r="D68" s="55"/>
      <c r="E68" s="25"/>
      <c r="F68" s="18"/>
    </row>
    <row r="69" spans="1:6" ht="13.5" customHeight="1" x14ac:dyDescent="0.2">
      <c r="A69" s="18"/>
      <c r="B69" s="55"/>
      <c r="C69" s="55"/>
      <c r="D69" s="55"/>
      <c r="E69" s="25"/>
      <c r="F69" s="18"/>
    </row>
    <row r="70" spans="1:6" ht="13.5" customHeight="1" x14ac:dyDescent="0.2">
      <c r="A70" s="18"/>
      <c r="B70" s="22" t="s">
        <v>15</v>
      </c>
      <c r="C70" s="23"/>
      <c r="D70" s="23"/>
      <c r="E70" s="26">
        <f>C66*D66</f>
        <v>4867.5</v>
      </c>
      <c r="F70" s="18"/>
    </row>
    <row r="71" spans="1:6" ht="13.5" customHeight="1" x14ac:dyDescent="0.2">
      <c r="A71" s="18"/>
      <c r="B71" s="31" t="s">
        <v>54</v>
      </c>
      <c r="C71" s="23"/>
      <c r="D71" s="23"/>
      <c r="E71" s="27">
        <v>50</v>
      </c>
      <c r="F71" s="18"/>
    </row>
    <row r="72" spans="1:6" ht="13.5" customHeight="1" x14ac:dyDescent="0.2">
      <c r="A72" s="18"/>
      <c r="B72" s="31" t="s">
        <v>69</v>
      </c>
      <c r="C72" s="23"/>
      <c r="D72" s="23"/>
      <c r="E72" s="27">
        <v>20</v>
      </c>
      <c r="F72" s="18"/>
    </row>
    <row r="73" spans="1:6" ht="13.5" customHeight="1" x14ac:dyDescent="0.2">
      <c r="A73" s="18"/>
      <c r="B73" s="22" t="s">
        <v>14</v>
      </c>
      <c r="C73" s="23"/>
      <c r="D73" s="23"/>
      <c r="E73" s="26">
        <f>SUM(E70:E72)</f>
        <v>4937.5</v>
      </c>
      <c r="F73" s="18"/>
    </row>
    <row r="74" spans="1:6" ht="13.5" customHeight="1" x14ac:dyDescent="0.2">
      <c r="A74" s="18"/>
      <c r="B74" s="23" t="s">
        <v>5</v>
      </c>
      <c r="C74" s="28">
        <v>0.05</v>
      </c>
      <c r="D74" s="23"/>
      <c r="E74" s="32">
        <f>ROUND(E73*C74,2)</f>
        <v>246.88</v>
      </c>
      <c r="F74" s="18"/>
    </row>
    <row r="75" spans="1:6" ht="13.5" customHeight="1" x14ac:dyDescent="0.2">
      <c r="A75" s="18"/>
      <c r="B75" s="23" t="s">
        <v>4</v>
      </c>
      <c r="C75" s="39">
        <v>9.9750000000000005E-2</v>
      </c>
      <c r="D75" s="23"/>
      <c r="E75" s="40">
        <f>ROUND(E73*C75,2)</f>
        <v>492.52</v>
      </c>
      <c r="F75" s="18"/>
    </row>
    <row r="76" spans="1:6" ht="13.5" customHeight="1" x14ac:dyDescent="0.2">
      <c r="A76" s="18"/>
      <c r="B76" s="23"/>
      <c r="C76" s="23"/>
      <c r="D76" s="23"/>
      <c r="E76" s="29"/>
      <c r="F76" s="18"/>
    </row>
    <row r="77" spans="1:6" ht="16.5" customHeight="1" thickBot="1" x14ac:dyDescent="0.25">
      <c r="A77" s="18"/>
      <c r="B77" s="22" t="s">
        <v>16</v>
      </c>
      <c r="C77" s="23"/>
      <c r="D77" s="23"/>
      <c r="E77" s="30">
        <f>SUM(E73:E75)</f>
        <v>5676.9</v>
      </c>
      <c r="F77" s="18"/>
    </row>
    <row r="78" spans="1:6" ht="15.75" thickTop="1" x14ac:dyDescent="0.2">
      <c r="A78" s="18"/>
      <c r="B78" s="59"/>
      <c r="C78" s="59"/>
      <c r="D78" s="59"/>
      <c r="E78" s="33"/>
      <c r="F78" s="18"/>
    </row>
    <row r="79" spans="1:6" ht="15" x14ac:dyDescent="0.2">
      <c r="A79" s="18"/>
      <c r="B79" s="56" t="s">
        <v>18</v>
      </c>
      <c r="C79" s="56"/>
      <c r="D79" s="56"/>
      <c r="E79" s="33">
        <v>0</v>
      </c>
      <c r="F79" s="18"/>
    </row>
    <row r="80" spans="1:6" ht="15" x14ac:dyDescent="0.2">
      <c r="A80" s="18"/>
      <c r="B80" s="59"/>
      <c r="C80" s="59"/>
      <c r="D80" s="59"/>
      <c r="E80" s="33"/>
      <c r="F80" s="18"/>
    </row>
    <row r="81" spans="1:6" ht="19.5" customHeight="1" x14ac:dyDescent="0.2">
      <c r="A81" s="18"/>
      <c r="B81" s="34" t="s">
        <v>17</v>
      </c>
      <c r="C81" s="35"/>
      <c r="D81" s="35"/>
      <c r="E81" s="36">
        <f>E77-E79</f>
        <v>5676.9</v>
      </c>
      <c r="F81" s="18"/>
    </row>
    <row r="82" spans="1:6" ht="13.5" customHeight="1" x14ac:dyDescent="0.2">
      <c r="A82" s="18"/>
      <c r="B82" s="18"/>
      <c r="C82" s="18"/>
      <c r="D82" s="18"/>
      <c r="E82" s="18"/>
      <c r="F82" s="18"/>
    </row>
    <row r="83" spans="1:6" x14ac:dyDescent="0.2">
      <c r="A83" s="18"/>
      <c r="B83" s="18"/>
      <c r="C83" s="18"/>
      <c r="D83" s="18"/>
      <c r="E83" s="18"/>
      <c r="F83" s="18"/>
    </row>
    <row r="84" spans="1:6" x14ac:dyDescent="0.2">
      <c r="A84" s="18"/>
      <c r="B84" s="53"/>
      <c r="C84" s="53"/>
      <c r="D84" s="53"/>
      <c r="E84" s="53"/>
      <c r="F84" s="18"/>
    </row>
    <row r="85" spans="1:6" ht="14.25" x14ac:dyDescent="0.2">
      <c r="A85" s="61" t="s">
        <v>29</v>
      </c>
      <c r="B85" s="61"/>
      <c r="C85" s="61"/>
      <c r="D85" s="61"/>
      <c r="E85" s="61"/>
      <c r="F85" s="61"/>
    </row>
    <row r="86" spans="1:6" ht="14.25" x14ac:dyDescent="0.2">
      <c r="A86" s="57" t="s">
        <v>30</v>
      </c>
      <c r="B86" s="57"/>
      <c r="C86" s="57"/>
      <c r="D86" s="57"/>
      <c r="E86" s="57"/>
      <c r="F86" s="57"/>
    </row>
    <row r="87" spans="1:6" x14ac:dyDescent="0.2">
      <c r="A87" s="18"/>
      <c r="B87" s="18"/>
      <c r="C87" s="18"/>
      <c r="D87" s="18"/>
      <c r="E87" s="18"/>
      <c r="F87" s="18"/>
    </row>
    <row r="88" spans="1:6" x14ac:dyDescent="0.2">
      <c r="A88" s="18"/>
      <c r="B88" s="54"/>
      <c r="C88" s="54"/>
      <c r="D88" s="54"/>
      <c r="E88" s="54"/>
      <c r="F88" s="18"/>
    </row>
    <row r="89" spans="1:6" ht="15" x14ac:dyDescent="0.2">
      <c r="A89" s="60" t="s">
        <v>7</v>
      </c>
      <c r="B89" s="60"/>
      <c r="C89" s="60"/>
      <c r="D89" s="60"/>
      <c r="E89" s="60"/>
      <c r="F89" s="60"/>
    </row>
    <row r="91" spans="1:6" ht="39.75" customHeight="1" x14ac:dyDescent="0.2">
      <c r="B91" s="51"/>
      <c r="C91" s="52"/>
      <c r="D91" s="52"/>
    </row>
    <row r="92" spans="1:6" ht="13.5" customHeight="1" x14ac:dyDescent="0.2"/>
    <row r="93" spans="1:6" x14ac:dyDescent="0.2">
      <c r="B93" s="13"/>
      <c r="C93" s="13"/>
      <c r="D93" s="13"/>
    </row>
  </sheetData>
  <mergeCells count="45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</mergeCells>
  <dataValidations count="1">
    <dataValidation type="list" allowBlank="1" showInputMessage="1" showErrorMessage="1" sqref="B78:B80 B12:B20 B33:B69" xr:uid="{D6BA8E38-3861-4F97-97F7-22753A8FD181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D561-A6EA-491F-87AB-CCA94802A60D}">
  <sheetPr>
    <pageSetUpPr fitToPage="1"/>
  </sheetPr>
  <dimension ref="A12:F92"/>
  <sheetViews>
    <sheetView view="pageBreakPreview" zoomScale="80" zoomScaleNormal="100" zoomScaleSheetLayoutView="80" workbookViewId="0">
      <selection activeCell="E72" sqref="E7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4"/>
      <c r="B21" s="22" t="s">
        <v>70</v>
      </c>
      <c r="C21" s="18"/>
      <c r="D21" s="18"/>
      <c r="E21" s="18"/>
      <c r="F21" s="18"/>
    </row>
    <row r="22" spans="1:6" ht="15" x14ac:dyDescent="0.2">
      <c r="A22" s="14"/>
      <c r="B22" s="23"/>
      <c r="C22" s="18"/>
      <c r="D22" s="18"/>
      <c r="E22" s="18"/>
      <c r="F22" s="18"/>
    </row>
    <row r="23" spans="1:6" ht="15" x14ac:dyDescent="0.2">
      <c r="A23" s="14"/>
      <c r="B23" s="23"/>
      <c r="C23" s="18"/>
      <c r="D23" s="18"/>
      <c r="E23" s="18"/>
      <c r="F23" s="18"/>
    </row>
    <row r="24" spans="1:6" ht="15" x14ac:dyDescent="0.2">
      <c r="A24" s="14"/>
      <c r="B24" s="22" t="s">
        <v>38</v>
      </c>
      <c r="C24" s="18"/>
      <c r="D24" s="18"/>
      <c r="E24" s="18"/>
      <c r="F24" s="18"/>
    </row>
    <row r="25" spans="1:6" ht="15" x14ac:dyDescent="0.2">
      <c r="A25" s="14"/>
      <c r="B25" s="22" t="s">
        <v>83</v>
      </c>
      <c r="C25" s="18"/>
      <c r="D25" s="18"/>
      <c r="E25" s="18"/>
      <c r="F25" s="18"/>
    </row>
    <row r="26" spans="1:6" ht="33.75" customHeight="1" x14ac:dyDescent="0.2">
      <c r="A26" s="14"/>
      <c r="B26" s="43" t="s">
        <v>40</v>
      </c>
      <c r="C26" s="18"/>
      <c r="D26" s="18"/>
      <c r="E26" s="18"/>
      <c r="F26" s="18"/>
    </row>
    <row r="27" spans="1:6" x14ac:dyDescent="0.2">
      <c r="A27" s="15"/>
      <c r="B27" s="18"/>
      <c r="C27" s="20"/>
      <c r="D27" s="20"/>
      <c r="E27" s="21"/>
      <c r="F27" s="18"/>
    </row>
    <row r="28" spans="1:6" ht="15" x14ac:dyDescent="0.2">
      <c r="A28" s="14"/>
      <c r="B28" s="20"/>
      <c r="C28" s="20"/>
      <c r="D28" s="24" t="s">
        <v>11</v>
      </c>
      <c r="E28" s="24" t="s">
        <v>84</v>
      </c>
      <c r="F28" s="18"/>
    </row>
    <row r="29" spans="1:6" ht="13.5" thickBot="1" x14ac:dyDescent="0.25">
      <c r="A29" s="16"/>
      <c r="B29" s="16"/>
      <c r="C29" s="16"/>
      <c r="D29" s="16"/>
      <c r="E29" s="16"/>
      <c r="F29" s="17"/>
    </row>
    <row r="30" spans="1:6" s="37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4"/>
      <c r="B31" s="15"/>
      <c r="C31" s="14"/>
      <c r="D31" s="14"/>
      <c r="E31" s="14"/>
    </row>
    <row r="32" spans="1:6" ht="14.25" x14ac:dyDescent="0.2">
      <c r="A32" s="18"/>
      <c r="B32" s="19" t="s">
        <v>6</v>
      </c>
      <c r="C32" s="19"/>
      <c r="D32" s="19"/>
      <c r="E32" s="25"/>
      <c r="F32" s="18"/>
    </row>
    <row r="33" spans="1:6" ht="14.25" x14ac:dyDescent="0.2">
      <c r="A33" s="18"/>
      <c r="B33" s="55"/>
      <c r="C33" s="55"/>
      <c r="D33" s="55"/>
      <c r="E33" s="25"/>
      <c r="F33" s="18"/>
    </row>
    <row r="34" spans="1:6" ht="14.25" x14ac:dyDescent="0.2">
      <c r="A34" s="18"/>
      <c r="B34" s="55"/>
      <c r="C34" s="55"/>
      <c r="D34" s="55"/>
      <c r="E34" s="25"/>
      <c r="F34" s="18"/>
    </row>
    <row r="35" spans="1:6" ht="29.25" customHeight="1" x14ac:dyDescent="0.2">
      <c r="A35" s="18"/>
      <c r="B35" s="55" t="s">
        <v>85</v>
      </c>
      <c r="C35" s="55"/>
      <c r="D35" s="55"/>
      <c r="E35" s="25"/>
      <c r="F35" s="18"/>
    </row>
    <row r="36" spans="1:6" ht="14.25" x14ac:dyDescent="0.2">
      <c r="A36" s="18"/>
      <c r="B36" s="55"/>
      <c r="C36" s="55"/>
      <c r="D36" s="55"/>
      <c r="E36" s="25"/>
      <c r="F36" s="18"/>
    </row>
    <row r="37" spans="1:6" ht="14.25" x14ac:dyDescent="0.2">
      <c r="A37" s="18"/>
      <c r="B37" s="55"/>
      <c r="C37" s="55"/>
      <c r="D37" s="55"/>
      <c r="E37" s="25"/>
      <c r="F37" s="18"/>
    </row>
    <row r="38" spans="1:6" ht="14.25" x14ac:dyDescent="0.2">
      <c r="A38" s="18"/>
      <c r="B38" s="55"/>
      <c r="C38" s="55"/>
      <c r="D38" s="55"/>
      <c r="E38" s="25"/>
      <c r="F38" s="18"/>
    </row>
    <row r="39" spans="1:6" ht="14.25" x14ac:dyDescent="0.2">
      <c r="A39" s="18"/>
      <c r="B39" s="55"/>
      <c r="C39" s="55"/>
      <c r="D39" s="55"/>
      <c r="E39" s="25"/>
      <c r="F39" s="18"/>
    </row>
    <row r="40" spans="1:6" ht="14.25" x14ac:dyDescent="0.2">
      <c r="A40" s="18"/>
      <c r="B40" s="55"/>
      <c r="C40" s="55"/>
      <c r="D40" s="55"/>
      <c r="E40" s="25"/>
      <c r="F40" s="18"/>
    </row>
    <row r="41" spans="1:6" ht="14.25" x14ac:dyDescent="0.2">
      <c r="A41" s="18"/>
      <c r="B41" s="55"/>
      <c r="C41" s="55"/>
      <c r="D41" s="55"/>
      <c r="E41" s="25"/>
      <c r="F41" s="18"/>
    </row>
    <row r="42" spans="1:6" ht="14.25" x14ac:dyDescent="0.2">
      <c r="A42" s="18"/>
      <c r="B42" s="55"/>
      <c r="C42" s="55"/>
      <c r="D42" s="55"/>
      <c r="E42" s="25"/>
      <c r="F42" s="18"/>
    </row>
    <row r="43" spans="1:6" ht="14.25" x14ac:dyDescent="0.2">
      <c r="A43" s="18"/>
      <c r="B43" s="55"/>
      <c r="C43" s="55"/>
      <c r="D43" s="55"/>
      <c r="E43" s="25"/>
      <c r="F43" s="18"/>
    </row>
    <row r="44" spans="1:6" ht="14.25" x14ac:dyDescent="0.2">
      <c r="A44" s="18"/>
      <c r="B44" s="55"/>
      <c r="C44" s="55"/>
      <c r="D44" s="55"/>
      <c r="E44" s="25"/>
      <c r="F44" s="18"/>
    </row>
    <row r="45" spans="1:6" ht="14.25" x14ac:dyDescent="0.2">
      <c r="A45" s="18"/>
      <c r="B45" s="55"/>
      <c r="C45" s="55"/>
      <c r="D45" s="55"/>
      <c r="E45" s="25"/>
      <c r="F45" s="18"/>
    </row>
    <row r="46" spans="1:6" ht="14.25" x14ac:dyDescent="0.2">
      <c r="A46" s="18"/>
      <c r="B46" s="55"/>
      <c r="C46" s="55"/>
      <c r="D46" s="55"/>
      <c r="E46" s="25"/>
      <c r="F46" s="18"/>
    </row>
    <row r="47" spans="1:6" ht="14.25" x14ac:dyDescent="0.2">
      <c r="A47" s="18"/>
      <c r="B47" s="55"/>
      <c r="C47" s="55"/>
      <c r="D47" s="55"/>
      <c r="E47" s="25"/>
      <c r="F47" s="18"/>
    </row>
    <row r="48" spans="1:6" ht="14.25" x14ac:dyDescent="0.2">
      <c r="A48" s="18"/>
      <c r="B48" s="55"/>
      <c r="C48" s="55"/>
      <c r="D48" s="55"/>
      <c r="E48" s="25"/>
      <c r="F48" s="18"/>
    </row>
    <row r="49" spans="1:6" ht="14.25" x14ac:dyDescent="0.2">
      <c r="A49" s="18"/>
      <c r="B49" s="55"/>
      <c r="C49" s="55"/>
      <c r="D49" s="55"/>
      <c r="E49" s="25"/>
      <c r="F49" s="18"/>
    </row>
    <row r="50" spans="1:6" ht="14.25" x14ac:dyDescent="0.2">
      <c r="A50" s="18"/>
      <c r="B50" s="55"/>
      <c r="C50" s="55"/>
      <c r="D50" s="55"/>
      <c r="E50" s="25"/>
      <c r="F50" s="18"/>
    </row>
    <row r="51" spans="1:6" ht="14.25" x14ac:dyDescent="0.2">
      <c r="A51" s="18"/>
      <c r="B51" s="55"/>
      <c r="C51" s="55"/>
      <c r="D51" s="55"/>
      <c r="E51" s="25"/>
      <c r="F51" s="18"/>
    </row>
    <row r="52" spans="1:6" ht="14.25" x14ac:dyDescent="0.2">
      <c r="A52" s="18"/>
      <c r="B52" s="55"/>
      <c r="C52" s="55"/>
      <c r="D52" s="55"/>
      <c r="E52" s="25"/>
      <c r="F52" s="18"/>
    </row>
    <row r="53" spans="1:6" ht="14.25" x14ac:dyDescent="0.2">
      <c r="A53" s="18"/>
      <c r="B53" s="55"/>
      <c r="C53" s="55"/>
      <c r="D53" s="55"/>
      <c r="E53" s="25"/>
      <c r="F53" s="18"/>
    </row>
    <row r="54" spans="1:6" ht="14.25" x14ac:dyDescent="0.2">
      <c r="A54" s="18"/>
      <c r="B54" s="55"/>
      <c r="C54" s="55"/>
      <c r="D54" s="55"/>
      <c r="E54" s="25"/>
      <c r="F54" s="18"/>
    </row>
    <row r="55" spans="1:6" ht="14.25" x14ac:dyDescent="0.2">
      <c r="A55" s="18"/>
      <c r="B55" s="55"/>
      <c r="C55" s="55"/>
      <c r="D55" s="55"/>
      <c r="E55" s="25"/>
      <c r="F55" s="18"/>
    </row>
    <row r="56" spans="1:6" ht="14.25" x14ac:dyDescent="0.2">
      <c r="A56" s="18"/>
      <c r="B56" s="55"/>
      <c r="C56" s="55"/>
      <c r="D56" s="55"/>
      <c r="E56" s="25"/>
      <c r="F56" s="18"/>
    </row>
    <row r="57" spans="1:6" ht="14.25" x14ac:dyDescent="0.2">
      <c r="A57" s="18"/>
      <c r="B57" s="55"/>
      <c r="C57" s="55"/>
      <c r="D57" s="55"/>
      <c r="E57" s="25"/>
      <c r="F57" s="18"/>
    </row>
    <row r="58" spans="1:6" ht="14.25" x14ac:dyDescent="0.2">
      <c r="A58" s="18"/>
      <c r="B58" s="55"/>
      <c r="C58" s="55"/>
      <c r="D58" s="55"/>
      <c r="E58" s="25"/>
      <c r="F58" s="18"/>
    </row>
    <row r="59" spans="1:6" ht="14.25" x14ac:dyDescent="0.2">
      <c r="A59" s="18"/>
      <c r="B59" s="55"/>
      <c r="C59" s="55"/>
      <c r="D59" s="55"/>
      <c r="E59" s="25"/>
      <c r="F59" s="18"/>
    </row>
    <row r="60" spans="1:6" ht="14.25" x14ac:dyDescent="0.2">
      <c r="A60" s="18"/>
      <c r="B60" s="55"/>
      <c r="C60" s="55"/>
      <c r="D60" s="55"/>
      <c r="E60" s="25"/>
      <c r="F60" s="18"/>
    </row>
    <row r="61" spans="1:6" ht="14.25" x14ac:dyDescent="0.2">
      <c r="A61" s="18"/>
      <c r="B61" s="55"/>
      <c r="C61" s="55"/>
      <c r="D61" s="55"/>
      <c r="E61" s="25"/>
      <c r="F61" s="18"/>
    </row>
    <row r="62" spans="1:6" ht="14.25" x14ac:dyDescent="0.2">
      <c r="A62" s="18"/>
      <c r="B62" s="55"/>
      <c r="C62" s="55"/>
      <c r="D62" s="55"/>
      <c r="E62" s="25"/>
      <c r="F62" s="18"/>
    </row>
    <row r="63" spans="1:6" ht="14.25" x14ac:dyDescent="0.2">
      <c r="A63" s="18"/>
      <c r="B63" s="55"/>
      <c r="C63" s="55"/>
      <c r="D63" s="55"/>
      <c r="E63" s="25"/>
      <c r="F63" s="18"/>
    </row>
    <row r="64" spans="1:6" s="48" customFormat="1" ht="14.25" x14ac:dyDescent="0.2">
      <c r="A64" s="44"/>
      <c r="B64" s="45"/>
      <c r="C64" s="46" t="s">
        <v>52</v>
      </c>
      <c r="D64" s="46" t="s">
        <v>53</v>
      </c>
      <c r="E64" s="47"/>
      <c r="F64" s="44"/>
    </row>
    <row r="65" spans="1:6" s="48" customFormat="1" ht="14.25" x14ac:dyDescent="0.2">
      <c r="A65" s="44"/>
      <c r="B65" s="45"/>
      <c r="C65" s="49">
        <v>2</v>
      </c>
      <c r="D65" s="50">
        <v>295</v>
      </c>
      <c r="E65" s="47"/>
      <c r="F65" s="44"/>
    </row>
    <row r="66" spans="1:6" ht="14.25" x14ac:dyDescent="0.2">
      <c r="A66" s="18"/>
      <c r="B66" s="55"/>
      <c r="C66" s="55"/>
      <c r="D66" s="55"/>
      <c r="E66" s="25"/>
      <c r="F66" s="18"/>
    </row>
    <row r="67" spans="1:6" ht="14.25" x14ac:dyDescent="0.2">
      <c r="A67" s="18"/>
      <c r="B67" s="55"/>
      <c r="C67" s="55"/>
      <c r="D67" s="55"/>
      <c r="E67" s="25"/>
      <c r="F67" s="18"/>
    </row>
    <row r="68" spans="1:6" ht="13.5" customHeight="1" x14ac:dyDescent="0.2">
      <c r="A68" s="18"/>
      <c r="B68" s="55"/>
      <c r="C68" s="55"/>
      <c r="D68" s="55"/>
      <c r="E68" s="25"/>
      <c r="F68" s="18"/>
    </row>
    <row r="69" spans="1:6" ht="13.5" customHeight="1" x14ac:dyDescent="0.2">
      <c r="A69" s="18"/>
      <c r="B69" s="22" t="s">
        <v>15</v>
      </c>
      <c r="C69" s="23"/>
      <c r="D69" s="23"/>
      <c r="E69" s="26">
        <f>C65*D65</f>
        <v>590</v>
      </c>
      <c r="F69" s="18"/>
    </row>
    <row r="70" spans="1:6" ht="13.5" customHeight="1" x14ac:dyDescent="0.2">
      <c r="A70" s="18"/>
      <c r="B70" s="31" t="s">
        <v>54</v>
      </c>
      <c r="C70" s="23"/>
      <c r="D70" s="23"/>
      <c r="E70" s="27">
        <v>0</v>
      </c>
      <c r="F70" s="18"/>
    </row>
    <row r="71" spans="1:6" ht="13.5" customHeight="1" x14ac:dyDescent="0.2">
      <c r="A71" s="18"/>
      <c r="B71" s="31" t="s">
        <v>69</v>
      </c>
      <c r="C71" s="23"/>
      <c r="D71" s="23"/>
      <c r="E71" s="27">
        <v>0</v>
      </c>
      <c r="F71" s="18"/>
    </row>
    <row r="72" spans="1:6" ht="13.5" customHeight="1" x14ac:dyDescent="0.2">
      <c r="A72" s="18"/>
      <c r="B72" s="22" t="s">
        <v>14</v>
      </c>
      <c r="C72" s="23"/>
      <c r="D72" s="23"/>
      <c r="E72" s="26">
        <f>SUM(E69:E71)</f>
        <v>590</v>
      </c>
      <c r="F72" s="18"/>
    </row>
    <row r="73" spans="1:6" ht="13.5" customHeight="1" x14ac:dyDescent="0.2">
      <c r="A73" s="18"/>
      <c r="B73" s="23" t="s">
        <v>5</v>
      </c>
      <c r="C73" s="28">
        <v>0.05</v>
      </c>
      <c r="D73" s="23"/>
      <c r="E73" s="32">
        <f>ROUND(E72*C73,2)</f>
        <v>29.5</v>
      </c>
      <c r="F73" s="18"/>
    </row>
    <row r="74" spans="1:6" ht="13.5" customHeight="1" x14ac:dyDescent="0.2">
      <c r="A74" s="18"/>
      <c r="B74" s="23" t="s">
        <v>4</v>
      </c>
      <c r="C74" s="39">
        <v>9.9750000000000005E-2</v>
      </c>
      <c r="D74" s="23"/>
      <c r="E74" s="40">
        <f>ROUND(E72*C74,2)</f>
        <v>58.85</v>
      </c>
      <c r="F74" s="18"/>
    </row>
    <row r="75" spans="1:6" ht="13.5" customHeight="1" x14ac:dyDescent="0.2">
      <c r="A75" s="18"/>
      <c r="B75" s="23"/>
      <c r="C75" s="23"/>
      <c r="D75" s="23"/>
      <c r="E75" s="29"/>
      <c r="F75" s="18"/>
    </row>
    <row r="76" spans="1:6" ht="16.5" customHeight="1" thickBot="1" x14ac:dyDescent="0.25">
      <c r="A76" s="18"/>
      <c r="B76" s="22" t="s">
        <v>16</v>
      </c>
      <c r="C76" s="23"/>
      <c r="D76" s="23"/>
      <c r="E76" s="30">
        <f>SUM(E72:E74)</f>
        <v>678.35</v>
      </c>
      <c r="F76" s="18"/>
    </row>
    <row r="77" spans="1:6" ht="15.75" thickTop="1" x14ac:dyDescent="0.2">
      <c r="A77" s="18"/>
      <c r="B77" s="59"/>
      <c r="C77" s="59"/>
      <c r="D77" s="59"/>
      <c r="E77" s="33"/>
      <c r="F77" s="18"/>
    </row>
    <row r="78" spans="1:6" ht="15" x14ac:dyDescent="0.2">
      <c r="A78" s="18"/>
      <c r="B78" s="56" t="s">
        <v>18</v>
      </c>
      <c r="C78" s="56"/>
      <c r="D78" s="56"/>
      <c r="E78" s="33">
        <v>0</v>
      </c>
      <c r="F78" s="18"/>
    </row>
    <row r="79" spans="1:6" ht="15" x14ac:dyDescent="0.2">
      <c r="A79" s="18"/>
      <c r="B79" s="59"/>
      <c r="C79" s="59"/>
      <c r="D79" s="59"/>
      <c r="E79" s="33"/>
      <c r="F79" s="18"/>
    </row>
    <row r="80" spans="1:6" ht="19.5" customHeight="1" x14ac:dyDescent="0.2">
      <c r="A80" s="18"/>
      <c r="B80" s="34" t="s">
        <v>17</v>
      </c>
      <c r="C80" s="35"/>
      <c r="D80" s="35"/>
      <c r="E80" s="36">
        <f>E76-E78</f>
        <v>678.35</v>
      </c>
      <c r="F80" s="18"/>
    </row>
    <row r="81" spans="1:6" ht="13.5" customHeight="1" x14ac:dyDescent="0.2">
      <c r="A81" s="18"/>
      <c r="B81" s="18"/>
      <c r="C81" s="18"/>
      <c r="D81" s="18"/>
      <c r="E81" s="18"/>
      <c r="F81" s="18"/>
    </row>
    <row r="82" spans="1:6" x14ac:dyDescent="0.2">
      <c r="A82" s="18"/>
      <c r="B82" s="18"/>
      <c r="C82" s="18"/>
      <c r="D82" s="18"/>
      <c r="E82" s="18"/>
      <c r="F82" s="18"/>
    </row>
    <row r="83" spans="1:6" x14ac:dyDescent="0.2">
      <c r="A83" s="18"/>
      <c r="B83" s="53"/>
      <c r="C83" s="53"/>
      <c r="D83" s="53"/>
      <c r="E83" s="53"/>
      <c r="F83" s="18"/>
    </row>
    <row r="84" spans="1:6" ht="14.25" x14ac:dyDescent="0.2">
      <c r="A84" s="61" t="s">
        <v>29</v>
      </c>
      <c r="B84" s="61"/>
      <c r="C84" s="61"/>
      <c r="D84" s="61"/>
      <c r="E84" s="61"/>
      <c r="F84" s="61"/>
    </row>
    <row r="85" spans="1:6" ht="14.25" x14ac:dyDescent="0.2">
      <c r="A85" s="57" t="s">
        <v>30</v>
      </c>
      <c r="B85" s="57"/>
      <c r="C85" s="57"/>
      <c r="D85" s="57"/>
      <c r="E85" s="57"/>
      <c r="F85" s="57"/>
    </row>
    <row r="86" spans="1:6" x14ac:dyDescent="0.2">
      <c r="A86" s="18"/>
      <c r="B86" s="18"/>
      <c r="C86" s="18"/>
      <c r="D86" s="18"/>
      <c r="E86" s="18"/>
      <c r="F86" s="18"/>
    </row>
    <row r="87" spans="1:6" x14ac:dyDescent="0.2">
      <c r="A87" s="18"/>
      <c r="B87" s="54"/>
      <c r="C87" s="54"/>
      <c r="D87" s="54"/>
      <c r="E87" s="54"/>
      <c r="F87" s="18"/>
    </row>
    <row r="88" spans="1:6" ht="15" x14ac:dyDescent="0.2">
      <c r="A88" s="60" t="s">
        <v>7</v>
      </c>
      <c r="B88" s="60"/>
      <c r="C88" s="60"/>
      <c r="D88" s="60"/>
      <c r="E88" s="60"/>
      <c r="F88" s="60"/>
    </row>
    <row r="90" spans="1:6" ht="39.75" customHeight="1" x14ac:dyDescent="0.2">
      <c r="B90" s="51"/>
      <c r="C90" s="52"/>
      <c r="D90" s="52"/>
    </row>
    <row r="91" spans="1:6" ht="13.5" customHeight="1" x14ac:dyDescent="0.2"/>
    <row r="92" spans="1:6" x14ac:dyDescent="0.2">
      <c r="B92" s="13"/>
      <c r="C92" s="13"/>
      <c r="D92" s="13"/>
    </row>
  </sheetData>
  <mergeCells count="44">
    <mergeCell ref="B42:D42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68:D68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3:B68" xr:uid="{35A64352-CE14-4BF8-BEA3-56A8610C03CE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65537-2299-4597-B54B-C967B4458118}">
  <sheetPr>
    <pageSetUpPr fitToPage="1"/>
  </sheetPr>
  <dimension ref="A12:F93"/>
  <sheetViews>
    <sheetView view="pageBreakPreview" zoomScale="80" zoomScaleNormal="100" zoomScaleSheetLayoutView="80" workbookViewId="0">
      <selection activeCell="B59" sqref="B59:D5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4"/>
      <c r="B21" s="22" t="s">
        <v>86</v>
      </c>
      <c r="C21" s="18"/>
      <c r="D21" s="18"/>
      <c r="E21" s="18"/>
      <c r="F21" s="18"/>
    </row>
    <row r="22" spans="1:6" ht="15" x14ac:dyDescent="0.2">
      <c r="A22" s="14"/>
      <c r="B22" s="23"/>
      <c r="C22" s="18"/>
      <c r="D22" s="18"/>
      <c r="E22" s="18"/>
      <c r="F22" s="18"/>
    </row>
    <row r="23" spans="1:6" ht="15" x14ac:dyDescent="0.2">
      <c r="A23" s="14"/>
      <c r="B23" s="23"/>
      <c r="C23" s="18"/>
      <c r="D23" s="18"/>
      <c r="E23" s="18"/>
      <c r="F23" s="18"/>
    </row>
    <row r="24" spans="1:6" ht="15" x14ac:dyDescent="0.2">
      <c r="A24" s="14"/>
      <c r="B24" s="22" t="s">
        <v>38</v>
      </c>
      <c r="C24" s="18"/>
      <c r="D24" s="18"/>
      <c r="E24" s="18"/>
      <c r="F24" s="18"/>
    </row>
    <row r="25" spans="1:6" ht="15" x14ac:dyDescent="0.2">
      <c r="A25" s="14"/>
      <c r="B25" s="22" t="s">
        <v>39</v>
      </c>
      <c r="C25" s="18"/>
      <c r="D25" s="18"/>
      <c r="E25" s="18"/>
      <c r="F25" s="18"/>
    </row>
    <row r="26" spans="1:6" ht="33.75" customHeight="1" x14ac:dyDescent="0.2">
      <c r="A26" s="14"/>
      <c r="B26" s="43" t="s">
        <v>40</v>
      </c>
      <c r="C26" s="18"/>
      <c r="D26" s="18"/>
      <c r="E26" s="18"/>
      <c r="F26" s="18"/>
    </row>
    <row r="27" spans="1:6" x14ac:dyDescent="0.2">
      <c r="A27" s="15"/>
      <c r="B27" s="18"/>
      <c r="C27" s="20"/>
      <c r="D27" s="20"/>
      <c r="E27" s="21"/>
      <c r="F27" s="18"/>
    </row>
    <row r="28" spans="1:6" ht="15" x14ac:dyDescent="0.2">
      <c r="A28" s="14"/>
      <c r="B28" s="20"/>
      <c r="C28" s="20"/>
      <c r="D28" s="24" t="s">
        <v>11</v>
      </c>
      <c r="E28" s="24" t="s">
        <v>87</v>
      </c>
      <c r="F28" s="18"/>
    </row>
    <row r="29" spans="1:6" ht="13.5" thickBot="1" x14ac:dyDescent="0.25">
      <c r="A29" s="16"/>
      <c r="B29" s="16"/>
      <c r="C29" s="16"/>
      <c r="D29" s="16"/>
      <c r="E29" s="16"/>
      <c r="F29" s="17"/>
    </row>
    <row r="30" spans="1:6" s="37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4"/>
      <c r="B31" s="15"/>
      <c r="C31" s="14"/>
      <c r="D31" s="14"/>
      <c r="E31" s="14"/>
    </row>
    <row r="32" spans="1:6" ht="14.25" x14ac:dyDescent="0.2">
      <c r="A32" s="18"/>
      <c r="B32" s="19" t="s">
        <v>6</v>
      </c>
      <c r="C32" s="19"/>
      <c r="D32" s="19"/>
      <c r="E32" s="25"/>
      <c r="F32" s="18"/>
    </row>
    <row r="33" spans="1:6" ht="14.25" x14ac:dyDescent="0.2">
      <c r="A33" s="18"/>
      <c r="B33" s="55"/>
      <c r="C33" s="55"/>
      <c r="D33" s="55"/>
      <c r="E33" s="25"/>
      <c r="F33" s="18"/>
    </row>
    <row r="34" spans="1:6" ht="14.25" x14ac:dyDescent="0.2">
      <c r="A34" s="18"/>
      <c r="B34" s="55"/>
      <c r="C34" s="55"/>
      <c r="D34" s="55"/>
      <c r="E34" s="25"/>
      <c r="F34" s="18"/>
    </row>
    <row r="35" spans="1:6" ht="14.25" x14ac:dyDescent="0.2">
      <c r="A35" s="18"/>
      <c r="B35" s="55" t="s">
        <v>88</v>
      </c>
      <c r="C35" s="55"/>
      <c r="D35" s="55"/>
      <c r="E35" s="25"/>
      <c r="F35" s="18"/>
    </row>
    <row r="36" spans="1:6" ht="14.25" x14ac:dyDescent="0.2">
      <c r="A36" s="18"/>
      <c r="B36" s="55"/>
      <c r="C36" s="55"/>
      <c r="D36" s="55"/>
      <c r="E36" s="25"/>
      <c r="F36" s="18"/>
    </row>
    <row r="37" spans="1:6" ht="14.25" x14ac:dyDescent="0.2">
      <c r="A37" s="18"/>
      <c r="B37" s="55" t="s">
        <v>65</v>
      </c>
      <c r="C37" s="55"/>
      <c r="D37" s="55"/>
      <c r="E37" s="25"/>
      <c r="F37" s="18"/>
    </row>
    <row r="38" spans="1:6" ht="14.25" x14ac:dyDescent="0.2">
      <c r="A38" s="18"/>
      <c r="B38" s="55"/>
      <c r="C38" s="55"/>
      <c r="D38" s="55"/>
      <c r="E38" s="25"/>
      <c r="F38" s="18"/>
    </row>
    <row r="39" spans="1:6" ht="14.25" x14ac:dyDescent="0.2">
      <c r="A39" s="18"/>
      <c r="B39" s="55" t="s">
        <v>77</v>
      </c>
      <c r="C39" s="55"/>
      <c r="D39" s="55"/>
      <c r="E39" s="25"/>
      <c r="F39" s="18"/>
    </row>
    <row r="40" spans="1:6" ht="14.25" x14ac:dyDescent="0.2">
      <c r="A40" s="18"/>
      <c r="B40" s="55"/>
      <c r="C40" s="55"/>
      <c r="D40" s="55"/>
      <c r="E40" s="25"/>
      <c r="F40" s="18"/>
    </row>
    <row r="41" spans="1:6" ht="14.25" x14ac:dyDescent="0.2">
      <c r="A41" s="18"/>
      <c r="B41" s="55" t="s">
        <v>56</v>
      </c>
      <c r="C41" s="55"/>
      <c r="D41" s="55"/>
      <c r="E41" s="25"/>
      <c r="F41" s="18"/>
    </row>
    <row r="42" spans="1:6" ht="14.25" x14ac:dyDescent="0.2">
      <c r="A42" s="18"/>
      <c r="B42" s="55"/>
      <c r="C42" s="55"/>
      <c r="D42" s="55"/>
      <c r="E42" s="25"/>
      <c r="F42" s="18"/>
    </row>
    <row r="43" spans="1:6" ht="14.25" x14ac:dyDescent="0.2">
      <c r="A43" s="18"/>
      <c r="B43" s="55" t="s">
        <v>80</v>
      </c>
      <c r="C43" s="55"/>
      <c r="D43" s="55"/>
      <c r="E43" s="25"/>
      <c r="F43" s="18"/>
    </row>
    <row r="44" spans="1:6" ht="14.25" x14ac:dyDescent="0.2">
      <c r="A44" s="18"/>
      <c r="B44" s="55"/>
      <c r="C44" s="55"/>
      <c r="D44" s="55"/>
      <c r="E44" s="25"/>
      <c r="F44" s="18"/>
    </row>
    <row r="45" spans="1:6" ht="14.25" x14ac:dyDescent="0.2">
      <c r="A45" s="18"/>
      <c r="B45" s="55" t="s">
        <v>59</v>
      </c>
      <c r="C45" s="55"/>
      <c r="D45" s="55"/>
      <c r="E45" s="25"/>
      <c r="F45" s="18"/>
    </row>
    <row r="46" spans="1:6" ht="14.25" x14ac:dyDescent="0.2">
      <c r="A46" s="18"/>
      <c r="B46" s="55"/>
      <c r="C46" s="55"/>
      <c r="D46" s="55"/>
      <c r="E46" s="25"/>
      <c r="F46" s="18"/>
    </row>
    <row r="47" spans="1:6" ht="14.25" x14ac:dyDescent="0.2">
      <c r="A47" s="18"/>
      <c r="B47" s="55" t="s">
        <v>60</v>
      </c>
      <c r="C47" s="55"/>
      <c r="D47" s="55"/>
      <c r="E47" s="25"/>
      <c r="F47" s="18"/>
    </row>
    <row r="48" spans="1:6" ht="14.25" x14ac:dyDescent="0.2">
      <c r="A48" s="18"/>
      <c r="B48" s="55"/>
      <c r="C48" s="55"/>
      <c r="D48" s="55"/>
      <c r="E48" s="25"/>
      <c r="F48" s="18"/>
    </row>
    <row r="49" spans="1:6" ht="14.25" x14ac:dyDescent="0.2">
      <c r="A49" s="18"/>
      <c r="B49" s="55" t="s">
        <v>89</v>
      </c>
      <c r="C49" s="55"/>
      <c r="D49" s="55"/>
      <c r="E49" s="25"/>
      <c r="F49" s="18"/>
    </row>
    <row r="50" spans="1:6" ht="14.25" x14ac:dyDescent="0.2">
      <c r="A50" s="18"/>
      <c r="B50" s="55"/>
      <c r="C50" s="55"/>
      <c r="D50" s="55"/>
      <c r="E50" s="25"/>
      <c r="F50" s="18"/>
    </row>
    <row r="51" spans="1:6" ht="14.25" x14ac:dyDescent="0.2">
      <c r="A51" s="18"/>
      <c r="B51" s="55" t="s">
        <v>68</v>
      </c>
      <c r="C51" s="55"/>
      <c r="D51" s="55"/>
      <c r="E51" s="25"/>
      <c r="F51" s="18"/>
    </row>
    <row r="52" spans="1:6" ht="14.25" x14ac:dyDescent="0.2">
      <c r="A52" s="18"/>
      <c r="B52" s="55"/>
      <c r="C52" s="55"/>
      <c r="D52" s="55"/>
      <c r="E52" s="25"/>
      <c r="F52" s="18"/>
    </row>
    <row r="53" spans="1:6" ht="14.25" x14ac:dyDescent="0.2">
      <c r="A53" s="18"/>
      <c r="B53" s="55" t="s">
        <v>67</v>
      </c>
      <c r="C53" s="55"/>
      <c r="D53" s="55"/>
      <c r="E53" s="25"/>
      <c r="F53" s="18"/>
    </row>
    <row r="54" spans="1:6" ht="14.25" x14ac:dyDescent="0.2">
      <c r="A54" s="18"/>
      <c r="B54" s="55"/>
      <c r="C54" s="55"/>
      <c r="D54" s="55"/>
      <c r="E54" s="25"/>
      <c r="F54" s="18"/>
    </row>
    <row r="55" spans="1:6" ht="14.25" x14ac:dyDescent="0.2">
      <c r="A55" s="18"/>
      <c r="B55" s="55" t="s">
        <v>79</v>
      </c>
      <c r="C55" s="55"/>
      <c r="D55" s="55"/>
      <c r="E55" s="25"/>
      <c r="F55" s="18"/>
    </row>
    <row r="56" spans="1:6" ht="14.25" x14ac:dyDescent="0.2">
      <c r="A56" s="18"/>
      <c r="B56" s="55"/>
      <c r="C56" s="55"/>
      <c r="D56" s="55"/>
      <c r="E56" s="25"/>
      <c r="F56" s="18"/>
    </row>
    <row r="57" spans="1:6" ht="14.25" x14ac:dyDescent="0.2">
      <c r="A57" s="18"/>
      <c r="B57" s="55" t="s">
        <v>90</v>
      </c>
      <c r="C57" s="55"/>
      <c r="D57" s="55"/>
      <c r="E57" s="25"/>
      <c r="F57" s="18"/>
    </row>
    <row r="58" spans="1:6" ht="14.25" x14ac:dyDescent="0.2">
      <c r="A58" s="18"/>
      <c r="B58" s="55"/>
      <c r="C58" s="55"/>
      <c r="D58" s="55"/>
      <c r="E58" s="25"/>
      <c r="F58" s="18"/>
    </row>
    <row r="59" spans="1:6" ht="14.25" x14ac:dyDescent="0.2">
      <c r="A59" s="18"/>
      <c r="B59" s="55"/>
      <c r="C59" s="55"/>
      <c r="D59" s="55"/>
      <c r="E59" s="25"/>
      <c r="F59" s="18"/>
    </row>
    <row r="60" spans="1:6" ht="14.25" x14ac:dyDescent="0.2">
      <c r="A60" s="18"/>
      <c r="B60" s="55"/>
      <c r="C60" s="55"/>
      <c r="D60" s="55"/>
      <c r="E60" s="25"/>
      <c r="F60" s="18"/>
    </row>
    <row r="61" spans="1:6" ht="14.25" x14ac:dyDescent="0.2">
      <c r="A61" s="18"/>
      <c r="B61" s="55"/>
      <c r="C61" s="55"/>
      <c r="D61" s="55"/>
      <c r="E61" s="25"/>
      <c r="F61" s="18"/>
    </row>
    <row r="62" spans="1:6" ht="14.25" x14ac:dyDescent="0.2">
      <c r="A62" s="18"/>
      <c r="B62" s="55"/>
      <c r="C62" s="55"/>
      <c r="D62" s="55"/>
      <c r="E62" s="25"/>
      <c r="F62" s="18"/>
    </row>
    <row r="63" spans="1:6" ht="14.25" x14ac:dyDescent="0.2">
      <c r="A63" s="18"/>
      <c r="B63" s="55"/>
      <c r="C63" s="55"/>
      <c r="D63" s="55"/>
      <c r="E63" s="25"/>
      <c r="F63" s="18"/>
    </row>
    <row r="64" spans="1:6" ht="14.25" x14ac:dyDescent="0.2">
      <c r="A64" s="18"/>
      <c r="B64" s="55"/>
      <c r="C64" s="55"/>
      <c r="D64" s="55"/>
      <c r="E64" s="25"/>
      <c r="F64" s="18"/>
    </row>
    <row r="65" spans="1:6" s="48" customFormat="1" ht="14.25" x14ac:dyDescent="0.2">
      <c r="A65" s="44"/>
      <c r="B65" s="45"/>
      <c r="C65" s="46" t="s">
        <v>52</v>
      </c>
      <c r="D65" s="46" t="s">
        <v>53</v>
      </c>
      <c r="E65" s="47"/>
      <c r="F65" s="44"/>
    </row>
    <row r="66" spans="1:6" s="48" customFormat="1" ht="14.25" x14ac:dyDescent="0.2">
      <c r="A66" s="44"/>
      <c r="B66" s="45"/>
      <c r="C66" s="49">
        <v>21.75</v>
      </c>
      <c r="D66" s="50">
        <v>325</v>
      </c>
      <c r="E66" s="47"/>
      <c r="F66" s="44"/>
    </row>
    <row r="67" spans="1:6" ht="14.25" x14ac:dyDescent="0.2">
      <c r="A67" s="18"/>
      <c r="B67" s="55"/>
      <c r="C67" s="55"/>
      <c r="D67" s="55"/>
      <c r="E67" s="25"/>
      <c r="F67" s="18"/>
    </row>
    <row r="68" spans="1:6" ht="14.25" x14ac:dyDescent="0.2">
      <c r="A68" s="18"/>
      <c r="B68" s="55"/>
      <c r="C68" s="55"/>
      <c r="D68" s="55"/>
      <c r="E68" s="25"/>
      <c r="F68" s="18"/>
    </row>
    <row r="69" spans="1:6" ht="13.5" customHeight="1" x14ac:dyDescent="0.2">
      <c r="A69" s="18"/>
      <c r="B69" s="55"/>
      <c r="C69" s="55"/>
      <c r="D69" s="55"/>
      <c r="E69" s="25"/>
      <c r="F69" s="18"/>
    </row>
    <row r="70" spans="1:6" ht="13.5" customHeight="1" x14ac:dyDescent="0.2">
      <c r="A70" s="18"/>
      <c r="B70" s="22" t="s">
        <v>15</v>
      </c>
      <c r="C70" s="23"/>
      <c r="D70" s="23"/>
      <c r="E70" s="26">
        <f>C66*D66</f>
        <v>7068.75</v>
      </c>
      <c r="F70" s="18"/>
    </row>
    <row r="71" spans="1:6" ht="13.5" customHeight="1" x14ac:dyDescent="0.2">
      <c r="A71" s="18"/>
      <c r="B71" s="31" t="s">
        <v>54</v>
      </c>
      <c r="C71" s="23"/>
      <c r="D71" s="23"/>
      <c r="E71" s="27">
        <v>0</v>
      </c>
      <c r="F71" s="18"/>
    </row>
    <row r="72" spans="1:6" ht="13.5" customHeight="1" x14ac:dyDescent="0.2">
      <c r="A72" s="18"/>
      <c r="B72" s="31" t="s">
        <v>69</v>
      </c>
      <c r="C72" s="23"/>
      <c r="D72" s="23"/>
      <c r="E72" s="27">
        <v>20</v>
      </c>
      <c r="F72" s="18"/>
    </row>
    <row r="73" spans="1:6" ht="13.5" customHeight="1" x14ac:dyDescent="0.2">
      <c r="A73" s="18"/>
      <c r="B73" s="22" t="s">
        <v>14</v>
      </c>
      <c r="C73" s="23"/>
      <c r="D73" s="23"/>
      <c r="E73" s="26">
        <f>SUM(E70:E72)</f>
        <v>7088.75</v>
      </c>
      <c r="F73" s="18"/>
    </row>
    <row r="74" spans="1:6" ht="13.5" customHeight="1" x14ac:dyDescent="0.2">
      <c r="A74" s="18"/>
      <c r="B74" s="23" t="s">
        <v>5</v>
      </c>
      <c r="C74" s="28">
        <v>0.05</v>
      </c>
      <c r="D74" s="23"/>
      <c r="E74" s="32">
        <f>ROUND(E73*C74,2)</f>
        <v>354.44</v>
      </c>
      <c r="F74" s="18"/>
    </row>
    <row r="75" spans="1:6" ht="13.5" customHeight="1" x14ac:dyDescent="0.2">
      <c r="A75" s="18"/>
      <c r="B75" s="23" t="s">
        <v>4</v>
      </c>
      <c r="C75" s="39">
        <v>9.9750000000000005E-2</v>
      </c>
      <c r="D75" s="23"/>
      <c r="E75" s="40">
        <f>ROUND(E73*C75,2)</f>
        <v>707.1</v>
      </c>
      <c r="F75" s="18"/>
    </row>
    <row r="76" spans="1:6" ht="13.5" customHeight="1" x14ac:dyDescent="0.2">
      <c r="A76" s="18"/>
      <c r="B76" s="23"/>
      <c r="C76" s="23"/>
      <c r="D76" s="23"/>
      <c r="E76" s="29"/>
      <c r="F76" s="18"/>
    </row>
    <row r="77" spans="1:6" ht="16.5" customHeight="1" thickBot="1" x14ac:dyDescent="0.25">
      <c r="A77" s="18"/>
      <c r="B77" s="22" t="s">
        <v>16</v>
      </c>
      <c r="C77" s="23"/>
      <c r="D77" s="23"/>
      <c r="E77" s="30">
        <f>SUM(E73:E75)</f>
        <v>8150.29</v>
      </c>
      <c r="F77" s="18"/>
    </row>
    <row r="78" spans="1:6" ht="15.75" thickTop="1" x14ac:dyDescent="0.2">
      <c r="A78" s="18"/>
      <c r="B78" s="59"/>
      <c r="C78" s="59"/>
      <c r="D78" s="59"/>
      <c r="E78" s="33"/>
      <c r="F78" s="18"/>
    </row>
    <row r="79" spans="1:6" ht="15" x14ac:dyDescent="0.2">
      <c r="A79" s="18"/>
      <c r="B79" s="56" t="s">
        <v>18</v>
      </c>
      <c r="C79" s="56"/>
      <c r="D79" s="56"/>
      <c r="E79" s="33">
        <v>0</v>
      </c>
      <c r="F79" s="18"/>
    </row>
    <row r="80" spans="1:6" ht="15" x14ac:dyDescent="0.2">
      <c r="A80" s="18"/>
      <c r="B80" s="59"/>
      <c r="C80" s="59"/>
      <c r="D80" s="59"/>
      <c r="E80" s="33"/>
      <c r="F80" s="18"/>
    </row>
    <row r="81" spans="1:6" ht="19.5" customHeight="1" x14ac:dyDescent="0.2">
      <c r="A81" s="18"/>
      <c r="B81" s="34" t="s">
        <v>17</v>
      </c>
      <c r="C81" s="35"/>
      <c r="D81" s="35"/>
      <c r="E81" s="36">
        <f>E77-E79</f>
        <v>8150.29</v>
      </c>
      <c r="F81" s="18"/>
    </row>
    <row r="82" spans="1:6" ht="13.5" customHeight="1" x14ac:dyDescent="0.2">
      <c r="A82" s="18"/>
      <c r="B82" s="18"/>
      <c r="C82" s="18"/>
      <c r="D82" s="18"/>
      <c r="E82" s="18"/>
      <c r="F82" s="18"/>
    </row>
    <row r="83" spans="1:6" x14ac:dyDescent="0.2">
      <c r="A83" s="18"/>
      <c r="B83" s="18"/>
      <c r="C83" s="18"/>
      <c r="D83" s="18"/>
      <c r="E83" s="18"/>
      <c r="F83" s="18"/>
    </row>
    <row r="84" spans="1:6" x14ac:dyDescent="0.2">
      <c r="A84" s="18"/>
      <c r="B84" s="53"/>
      <c r="C84" s="53"/>
      <c r="D84" s="53"/>
      <c r="E84" s="53"/>
      <c r="F84" s="18"/>
    </row>
    <row r="85" spans="1:6" ht="14.25" x14ac:dyDescent="0.2">
      <c r="A85" s="61" t="s">
        <v>29</v>
      </c>
      <c r="B85" s="61"/>
      <c r="C85" s="61"/>
      <c r="D85" s="61"/>
      <c r="E85" s="61"/>
      <c r="F85" s="61"/>
    </row>
    <row r="86" spans="1:6" ht="14.25" x14ac:dyDescent="0.2">
      <c r="A86" s="57" t="s">
        <v>30</v>
      </c>
      <c r="B86" s="57"/>
      <c r="C86" s="57"/>
      <c r="D86" s="57"/>
      <c r="E86" s="57"/>
      <c r="F86" s="57"/>
    </row>
    <row r="87" spans="1:6" x14ac:dyDescent="0.2">
      <c r="A87" s="18"/>
      <c r="B87" s="18"/>
      <c r="C87" s="18"/>
      <c r="D87" s="18"/>
      <c r="E87" s="18"/>
      <c r="F87" s="18"/>
    </row>
    <row r="88" spans="1:6" x14ac:dyDescent="0.2">
      <c r="A88" s="18"/>
      <c r="B88" s="54"/>
      <c r="C88" s="54"/>
      <c r="D88" s="54"/>
      <c r="E88" s="54"/>
      <c r="F88" s="18"/>
    </row>
    <row r="89" spans="1:6" ht="15" x14ac:dyDescent="0.2">
      <c r="A89" s="60" t="s">
        <v>7</v>
      </c>
      <c r="B89" s="60"/>
      <c r="C89" s="60"/>
      <c r="D89" s="60"/>
      <c r="E89" s="60"/>
      <c r="F89" s="60"/>
    </row>
    <row r="91" spans="1:6" ht="39.75" customHeight="1" x14ac:dyDescent="0.2">
      <c r="B91" s="51"/>
      <c r="C91" s="52"/>
      <c r="D91" s="52"/>
    </row>
    <row r="92" spans="1:6" ht="13.5" customHeight="1" x14ac:dyDescent="0.2"/>
    <row r="93" spans="1:6" x14ac:dyDescent="0.2">
      <c r="B93" s="13"/>
      <c r="C93" s="13"/>
      <c r="D93" s="13"/>
    </row>
  </sheetData>
  <mergeCells count="45"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  <mergeCell ref="B69:D69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8:B80 B12:B20 B33:B69" xr:uid="{5FC137C6-D803-444A-B35D-04F63A6C5F0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034AC-1A09-4D71-BDAB-AF6B5817A357}">
  <sheetPr>
    <pageSetUpPr fitToPage="1"/>
  </sheetPr>
  <dimension ref="A12:F93"/>
  <sheetViews>
    <sheetView view="pageBreakPreview" topLeftCell="A28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4"/>
      <c r="B21" s="22" t="s">
        <v>91</v>
      </c>
      <c r="C21" s="18"/>
      <c r="D21" s="18"/>
      <c r="E21" s="18"/>
      <c r="F21" s="18"/>
    </row>
    <row r="22" spans="1:6" ht="15" x14ac:dyDescent="0.2">
      <c r="A22" s="14"/>
      <c r="B22" s="23"/>
      <c r="C22" s="18"/>
      <c r="D22" s="18"/>
      <c r="E22" s="18"/>
      <c r="F22" s="18"/>
    </row>
    <row r="23" spans="1:6" ht="15" x14ac:dyDescent="0.2">
      <c r="A23" s="14"/>
      <c r="B23" s="23"/>
      <c r="C23" s="18"/>
      <c r="D23" s="18"/>
      <c r="E23" s="18"/>
      <c r="F23" s="18"/>
    </row>
    <row r="24" spans="1:6" ht="15" x14ac:dyDescent="0.2">
      <c r="A24" s="14"/>
      <c r="B24" s="22" t="s">
        <v>38</v>
      </c>
      <c r="C24" s="18"/>
      <c r="D24" s="18"/>
      <c r="E24" s="18"/>
      <c r="F24" s="18"/>
    </row>
    <row r="25" spans="1:6" ht="15" x14ac:dyDescent="0.2">
      <c r="A25" s="14"/>
      <c r="B25" s="22" t="s">
        <v>39</v>
      </c>
      <c r="C25" s="18"/>
      <c r="D25" s="18"/>
      <c r="E25" s="18"/>
      <c r="F25" s="18"/>
    </row>
    <row r="26" spans="1:6" ht="33.75" customHeight="1" x14ac:dyDescent="0.2">
      <c r="A26" s="14"/>
      <c r="B26" s="43" t="s">
        <v>40</v>
      </c>
      <c r="C26" s="18"/>
      <c r="D26" s="18"/>
      <c r="E26" s="18"/>
      <c r="F26" s="18"/>
    </row>
    <row r="27" spans="1:6" x14ac:dyDescent="0.2">
      <c r="A27" s="15"/>
      <c r="B27" s="18"/>
      <c r="C27" s="20"/>
      <c r="D27" s="20"/>
      <c r="E27" s="21"/>
      <c r="F27" s="18"/>
    </row>
    <row r="28" spans="1:6" ht="15" x14ac:dyDescent="0.2">
      <c r="A28" s="14"/>
      <c r="B28" s="20"/>
      <c r="C28" s="20"/>
      <c r="D28" s="24" t="s">
        <v>11</v>
      </c>
      <c r="E28" s="24" t="s">
        <v>92</v>
      </c>
      <c r="F28" s="18"/>
    </row>
    <row r="29" spans="1:6" ht="13.5" thickBot="1" x14ac:dyDescent="0.25">
      <c r="A29" s="16"/>
      <c r="B29" s="16"/>
      <c r="C29" s="16"/>
      <c r="D29" s="16"/>
      <c r="E29" s="16"/>
      <c r="F29" s="17"/>
    </row>
    <row r="30" spans="1:6" s="37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4"/>
      <c r="B31" s="15"/>
      <c r="C31" s="14"/>
      <c r="D31" s="14"/>
      <c r="E31" s="14"/>
    </row>
    <row r="32" spans="1:6" ht="14.25" x14ac:dyDescent="0.2">
      <c r="A32" s="18"/>
      <c r="B32" s="19" t="s">
        <v>6</v>
      </c>
      <c r="C32" s="19"/>
      <c r="D32" s="19"/>
      <c r="E32" s="25"/>
      <c r="F32" s="18"/>
    </row>
    <row r="33" spans="1:6" ht="14.25" x14ac:dyDescent="0.2">
      <c r="A33" s="18"/>
      <c r="B33" s="55"/>
      <c r="C33" s="55"/>
      <c r="D33" s="55"/>
      <c r="E33" s="25"/>
      <c r="F33" s="18"/>
    </row>
    <row r="34" spans="1:6" ht="14.25" x14ac:dyDescent="0.2">
      <c r="A34" s="18"/>
      <c r="B34" s="55"/>
      <c r="C34" s="55"/>
      <c r="D34" s="55"/>
      <c r="E34" s="25"/>
      <c r="F34" s="18"/>
    </row>
    <row r="35" spans="1:6" ht="14.25" x14ac:dyDescent="0.2">
      <c r="A35" s="18"/>
      <c r="B35" s="55" t="s">
        <v>88</v>
      </c>
      <c r="C35" s="55"/>
      <c r="D35" s="55"/>
      <c r="E35" s="25"/>
      <c r="F35" s="18"/>
    </row>
    <row r="36" spans="1:6" ht="14.25" x14ac:dyDescent="0.2">
      <c r="A36" s="18"/>
      <c r="B36" s="55"/>
      <c r="C36" s="55"/>
      <c r="D36" s="55"/>
      <c r="E36" s="25"/>
      <c r="F36" s="18"/>
    </row>
    <row r="37" spans="1:6" ht="14.25" x14ac:dyDescent="0.2">
      <c r="A37" s="18"/>
      <c r="B37" s="55" t="s">
        <v>65</v>
      </c>
      <c r="C37" s="55"/>
      <c r="D37" s="55"/>
      <c r="E37" s="25"/>
      <c r="F37" s="18"/>
    </row>
    <row r="38" spans="1:6" ht="14.25" x14ac:dyDescent="0.2">
      <c r="A38" s="18"/>
      <c r="B38" s="55"/>
      <c r="C38" s="55"/>
      <c r="D38" s="55"/>
      <c r="E38" s="25"/>
      <c r="F38" s="18"/>
    </row>
    <row r="39" spans="1:6" ht="14.25" x14ac:dyDescent="0.2">
      <c r="A39" s="18"/>
      <c r="B39" s="55" t="s">
        <v>77</v>
      </c>
      <c r="C39" s="55"/>
      <c r="D39" s="55"/>
      <c r="E39" s="25"/>
      <c r="F39" s="18"/>
    </row>
    <row r="40" spans="1:6" ht="14.25" x14ac:dyDescent="0.2">
      <c r="A40" s="18"/>
      <c r="B40" s="55"/>
      <c r="C40" s="55"/>
      <c r="D40" s="55"/>
      <c r="E40" s="25"/>
      <c r="F40" s="18"/>
    </row>
    <row r="41" spans="1:6" ht="14.25" x14ac:dyDescent="0.2">
      <c r="A41" s="18"/>
      <c r="B41" s="55" t="s">
        <v>56</v>
      </c>
      <c r="C41" s="55"/>
      <c r="D41" s="55"/>
      <c r="E41" s="25"/>
      <c r="F41" s="18"/>
    </row>
    <row r="42" spans="1:6" ht="14.25" x14ac:dyDescent="0.2">
      <c r="A42" s="18"/>
      <c r="B42" s="55"/>
      <c r="C42" s="55"/>
      <c r="D42" s="55"/>
      <c r="E42" s="25"/>
      <c r="F42" s="18"/>
    </row>
    <row r="43" spans="1:6" ht="14.25" x14ac:dyDescent="0.2">
      <c r="A43" s="18"/>
      <c r="B43" s="55" t="s">
        <v>80</v>
      </c>
      <c r="C43" s="55"/>
      <c r="D43" s="55"/>
      <c r="E43" s="25"/>
      <c r="F43" s="18"/>
    </row>
    <row r="44" spans="1:6" ht="14.25" x14ac:dyDescent="0.2">
      <c r="A44" s="18"/>
      <c r="B44" s="55"/>
      <c r="C44" s="55"/>
      <c r="D44" s="55"/>
      <c r="E44" s="25"/>
      <c r="F44" s="18"/>
    </row>
    <row r="45" spans="1:6" ht="14.25" x14ac:dyDescent="0.2">
      <c r="A45" s="18"/>
      <c r="B45" s="55" t="s">
        <v>59</v>
      </c>
      <c r="C45" s="55"/>
      <c r="D45" s="55"/>
      <c r="E45" s="25"/>
      <c r="F45" s="18"/>
    </row>
    <row r="46" spans="1:6" ht="14.25" x14ac:dyDescent="0.2">
      <c r="A46" s="18"/>
      <c r="B46" s="55"/>
      <c r="C46" s="55"/>
      <c r="D46" s="55"/>
      <c r="E46" s="25"/>
      <c r="F46" s="18"/>
    </row>
    <row r="47" spans="1:6" ht="14.25" x14ac:dyDescent="0.2">
      <c r="A47" s="18"/>
      <c r="B47" s="55" t="s">
        <v>60</v>
      </c>
      <c r="C47" s="55"/>
      <c r="D47" s="55"/>
      <c r="E47" s="25"/>
      <c r="F47" s="18"/>
    </row>
    <row r="48" spans="1:6" ht="14.25" x14ac:dyDescent="0.2">
      <c r="A48" s="18"/>
      <c r="B48" s="55"/>
      <c r="C48" s="55"/>
      <c r="D48" s="55"/>
      <c r="E48" s="25"/>
      <c r="F48" s="18"/>
    </row>
    <row r="49" spans="1:6" ht="14.25" x14ac:dyDescent="0.2">
      <c r="A49" s="18"/>
      <c r="B49" s="55" t="s">
        <v>89</v>
      </c>
      <c r="C49" s="55"/>
      <c r="D49" s="55"/>
      <c r="E49" s="25"/>
      <c r="F49" s="18"/>
    </row>
    <row r="50" spans="1:6" ht="14.25" x14ac:dyDescent="0.2">
      <c r="A50" s="18"/>
      <c r="B50" s="55"/>
      <c r="C50" s="55"/>
      <c r="D50" s="55"/>
      <c r="E50" s="25"/>
      <c r="F50" s="18"/>
    </row>
    <row r="51" spans="1:6" ht="14.25" x14ac:dyDescent="0.2">
      <c r="A51" s="18"/>
      <c r="B51" s="55" t="s">
        <v>67</v>
      </c>
      <c r="C51" s="55"/>
      <c r="D51" s="55"/>
      <c r="E51" s="25"/>
      <c r="F51" s="18"/>
    </row>
    <row r="52" spans="1:6" ht="14.25" x14ac:dyDescent="0.2">
      <c r="A52" s="18"/>
      <c r="B52" s="55"/>
      <c r="C52" s="55"/>
      <c r="D52" s="55"/>
      <c r="E52" s="25"/>
      <c r="F52" s="18"/>
    </row>
    <row r="53" spans="1:6" ht="14.25" x14ac:dyDescent="0.2">
      <c r="A53" s="18"/>
      <c r="B53" s="55" t="s">
        <v>79</v>
      </c>
      <c r="C53" s="55"/>
      <c r="D53" s="55"/>
      <c r="E53" s="25"/>
      <c r="F53" s="18"/>
    </row>
    <row r="54" spans="1:6" ht="14.25" x14ac:dyDescent="0.2">
      <c r="A54" s="18"/>
      <c r="B54" s="55"/>
      <c r="C54" s="55"/>
      <c r="D54" s="55"/>
      <c r="E54" s="25"/>
      <c r="F54" s="18"/>
    </row>
    <row r="55" spans="1:6" ht="14.25" x14ac:dyDescent="0.2">
      <c r="A55" s="18"/>
      <c r="B55" s="55"/>
      <c r="C55" s="55"/>
      <c r="D55" s="55"/>
      <c r="E55" s="25"/>
      <c r="F55" s="18"/>
    </row>
    <row r="56" spans="1:6" ht="14.25" x14ac:dyDescent="0.2">
      <c r="A56" s="18"/>
      <c r="B56" s="55"/>
      <c r="C56" s="55"/>
      <c r="D56" s="55"/>
      <c r="E56" s="25"/>
      <c r="F56" s="18"/>
    </row>
    <row r="57" spans="1:6" ht="14.25" x14ac:dyDescent="0.2">
      <c r="A57" s="18"/>
      <c r="B57" s="55"/>
      <c r="C57" s="55"/>
      <c r="D57" s="55"/>
      <c r="E57" s="25"/>
      <c r="F57" s="18"/>
    </row>
    <row r="58" spans="1:6" ht="14.25" x14ac:dyDescent="0.2">
      <c r="A58" s="18"/>
      <c r="B58" s="55"/>
      <c r="C58" s="55"/>
      <c r="D58" s="55"/>
      <c r="E58" s="25"/>
      <c r="F58" s="18"/>
    </row>
    <row r="59" spans="1:6" ht="14.25" x14ac:dyDescent="0.2">
      <c r="A59" s="18"/>
      <c r="B59" s="55"/>
      <c r="C59" s="55"/>
      <c r="D59" s="55"/>
      <c r="E59" s="25"/>
      <c r="F59" s="18"/>
    </row>
    <row r="60" spans="1:6" ht="14.25" x14ac:dyDescent="0.2">
      <c r="A60" s="18"/>
      <c r="B60" s="55"/>
      <c r="C60" s="55"/>
      <c r="D60" s="55"/>
      <c r="E60" s="25"/>
      <c r="F60" s="18"/>
    </row>
    <row r="61" spans="1:6" ht="14.25" x14ac:dyDescent="0.2">
      <c r="A61" s="18"/>
      <c r="B61" s="55"/>
      <c r="C61" s="55"/>
      <c r="D61" s="55"/>
      <c r="E61" s="25"/>
      <c r="F61" s="18"/>
    </row>
    <row r="62" spans="1:6" ht="14.25" x14ac:dyDescent="0.2">
      <c r="A62" s="18"/>
      <c r="B62" s="55"/>
      <c r="C62" s="55"/>
      <c r="D62" s="55"/>
      <c r="E62" s="25"/>
      <c r="F62" s="18"/>
    </row>
    <row r="63" spans="1:6" ht="14.25" x14ac:dyDescent="0.2">
      <c r="A63" s="18"/>
      <c r="B63" s="55"/>
      <c r="C63" s="55"/>
      <c r="D63" s="55"/>
      <c r="E63" s="25"/>
      <c r="F63" s="18"/>
    </row>
    <row r="64" spans="1:6" ht="14.25" x14ac:dyDescent="0.2">
      <c r="A64" s="18"/>
      <c r="B64" s="55"/>
      <c r="C64" s="55"/>
      <c r="D64" s="55"/>
      <c r="E64" s="25"/>
      <c r="F64" s="18"/>
    </row>
    <row r="65" spans="1:6" s="48" customFormat="1" ht="14.25" x14ac:dyDescent="0.2">
      <c r="A65" s="44"/>
      <c r="B65" s="45"/>
      <c r="C65" s="46" t="s">
        <v>52</v>
      </c>
      <c r="D65" s="46" t="s">
        <v>53</v>
      </c>
      <c r="E65" s="47"/>
      <c r="F65" s="44"/>
    </row>
    <row r="66" spans="1:6" s="48" customFormat="1" ht="14.25" x14ac:dyDescent="0.2">
      <c r="A66" s="44"/>
      <c r="B66" s="45"/>
      <c r="C66" s="49">
        <v>22.25</v>
      </c>
      <c r="D66" s="50">
        <v>350</v>
      </c>
      <c r="E66" s="47"/>
      <c r="F66" s="44"/>
    </row>
    <row r="67" spans="1:6" ht="14.25" x14ac:dyDescent="0.2">
      <c r="A67" s="18"/>
      <c r="B67" s="55"/>
      <c r="C67" s="55"/>
      <c r="D67" s="55"/>
      <c r="E67" s="25"/>
      <c r="F67" s="18"/>
    </row>
    <row r="68" spans="1:6" ht="14.25" x14ac:dyDescent="0.2">
      <c r="A68" s="18"/>
      <c r="B68" s="55"/>
      <c r="C68" s="55"/>
      <c r="D68" s="55"/>
      <c r="E68" s="25"/>
      <c r="F68" s="18"/>
    </row>
    <row r="69" spans="1:6" ht="13.5" customHeight="1" x14ac:dyDescent="0.2">
      <c r="A69" s="18"/>
      <c r="B69" s="55"/>
      <c r="C69" s="55"/>
      <c r="D69" s="55"/>
      <c r="E69" s="25"/>
      <c r="F69" s="18"/>
    </row>
    <row r="70" spans="1:6" ht="13.5" customHeight="1" x14ac:dyDescent="0.2">
      <c r="A70" s="18"/>
      <c r="B70" s="22" t="s">
        <v>15</v>
      </c>
      <c r="C70" s="23"/>
      <c r="D70" s="23"/>
      <c r="E70" s="26">
        <f>C66*D66</f>
        <v>7787.5</v>
      </c>
      <c r="F70" s="18"/>
    </row>
    <row r="71" spans="1:6" ht="13.5" customHeight="1" x14ac:dyDescent="0.2">
      <c r="A71" s="18"/>
      <c r="B71" s="31" t="s">
        <v>54</v>
      </c>
      <c r="C71" s="23"/>
      <c r="D71" s="23"/>
      <c r="E71" s="27">
        <v>0</v>
      </c>
      <c r="F71" s="18"/>
    </row>
    <row r="72" spans="1:6" ht="13.5" customHeight="1" x14ac:dyDescent="0.2">
      <c r="A72" s="18"/>
      <c r="B72" s="31" t="s">
        <v>69</v>
      </c>
      <c r="C72" s="23"/>
      <c r="D72" s="23"/>
      <c r="E72" s="27">
        <v>20</v>
      </c>
      <c r="F72" s="18"/>
    </row>
    <row r="73" spans="1:6" ht="13.5" customHeight="1" x14ac:dyDescent="0.2">
      <c r="A73" s="18"/>
      <c r="B73" s="22" t="s">
        <v>14</v>
      </c>
      <c r="C73" s="23"/>
      <c r="D73" s="23"/>
      <c r="E73" s="26">
        <f>SUM(E70:E72)</f>
        <v>7807.5</v>
      </c>
      <c r="F73" s="18"/>
    </row>
    <row r="74" spans="1:6" ht="13.5" customHeight="1" x14ac:dyDescent="0.2">
      <c r="A74" s="18"/>
      <c r="B74" s="23" t="s">
        <v>5</v>
      </c>
      <c r="C74" s="28">
        <v>0.05</v>
      </c>
      <c r="D74" s="23"/>
      <c r="E74" s="32">
        <f>ROUND(E73*C74,2)</f>
        <v>390.38</v>
      </c>
      <c r="F74" s="18"/>
    </row>
    <row r="75" spans="1:6" ht="13.5" customHeight="1" x14ac:dyDescent="0.2">
      <c r="A75" s="18"/>
      <c r="B75" s="23" t="s">
        <v>4</v>
      </c>
      <c r="C75" s="39">
        <v>9.9750000000000005E-2</v>
      </c>
      <c r="D75" s="23"/>
      <c r="E75" s="40">
        <f>ROUND(E73*C75,2)</f>
        <v>778.8</v>
      </c>
      <c r="F75" s="18"/>
    </row>
    <row r="76" spans="1:6" ht="13.5" customHeight="1" x14ac:dyDescent="0.2">
      <c r="A76" s="18"/>
      <c r="B76" s="23"/>
      <c r="C76" s="23"/>
      <c r="D76" s="23"/>
      <c r="E76" s="29"/>
      <c r="F76" s="18"/>
    </row>
    <row r="77" spans="1:6" ht="16.5" customHeight="1" thickBot="1" x14ac:dyDescent="0.25">
      <c r="A77" s="18"/>
      <c r="B77" s="22" t="s">
        <v>16</v>
      </c>
      <c r="C77" s="23"/>
      <c r="D77" s="23"/>
      <c r="E77" s="30">
        <f>SUM(E73:E75)</f>
        <v>8976.6799999999985</v>
      </c>
      <c r="F77" s="18"/>
    </row>
    <row r="78" spans="1:6" ht="15.75" thickTop="1" x14ac:dyDescent="0.2">
      <c r="A78" s="18"/>
      <c r="B78" s="59"/>
      <c r="C78" s="59"/>
      <c r="D78" s="59"/>
      <c r="E78" s="33"/>
      <c r="F78" s="18"/>
    </row>
    <row r="79" spans="1:6" ht="15" x14ac:dyDescent="0.2">
      <c r="A79" s="18"/>
      <c r="B79" s="56" t="s">
        <v>18</v>
      </c>
      <c r="C79" s="56"/>
      <c r="D79" s="56"/>
      <c r="E79" s="33">
        <v>0</v>
      </c>
      <c r="F79" s="18"/>
    </row>
    <row r="80" spans="1:6" ht="15" x14ac:dyDescent="0.2">
      <c r="A80" s="18"/>
      <c r="B80" s="59"/>
      <c r="C80" s="59"/>
      <c r="D80" s="59"/>
      <c r="E80" s="33"/>
      <c r="F80" s="18"/>
    </row>
    <row r="81" spans="1:6" ht="19.5" customHeight="1" x14ac:dyDescent="0.2">
      <c r="A81" s="18"/>
      <c r="B81" s="34" t="s">
        <v>17</v>
      </c>
      <c r="C81" s="35"/>
      <c r="D81" s="35"/>
      <c r="E81" s="36">
        <f>E77-E79</f>
        <v>8976.6799999999985</v>
      </c>
      <c r="F81" s="18"/>
    </row>
    <row r="82" spans="1:6" ht="13.5" customHeight="1" x14ac:dyDescent="0.2">
      <c r="A82" s="18"/>
      <c r="B82" s="18"/>
      <c r="C82" s="18"/>
      <c r="D82" s="18"/>
      <c r="E82" s="18"/>
      <c r="F82" s="18"/>
    </row>
    <row r="83" spans="1:6" x14ac:dyDescent="0.2">
      <c r="A83" s="18"/>
      <c r="B83" s="18"/>
      <c r="C83" s="18"/>
      <c r="D83" s="18"/>
      <c r="E83" s="18"/>
      <c r="F83" s="18"/>
    </row>
    <row r="84" spans="1:6" x14ac:dyDescent="0.2">
      <c r="A84" s="18"/>
      <c r="B84" s="53"/>
      <c r="C84" s="53"/>
      <c r="D84" s="53"/>
      <c r="E84" s="53"/>
      <c r="F84" s="18"/>
    </row>
    <row r="85" spans="1:6" ht="14.25" x14ac:dyDescent="0.2">
      <c r="A85" s="61" t="s">
        <v>29</v>
      </c>
      <c r="B85" s="61"/>
      <c r="C85" s="61"/>
      <c r="D85" s="61"/>
      <c r="E85" s="61"/>
      <c r="F85" s="61"/>
    </row>
    <row r="86" spans="1:6" ht="14.25" x14ac:dyDescent="0.2">
      <c r="A86" s="57" t="s">
        <v>30</v>
      </c>
      <c r="B86" s="57"/>
      <c r="C86" s="57"/>
      <c r="D86" s="57"/>
      <c r="E86" s="57"/>
      <c r="F86" s="57"/>
    </row>
    <row r="87" spans="1:6" x14ac:dyDescent="0.2">
      <c r="A87" s="18"/>
      <c r="B87" s="18"/>
      <c r="C87" s="18"/>
      <c r="D87" s="18"/>
      <c r="E87" s="18"/>
      <c r="F87" s="18"/>
    </row>
    <row r="88" spans="1:6" x14ac:dyDescent="0.2">
      <c r="A88" s="18"/>
      <c r="B88" s="54"/>
      <c r="C88" s="54"/>
      <c r="D88" s="54"/>
      <c r="E88" s="54"/>
      <c r="F88" s="18"/>
    </row>
    <row r="89" spans="1:6" ht="15" x14ac:dyDescent="0.2">
      <c r="A89" s="60" t="s">
        <v>7</v>
      </c>
      <c r="B89" s="60"/>
      <c r="C89" s="60"/>
      <c r="D89" s="60"/>
      <c r="E89" s="60"/>
      <c r="F89" s="60"/>
    </row>
    <row r="91" spans="1:6" ht="39.75" customHeight="1" x14ac:dyDescent="0.2">
      <c r="B91" s="51"/>
      <c r="C91" s="52"/>
      <c r="D91" s="52"/>
    </row>
    <row r="92" spans="1:6" ht="13.5" customHeight="1" x14ac:dyDescent="0.2"/>
    <row r="93" spans="1:6" x14ac:dyDescent="0.2">
      <c r="B93" s="13"/>
      <c r="C93" s="13"/>
      <c r="D93" s="13"/>
    </row>
  </sheetData>
  <mergeCells count="45">
    <mergeCell ref="B37:D37"/>
    <mergeCell ref="A30:F30"/>
    <mergeCell ref="B33:D33"/>
    <mergeCell ref="B34:D34"/>
    <mergeCell ref="B35:D35"/>
    <mergeCell ref="B36:D36"/>
    <mergeCell ref="B49:D49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8:D48"/>
    <mergeCell ref="B50:D50"/>
    <mergeCell ref="B56:D56"/>
    <mergeCell ref="B57:D57"/>
    <mergeCell ref="B51:D51"/>
    <mergeCell ref="B52:D52"/>
    <mergeCell ref="B53:D53"/>
    <mergeCell ref="B69:D69"/>
    <mergeCell ref="B54:D54"/>
    <mergeCell ref="B55:D55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B88:E88"/>
    <mergeCell ref="A89:F89"/>
    <mergeCell ref="B91:D91"/>
    <mergeCell ref="B78:D78"/>
    <mergeCell ref="B79:D79"/>
    <mergeCell ref="B80:D80"/>
    <mergeCell ref="B84:E84"/>
    <mergeCell ref="A85:F85"/>
    <mergeCell ref="A86:F86"/>
  </mergeCells>
  <dataValidations count="1">
    <dataValidation type="list" allowBlank="1" showInputMessage="1" showErrorMessage="1" sqref="B78:B80 B12:B20 B33:B50 B51:B69" xr:uid="{D8A3F77A-02A5-4702-BF63-1F2B5D421EA2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24CE5-95E1-4BA7-9048-BF07BD217278}">
  <sheetPr>
    <pageSetUpPr fitToPage="1"/>
  </sheetPr>
  <dimension ref="A12:F92"/>
  <sheetViews>
    <sheetView view="pageBreakPreview" topLeftCell="A24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4"/>
      <c r="B21" s="22" t="s">
        <v>93</v>
      </c>
      <c r="C21" s="18"/>
      <c r="D21" s="18"/>
      <c r="E21" s="18"/>
      <c r="F21" s="18"/>
    </row>
    <row r="22" spans="1:6" ht="15" x14ac:dyDescent="0.2">
      <c r="A22" s="14"/>
      <c r="B22" s="23"/>
      <c r="C22" s="18"/>
      <c r="D22" s="18"/>
      <c r="E22" s="18"/>
      <c r="F22" s="18"/>
    </row>
    <row r="23" spans="1:6" ht="15" x14ac:dyDescent="0.2">
      <c r="A23" s="14"/>
      <c r="B23" s="23"/>
      <c r="C23" s="18"/>
      <c r="D23" s="18"/>
      <c r="E23" s="18"/>
      <c r="F23" s="18"/>
    </row>
    <row r="24" spans="1:6" ht="15" x14ac:dyDescent="0.2">
      <c r="A24" s="14"/>
      <c r="B24" s="22" t="s">
        <v>38</v>
      </c>
      <c r="C24" s="18"/>
      <c r="D24" s="18"/>
      <c r="E24" s="18"/>
      <c r="F24" s="18"/>
    </row>
    <row r="25" spans="1:6" ht="15" x14ac:dyDescent="0.2">
      <c r="A25" s="14"/>
      <c r="B25" s="22" t="s">
        <v>83</v>
      </c>
      <c r="C25" s="18"/>
      <c r="D25" s="18"/>
      <c r="E25" s="18"/>
      <c r="F25" s="18"/>
    </row>
    <row r="26" spans="1:6" ht="33.75" customHeight="1" x14ac:dyDescent="0.2">
      <c r="A26" s="14"/>
      <c r="B26" s="43" t="s">
        <v>40</v>
      </c>
      <c r="C26" s="18"/>
      <c r="D26" s="18"/>
      <c r="E26" s="18"/>
      <c r="F26" s="18"/>
    </row>
    <row r="27" spans="1:6" x14ac:dyDescent="0.2">
      <c r="A27" s="15"/>
      <c r="B27" s="18"/>
      <c r="C27" s="20"/>
      <c r="D27" s="20"/>
      <c r="E27" s="21"/>
      <c r="F27" s="18"/>
    </row>
    <row r="28" spans="1:6" ht="15" x14ac:dyDescent="0.2">
      <c r="A28" s="14"/>
      <c r="B28" s="20"/>
      <c r="C28" s="20"/>
      <c r="D28" s="24" t="s">
        <v>11</v>
      </c>
      <c r="E28" s="24" t="s">
        <v>94</v>
      </c>
      <c r="F28" s="18"/>
    </row>
    <row r="29" spans="1:6" ht="13.5" thickBot="1" x14ac:dyDescent="0.25">
      <c r="A29" s="16"/>
      <c r="B29" s="16"/>
      <c r="C29" s="16"/>
      <c r="D29" s="16"/>
      <c r="E29" s="16"/>
      <c r="F29" s="17"/>
    </row>
    <row r="30" spans="1:6" s="37" customFormat="1" ht="21.75" customHeight="1" x14ac:dyDescent="0.2">
      <c r="A30" s="58" t="s">
        <v>0</v>
      </c>
      <c r="B30" s="58"/>
      <c r="C30" s="58"/>
      <c r="D30" s="58"/>
      <c r="E30" s="58"/>
      <c r="F30" s="58"/>
    </row>
    <row r="31" spans="1:6" x14ac:dyDescent="0.2">
      <c r="A31" s="14"/>
      <c r="B31" s="15"/>
      <c r="C31" s="14"/>
      <c r="D31" s="14"/>
      <c r="E31" s="14"/>
    </row>
    <row r="32" spans="1:6" ht="14.25" x14ac:dyDescent="0.2">
      <c r="A32" s="18"/>
      <c r="B32" s="19" t="s">
        <v>6</v>
      </c>
      <c r="C32" s="19"/>
      <c r="D32" s="19"/>
      <c r="E32" s="25"/>
      <c r="F32" s="18"/>
    </row>
    <row r="33" spans="1:6" ht="14.25" x14ac:dyDescent="0.2">
      <c r="A33" s="18"/>
      <c r="B33" s="55"/>
      <c r="C33" s="55"/>
      <c r="D33" s="55"/>
      <c r="E33" s="25"/>
      <c r="F33" s="18"/>
    </row>
    <row r="34" spans="1:6" ht="14.25" x14ac:dyDescent="0.2">
      <c r="A34" s="18"/>
      <c r="B34" s="55"/>
      <c r="C34" s="55"/>
      <c r="D34" s="55"/>
      <c r="E34" s="25"/>
      <c r="F34" s="18"/>
    </row>
    <row r="35" spans="1:6" ht="29.25" customHeight="1" x14ac:dyDescent="0.2">
      <c r="A35" s="18"/>
      <c r="B35" s="55" t="s">
        <v>95</v>
      </c>
      <c r="C35" s="55"/>
      <c r="D35" s="55"/>
      <c r="E35" s="25"/>
      <c r="F35" s="18"/>
    </row>
    <row r="36" spans="1:6" ht="14.25" x14ac:dyDescent="0.2">
      <c r="A36" s="18"/>
      <c r="B36" s="55"/>
      <c r="C36" s="55"/>
      <c r="D36" s="55"/>
      <c r="E36" s="25"/>
      <c r="F36" s="18"/>
    </row>
    <row r="37" spans="1:6" ht="14.25" x14ac:dyDescent="0.2">
      <c r="A37" s="18"/>
      <c r="B37" s="55"/>
      <c r="C37" s="55"/>
      <c r="D37" s="55"/>
      <c r="E37" s="25"/>
      <c r="F37" s="18"/>
    </row>
    <row r="38" spans="1:6" ht="14.25" x14ac:dyDescent="0.2">
      <c r="A38" s="18"/>
      <c r="B38" s="55"/>
      <c r="C38" s="55"/>
      <c r="D38" s="55"/>
      <c r="E38" s="25"/>
      <c r="F38" s="18"/>
    </row>
    <row r="39" spans="1:6" ht="14.25" x14ac:dyDescent="0.2">
      <c r="A39" s="18"/>
      <c r="B39" s="55"/>
      <c r="C39" s="55"/>
      <c r="D39" s="55"/>
      <c r="E39" s="25"/>
      <c r="F39" s="18"/>
    </row>
    <row r="40" spans="1:6" ht="14.25" x14ac:dyDescent="0.2">
      <c r="A40" s="18"/>
      <c r="B40" s="55"/>
      <c r="C40" s="55"/>
      <c r="D40" s="55"/>
      <c r="E40" s="25"/>
      <c r="F40" s="18"/>
    </row>
    <row r="41" spans="1:6" ht="14.25" x14ac:dyDescent="0.2">
      <c r="A41" s="18"/>
      <c r="B41" s="55"/>
      <c r="C41" s="55"/>
      <c r="D41" s="55"/>
      <c r="E41" s="25"/>
      <c r="F41" s="18"/>
    </row>
    <row r="42" spans="1:6" ht="14.25" x14ac:dyDescent="0.2">
      <c r="A42" s="18"/>
      <c r="B42" s="55"/>
      <c r="C42" s="55"/>
      <c r="D42" s="55"/>
      <c r="E42" s="25"/>
      <c r="F42" s="18"/>
    </row>
    <row r="43" spans="1:6" ht="14.25" x14ac:dyDescent="0.2">
      <c r="A43" s="18"/>
      <c r="B43" s="55"/>
      <c r="C43" s="55"/>
      <c r="D43" s="55"/>
      <c r="E43" s="25"/>
      <c r="F43" s="18"/>
    </row>
    <row r="44" spans="1:6" ht="14.25" x14ac:dyDescent="0.2">
      <c r="A44" s="18"/>
      <c r="B44" s="55"/>
      <c r="C44" s="55"/>
      <c r="D44" s="55"/>
      <c r="E44" s="25"/>
      <c r="F44" s="18"/>
    </row>
    <row r="45" spans="1:6" ht="14.25" x14ac:dyDescent="0.2">
      <c r="A45" s="18"/>
      <c r="B45" s="55"/>
      <c r="C45" s="55"/>
      <c r="D45" s="55"/>
      <c r="E45" s="25"/>
      <c r="F45" s="18"/>
    </row>
    <row r="46" spans="1:6" ht="14.25" x14ac:dyDescent="0.2">
      <c r="A46" s="18"/>
      <c r="B46" s="55"/>
      <c r="C46" s="55"/>
      <c r="D46" s="55"/>
      <c r="E46" s="25"/>
      <c r="F46" s="18"/>
    </row>
    <row r="47" spans="1:6" ht="14.25" x14ac:dyDescent="0.2">
      <c r="A47" s="18"/>
      <c r="B47" s="55"/>
      <c r="C47" s="55"/>
      <c r="D47" s="55"/>
      <c r="E47" s="25"/>
      <c r="F47" s="18"/>
    </row>
    <row r="48" spans="1:6" ht="14.25" x14ac:dyDescent="0.2">
      <c r="A48" s="18"/>
      <c r="B48" s="55"/>
      <c r="C48" s="55"/>
      <c r="D48" s="55"/>
      <c r="E48" s="25"/>
      <c r="F48" s="18"/>
    </row>
    <row r="49" spans="1:6" ht="14.25" x14ac:dyDescent="0.2">
      <c r="A49" s="18"/>
      <c r="B49" s="55"/>
      <c r="C49" s="55"/>
      <c r="D49" s="55"/>
      <c r="E49" s="25"/>
      <c r="F49" s="18"/>
    </row>
    <row r="50" spans="1:6" ht="14.25" x14ac:dyDescent="0.2">
      <c r="A50" s="18"/>
      <c r="B50" s="55"/>
      <c r="C50" s="55"/>
      <c r="D50" s="55"/>
      <c r="E50" s="25"/>
      <c r="F50" s="18"/>
    </row>
    <row r="51" spans="1:6" ht="14.25" x14ac:dyDescent="0.2">
      <c r="A51" s="18"/>
      <c r="B51" s="55"/>
      <c r="C51" s="55"/>
      <c r="D51" s="55"/>
      <c r="E51" s="25"/>
      <c r="F51" s="18"/>
    </row>
    <row r="52" spans="1:6" ht="14.25" x14ac:dyDescent="0.2">
      <c r="A52" s="18"/>
      <c r="B52" s="55"/>
      <c r="C52" s="55"/>
      <c r="D52" s="55"/>
      <c r="E52" s="25"/>
      <c r="F52" s="18"/>
    </row>
    <row r="53" spans="1:6" ht="14.25" x14ac:dyDescent="0.2">
      <c r="A53" s="18"/>
      <c r="B53" s="55"/>
      <c r="C53" s="55"/>
      <c r="D53" s="55"/>
      <c r="E53" s="25"/>
      <c r="F53" s="18"/>
    </row>
    <row r="54" spans="1:6" ht="14.25" x14ac:dyDescent="0.2">
      <c r="A54" s="18"/>
      <c r="B54" s="55"/>
      <c r="C54" s="55"/>
      <c r="D54" s="55"/>
      <c r="E54" s="25"/>
      <c r="F54" s="18"/>
    </row>
    <row r="55" spans="1:6" ht="14.25" x14ac:dyDescent="0.2">
      <c r="A55" s="18"/>
      <c r="B55" s="55"/>
      <c r="C55" s="55"/>
      <c r="D55" s="55"/>
      <c r="E55" s="25"/>
      <c r="F55" s="18"/>
    </row>
    <row r="56" spans="1:6" ht="14.25" x14ac:dyDescent="0.2">
      <c r="A56" s="18"/>
      <c r="B56" s="55"/>
      <c r="C56" s="55"/>
      <c r="D56" s="55"/>
      <c r="E56" s="25"/>
      <c r="F56" s="18"/>
    </row>
    <row r="57" spans="1:6" ht="14.25" x14ac:dyDescent="0.2">
      <c r="A57" s="18"/>
      <c r="B57" s="55"/>
      <c r="C57" s="55"/>
      <c r="D57" s="55"/>
      <c r="E57" s="25"/>
      <c r="F57" s="18"/>
    </row>
    <row r="58" spans="1:6" ht="14.25" x14ac:dyDescent="0.2">
      <c r="A58" s="18"/>
      <c r="B58" s="55"/>
      <c r="C58" s="55"/>
      <c r="D58" s="55"/>
      <c r="E58" s="25"/>
      <c r="F58" s="18"/>
    </row>
    <row r="59" spans="1:6" ht="14.25" x14ac:dyDescent="0.2">
      <c r="A59" s="18"/>
      <c r="B59" s="55"/>
      <c r="C59" s="55"/>
      <c r="D59" s="55"/>
      <c r="E59" s="25"/>
      <c r="F59" s="18"/>
    </row>
    <row r="60" spans="1:6" ht="14.25" x14ac:dyDescent="0.2">
      <c r="A60" s="18"/>
      <c r="B60" s="55"/>
      <c r="C60" s="55"/>
      <c r="D60" s="55"/>
      <c r="E60" s="25"/>
      <c r="F60" s="18"/>
    </row>
    <row r="61" spans="1:6" ht="14.25" x14ac:dyDescent="0.2">
      <c r="A61" s="18"/>
      <c r="B61" s="55"/>
      <c r="C61" s="55"/>
      <c r="D61" s="55"/>
      <c r="E61" s="25"/>
      <c r="F61" s="18"/>
    </row>
    <row r="62" spans="1:6" ht="14.25" x14ac:dyDescent="0.2">
      <c r="A62" s="18"/>
      <c r="B62" s="55"/>
      <c r="C62" s="55"/>
      <c r="D62" s="55"/>
      <c r="E62" s="25"/>
      <c r="F62" s="18"/>
    </row>
    <row r="63" spans="1:6" ht="14.25" x14ac:dyDescent="0.2">
      <c r="A63" s="18"/>
      <c r="B63" s="55"/>
      <c r="C63" s="55"/>
      <c r="D63" s="55"/>
      <c r="E63" s="25"/>
      <c r="F63" s="18"/>
    </row>
    <row r="64" spans="1:6" s="48" customFormat="1" ht="14.25" x14ac:dyDescent="0.2">
      <c r="A64" s="44"/>
      <c r="B64" s="45"/>
      <c r="C64" s="46" t="s">
        <v>52</v>
      </c>
      <c r="D64" s="46" t="s">
        <v>53</v>
      </c>
      <c r="E64" s="47"/>
      <c r="F64" s="44"/>
    </row>
    <row r="65" spans="1:6" s="48" customFormat="1" ht="14.25" x14ac:dyDescent="0.2">
      <c r="A65" s="44"/>
      <c r="B65" s="45"/>
      <c r="C65" s="49">
        <v>1.25</v>
      </c>
      <c r="D65" s="50">
        <v>350</v>
      </c>
      <c r="E65" s="47"/>
      <c r="F65" s="44"/>
    </row>
    <row r="66" spans="1:6" ht="14.25" x14ac:dyDescent="0.2">
      <c r="A66" s="18"/>
      <c r="B66" s="55"/>
      <c r="C66" s="55"/>
      <c r="D66" s="55"/>
      <c r="E66" s="25"/>
      <c r="F66" s="18"/>
    </row>
    <row r="67" spans="1:6" ht="14.25" x14ac:dyDescent="0.2">
      <c r="A67" s="18"/>
      <c r="B67" s="55"/>
      <c r="C67" s="55"/>
      <c r="D67" s="55"/>
      <c r="E67" s="25"/>
      <c r="F67" s="18"/>
    </row>
    <row r="68" spans="1:6" ht="13.5" customHeight="1" x14ac:dyDescent="0.2">
      <c r="A68" s="18"/>
      <c r="B68" s="55"/>
      <c r="C68" s="55"/>
      <c r="D68" s="55"/>
      <c r="E68" s="25"/>
      <c r="F68" s="18"/>
    </row>
    <row r="69" spans="1:6" ht="13.5" customHeight="1" x14ac:dyDescent="0.2">
      <c r="A69" s="18"/>
      <c r="B69" s="22" t="s">
        <v>15</v>
      </c>
      <c r="C69" s="23"/>
      <c r="D69" s="23"/>
      <c r="E69" s="26">
        <f>C65*D65</f>
        <v>437.5</v>
      </c>
      <c r="F69" s="18"/>
    </row>
    <row r="70" spans="1:6" ht="13.5" customHeight="1" x14ac:dyDescent="0.2">
      <c r="A70" s="18"/>
      <c r="B70" s="31" t="s">
        <v>54</v>
      </c>
      <c r="C70" s="23"/>
      <c r="D70" s="23"/>
      <c r="E70" s="27">
        <v>0</v>
      </c>
      <c r="F70" s="18"/>
    </row>
    <row r="71" spans="1:6" ht="13.5" customHeight="1" x14ac:dyDescent="0.2">
      <c r="A71" s="18"/>
      <c r="B71" s="31" t="s">
        <v>69</v>
      </c>
      <c r="C71" s="23"/>
      <c r="D71" s="23"/>
      <c r="E71" s="27">
        <v>0</v>
      </c>
      <c r="F71" s="18"/>
    </row>
    <row r="72" spans="1:6" ht="13.5" customHeight="1" x14ac:dyDescent="0.2">
      <c r="A72" s="18"/>
      <c r="B72" s="22" t="s">
        <v>14</v>
      </c>
      <c r="C72" s="23"/>
      <c r="D72" s="23"/>
      <c r="E72" s="26">
        <f>SUM(E69:E71)</f>
        <v>437.5</v>
      </c>
      <c r="F72" s="18"/>
    </row>
    <row r="73" spans="1:6" ht="13.5" customHeight="1" x14ac:dyDescent="0.2">
      <c r="A73" s="18"/>
      <c r="B73" s="23" t="s">
        <v>5</v>
      </c>
      <c r="C73" s="28">
        <v>0.05</v>
      </c>
      <c r="D73" s="23"/>
      <c r="E73" s="32">
        <f>ROUND(E72*C73,2)</f>
        <v>21.88</v>
      </c>
      <c r="F73" s="18"/>
    </row>
    <row r="74" spans="1:6" ht="13.5" customHeight="1" x14ac:dyDescent="0.2">
      <c r="A74" s="18"/>
      <c r="B74" s="23" t="s">
        <v>4</v>
      </c>
      <c r="C74" s="39">
        <v>9.9750000000000005E-2</v>
      </c>
      <c r="D74" s="23"/>
      <c r="E74" s="40">
        <f>ROUND(E72*C74,2)</f>
        <v>43.64</v>
      </c>
      <c r="F74" s="18"/>
    </row>
    <row r="75" spans="1:6" ht="13.5" customHeight="1" x14ac:dyDescent="0.2">
      <c r="A75" s="18"/>
      <c r="B75" s="23"/>
      <c r="C75" s="23"/>
      <c r="D75" s="23"/>
      <c r="E75" s="29"/>
      <c r="F75" s="18"/>
    </row>
    <row r="76" spans="1:6" ht="16.5" customHeight="1" thickBot="1" x14ac:dyDescent="0.25">
      <c r="A76" s="18"/>
      <c r="B76" s="22" t="s">
        <v>16</v>
      </c>
      <c r="C76" s="23"/>
      <c r="D76" s="23"/>
      <c r="E76" s="30">
        <f>SUM(E72:E74)</f>
        <v>503.02</v>
      </c>
      <c r="F76" s="18"/>
    </row>
    <row r="77" spans="1:6" ht="15.75" thickTop="1" x14ac:dyDescent="0.2">
      <c r="A77" s="18"/>
      <c r="B77" s="59"/>
      <c r="C77" s="59"/>
      <c r="D77" s="59"/>
      <c r="E77" s="33"/>
      <c r="F77" s="18"/>
    </row>
    <row r="78" spans="1:6" ht="15" x14ac:dyDescent="0.2">
      <c r="A78" s="18"/>
      <c r="B78" s="56" t="s">
        <v>18</v>
      </c>
      <c r="C78" s="56"/>
      <c r="D78" s="56"/>
      <c r="E78" s="33">
        <v>0</v>
      </c>
      <c r="F78" s="18"/>
    </row>
    <row r="79" spans="1:6" ht="15" x14ac:dyDescent="0.2">
      <c r="A79" s="18"/>
      <c r="B79" s="59"/>
      <c r="C79" s="59"/>
      <c r="D79" s="59"/>
      <c r="E79" s="33"/>
      <c r="F79" s="18"/>
    </row>
    <row r="80" spans="1:6" ht="19.5" customHeight="1" x14ac:dyDescent="0.2">
      <c r="A80" s="18"/>
      <c r="B80" s="34" t="s">
        <v>17</v>
      </c>
      <c r="C80" s="35"/>
      <c r="D80" s="35"/>
      <c r="E80" s="36">
        <f>E76-E78</f>
        <v>503.02</v>
      </c>
      <c r="F80" s="18"/>
    </row>
    <row r="81" spans="1:6" ht="13.5" customHeight="1" x14ac:dyDescent="0.2">
      <c r="A81" s="18"/>
      <c r="B81" s="18"/>
      <c r="C81" s="18"/>
      <c r="D81" s="18"/>
      <c r="E81" s="18"/>
      <c r="F81" s="18"/>
    </row>
    <row r="82" spans="1:6" x14ac:dyDescent="0.2">
      <c r="A82" s="18"/>
      <c r="B82" s="18"/>
      <c r="C82" s="18"/>
      <c r="D82" s="18"/>
      <c r="E82" s="18"/>
      <c r="F82" s="18"/>
    </row>
    <row r="83" spans="1:6" x14ac:dyDescent="0.2">
      <c r="A83" s="18"/>
      <c r="B83" s="53"/>
      <c r="C83" s="53"/>
      <c r="D83" s="53"/>
      <c r="E83" s="53"/>
      <c r="F83" s="18"/>
    </row>
    <row r="84" spans="1:6" ht="14.25" x14ac:dyDescent="0.2">
      <c r="A84" s="61" t="s">
        <v>29</v>
      </c>
      <c r="B84" s="61"/>
      <c r="C84" s="61"/>
      <c r="D84" s="61"/>
      <c r="E84" s="61"/>
      <c r="F84" s="61"/>
    </row>
    <row r="85" spans="1:6" ht="14.25" x14ac:dyDescent="0.2">
      <c r="A85" s="57" t="s">
        <v>30</v>
      </c>
      <c r="B85" s="57"/>
      <c r="C85" s="57"/>
      <c r="D85" s="57"/>
      <c r="E85" s="57"/>
      <c r="F85" s="57"/>
    </row>
    <row r="86" spans="1:6" x14ac:dyDescent="0.2">
      <c r="A86" s="18"/>
      <c r="B86" s="18"/>
      <c r="C86" s="18"/>
      <c r="D86" s="18"/>
      <c r="E86" s="18"/>
      <c r="F86" s="18"/>
    </row>
    <row r="87" spans="1:6" x14ac:dyDescent="0.2">
      <c r="A87" s="18"/>
      <c r="B87" s="54"/>
      <c r="C87" s="54"/>
      <c r="D87" s="54"/>
      <c r="E87" s="54"/>
      <c r="F87" s="18"/>
    </row>
    <row r="88" spans="1:6" ht="15" x14ac:dyDescent="0.2">
      <c r="A88" s="60" t="s">
        <v>7</v>
      </c>
      <c r="B88" s="60"/>
      <c r="C88" s="60"/>
      <c r="D88" s="60"/>
      <c r="E88" s="60"/>
      <c r="F88" s="60"/>
    </row>
    <row r="90" spans="1:6" ht="39.75" customHeight="1" x14ac:dyDescent="0.2">
      <c r="B90" s="51"/>
      <c r="C90" s="52"/>
      <c r="D90" s="52"/>
    </row>
    <row r="91" spans="1:6" ht="13.5" customHeight="1" x14ac:dyDescent="0.2"/>
    <row r="92" spans="1:6" x14ac:dyDescent="0.2">
      <c r="B92" s="13"/>
      <c r="C92" s="13"/>
      <c r="D92" s="13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6:D66"/>
    <mergeCell ref="B67:D67"/>
    <mergeCell ref="B68:D68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</mergeCells>
  <dataValidations count="1">
    <dataValidation type="list" allowBlank="1" showInputMessage="1" showErrorMessage="1" sqref="B77:B79 B12:B20 B33:B68" xr:uid="{AB565EAD-E61B-41C6-B819-DE9CC8B4851E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24</vt:i4>
      </vt:variant>
    </vt:vector>
  </HeadingPairs>
  <TitlesOfParts>
    <vt:vector size="36" baseType="lpstr">
      <vt:lpstr>20-09-2017</vt:lpstr>
      <vt:lpstr>19-04-18</vt:lpstr>
      <vt:lpstr>19-04-19</vt:lpstr>
      <vt:lpstr>16-04-20</vt:lpstr>
      <vt:lpstr>16-04-21</vt:lpstr>
      <vt:lpstr>16-04-21 (2)</vt:lpstr>
      <vt:lpstr>12-05-22</vt:lpstr>
      <vt:lpstr>28-04-23</vt:lpstr>
      <vt:lpstr>03-10-23</vt:lpstr>
      <vt:lpstr>05-11-23</vt:lpstr>
      <vt:lpstr>11-05-24</vt:lpstr>
      <vt:lpstr>Activités</vt:lpstr>
      <vt:lpstr>Liste_Activités</vt:lpstr>
      <vt:lpstr>'03-10-23'!Print_Area</vt:lpstr>
      <vt:lpstr>'05-11-23'!Print_Area</vt:lpstr>
      <vt:lpstr>'11-05-24'!Print_Area</vt:lpstr>
      <vt:lpstr>'12-05-22'!Print_Area</vt:lpstr>
      <vt:lpstr>'16-04-20'!Print_Area</vt:lpstr>
      <vt:lpstr>'16-04-21'!Print_Area</vt:lpstr>
      <vt:lpstr>'16-04-21 (2)'!Print_Area</vt:lpstr>
      <vt:lpstr>'19-04-18'!Print_Area</vt:lpstr>
      <vt:lpstr>'19-04-19'!Print_Area</vt:lpstr>
      <vt:lpstr>'20-09-2017'!Print_Area</vt:lpstr>
      <vt:lpstr>'28-04-23'!Print_Area</vt:lpstr>
      <vt:lpstr>Activités!Print_Area</vt:lpstr>
      <vt:lpstr>'03-10-23'!Zone_d_impression</vt:lpstr>
      <vt:lpstr>'05-11-23'!Zone_d_impression</vt:lpstr>
      <vt:lpstr>'11-05-24'!Zone_d_impression</vt:lpstr>
      <vt:lpstr>'12-05-22'!Zone_d_impression</vt:lpstr>
      <vt:lpstr>'16-04-20'!Zone_d_impression</vt:lpstr>
      <vt:lpstr>'16-04-21'!Zone_d_impression</vt:lpstr>
      <vt:lpstr>'16-04-21 (2)'!Zone_d_impression</vt:lpstr>
      <vt:lpstr>'19-04-18'!Zone_d_impression</vt:lpstr>
      <vt:lpstr>'19-04-19'!Zone_d_impression</vt:lpstr>
      <vt:lpstr>'20-09-2017'!Zone_d_impression</vt:lpstr>
      <vt:lpstr>'28-04-23'!Zone_d_impression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2023-11-05T10:14:07Z</cp:lastPrinted>
  <dcterms:created xsi:type="dcterms:W3CDTF">1996-11-05T19:10:39Z</dcterms:created>
  <dcterms:modified xsi:type="dcterms:W3CDTF">2024-05-11T08:59:56Z</dcterms:modified>
</cp:coreProperties>
</file>