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0C7CBCE4-B3CF-4A49-89E8-D6D8C00A437F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9-02-18" sheetId="4" r:id="rId1"/>
    <sheet name="26-09-18" sheetId="6" r:id="rId2"/>
    <sheet name="14-11-18" sheetId="7" r:id="rId3"/>
    <sheet name="19-04-19" sheetId="8" r:id="rId4"/>
    <sheet name="17-04-21" sheetId="9" r:id="rId5"/>
    <sheet name="18-06-21" sheetId="10" r:id="rId6"/>
    <sheet name="Activités" sheetId="5" r:id="rId7"/>
  </sheets>
  <definedNames>
    <definedName name="Liste_Activités">Activités!$C$5:$C$45</definedName>
    <definedName name="Print_Area" localSheetId="2">'14-11-18'!$A$1:$F$88</definedName>
    <definedName name="Print_Area" localSheetId="4">'17-04-21'!$A$1:$F$88</definedName>
    <definedName name="Print_Area" localSheetId="5">'18-06-21'!$A$1:$F$88</definedName>
    <definedName name="Print_Area" localSheetId="0">'19-02-18'!$A$1:$F$89</definedName>
    <definedName name="Print_Area" localSheetId="3">'19-04-19'!$A$1:$F$89</definedName>
    <definedName name="Print_Area" localSheetId="1">'26-09-18'!$A$1:$F$89</definedName>
    <definedName name="Print_Area" localSheetId="6">Activités!$A$1:$D$45</definedName>
    <definedName name="_xlnm.Print_Area" localSheetId="2">'14-11-18'!$A$1:$F$88</definedName>
    <definedName name="_xlnm.Print_Area" localSheetId="4">'17-04-21'!$A$1:$F$88</definedName>
    <definedName name="_xlnm.Print_Area" localSheetId="5">'18-06-21'!$A$1:$F$88</definedName>
    <definedName name="_xlnm.Print_Area" localSheetId="0">'19-02-18'!$A$1:$F$89</definedName>
    <definedName name="_xlnm.Print_Area" localSheetId="3">'19-04-19'!$A$1:$F$89</definedName>
    <definedName name="_xlnm.Print_Area" localSheetId="1">'26-09-18'!$A$1:$F$89</definedName>
    <definedName name="Zone_impres_MI" localSheetId="2">#REF!</definedName>
    <definedName name="Zone_impres_MI" localSheetId="4">#REF!</definedName>
    <definedName name="Zone_impres_MI" localSheetId="5">#REF!</definedName>
    <definedName name="Zone_impres_MI" localSheetId="3">#REF!</definedName>
    <definedName name="Zone_impres_MI" localSheetId="1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8" i="10" l="1"/>
  <c r="E71" i="10"/>
  <c r="E72" i="10"/>
  <c r="E73" i="10"/>
  <c r="E75" i="10"/>
  <c r="E79" i="10"/>
  <c r="E68" i="9"/>
  <c r="E71" i="9"/>
  <c r="E72" i="9"/>
  <c r="E73" i="9"/>
  <c r="E75" i="9"/>
  <c r="E79" i="9"/>
  <c r="E69" i="8"/>
  <c r="E72" i="8"/>
  <c r="E73" i="8"/>
  <c r="E74" i="8"/>
  <c r="E76" i="8"/>
  <c r="E80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<sst xmlns="http://schemas.openxmlformats.org/spreadsheetml/2006/main" count="205" uniqueCount="105">
  <si>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</si>
  <si>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</si>
  <si>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</si>
  <si>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</si>
  <si>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</si>
  <si>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</si>
  <si>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</si>
  <si>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</si>
  <si>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</si>
  <si>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</si>
  <si>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</si>
  <si>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</si>
  <si>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</si>
  <si>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</si>
  <si>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</si>
  <si>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</si>
  <si>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</si>
  <si>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</si>
  <si>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</si>
  <si>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</si>
  <si>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</si>
  <si>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</si>
  <si>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</si>
  <si>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</si>
  <si>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</si>
  <si>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</si>
  <si>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</si>
  <si>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</si>
  <si>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</si>
  <si>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</si>
  <si>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</si>
  <si>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</si>
  <si>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</si>
  <si>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</si>
  <si>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</si>
  <si>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</si>
  <si>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</si>
  <si>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</si>
  <si>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</si>
  <si>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</si>
  <si>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</si>
  <si>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</si>
  <si>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</si>
  <si>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</si>
  <si>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</si>
  <si>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</si>
  <si>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</si>
  <si>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</si>
  <si>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</si>
  <si>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</si>
  <si>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</si>
  <si>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</si>
  <si>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</si>
  <si>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</si>
  <si>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</si>
  <si>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19 FÉVRIER 2018</t>
  </si>
  <si>
    <t>MÉLANIE KFOURY</t>
  </si>
  <si>
    <t>8245231 CANADA INC</t>
  </si>
  <si>
    <t>7007 rue De Lanaudière
Montréal (Québec) H2E 1Y1</t>
  </si>
  <si>
    <t># 18023</t>
  </si>
  <si>
    <t xml:space="preserve"> - Travail afin de ressortir tout le passé de la société afin de remettre de l'ordre ;</t>
  </si>
  <si>
    <t xml:space="preserve"> - Analyse de la meilleure planification fiscale à faire pour les années à venir ;</t>
  </si>
  <si>
    <t xml:space="preserve"> - Diverses discussions téléphoniques avec vous et votre comptable;</t>
  </si>
  <si>
    <t>Le 26 septembre 2018</t>
  </si>
  <si>
    <t># 18212</t>
  </si>
  <si>
    <t xml:space="preserve"> - Analyse de votre situation complète et répondre à différentes questions relativement à divers sujets ;</t>
  </si>
  <si>
    <t xml:space="preserve"> - Répondre aux diverses questions de Félix ;</t>
  </si>
  <si>
    <t xml:space="preserve"> - Aide à la détermination de la juste valeur marchande de la société ;</t>
  </si>
  <si>
    <t xml:space="preserve"> - Préparation à la rencontre et rencontre avec vous à nos bureaux le 22 août 2018 ;</t>
  </si>
  <si>
    <t xml:space="preserve"> - Analyse de la planification au complet à faire et transmission des directives par courriel à Félix ;</t>
  </si>
  <si>
    <t xml:space="preserve"> - Révision des différentes versions du mémorandum fiscal de félix et commentaires pour fins de modifications ;</t>
  </si>
  <si>
    <t xml:space="preserve"> - Révision des différentes versions de la documentation juridique et répondre aux différentes questions concernant ces documents ;</t>
  </si>
  <si>
    <t xml:space="preserve"> - Révision de la documentation fiscale des transactions et commentaires pour modifications ;</t>
  </si>
  <si>
    <t xml:space="preserve"> - Préparation d'un sommaire de chèques et fournir les directives sommaires par courriel et discussions téléphoniques avec vous ;</t>
  </si>
  <si>
    <t xml:space="preserve"> - Préparation des formulaires d'autorisation afin de pouvoir valider les soldes de CDC ;</t>
  </si>
  <si>
    <t xml:space="preserve"> - Préparation d'un organigramme corporatif sommaire suite à la réorganisation corporative ;</t>
  </si>
  <si>
    <t xml:space="preserve"> - Préparation d'un sommaire de planification fiscale des prochaines années afin que tous les intervenants comprennent les prochaines étapes ;</t>
  </si>
  <si>
    <t xml:space="preserve"> - Diverses discussions téléphoniques avec vous et Félix ;</t>
  </si>
  <si>
    <t xml:space="preserve"> - Lecture et rédaction de divers courriels avec vous et Félix;</t>
  </si>
  <si>
    <t>Heures</t>
  </si>
  <si>
    <t>Taux</t>
  </si>
  <si>
    <t>Le 14 NOVEMBRE 2018</t>
  </si>
  <si>
    <t># 18252</t>
  </si>
  <si>
    <t xml:space="preserve"> - Travail en lien avec l'établissement du compte de dividende en capital, confirmation des différentes informations requises, obtention des informations supplémentaires et réconciliation des différences avec les données comptables ;</t>
  </si>
  <si>
    <t xml:space="preserve"> - Préparation des différentes écritures comptables requises pour les différentes entités ;</t>
  </si>
  <si>
    <t xml:space="preserve"> - Analyse de la situation globale et modifications au sommaire de la planification fiscale à adopter pour les prochaines années ;</t>
  </si>
  <si>
    <t xml:space="preserve"> - Lecture et rédaction de divers courriels avec vous et votre comptable ;</t>
  </si>
  <si>
    <t xml:space="preserve"> - Diverses discussions téléphoniques avec vous et votre comptable ;</t>
  </si>
  <si>
    <t>Le 19 AVRIL 2019</t>
  </si>
  <si>
    <t># 19124</t>
  </si>
  <si>
    <t xml:space="preserve"> - Analyse de la planification de fin d'année financière, directives et révision des formulaires T5 et Relevé 3 ;</t>
  </si>
  <si>
    <t xml:space="preserve"> - Révision des premiers États Financiers et déclaration de revenus de la fiducie, modifications, commentaires et travail avec votre comptable ;</t>
  </si>
  <si>
    <t xml:space="preserve"> - Révision des États Financiers et déclaration de revenus de 8245231 Canada inc, modifications, commentaires et travail avec votre comptable ;</t>
  </si>
  <si>
    <t xml:space="preserve"> - Révision des États Financiers et déclaration de revenus de Holding Mek, modifications, commentaires et travail avec votre comptable ;</t>
  </si>
  <si>
    <t xml:space="preserve"> - Analyse du solde de compte de dividende en capital (CDC) disponible et détermination des dividendes à verser ;</t>
  </si>
  <si>
    <t xml:space="preserve"> - Transmettre les directives à Félix pour la préparation des résolutions légales concernant le CDC, révision et modifications ;</t>
  </si>
  <si>
    <t xml:space="preserve"> - Préparation des formulaires de CDC T2054 et CO-502 requis et différentes annexes nécessaires ;</t>
  </si>
  <si>
    <t xml:space="preserve"> - Rencontre avec vous à nos bureaux pour la signature des différents documents ;</t>
  </si>
  <si>
    <t xml:space="preserve"> - Diverses discussions téléphoniques et échanges de courriels avec vous et votre comptable;</t>
  </si>
  <si>
    <t>Le 17 AVRIL 2021</t>
  </si>
  <si>
    <t># 21154</t>
  </si>
  <si>
    <t xml:space="preserve"> - Prise de connaissance de document de dissolution reçu, me remettre dans le dossier et voir prochaines étapes, discussions et courriels avec votre comptable ;</t>
  </si>
  <si>
    <t>Le 18 JUIN 2021</t>
  </si>
  <si>
    <t># 21258</t>
  </si>
  <si>
    <t xml:space="preserve"> - Analyse de la déductibilité des intérêts lors de réhypothèques et divers échanges courriels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</si>
</sst>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wrapText="1"/>
    </xf>
    <xf numFmtId="0" fontId="11" fillId="0" borderId="0" xfId="3" applyFont="1" applyFill="1"/>
    <xf numFmtId="0" fontId="12" fillId="0" borderId="0" xfId="3" applyFont="1" applyFill="1" applyAlignment="1">
      <alignment horizontal="left" wrapText="1" indent="1" shrinkToFit="1"/>
    </xf>
    <xf numFmtId="0" fontId="22" fillId="0" borderId="0" xfId="3" applyFont="1" applyFill="1" applyAlignment="1">
      <alignment horizontal="center" wrapText="1" shrinkToFit="1"/>
    </xf>
    <xf numFmtId="7" fontId="12" fillId="0" borderId="0" xfId="3" applyNumberFormat="1" applyFont="1" applyFill="1"/>
    <xf numFmtId="0" fontId="2" fillId="0" borderId="0" xfId="3" applyFont="1" applyFill="1"/>
    <xf numFmtId="39" fontId="12" fillId="0" borderId="0" xfId="3" applyNumberFormat="1" applyFont="1" applyFill="1" applyAlignment="1">
      <alignment horizontal="center" wrapText="1" shrinkToFit="1"/>
    </xf>
    <xf numFmtId="7" fontId="12" fillId="0" borderId="0" xfId="3" applyNumberFormat="1" applyFont="1" applyFill="1" applyAlignment="1">
      <alignment horizontal="left" wrapText="1" indent="2" shrinkToFi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C2DFEE-9D0E-4DD0-B000-4865B29CD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09AB24-A7A4-4B13-9D44-40E82DB48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5665675-ADA3-49DA-A468-A41DDE316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9787B4-E4F2-4557-951A-A5E347874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55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9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59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60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 t="s">
        <v>61</v>
      </c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 t="s">
        <v>42</v>
      </c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 t="s">
        <v>62</v>
      </c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/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ht="14.25" x14ac:dyDescent="0.2">
      <c r="A65" s="23"/>
      <c r="B65" s="59"/>
      <c r="C65" s="59"/>
      <c r="D65" s="59"/>
      <c r="E65" s="30"/>
      <c r="F65" s="23"/>
    </row>
    <row r="66" spans="1:6" ht="14.25" x14ac:dyDescent="0.2">
      <c r="A66" s="23"/>
      <c r="B66" s="59"/>
      <c r="C66" s="59"/>
      <c r="D66" s="59"/>
      <c r="E66" s="30"/>
      <c r="F66" s="23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5*255</f>
        <v>1275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1275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63.75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127.18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1465.93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1465.93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63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9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64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65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48" t="s">
        <v>66</v>
      </c>
      <c r="C37" s="48"/>
      <c r="D37" s="48"/>
      <c r="E37" s="30"/>
      <c r="F37" s="23"/>
    </row>
    <row r="38" spans="1:6" ht="14.25" x14ac:dyDescent="0.2">
      <c r="A38" s="23"/>
      <c r="B38" s="48"/>
      <c r="C38" s="48"/>
      <c r="D38" s="48"/>
      <c r="E38" s="30"/>
      <c r="F38" s="23"/>
    </row>
    <row r="39" spans="1:6" ht="14.25" x14ac:dyDescent="0.2">
      <c r="A39" s="23"/>
      <c r="B39" s="48" t="s">
        <v>67</v>
      </c>
      <c r="C39" s="48"/>
      <c r="D39" s="48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48" t="s">
        <v>68</v>
      </c>
      <c r="C41" s="48"/>
      <c r="D41" s="48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 t="s">
        <v>69</v>
      </c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 t="s">
        <v>71</v>
      </c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 t="s">
        <v>70</v>
      </c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 t="s">
        <v>72</v>
      </c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 t="s">
        <v>73</v>
      </c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 t="s">
        <v>74</v>
      </c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 t="s">
        <v>75</v>
      </c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 t="s">
        <v>76</v>
      </c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 t="s">
        <v>77</v>
      </c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 t="s">
        <v>78</v>
      </c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s="54" customFormat="1" ht="14.25" x14ac:dyDescent="0.2">
      <c r="A65" s="50"/>
      <c r="B65" s="51"/>
      <c r="C65" s="52" t="s">
        <v>79</v>
      </c>
      <c r="D65" s="52" t="s">
        <v>80</v>
      </c>
      <c r="E65" s="53"/>
      <c r="F65" s="50"/>
    </row>
    <row r="66" spans="1:6" s="54" customFormat="1" ht="14.25" x14ac:dyDescent="0.2">
      <c r="A66" s="50"/>
      <c r="B66" s="51"/>
      <c r="C66" s="55">
        <v>20.5</v>
      </c>
      <c r="D66" s="56">
        <v>255</v>
      </c>
      <c r="E66" s="53"/>
      <c r="F66" s="50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C66*D66</f>
        <v>5227.5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5227.5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261.38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521.44000000000005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6010.32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6010.32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0">
    <mergeCell ref="B40:D40"/>
    <mergeCell ref="B42:D42"/>
    <mergeCell ref="B43:D43"/>
    <mergeCell ref="A30:F30"/>
    <mergeCell ref="B33:D33"/>
    <mergeCell ref="B34:D34"/>
    <mergeCell ref="B35:D35"/>
    <mergeCell ref="B36:D3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2:D62"/>
    <mergeCell ref="B63:D63"/>
    <mergeCell ref="B64:D64"/>
    <mergeCell ref="B67:D67"/>
    <mergeCell ref="B56:D56"/>
    <mergeCell ref="B57:D57"/>
    <mergeCell ref="B58:D58"/>
    <mergeCell ref="B59:D59"/>
    <mergeCell ref="B60:D60"/>
    <mergeCell ref="B61:D61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F3F9-81C6-4728-8A0A-C095260D04E8}">
  <sheetPr>
    <pageSetUpPr fitToPage="1"/>
  </sheetPr>
  <dimension ref="A12:F91"/>
  <sheetViews>
    <sheetView view="pageBreakPreview" topLeftCell="A31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81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9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82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65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29.25" customHeight="1" x14ac:dyDescent="0.2">
      <c r="A37" s="23"/>
      <c r="B37" s="59" t="s">
        <v>83</v>
      </c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 t="s">
        <v>84</v>
      </c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 t="s">
        <v>85</v>
      </c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 t="s">
        <v>87</v>
      </c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 t="s">
        <v>86</v>
      </c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/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s="54" customFormat="1" ht="14.25" x14ac:dyDescent="0.2">
      <c r="A64" s="50"/>
      <c r="B64" s="51"/>
      <c r="C64" s="52" t="s">
        <v>79</v>
      </c>
      <c r="D64" s="52" t="s">
        <v>80</v>
      </c>
      <c r="E64" s="53"/>
      <c r="F64" s="50"/>
    </row>
    <row r="65" spans="1:6" s="54" customFormat="1" ht="14.25" x14ac:dyDescent="0.2">
      <c r="A65" s="50"/>
      <c r="B65" s="51"/>
      <c r="C65" s="55">
        <v>8.5</v>
      </c>
      <c r="D65" s="56">
        <v>255</v>
      </c>
      <c r="E65" s="53"/>
      <c r="F65" s="50"/>
    </row>
    <row r="66" spans="1:6" ht="14.25" x14ac:dyDescent="0.2">
      <c r="A66" s="23"/>
      <c r="B66" s="59"/>
      <c r="C66" s="59"/>
      <c r="D66" s="59"/>
      <c r="E66" s="30"/>
      <c r="F66" s="23"/>
    </row>
    <row r="67" spans="1:6" ht="13.5" customHeight="1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C65*D65</f>
        <v>2167.5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2167.5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108.38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216.21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2492.09</v>
      </c>
      <c r="F75" s="23"/>
    </row>
    <row r="76" spans="1:6" ht="15.75" thickTop="1" x14ac:dyDescent="0.2">
      <c r="A76" s="23"/>
      <c r="B76" s="61"/>
      <c r="C76" s="61"/>
      <c r="D76" s="61"/>
      <c r="E76" s="38"/>
      <c r="F76" s="23"/>
    </row>
    <row r="77" spans="1:6" ht="15" x14ac:dyDescent="0.2">
      <c r="A77" s="23"/>
      <c r="B77" s="66" t="s">
        <v>22</v>
      </c>
      <c r="C77" s="66"/>
      <c r="D77" s="66"/>
      <c r="E77" s="38">
        <v>0</v>
      </c>
      <c r="F77" s="23"/>
    </row>
    <row r="78" spans="1:6" ht="15" x14ac:dyDescent="0.2">
      <c r="A78" s="23"/>
      <c r="B78" s="61"/>
      <c r="C78" s="61"/>
      <c r="D78" s="61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2492.09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4"/>
      <c r="C82" s="64"/>
      <c r="D82" s="64"/>
      <c r="E82" s="64"/>
      <c r="F82" s="23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67" t="s">
        <v>45</v>
      </c>
      <c r="B84" s="67"/>
      <c r="C84" s="67"/>
      <c r="D84" s="67"/>
      <c r="E84" s="67"/>
      <c r="F84" s="6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5"/>
      <c r="C86" s="65"/>
      <c r="D86" s="65"/>
      <c r="E86" s="65"/>
      <c r="F86" s="23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62"/>
      <c r="C89" s="63"/>
      <c r="D89" s="63"/>
    </row>
    <row r="90" spans="1:6" ht="13.5" customHeight="1" x14ac:dyDescent="0.2"/>
    <row r="91" spans="1:6" x14ac:dyDescent="0.2">
      <c r="B91" s="18"/>
      <c r="C91" s="18"/>
      <c r="D91" s="18"/>
    </row>
  </sheetData>
  <mergeCells count="43">
    <mergeCell ref="B39:D39"/>
    <mergeCell ref="A30:F30"/>
    <mergeCell ref="B33:D33"/>
    <mergeCell ref="B34:D34"/>
    <mergeCell ref="B35:D35"/>
    <mergeCell ref="B36:D36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62:D62"/>
    <mergeCell ref="B63:D63"/>
    <mergeCell ref="B66:D66"/>
    <mergeCell ref="B53:D53"/>
    <mergeCell ref="B54:D54"/>
    <mergeCell ref="B55:D55"/>
    <mergeCell ref="B56:D56"/>
    <mergeCell ref="B57:D57"/>
    <mergeCell ref="B58:D58"/>
    <mergeCell ref="A84:F84"/>
    <mergeCell ref="B86:E86"/>
    <mergeCell ref="A87:F87"/>
    <mergeCell ref="B89:D89"/>
    <mergeCell ref="B37:D37"/>
    <mergeCell ref="B38:D38"/>
    <mergeCell ref="B40:D40"/>
    <mergeCell ref="B67:D67"/>
    <mergeCell ref="B76:D76"/>
    <mergeCell ref="B77:D77"/>
    <mergeCell ref="B78:D78"/>
    <mergeCell ref="B82:E82"/>
    <mergeCell ref="A83:F83"/>
    <mergeCell ref="B59:D59"/>
    <mergeCell ref="B60:D60"/>
    <mergeCell ref="B61:D61"/>
  </mergeCells>
  <dataValidations count="1">
    <dataValidation type="list" allowBlank="1" showInputMessage="1" showErrorMessage="1" sqref="B76:B78 B12:B20 B33:B67" xr:uid="{8E3A30B5-1C9A-435B-9BD0-477902A516E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05D0-1D52-410A-A341-0C95A80CDCA7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88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9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89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14.25" x14ac:dyDescent="0.2">
      <c r="A35" s="23"/>
      <c r="B35" s="59" t="s">
        <v>90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 t="s">
        <v>91</v>
      </c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 t="s">
        <v>92</v>
      </c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 t="s">
        <v>93</v>
      </c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 t="s">
        <v>94</v>
      </c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 t="s">
        <v>95</v>
      </c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 t="s">
        <v>96</v>
      </c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 t="s">
        <v>97</v>
      </c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 t="s">
        <v>98</v>
      </c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/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ht="14.25" x14ac:dyDescent="0.2">
      <c r="A64" s="23"/>
      <c r="B64" s="59"/>
      <c r="C64" s="59"/>
      <c r="D64" s="59"/>
      <c r="E64" s="30"/>
      <c r="F64" s="23"/>
    </row>
    <row r="65" spans="1:6" s="54" customFormat="1" ht="14.25" x14ac:dyDescent="0.2">
      <c r="A65" s="50"/>
      <c r="B65" s="51"/>
      <c r="C65" s="52" t="s">
        <v>79</v>
      </c>
      <c r="D65" s="52" t="s">
        <v>80</v>
      </c>
      <c r="E65" s="53"/>
      <c r="F65" s="50"/>
    </row>
    <row r="66" spans="1:6" s="54" customFormat="1" ht="14.25" x14ac:dyDescent="0.2">
      <c r="A66" s="50"/>
      <c r="B66" s="51"/>
      <c r="C66" s="55">
        <v>10.5</v>
      </c>
      <c r="D66" s="56">
        <v>265</v>
      </c>
      <c r="E66" s="53"/>
      <c r="F66" s="50"/>
    </row>
    <row r="67" spans="1:6" ht="14.25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59"/>
      <c r="C68" s="59"/>
      <c r="D68" s="59"/>
      <c r="E68" s="30"/>
      <c r="F68" s="23"/>
    </row>
    <row r="69" spans="1:6" ht="13.5" customHeight="1" x14ac:dyDescent="0.2">
      <c r="A69" s="23"/>
      <c r="B69" s="27" t="s">
        <v>19</v>
      </c>
      <c r="C69" s="28"/>
      <c r="D69" s="28"/>
      <c r="E69" s="31">
        <f>C66*D66</f>
        <v>2782.5</v>
      </c>
      <c r="F69" s="23"/>
    </row>
    <row r="70" spans="1:6" ht="13.5" customHeight="1" x14ac:dyDescent="0.2">
      <c r="A70" s="23"/>
      <c r="B70" s="36" t="s">
        <v>16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36" t="s">
        <v>17</v>
      </c>
      <c r="C71" s="28"/>
      <c r="D71" s="28"/>
      <c r="E71" s="32">
        <v>0</v>
      </c>
      <c r="F71" s="23"/>
    </row>
    <row r="72" spans="1:6" ht="13.5" customHeight="1" x14ac:dyDescent="0.2">
      <c r="A72" s="23"/>
      <c r="B72" s="27" t="s">
        <v>18</v>
      </c>
      <c r="C72" s="28"/>
      <c r="D72" s="28"/>
      <c r="E72" s="31">
        <f>SUM(E69:E71)</f>
        <v>2782.5</v>
      </c>
      <c r="F72" s="23"/>
    </row>
    <row r="73" spans="1:6" ht="13.5" customHeight="1" x14ac:dyDescent="0.2">
      <c r="A73" s="23"/>
      <c r="B73" s="28" t="s">
        <v>5</v>
      </c>
      <c r="C73" s="33">
        <v>0.05</v>
      </c>
      <c r="D73" s="28"/>
      <c r="E73" s="37">
        <f>ROUND(E72*C73,2)</f>
        <v>139.13</v>
      </c>
      <c r="F73" s="23"/>
    </row>
    <row r="74" spans="1:6" ht="13.5" customHeight="1" x14ac:dyDescent="0.2">
      <c r="A74" s="23"/>
      <c r="B74" s="28" t="s">
        <v>4</v>
      </c>
      <c r="C74" s="44">
        <v>9.9750000000000005E-2</v>
      </c>
      <c r="D74" s="28"/>
      <c r="E74" s="45">
        <f>ROUND(E72*C74,2)</f>
        <v>277.55</v>
      </c>
      <c r="F74" s="23"/>
    </row>
    <row r="75" spans="1:6" ht="13.5" customHeight="1" x14ac:dyDescent="0.2">
      <c r="A75" s="23"/>
      <c r="B75" s="28"/>
      <c r="C75" s="28"/>
      <c r="D75" s="28"/>
      <c r="E75" s="34"/>
      <c r="F75" s="23"/>
    </row>
    <row r="76" spans="1:6" ht="16.5" customHeight="1" thickBot="1" x14ac:dyDescent="0.25">
      <c r="A76" s="23"/>
      <c r="B76" s="27" t="s">
        <v>20</v>
      </c>
      <c r="C76" s="28"/>
      <c r="D76" s="28"/>
      <c r="E76" s="35">
        <f>SUM(E72:E74)</f>
        <v>3199.1800000000003</v>
      </c>
      <c r="F76" s="23"/>
    </row>
    <row r="77" spans="1:6" ht="15.75" thickTop="1" x14ac:dyDescent="0.2">
      <c r="A77" s="23"/>
      <c r="B77" s="61"/>
      <c r="C77" s="61"/>
      <c r="D77" s="61"/>
      <c r="E77" s="38"/>
      <c r="F77" s="23"/>
    </row>
    <row r="78" spans="1:6" ht="15" x14ac:dyDescent="0.2">
      <c r="A78" s="23"/>
      <c r="B78" s="66" t="s">
        <v>22</v>
      </c>
      <c r="C78" s="66"/>
      <c r="D78" s="66"/>
      <c r="E78" s="38">
        <v>0</v>
      </c>
      <c r="F78" s="23"/>
    </row>
    <row r="79" spans="1:6" ht="15" x14ac:dyDescent="0.2">
      <c r="A79" s="23"/>
      <c r="B79" s="61"/>
      <c r="C79" s="61"/>
      <c r="D79" s="61"/>
      <c r="E79" s="38"/>
      <c r="F79" s="23"/>
    </row>
    <row r="80" spans="1:6" ht="19.5" customHeight="1" x14ac:dyDescent="0.2">
      <c r="A80" s="23"/>
      <c r="B80" s="39" t="s">
        <v>21</v>
      </c>
      <c r="C80" s="40"/>
      <c r="D80" s="40"/>
      <c r="E80" s="41">
        <f>E76-E78</f>
        <v>3199.1800000000003</v>
      </c>
      <c r="F80" s="23"/>
    </row>
    <row r="81" spans="1:6" ht="13.5" customHeight="1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23"/>
      <c r="C82" s="23"/>
      <c r="D82" s="23"/>
      <c r="E82" s="23"/>
      <c r="F82" s="23"/>
    </row>
    <row r="83" spans="1:6" x14ac:dyDescent="0.2">
      <c r="A83" s="23"/>
      <c r="B83" s="64"/>
      <c r="C83" s="64"/>
      <c r="D83" s="64"/>
      <c r="E83" s="64"/>
      <c r="F83" s="23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67" t="s">
        <v>45</v>
      </c>
      <c r="B85" s="67"/>
      <c r="C85" s="67"/>
      <c r="D85" s="67"/>
      <c r="E85" s="67"/>
      <c r="F85" s="67"/>
    </row>
    <row r="86" spans="1:6" x14ac:dyDescent="0.2">
      <c r="A86" s="23"/>
      <c r="B86" s="23"/>
      <c r="C86" s="23"/>
      <c r="D86" s="23"/>
      <c r="E86" s="23"/>
      <c r="F86" s="23"/>
    </row>
    <row r="87" spans="1:6" x14ac:dyDescent="0.2">
      <c r="A87" s="23"/>
      <c r="B87" s="65"/>
      <c r="C87" s="65"/>
      <c r="D87" s="65"/>
      <c r="E87" s="65"/>
      <c r="F87" s="23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62"/>
      <c r="C90" s="63"/>
      <c r="D90" s="63"/>
    </row>
    <row r="91" spans="1:6" ht="13.5" customHeight="1" x14ac:dyDescent="0.2"/>
    <row r="92" spans="1:6" x14ac:dyDescent="0.2">
      <c r="B92" s="18"/>
      <c r="C92" s="18"/>
      <c r="D92" s="18"/>
    </row>
  </sheetData>
  <mergeCells count="44">
    <mergeCell ref="B90:D90"/>
    <mergeCell ref="B41:D41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F558A864-CDBE-49D8-B30E-DEF2CF519437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DC12-C9F3-4E22-B4C3-C2C69EFB1288}">
  <sheetPr>
    <pageSetUpPr fitToPage="1"/>
  </sheetPr>
  <dimension ref="A12:F91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99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9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100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28.5" customHeight="1" x14ac:dyDescent="0.2">
      <c r="A35" s="23"/>
      <c r="B35" s="59" t="s">
        <v>101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/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s="54" customFormat="1" ht="14.25" x14ac:dyDescent="0.2">
      <c r="A64" s="50"/>
      <c r="B64" s="51"/>
      <c r="C64" s="52" t="s">
        <v>79</v>
      </c>
      <c r="D64" s="52" t="s">
        <v>80</v>
      </c>
      <c r="E64" s="53"/>
      <c r="F64" s="50"/>
    </row>
    <row r="65" spans="1:6" s="54" customFormat="1" ht="14.25" x14ac:dyDescent="0.2">
      <c r="A65" s="50"/>
      <c r="B65" s="51"/>
      <c r="C65" s="55">
        <v>1</v>
      </c>
      <c r="D65" s="56">
        <v>295</v>
      </c>
      <c r="E65" s="53"/>
      <c r="F65" s="50"/>
    </row>
    <row r="66" spans="1:6" ht="14.25" x14ac:dyDescent="0.2">
      <c r="A66" s="23"/>
      <c r="B66" s="59"/>
      <c r="C66" s="59"/>
      <c r="D66" s="59"/>
      <c r="E66" s="30"/>
      <c r="F66" s="23"/>
    </row>
    <row r="67" spans="1:6" ht="13.5" customHeight="1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C65*D65</f>
        <v>295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295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14.75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29.43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339.18</v>
      </c>
      <c r="F75" s="23"/>
    </row>
    <row r="76" spans="1:6" ht="15.75" thickTop="1" x14ac:dyDescent="0.2">
      <c r="A76" s="23"/>
      <c r="B76" s="61"/>
      <c r="C76" s="61"/>
      <c r="D76" s="61"/>
      <c r="E76" s="38"/>
      <c r="F76" s="23"/>
    </row>
    <row r="77" spans="1:6" ht="15" x14ac:dyDescent="0.2">
      <c r="A77" s="23"/>
      <c r="B77" s="66" t="s">
        <v>22</v>
      </c>
      <c r="C77" s="66"/>
      <c r="D77" s="66"/>
      <c r="E77" s="38">
        <v>0</v>
      </c>
      <c r="F77" s="23"/>
    </row>
    <row r="78" spans="1:6" ht="15" x14ac:dyDescent="0.2">
      <c r="A78" s="23"/>
      <c r="B78" s="61"/>
      <c r="C78" s="61"/>
      <c r="D78" s="61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339.18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4"/>
      <c r="C82" s="64"/>
      <c r="D82" s="64"/>
      <c r="E82" s="64"/>
      <c r="F82" s="23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67" t="s">
        <v>45</v>
      </c>
      <c r="B84" s="67"/>
      <c r="C84" s="67"/>
      <c r="D84" s="67"/>
      <c r="E84" s="67"/>
      <c r="F84" s="6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5"/>
      <c r="C86" s="65"/>
      <c r="D86" s="65"/>
      <c r="E86" s="65"/>
      <c r="F86" s="23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62"/>
      <c r="C89" s="63"/>
      <c r="D89" s="63"/>
    </row>
    <row r="90" spans="1:6" ht="13.5" customHeight="1" x14ac:dyDescent="0.2"/>
    <row r="91" spans="1:6" x14ac:dyDescent="0.2">
      <c r="B91" s="18"/>
      <c r="C91" s="18"/>
      <c r="D91" s="18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0A383635-7FCD-44C7-80EB-966F497EBC7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55D7-5D02-4D4B-BD3B-FD53AD7DF10B}">
  <sheetPr>
    <pageSetUpPr fitToPage="1"/>
  </sheetPr>
  <dimension ref="A12:F91"/>
  <sheetViews>
    <sheetView tabSelected="1" view="pageBreakPreview" topLeftCell="A4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9"/>
      <c r="B21" s="27" t="s">
        <v>102</v>
      </c>
      <c r="C21" s="23"/>
      <c r="D21" s="23"/>
      <c r="E21" s="23"/>
      <c r="F21" s="23"/>
    </row>
    <row r="22" spans="1:6" ht="15" x14ac:dyDescent="0.2">
      <c r="A22" s="19"/>
      <c r="B22" s="28"/>
      <c r="C22" s="23"/>
      <c r="D22" s="23"/>
      <c r="E22" s="23"/>
      <c r="F22" s="23"/>
    </row>
    <row r="23" spans="1:6" ht="15" x14ac:dyDescent="0.2">
      <c r="A23" s="19"/>
      <c r="B23" s="28"/>
      <c r="C23" s="23"/>
      <c r="D23" s="23"/>
      <c r="E23" s="23"/>
      <c r="F23" s="23"/>
    </row>
    <row r="24" spans="1:6" ht="15" x14ac:dyDescent="0.2">
      <c r="A24" s="19"/>
      <c r="B24" s="27" t="s">
        <v>56</v>
      </c>
      <c r="C24" s="23"/>
      <c r="D24" s="23"/>
      <c r="E24" s="23"/>
      <c r="F24" s="23"/>
    </row>
    <row r="25" spans="1:6" ht="15" x14ac:dyDescent="0.2">
      <c r="A25" s="19"/>
      <c r="B25" s="27" t="s">
        <v>57</v>
      </c>
      <c r="C25" s="23"/>
      <c r="D25" s="23"/>
      <c r="E25" s="23"/>
      <c r="F25" s="23"/>
    </row>
    <row r="26" spans="1:6" ht="33.75" customHeight="1" x14ac:dyDescent="0.2">
      <c r="A26" s="19"/>
      <c r="B26" s="49" t="s">
        <v>58</v>
      </c>
      <c r="C26" s="23"/>
      <c r="D26" s="23"/>
      <c r="E26" s="23"/>
      <c r="F26" s="23"/>
    </row>
    <row r="27" spans="1:6" x14ac:dyDescent="0.2">
      <c r="A27" s="20"/>
      <c r="B27" s="23"/>
      <c r="C27" s="25"/>
      <c r="D27" s="25"/>
      <c r="E27" s="26"/>
      <c r="F27" s="23"/>
    </row>
    <row r="28" spans="1:6" ht="15" x14ac:dyDescent="0.2">
      <c r="A28" s="19"/>
      <c r="B28" s="25"/>
      <c r="C28" s="25"/>
      <c r="D28" s="29" t="s">
        <v>15</v>
      </c>
      <c r="E28" s="29" t="s">
        <v>103</v>
      </c>
      <c r="F28" s="23"/>
    </row>
    <row r="29" spans="1:6" ht="13.5" thickBot="1" x14ac:dyDescent="0.25">
      <c r="A29" s="21"/>
      <c r="B29" s="21"/>
      <c r="C29" s="21"/>
      <c r="D29" s="21"/>
      <c r="E29" s="21"/>
      <c r="F29" s="22"/>
    </row>
    <row r="30" spans="1:6" s="42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9"/>
      <c r="B31" s="20"/>
      <c r="C31" s="19"/>
      <c r="D31" s="19"/>
      <c r="E31" s="19"/>
    </row>
    <row r="32" spans="1:6" ht="14.25" x14ac:dyDescent="0.2">
      <c r="A32" s="23"/>
      <c r="B32" s="24" t="s">
        <v>6</v>
      </c>
      <c r="C32" s="24"/>
      <c r="D32" s="24"/>
      <c r="E32" s="30"/>
      <c r="F32" s="23"/>
    </row>
    <row r="33" spans="1:6" ht="14.25" x14ac:dyDescent="0.2">
      <c r="A33" s="23"/>
      <c r="B33" s="59"/>
      <c r="C33" s="59"/>
      <c r="D33" s="59"/>
      <c r="E33" s="30"/>
      <c r="F33" s="23"/>
    </row>
    <row r="34" spans="1:6" ht="14.25" x14ac:dyDescent="0.2">
      <c r="A34" s="23"/>
      <c r="B34" s="59"/>
      <c r="C34" s="59"/>
      <c r="D34" s="59"/>
      <c r="E34" s="30"/>
      <c r="F34" s="23"/>
    </row>
    <row r="35" spans="1:6" ht="28.5" customHeight="1" x14ac:dyDescent="0.2">
      <c r="A35" s="23"/>
      <c r="B35" s="59" t="s">
        <v>104</v>
      </c>
      <c r="C35" s="59"/>
      <c r="D35" s="59"/>
      <c r="E35" s="30"/>
      <c r="F35" s="23"/>
    </row>
    <row r="36" spans="1:6" ht="14.25" x14ac:dyDescent="0.2">
      <c r="A36" s="23"/>
      <c r="B36" s="59"/>
      <c r="C36" s="59"/>
      <c r="D36" s="59"/>
      <c r="E36" s="30"/>
      <c r="F36" s="23"/>
    </row>
    <row r="37" spans="1:6" ht="14.25" x14ac:dyDescent="0.2">
      <c r="A37" s="23"/>
      <c r="B37" s="59"/>
      <c r="C37" s="59"/>
      <c r="D37" s="59"/>
      <c r="E37" s="30"/>
      <c r="F37" s="23"/>
    </row>
    <row r="38" spans="1:6" ht="14.25" x14ac:dyDescent="0.2">
      <c r="A38" s="23"/>
      <c r="B38" s="59"/>
      <c r="C38" s="59"/>
      <c r="D38" s="59"/>
      <c r="E38" s="30"/>
      <c r="F38" s="23"/>
    </row>
    <row r="39" spans="1:6" ht="14.25" x14ac:dyDescent="0.2">
      <c r="A39" s="23"/>
      <c r="B39" s="59"/>
      <c r="C39" s="59"/>
      <c r="D39" s="59"/>
      <c r="E39" s="30"/>
      <c r="F39" s="23"/>
    </row>
    <row r="40" spans="1:6" ht="14.25" x14ac:dyDescent="0.2">
      <c r="A40" s="23"/>
      <c r="B40" s="59"/>
      <c r="C40" s="59"/>
      <c r="D40" s="59"/>
      <c r="E40" s="30"/>
      <c r="F40" s="23"/>
    </row>
    <row r="41" spans="1:6" ht="14.25" x14ac:dyDescent="0.2">
      <c r="A41" s="23"/>
      <c r="B41" s="59"/>
      <c r="C41" s="59"/>
      <c r="D41" s="59"/>
      <c r="E41" s="30"/>
      <c r="F41" s="23"/>
    </row>
    <row r="42" spans="1:6" ht="14.25" x14ac:dyDescent="0.2">
      <c r="A42" s="23"/>
      <c r="B42" s="59"/>
      <c r="C42" s="59"/>
      <c r="D42" s="59"/>
      <c r="E42" s="30"/>
      <c r="F42" s="23"/>
    </row>
    <row r="43" spans="1:6" ht="14.25" x14ac:dyDescent="0.2">
      <c r="A43" s="23"/>
      <c r="B43" s="59"/>
      <c r="C43" s="59"/>
      <c r="D43" s="59"/>
      <c r="E43" s="30"/>
      <c r="F43" s="23"/>
    </row>
    <row r="44" spans="1:6" ht="14.25" x14ac:dyDescent="0.2">
      <c r="A44" s="23"/>
      <c r="B44" s="59"/>
      <c r="C44" s="59"/>
      <c r="D44" s="59"/>
      <c r="E44" s="30"/>
      <c r="F44" s="23"/>
    </row>
    <row r="45" spans="1:6" ht="14.25" x14ac:dyDescent="0.2">
      <c r="A45" s="23"/>
      <c r="B45" s="59"/>
      <c r="C45" s="59"/>
      <c r="D45" s="59"/>
      <c r="E45" s="30"/>
      <c r="F45" s="23"/>
    </row>
    <row r="46" spans="1:6" ht="14.25" x14ac:dyDescent="0.2">
      <c r="A46" s="23"/>
      <c r="B46" s="59"/>
      <c r="C46" s="59"/>
      <c r="D46" s="59"/>
      <c r="E46" s="30"/>
      <c r="F46" s="23"/>
    </row>
    <row r="47" spans="1:6" ht="14.25" x14ac:dyDescent="0.2">
      <c r="A47" s="23"/>
      <c r="B47" s="59"/>
      <c r="C47" s="59"/>
      <c r="D47" s="59"/>
      <c r="E47" s="30"/>
      <c r="F47" s="23"/>
    </row>
    <row r="48" spans="1:6" ht="14.25" x14ac:dyDescent="0.2">
      <c r="A48" s="23"/>
      <c r="B48" s="59"/>
      <c r="C48" s="59"/>
      <c r="D48" s="59"/>
      <c r="E48" s="30"/>
      <c r="F48" s="23"/>
    </row>
    <row r="49" spans="1:6" ht="14.25" x14ac:dyDescent="0.2">
      <c r="A49" s="23"/>
      <c r="B49" s="59"/>
      <c r="C49" s="59"/>
      <c r="D49" s="59"/>
      <c r="E49" s="30"/>
      <c r="F49" s="23"/>
    </row>
    <row r="50" spans="1:6" ht="14.25" x14ac:dyDescent="0.2">
      <c r="A50" s="23"/>
      <c r="B50" s="59"/>
      <c r="C50" s="59"/>
      <c r="D50" s="59"/>
      <c r="E50" s="30"/>
      <c r="F50" s="23"/>
    </row>
    <row r="51" spans="1:6" ht="14.25" x14ac:dyDescent="0.2">
      <c r="A51" s="23"/>
      <c r="B51" s="59"/>
      <c r="C51" s="59"/>
      <c r="D51" s="59"/>
      <c r="E51" s="30"/>
      <c r="F51" s="23"/>
    </row>
    <row r="52" spans="1:6" ht="14.25" x14ac:dyDescent="0.2">
      <c r="A52" s="23"/>
      <c r="B52" s="59"/>
      <c r="C52" s="59"/>
      <c r="D52" s="59"/>
      <c r="E52" s="30"/>
      <c r="F52" s="23"/>
    </row>
    <row r="53" spans="1:6" ht="14.25" x14ac:dyDescent="0.2">
      <c r="A53" s="23"/>
      <c r="B53" s="59"/>
      <c r="C53" s="59"/>
      <c r="D53" s="59"/>
      <c r="E53" s="30"/>
      <c r="F53" s="23"/>
    </row>
    <row r="54" spans="1:6" ht="14.25" x14ac:dyDescent="0.2">
      <c r="A54" s="23"/>
      <c r="B54" s="59"/>
      <c r="C54" s="59"/>
      <c r="D54" s="59"/>
      <c r="E54" s="30"/>
      <c r="F54" s="23"/>
    </row>
    <row r="55" spans="1:6" ht="14.25" x14ac:dyDescent="0.2">
      <c r="A55" s="23"/>
      <c r="B55" s="59"/>
      <c r="C55" s="59"/>
      <c r="D55" s="59"/>
      <c r="E55" s="30"/>
      <c r="F55" s="23"/>
    </row>
    <row r="56" spans="1:6" ht="14.25" x14ac:dyDescent="0.2">
      <c r="A56" s="23"/>
      <c r="B56" s="59"/>
      <c r="C56" s="59"/>
      <c r="D56" s="59"/>
      <c r="E56" s="30"/>
      <c r="F56" s="23"/>
    </row>
    <row r="57" spans="1:6" ht="14.25" x14ac:dyDescent="0.2">
      <c r="A57" s="23"/>
      <c r="B57" s="59"/>
      <c r="C57" s="59"/>
      <c r="D57" s="59"/>
      <c r="E57" s="30"/>
      <c r="F57" s="23"/>
    </row>
    <row r="58" spans="1:6" ht="14.25" x14ac:dyDescent="0.2">
      <c r="A58" s="23"/>
      <c r="B58" s="59"/>
      <c r="C58" s="59"/>
      <c r="D58" s="59"/>
      <c r="E58" s="30"/>
      <c r="F58" s="23"/>
    </row>
    <row r="59" spans="1:6" ht="14.25" x14ac:dyDescent="0.2">
      <c r="A59" s="23"/>
      <c r="B59" s="59"/>
      <c r="C59" s="59"/>
      <c r="D59" s="59"/>
      <c r="E59" s="30"/>
      <c r="F59" s="23"/>
    </row>
    <row r="60" spans="1:6" ht="14.25" x14ac:dyDescent="0.2">
      <c r="A60" s="23"/>
      <c r="B60" s="59"/>
      <c r="C60" s="59"/>
      <c r="D60" s="59"/>
      <c r="E60" s="30"/>
      <c r="F60" s="23"/>
    </row>
    <row r="61" spans="1:6" ht="14.25" x14ac:dyDescent="0.2">
      <c r="A61" s="23"/>
      <c r="B61" s="59"/>
      <c r="C61" s="59"/>
      <c r="D61" s="59"/>
      <c r="E61" s="30"/>
      <c r="F61" s="23"/>
    </row>
    <row r="62" spans="1:6" ht="14.25" x14ac:dyDescent="0.2">
      <c r="A62" s="23"/>
      <c r="B62" s="59"/>
      <c r="C62" s="59"/>
      <c r="D62" s="59"/>
      <c r="E62" s="30"/>
      <c r="F62" s="23"/>
    </row>
    <row r="63" spans="1:6" ht="14.25" x14ac:dyDescent="0.2">
      <c r="A63" s="23"/>
      <c r="B63" s="59"/>
      <c r="C63" s="59"/>
      <c r="D63" s="59"/>
      <c r="E63" s="30"/>
      <c r="F63" s="23"/>
    </row>
    <row r="64" spans="1:6" s="54" customFormat="1" ht="14.25" x14ac:dyDescent="0.2">
      <c r="A64" s="50"/>
      <c r="B64" s="51"/>
      <c r="C64" s="52" t="s">
        <v>79</v>
      </c>
      <c r="D64" s="52" t="s">
        <v>80</v>
      </c>
      <c r="E64" s="53"/>
      <c r="F64" s="50"/>
    </row>
    <row r="65" spans="1:6" s="54" customFormat="1" ht="14.25" x14ac:dyDescent="0.2">
      <c r="A65" s="50"/>
      <c r="B65" s="51"/>
      <c r="C65" s="55">
        <v>0.5</v>
      </c>
      <c r="D65" s="56">
        <v>295</v>
      </c>
      <c r="E65" s="53"/>
      <c r="F65" s="50"/>
    </row>
    <row r="66" spans="1:6" ht="14.25" x14ac:dyDescent="0.2">
      <c r="A66" s="23"/>
      <c r="B66" s="59"/>
      <c r="C66" s="59"/>
      <c r="D66" s="59"/>
      <c r="E66" s="30"/>
      <c r="F66" s="23"/>
    </row>
    <row r="67" spans="1:6" ht="13.5" customHeight="1" x14ac:dyDescent="0.2">
      <c r="A67" s="23"/>
      <c r="B67" s="59"/>
      <c r="C67" s="59"/>
      <c r="D67" s="59"/>
      <c r="E67" s="30"/>
      <c r="F67" s="23"/>
    </row>
    <row r="68" spans="1:6" ht="13.5" customHeight="1" x14ac:dyDescent="0.2">
      <c r="A68" s="23"/>
      <c r="B68" s="27" t="s">
        <v>19</v>
      </c>
      <c r="C68" s="28"/>
      <c r="D68" s="28"/>
      <c r="E68" s="31">
        <f>C65*D65</f>
        <v>147.5</v>
      </c>
      <c r="F68" s="23"/>
    </row>
    <row r="69" spans="1:6" ht="13.5" customHeight="1" x14ac:dyDescent="0.2">
      <c r="A69" s="23"/>
      <c r="B69" s="36" t="s">
        <v>16</v>
      </c>
      <c r="C69" s="28"/>
      <c r="D69" s="28"/>
      <c r="E69" s="32">
        <v>0</v>
      </c>
      <c r="F69" s="23"/>
    </row>
    <row r="70" spans="1:6" ht="13.5" customHeight="1" x14ac:dyDescent="0.2">
      <c r="A70" s="23"/>
      <c r="B70" s="36" t="s">
        <v>17</v>
      </c>
      <c r="C70" s="28"/>
      <c r="D70" s="28"/>
      <c r="E70" s="32">
        <v>0</v>
      </c>
      <c r="F70" s="23"/>
    </row>
    <row r="71" spans="1:6" ht="13.5" customHeight="1" x14ac:dyDescent="0.2">
      <c r="A71" s="23"/>
      <c r="B71" s="27" t="s">
        <v>18</v>
      </c>
      <c r="C71" s="28"/>
      <c r="D71" s="28"/>
      <c r="E71" s="31">
        <f>SUM(E68:E70)</f>
        <v>147.5</v>
      </c>
      <c r="F71" s="23"/>
    </row>
    <row r="72" spans="1:6" ht="13.5" customHeight="1" x14ac:dyDescent="0.2">
      <c r="A72" s="23"/>
      <c r="B72" s="28" t="s">
        <v>5</v>
      </c>
      <c r="C72" s="33">
        <v>0.05</v>
      </c>
      <c r="D72" s="28"/>
      <c r="E72" s="37">
        <f>ROUND(E71*C72,2)</f>
        <v>7.38</v>
      </c>
      <c r="F72" s="23"/>
    </row>
    <row r="73" spans="1:6" ht="13.5" customHeight="1" x14ac:dyDescent="0.2">
      <c r="A73" s="23"/>
      <c r="B73" s="28" t="s">
        <v>4</v>
      </c>
      <c r="C73" s="44">
        <v>9.9750000000000005E-2</v>
      </c>
      <c r="D73" s="28"/>
      <c r="E73" s="45">
        <f>ROUND(E71*C73,2)</f>
        <v>14.71</v>
      </c>
      <c r="F73" s="23"/>
    </row>
    <row r="74" spans="1:6" ht="13.5" customHeight="1" x14ac:dyDescent="0.2">
      <c r="A74" s="23"/>
      <c r="B74" s="28"/>
      <c r="C74" s="28"/>
      <c r="D74" s="28"/>
      <c r="E74" s="34"/>
      <c r="F74" s="23"/>
    </row>
    <row r="75" spans="1:6" ht="16.5" customHeight="1" thickBot="1" x14ac:dyDescent="0.25">
      <c r="A75" s="23"/>
      <c r="B75" s="27" t="s">
        <v>20</v>
      </c>
      <c r="C75" s="28"/>
      <c r="D75" s="28"/>
      <c r="E75" s="35">
        <f>SUM(E71:E73)</f>
        <v>169.59</v>
      </c>
      <c r="F75" s="23"/>
    </row>
    <row r="76" spans="1:6" ht="15.75" thickTop="1" x14ac:dyDescent="0.2">
      <c r="A76" s="23"/>
      <c r="B76" s="61"/>
      <c r="C76" s="61"/>
      <c r="D76" s="61"/>
      <c r="E76" s="38"/>
      <c r="F76" s="23"/>
    </row>
    <row r="77" spans="1:6" ht="15" x14ac:dyDescent="0.2">
      <c r="A77" s="23"/>
      <c r="B77" s="66" t="s">
        <v>22</v>
      </c>
      <c r="C77" s="66"/>
      <c r="D77" s="66"/>
      <c r="E77" s="38">
        <v>0</v>
      </c>
      <c r="F77" s="23"/>
    </row>
    <row r="78" spans="1:6" ht="15" x14ac:dyDescent="0.2">
      <c r="A78" s="23"/>
      <c r="B78" s="61"/>
      <c r="C78" s="61"/>
      <c r="D78" s="61"/>
      <c r="E78" s="38"/>
      <c r="F78" s="23"/>
    </row>
    <row r="79" spans="1:6" ht="19.5" customHeight="1" x14ac:dyDescent="0.2">
      <c r="A79" s="23"/>
      <c r="B79" s="39" t="s">
        <v>21</v>
      </c>
      <c r="C79" s="40"/>
      <c r="D79" s="40"/>
      <c r="E79" s="41">
        <f>E75-E77</f>
        <v>169.59</v>
      </c>
      <c r="F79" s="23"/>
    </row>
    <row r="80" spans="1:6" ht="13.5" customHeight="1" x14ac:dyDescent="0.2">
      <c r="A80" s="23"/>
      <c r="B80" s="23"/>
      <c r="C80" s="23"/>
      <c r="D80" s="23"/>
      <c r="E80" s="23"/>
      <c r="F80" s="23"/>
    </row>
    <row r="81" spans="1:6" x14ac:dyDescent="0.2">
      <c r="A81" s="23"/>
      <c r="B81" s="23"/>
      <c r="C81" s="23"/>
      <c r="D81" s="23"/>
      <c r="E81" s="23"/>
      <c r="F81" s="23"/>
    </row>
    <row r="82" spans="1:6" x14ac:dyDescent="0.2">
      <c r="A82" s="23"/>
      <c r="B82" s="64"/>
      <c r="C82" s="64"/>
      <c r="D82" s="64"/>
      <c r="E82" s="64"/>
      <c r="F82" s="23"/>
    </row>
    <row r="83" spans="1:6" ht="14.25" x14ac:dyDescent="0.2">
      <c r="A83" s="58" t="s">
        <v>44</v>
      </c>
      <c r="B83" s="58"/>
      <c r="C83" s="58"/>
      <c r="D83" s="58"/>
      <c r="E83" s="58"/>
      <c r="F83" s="58"/>
    </row>
    <row r="84" spans="1:6" ht="14.25" x14ac:dyDescent="0.2">
      <c r="A84" s="67" t="s">
        <v>45</v>
      </c>
      <c r="B84" s="67"/>
      <c r="C84" s="67"/>
      <c r="D84" s="67"/>
      <c r="E84" s="67"/>
      <c r="F84" s="67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3"/>
      <c r="B86" s="65"/>
      <c r="C86" s="65"/>
      <c r="D86" s="65"/>
      <c r="E86" s="65"/>
      <c r="F86" s="23"/>
    </row>
    <row r="87" spans="1:6" ht="15" x14ac:dyDescent="0.2">
      <c r="A87" s="57" t="s">
        <v>7</v>
      </c>
      <c r="B87" s="57"/>
      <c r="C87" s="57"/>
      <c r="D87" s="57"/>
      <c r="E87" s="57"/>
      <c r="F87" s="57"/>
    </row>
    <row r="89" spans="1:6" ht="39.75" customHeight="1" x14ac:dyDescent="0.2">
      <c r="B89" s="62"/>
      <c r="C89" s="63"/>
      <c r="D89" s="63"/>
    </row>
    <row r="90" spans="1:6" ht="13.5" customHeight="1" x14ac:dyDescent="0.2"/>
    <row r="91" spans="1:6" x14ac:dyDescent="0.2">
      <c r="B91" s="18"/>
      <c r="C91" s="18"/>
      <c r="D91" s="18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6102D0BA-1B13-4772-A538-E49C170C402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8" t="s">
        <v>1</v>
      </c>
      <c r="C1" s="6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6"/>
      <c r="C5" s="43" t="s">
        <v>43</v>
      </c>
      <c r="D5" s="7"/>
    </row>
    <row r="6" spans="1:4" x14ac:dyDescent="0.2">
      <c r="A6" s="6"/>
      <c r="B6" s="16"/>
      <c r="C6" s="8" t="s">
        <v>11</v>
      </c>
      <c r="D6" s="7"/>
    </row>
    <row r="7" spans="1:4" x14ac:dyDescent="0.2">
      <c r="A7" s="6"/>
      <c r="B7" s="16"/>
      <c r="C7" s="8" t="s">
        <v>23</v>
      </c>
      <c r="D7" s="7"/>
    </row>
    <row r="8" spans="1:4" x14ac:dyDescent="0.2">
      <c r="A8" s="6"/>
      <c r="B8" s="16"/>
      <c r="C8" s="8" t="s">
        <v>24</v>
      </c>
      <c r="D8" s="7"/>
    </row>
    <row r="9" spans="1:4" x14ac:dyDescent="0.2">
      <c r="A9" s="6"/>
      <c r="B9" s="16"/>
      <c r="C9" s="8" t="s">
        <v>47</v>
      </c>
      <c r="D9" s="7"/>
    </row>
    <row r="10" spans="1:4" x14ac:dyDescent="0.2">
      <c r="A10" s="6"/>
      <c r="B10" s="16"/>
      <c r="C10" s="8" t="s">
        <v>46</v>
      </c>
      <c r="D10" s="7"/>
    </row>
    <row r="11" spans="1:4" x14ac:dyDescent="0.2">
      <c r="A11" s="6"/>
      <c r="B11" s="16"/>
      <c r="C11" s="8" t="s">
        <v>2</v>
      </c>
      <c r="D11" s="7"/>
    </row>
    <row r="12" spans="1:4" x14ac:dyDescent="0.2">
      <c r="A12" s="6"/>
      <c r="B12" s="16"/>
      <c r="C12" s="8" t="s">
        <v>26</v>
      </c>
      <c r="D12" s="7"/>
    </row>
    <row r="13" spans="1:4" x14ac:dyDescent="0.2">
      <c r="A13" s="6"/>
      <c r="B13" s="16"/>
      <c r="C13" s="8" t="s">
        <v>8</v>
      </c>
      <c r="D13" s="7"/>
    </row>
    <row r="14" spans="1:4" x14ac:dyDescent="0.2">
      <c r="A14" s="6"/>
      <c r="B14" s="16"/>
      <c r="C14" s="8" t="s">
        <v>27</v>
      </c>
      <c r="D14" s="7"/>
    </row>
    <row r="15" spans="1:4" x14ac:dyDescent="0.2">
      <c r="A15" s="6"/>
      <c r="B15" s="16"/>
      <c r="C15" s="8" t="s">
        <v>25</v>
      </c>
      <c r="D15" s="7"/>
    </row>
    <row r="16" spans="1:4" x14ac:dyDescent="0.2">
      <c r="A16" s="6"/>
      <c r="B16" s="16"/>
      <c r="C16" s="8" t="s">
        <v>28</v>
      </c>
      <c r="D16" s="7"/>
    </row>
    <row r="17" spans="1:4" x14ac:dyDescent="0.2">
      <c r="A17" s="6"/>
      <c r="B17" s="16"/>
      <c r="C17" s="8" t="s">
        <v>29</v>
      </c>
      <c r="D17" s="7"/>
    </row>
    <row r="18" spans="1:4" x14ac:dyDescent="0.2">
      <c r="A18" s="6"/>
      <c r="B18" s="16"/>
      <c r="C18" s="8" t="s">
        <v>10</v>
      </c>
      <c r="D18" s="7"/>
    </row>
    <row r="19" spans="1:4" x14ac:dyDescent="0.2">
      <c r="A19" s="6"/>
      <c r="B19" s="16"/>
      <c r="C19" s="8" t="s">
        <v>9</v>
      </c>
      <c r="D19" s="7"/>
    </row>
    <row r="20" spans="1:4" x14ac:dyDescent="0.2">
      <c r="A20" s="6"/>
      <c r="B20" s="16"/>
      <c r="C20" s="8" t="s">
        <v>49</v>
      </c>
      <c r="D20" s="7"/>
    </row>
    <row r="21" spans="1:4" x14ac:dyDescent="0.2">
      <c r="A21" s="6"/>
      <c r="B21" s="16"/>
      <c r="C21" s="8" t="s">
        <v>51</v>
      </c>
      <c r="D21" s="7"/>
    </row>
    <row r="22" spans="1:4" x14ac:dyDescent="0.2">
      <c r="A22" s="6"/>
      <c r="B22" s="16"/>
      <c r="C22" s="8" t="s">
        <v>50</v>
      </c>
      <c r="D22" s="7"/>
    </row>
    <row r="23" spans="1:4" x14ac:dyDescent="0.2">
      <c r="A23" s="6"/>
      <c r="B23" s="16"/>
      <c r="C23" s="8" t="s">
        <v>48</v>
      </c>
      <c r="D23" s="7"/>
    </row>
    <row r="24" spans="1:4" x14ac:dyDescent="0.2">
      <c r="A24" s="6"/>
      <c r="B24" s="16"/>
      <c r="C24" s="9" t="s">
        <v>31</v>
      </c>
      <c r="D24" s="7"/>
    </row>
    <row r="25" spans="1:4" x14ac:dyDescent="0.2">
      <c r="A25" s="6"/>
      <c r="B25" s="16"/>
      <c r="C25" s="9" t="s">
        <v>33</v>
      </c>
      <c r="D25" s="7"/>
    </row>
    <row r="26" spans="1:4" x14ac:dyDescent="0.2">
      <c r="A26" s="6"/>
      <c r="B26" s="16"/>
      <c r="C26" s="9" t="s">
        <v>32</v>
      </c>
      <c r="D26" s="7"/>
    </row>
    <row r="27" spans="1:4" x14ac:dyDescent="0.2">
      <c r="A27" s="6"/>
      <c r="B27" s="16"/>
      <c r="C27" s="9" t="s">
        <v>34</v>
      </c>
      <c r="D27" s="7"/>
    </row>
    <row r="28" spans="1:4" x14ac:dyDescent="0.2">
      <c r="A28" s="6"/>
      <c r="B28" s="16"/>
      <c r="C28" s="9" t="s">
        <v>30</v>
      </c>
      <c r="D28" s="7"/>
    </row>
    <row r="29" spans="1:4" x14ac:dyDescent="0.2">
      <c r="A29" s="6"/>
      <c r="B29" s="16"/>
      <c r="C29" s="9" t="s">
        <v>35</v>
      </c>
      <c r="D29" s="7"/>
    </row>
    <row r="30" spans="1:4" x14ac:dyDescent="0.2">
      <c r="A30" s="6"/>
      <c r="B30" s="16"/>
      <c r="C30" s="9" t="s">
        <v>54</v>
      </c>
      <c r="D30" s="7"/>
    </row>
    <row r="31" spans="1:4" x14ac:dyDescent="0.2">
      <c r="A31" s="6"/>
      <c r="B31" s="16"/>
      <c r="C31" s="8" t="s">
        <v>36</v>
      </c>
      <c r="D31" s="7"/>
    </row>
    <row r="32" spans="1:4" x14ac:dyDescent="0.2">
      <c r="A32" s="6"/>
      <c r="B32" s="16"/>
      <c r="C32" s="8" t="s">
        <v>52</v>
      </c>
      <c r="D32" s="7"/>
    </row>
    <row r="33" spans="1:4" x14ac:dyDescent="0.2">
      <c r="A33" s="6"/>
      <c r="B33" s="16"/>
      <c r="C33" s="8" t="s">
        <v>53</v>
      </c>
      <c r="D33" s="7"/>
    </row>
    <row r="34" spans="1:4" x14ac:dyDescent="0.2">
      <c r="A34" s="6"/>
      <c r="B34" s="16"/>
      <c r="C34" s="8" t="s">
        <v>42</v>
      </c>
      <c r="D34" s="7"/>
    </row>
    <row r="35" spans="1:4" x14ac:dyDescent="0.2">
      <c r="A35" s="6"/>
      <c r="B35" s="16"/>
      <c r="C35" s="8" t="s">
        <v>13</v>
      </c>
      <c r="D35" s="7"/>
    </row>
    <row r="36" spans="1:4" x14ac:dyDescent="0.2">
      <c r="A36" s="6"/>
      <c r="B36" s="16"/>
      <c r="C36" s="8"/>
      <c r="D36" s="7"/>
    </row>
    <row r="37" spans="1:4" x14ac:dyDescent="0.2">
      <c r="A37" s="6"/>
      <c r="B37" s="16"/>
      <c r="C37" s="43" t="s">
        <v>12</v>
      </c>
      <c r="D37" s="7"/>
    </row>
    <row r="38" spans="1:4" x14ac:dyDescent="0.2">
      <c r="A38" s="6"/>
      <c r="B38" s="16"/>
      <c r="C38" s="8" t="s">
        <v>39</v>
      </c>
      <c r="D38" s="7"/>
    </row>
    <row r="39" spans="1:4" x14ac:dyDescent="0.2">
      <c r="A39" s="6"/>
      <c r="B39" s="16"/>
      <c r="C39" s="8" t="s">
        <v>40</v>
      </c>
      <c r="D39" s="7"/>
    </row>
    <row r="40" spans="1:4" x14ac:dyDescent="0.2">
      <c r="A40" s="6"/>
      <c r="B40" s="16"/>
      <c r="C40" s="8" t="s">
        <v>41</v>
      </c>
      <c r="D40" s="7"/>
    </row>
    <row r="41" spans="1:4" x14ac:dyDescent="0.2">
      <c r="A41" s="6"/>
      <c r="B41" s="16"/>
      <c r="C41" s="10" t="s">
        <v>37</v>
      </c>
      <c r="D41" s="7"/>
    </row>
    <row r="42" spans="1:4" x14ac:dyDescent="0.2">
      <c r="A42" s="6"/>
      <c r="B42" s="16"/>
      <c r="C42" s="7" t="s">
        <v>14</v>
      </c>
      <c r="D42" s="7"/>
    </row>
    <row r="43" spans="1:4" x14ac:dyDescent="0.2">
      <c r="A43" s="6"/>
      <c r="B43" s="16"/>
      <c r="C43" s="10" t="s">
        <v>38</v>
      </c>
      <c r="D43" s="7"/>
    </row>
    <row r="44" spans="1:4" x14ac:dyDescent="0.2">
      <c r="A44" s="6"/>
      <c r="B44" s="16"/>
      <c r="C44" s="8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19-02-18</vt:lpstr>
      <vt:lpstr>26-09-18</vt:lpstr>
      <vt:lpstr>14-11-18</vt:lpstr>
      <vt:lpstr>19-04-19</vt:lpstr>
      <vt:lpstr>17-04-21</vt:lpstr>
      <vt:lpstr>18-06-21</vt:lpstr>
      <vt:lpstr>Activités</vt:lpstr>
      <vt:lpstr>Liste_Activités</vt:lpstr>
      <vt:lpstr>'14-11-18'!Print_Area</vt:lpstr>
      <vt:lpstr>'17-04-21'!Print_Area</vt:lpstr>
      <vt:lpstr>'18-06-21'!Print_Area</vt:lpstr>
      <vt:lpstr>'19-02-18'!Print_Area</vt:lpstr>
      <vt:lpstr>'19-04-19'!Print_Area</vt:lpstr>
      <vt:lpstr>'26-09-18'!Print_Area</vt:lpstr>
      <vt:lpstr>Activités!Print_Area</vt:lpstr>
      <vt:lpstr>'14-11-18'!Zone_d_impression</vt:lpstr>
      <vt:lpstr>'17-04-21'!Zone_d_impression</vt:lpstr>
      <vt:lpstr>'18-06-21'!Zone_d_impression</vt:lpstr>
      <vt:lpstr>'19-02-18'!Zone_d_impression</vt:lpstr>
      <vt:lpstr>'19-04-19'!Zone_d_impression</vt:lpstr>
      <vt:lpstr>'26-09-18'!Zone_d_impression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2021-04-17T12:06:17Z</cp:lastPrinted>
  <dcterms:created xsi:type="dcterms:W3CDTF">1996-11-05T19:10:39Z</dcterms:created>
  <dcterms:modified xsi:type="dcterms:W3CDTF">2021-06-18T17:44:59Z</dcterms:modified>
</cp:coreProperties>
</file>