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EF759600-02B8-4F7F-83A4-41B4F3ECFC21}" xr6:coauthVersionLast="47" xr6:coauthVersionMax="47" xr10:uidLastSave="{00000000-0000-0000-0000-000000000000}"/>
  <bookViews>
    <workbookView xWindow="38280" yWindow="-75" windowWidth="29040" windowHeight="15840" activeTab="9" xr2:uid="{00000000-000D-0000-FFFF-FFFF00000000}"/>
  </bookViews>
  <sheets>
    <sheet name="26-03-18" sheetId="4" r:id="rId1"/>
    <sheet name="22-04-18" sheetId="6" r:id="rId2"/>
    <sheet name="19-04-19" sheetId="7" r:id="rId3"/>
    <sheet name="01-10-19" sheetId="8" r:id="rId4"/>
    <sheet name="16-12-19" sheetId="9" r:id="rId5"/>
    <sheet name="03-04-20" sheetId="10" r:id="rId6"/>
    <sheet name="20-12-22" sheetId="11" r:id="rId7"/>
    <sheet name="29-04-23" sheetId="12" r:id="rId8"/>
    <sheet name="03-10-23" sheetId="13" r:id="rId9"/>
    <sheet name="02-11-23" sheetId="14" r:id="rId10"/>
    <sheet name="Activités" sheetId="5" r:id="rId11"/>
  </sheets>
  <definedNames>
    <definedName name="Liste_Activités">Activités!$C$5:$C$45</definedName>
    <definedName name="Print_Area" localSheetId="3">'01-10-19'!$A$1:$F$89</definedName>
    <definedName name="Print_Area" localSheetId="9">'02-11-23'!$A$1:$F$90</definedName>
    <definedName name="Print_Area" localSheetId="5">'03-04-20'!$A$1:$F$89</definedName>
    <definedName name="Print_Area" localSheetId="8">'03-10-23'!$A$1:$F$90</definedName>
    <definedName name="Print_Area" localSheetId="4">'16-12-19'!$A$1:$F$89</definedName>
    <definedName name="Print_Area" localSheetId="2">'19-04-19'!$A$1:$F$91</definedName>
    <definedName name="Print_Area" localSheetId="6">'20-12-22'!$A$1:$F$91</definedName>
    <definedName name="Print_Area" localSheetId="1">'22-04-18'!$A$1:$F$90</definedName>
    <definedName name="Print_Area" localSheetId="0">'26-03-18'!$A$1:$F$88</definedName>
    <definedName name="Print_Area" localSheetId="7">'29-04-23'!$A$1:$F$91</definedName>
    <definedName name="Print_Area" localSheetId="10">Activités!$A$1:$D$45</definedName>
    <definedName name="_xlnm.Print_Area" localSheetId="3">'01-10-19'!$A$1:$F$89</definedName>
    <definedName name="_xlnm.Print_Area" localSheetId="9">'02-11-23'!$A$1:$F$90</definedName>
    <definedName name="_xlnm.Print_Area" localSheetId="5">'03-04-20'!$A$1:$F$89</definedName>
    <definedName name="_xlnm.Print_Area" localSheetId="8">'03-10-23'!$A$1:$F$90</definedName>
    <definedName name="_xlnm.Print_Area" localSheetId="4">'16-12-19'!$A$1:$F$89</definedName>
    <definedName name="_xlnm.Print_Area" localSheetId="2">'19-04-19'!$A$1:$F$91</definedName>
    <definedName name="_xlnm.Print_Area" localSheetId="6">'20-12-22'!$A$1:$F$91</definedName>
    <definedName name="_xlnm.Print_Area" localSheetId="1">'22-04-18'!$A$1:$F$90</definedName>
    <definedName name="_xlnm.Print_Area" localSheetId="0">'26-03-18'!$A$1:$F$88</definedName>
    <definedName name="_xlnm.Print_Area" localSheetId="7">'29-04-23'!$A$1:$F$91</definedName>
    <definedName name="Zone_impres_MI" localSheetId="3">#REF!</definedName>
    <definedName name="Zone_impres_MI" localSheetId="9">#REF!</definedName>
    <definedName name="Zone_impres_MI" localSheetId="5">#REF!</definedName>
    <definedName name="Zone_impres_MI" localSheetId="8">#REF!</definedName>
    <definedName name="Zone_impres_MI" localSheetId="4">#REF!</definedName>
    <definedName name="Zone_impres_MI" localSheetId="2">#REF!</definedName>
    <definedName name="Zone_impres_MI" localSheetId="6">#REF!</definedName>
    <definedName name="Zone_impres_MI" localSheetId="1">#REF!</definedName>
    <definedName name="Zone_impres_MI" localSheetId="7">#REF!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0" i="14" l="1"/>
  <c r="E73" i="14" s="1"/>
  <c r="E70" i="13"/>
  <c r="E73" i="13" s="1"/>
  <c r="E71" i="12"/>
  <c r="E74" i="12" s="1"/>
  <c r="E71" i="11"/>
  <c r="E74" i="11"/>
  <c r="E75" i="11"/>
  <c r="E76" i="11"/>
  <c r="E78" i="11"/>
  <c r="E82" i="11"/>
  <c r="E69" i="10"/>
  <c r="E72" i="10"/>
  <c r="E73" i="10"/>
  <c r="E74" i="10"/>
  <c r="E76" i="10"/>
  <c r="E80" i="10"/>
  <c r="E69" i="9"/>
  <c r="E72" i="9"/>
  <c r="E73" i="9"/>
  <c r="E74" i="9"/>
  <c r="E76" i="9"/>
  <c r="E80" i="9"/>
  <c r="E69" i="8"/>
  <c r="E72" i="8"/>
  <c r="E73" i="8"/>
  <c r="E74" i="8"/>
  <c r="E76" i="8"/>
  <c r="E80" i="8"/>
  <c r="E71" i="7"/>
  <c r="E74" i="7"/>
  <c r="E75" i="7"/>
  <c r="E76" i="7"/>
  <c r="E78" i="7"/>
  <c r="E82" i="7"/>
  <c r="E70" i="6"/>
  <c r="E73" i="6"/>
  <c r="E74" i="6"/>
  <c r="E75" i="6"/>
  <c r="E77" i="6"/>
  <c r="E81" i="6"/>
  <c r="E68" i="4"/>
  <c r="E71" i="4"/>
  <c r="E73" i="4"/>
  <c r="E72" i="4"/>
  <c r="E75" i="4"/>
  <c r="E79" i="4"/>
  <c r="E74" i="14" l="1"/>
  <c r="E75" i="14"/>
  <c r="E74" i="13"/>
  <c r="E75" i="13"/>
  <c r="E75" i="12"/>
  <c r="E76" i="12"/>
  <c r="E77" i="14" l="1"/>
  <c r="E81" i="14" s="1"/>
  <c r="E77" i="13"/>
  <c r="E81" i="13" s="1"/>
  <c r="E78" i="12"/>
  <c r="E82" i="12" s="1"/>
</calcChain>
</file>

<file path=xl/sharedStrings.xml><?xml version="1.0" encoding="utf-8"?>
<sst xmlns="http://schemas.openxmlformats.org/spreadsheetml/2006/main" count="326" uniqueCount="127">
  <si>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</si>
  <si>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</si>
  <si>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</si>
  <si>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</si>
  <si>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</si>
  <si>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</si>
  <si>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</si>
  <si>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</si>
  <si>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</si>
  <si>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</si>
  <si>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</si>
  <si>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</si>
  <si>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</si>
  <si>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</si>
  <si>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</si>
  <si>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</si>
  <si>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</si>
  <si>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</si>
  <si>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</si>
  <si>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</si>
  <si>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</si>
  <si>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</si>
  <si>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</si>
  <si>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</si>
  <si>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</si>
  <si>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</si>
  <si>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</si>
  <si>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</si>
  <si>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</si>
  <si>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</si>
  <si>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</si>
  <si>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</si>
  <si>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</si>
  <si>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</si>
  <si>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</si>
  <si>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</si>
  <si>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</si>
  <si>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</si>
  <si>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26 mars 2018</t>
  </si>
  <si>
    <t>ROBERT ST-JACQUES</t>
  </si>
  <si>
    <t>9329-5558 QUÉBEC INC.</t>
  </si>
  <si>
    <t>1596 1er Rang
Sainte-Clotilde (Québec) J0L 1W0</t>
  </si>
  <si>
    <t># 18073</t>
  </si>
  <si>
    <t xml:space="preserve"> - Prise de connaissance et analyse de toute la documentation soumise, incluant l'entente, les mémorandum fiscaux, les roulements fiscaux, toute la documentation  du fiscaliste, compréhension de ce qui a été fait ;</t>
  </si>
  <si>
    <t xml:space="preserve"> - Diverses discussions téléphoniques et courriels avec votre comptable et votre avocat afin d'éclaircir les différents points litigieux et s'assurer de la bonne compréhension ;</t>
  </si>
  <si>
    <t xml:space="preserve"> - Préparation de tableaux dans le cadre de l'analyse du dossier ;</t>
  </si>
  <si>
    <t xml:space="preserve"> - Rédaction d'un mémorandum fiscal représentant l'analyse de ce qui a été fait, de la problématique actuelle, des solutions pour le régler et explications des règles fiscales ;</t>
  </si>
  <si>
    <t xml:space="preserve"> - Analyse et recherches fiscales requises dans le cadre de l'analyse de votre situation, des solutions et des impacts fiscaux potentiels ;</t>
  </si>
  <si>
    <t xml:space="preserve"> - Analyse des différents commentaires de votre comptable et de votre avocat et diverses modifications au mémorandum fiscal ;</t>
  </si>
  <si>
    <t>Taux Horaire</t>
  </si>
  <si>
    <t>Nombre d'heures</t>
  </si>
  <si>
    <t>Le 22 AVRIL 2018</t>
  </si>
  <si>
    <t># 18107</t>
  </si>
  <si>
    <t xml:space="preserve"> - Prise de connaissance et analyse de la documentation supplémentaire soumise en lien avec les contrats de SENC ;</t>
  </si>
  <si>
    <t xml:space="preserve"> - Analyse et recherches fiscales requises dans le cadre de l'analyse de votre situation et des impacts fiscaux ;</t>
  </si>
  <si>
    <t xml:space="preserve"> - Diverses modifications requises par votre avocat au mémorandum fiscal ;</t>
  </si>
  <si>
    <t xml:space="preserve"> - Analyse du mémorandum produit par le comptable de l'autre partie et travail avec votre avocat et votre comptable à ce sujet ;</t>
  </si>
  <si>
    <t>Le 19 AVRIL 2019</t>
  </si>
  <si>
    <t># 19126</t>
  </si>
  <si>
    <t xml:space="preserve"> - Analyse de tous les documents au dossier afin de me remettre dans la cause afin de rencontrer l'avocat en vue de la préparation au procès ;</t>
  </si>
  <si>
    <t xml:space="preserve"> - Rencontre et déplacement pour rencontre avec Martin Fortier afin de préparer le procès ;</t>
  </si>
  <si>
    <t xml:space="preserve"> - Préparation d'un Curriculum Vitae afin de le soumettre à la cour pour étoffer mon rôle de témoin expert ;</t>
  </si>
  <si>
    <t xml:space="preserve"> - Compléter les formulaires juridiques demandés par Martin Fortier ;</t>
  </si>
  <si>
    <t xml:space="preserve"> - Analyses requises par Martin Fortier afin de déterminer qui réclame quoi à qui dans les différentes requêtes ;</t>
  </si>
  <si>
    <t xml:space="preserve"> - Analyse de toute la nouvelle documentation soumise par la partie adverse, formulation de commentaires et explications ;</t>
  </si>
  <si>
    <t xml:space="preserve"> - Analyses et échanges convernant les transactions bancaires subséquentes aux transactions et de la répartition à en effectuer ;</t>
  </si>
  <si>
    <t xml:space="preserve"> - Différentes conférences téléphoniques avec Martin Fortier et Alain Girard au sujet de différentes demandes ;</t>
  </si>
  <si>
    <t xml:space="preserve"> - Mise à jour de l'analyse effectuée l'année précédente suite aux délais survenus et des différentes options de corrections possibles ;</t>
  </si>
  <si>
    <t xml:space="preserve"> - Préparation à la comparution à titre de témoin expert afin de maitriser le dossier au complet lors de la comparution ;</t>
  </si>
  <si>
    <t xml:space="preserve"> - Comparution en cours et déplacement pour comparution à titre de témoin expert ;</t>
  </si>
  <si>
    <t>Le 1ER OCTOBRE 2019</t>
  </si>
  <si>
    <t># 19236</t>
  </si>
  <si>
    <t xml:space="preserve"> - Analyse du problème de transfert de terres qui n'appartiennent pas légalement aux bonnes personnes vs le mémorandum du fiscaliste, recherches fiscales, sommaire, discussions avec vous, le notaire, votre comptable et votre avocat ;</t>
  </si>
  <si>
    <t xml:space="preserve"> - Analyse du problème de transfert des assurances-vie vs le mémorandum du fiscaliste, recherches fiscales, sommaire, discussions avec vous, votre planificateur financier, votre comptable et votre avocat ;</t>
  </si>
  <si>
    <t xml:space="preserve"> - Analyse des propositions du notaire en charge de la documentation et commentaires ;</t>
  </si>
  <si>
    <t xml:space="preserve"> - Analyse des différents documents reçus et commentaires ;</t>
  </si>
  <si>
    <t xml:space="preserve"> - Diverses discussions téléphoniques avec vous, votre avocat et votre comptable ;</t>
  </si>
  <si>
    <t>Le 16 DÉCEMBRE 2019</t>
  </si>
  <si>
    <t># 19310</t>
  </si>
  <si>
    <t xml:space="preserve"> - Analyse des demandes du notaire concernant les erreurs entre les livres des minutes, les formulaires de roulement et le mémorandum fiscal préparé par Mario ;</t>
  </si>
  <si>
    <t xml:space="preserve"> - Début d'analyse de documentation légale de la réorganisation préparée par le notaires ;</t>
  </si>
  <si>
    <t>Le 3 AVRIL 2020</t>
  </si>
  <si>
    <t># 20101</t>
  </si>
  <si>
    <t xml:space="preserve"> - Analyse de toute la documentation légale de la réorganisation fiscale préparée par le notaire ;</t>
  </si>
  <si>
    <t xml:space="preserve"> - Rédaction de tous les commentaires appropriés sur la documentation légale ;</t>
  </si>
  <si>
    <t xml:space="preserve"> - Analyse du traitement fiscal du dédommagement reçu en cours et échange avec votre comptable ;</t>
  </si>
  <si>
    <t>Le 20 DÉCEMBRE 2022</t>
  </si>
  <si>
    <t># 22433</t>
  </si>
  <si>
    <t>Heures</t>
  </si>
  <si>
    <t>Taux</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</si>
  <si>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</si>
  <si>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</si>
  <si>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</si>
  <si>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</si>
  <si>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</si>
  <si>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</si>
  <si>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</si>
  <si>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</si>
  <si>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</si>
  <si>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</si>
  <si>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</si>
  <si>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</si>
  <si>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</si>
  <si>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</si>
  <si>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</si>
  <si>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</si>
  <si>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Diverses discussions téléphoniques avec vous et votre comptable en lien avec la relève de l'entreprise ;</t>
  </si>
  <si>
    <t xml:space="preserve"> - Recherches et analyses fiscales relativement à diverses questions soumises en lien avec la relève de l'entreprise ;</t>
  </si>
  <si>
    <t xml:space="preserve"> - Lecture, analyse et rédaction de divers courriels avec vous, votre comptable et Josée ;</t>
  </si>
  <si>
    <t xml:space="preserve"> - Préparation aux rencontres et rencontres avec votre comptable et Josée par Vidéoconférences ;</t>
  </si>
  <si>
    <t xml:space="preserve"> - Préparation à la rencontre et rencontre avec vous et votre comptable par Vidéoconférence ;</t>
  </si>
  <si>
    <t>Le 29 AVRIL 2023</t>
  </si>
  <si>
    <t># 23141</t>
  </si>
  <si>
    <t xml:space="preserve"> - Diverses discussions téléphoniques avec votre comptable en lien avec la relève de l'entreprise ;</t>
  </si>
  <si>
    <t xml:space="preserve"> - Recherches et analyses fiscales relativement à la construction de maison sur le terrain de la société et impacts fiscaux ;</t>
  </si>
  <si>
    <t xml:space="preserve"> - Lecture, analyse et rédaction de divers courriels avec vous et votre comptable ;</t>
  </si>
  <si>
    <t>Le 3 OCTOBRE 2023</t>
  </si>
  <si>
    <t># 23336</t>
  </si>
  <si>
    <t xml:space="preserve"> - Recherches, analyse, discussions téléphoniques avec le ministère relativement à l'admissibilitéaux subventions pour la relève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</si>
  <si>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</si>
  <si>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</si>
  <si>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</si>
  <si>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</si>
  <si>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 de la problématique du livre des minutes qui n'est pas à jour vs séparation avec votre frère, discussions avec les notaires concernés et détermination d'un plan de match ;</t>
  </si>
  <si>
    <t># 23395</t>
  </si>
  <si>
    <t xml:space="preserve"> - Analyse de toute la comptabilité des transactions survenues depuis 2016 de la transaction de séparation vs le mémorandum fiscal et travail avec votre comptable à faire les modifications requises ;</t>
  </si>
  <si>
    <t>Le 31 OCTOBRE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</si>
</sst>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5"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sz val="11"/>
      <color rgb="FF625850"/>
      <name val="Verdana"/>
      <family val="2"/>
    </font>
    <font>
      <u/>
      <sz val="11"/>
      <color rgb="FF62585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69">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9" xfId="0" applyFont="1" applyFill="1" applyBorder="1" applyAlignment="1">
      <alignment horizontal="center"/>
    </xf>
    <xf numFmtId="0" fontId="2" fillId="2" borderId="10" xfId="0" applyFont="1" applyFill="1" applyBorder="1"/>
    <xf numFmtId="0" fontId="7" fillId="0" borderId="0" xfId="0" applyFont="1" applyFill="1" applyAlignment="1">
      <alignment horizontal="center"/>
    </xf>
    <xf numFmtId="0" fontId="8" fillId="0" borderId="0" xfId="0" applyFont="1" applyFill="1"/>
    <xf numFmtId="0" fontId="9" fillId="0" borderId="0" xfId="0" applyFont="1" applyFill="1"/>
    <xf numFmtId="0" fontId="8" fillId="0" borderId="1" xfId="0" applyFont="1" applyFill="1" applyBorder="1"/>
    <xf numFmtId="0" fontId="2" fillId="0" borderId="1" xfId="0" applyFont="1" applyFill="1" applyBorder="1"/>
    <xf numFmtId="0" fontId="11" fillId="0" borderId="0" xfId="0" applyFont="1" applyFill="1"/>
    <xf numFmtId="0" fontId="12" fillId="0" borderId="0" xfId="0" applyFont="1" applyFill="1"/>
    <xf numFmtId="0" fontId="13" fillId="0" borderId="0" xfId="0" applyFont="1" applyFill="1"/>
    <xf numFmtId="0" fontId="13"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right"/>
    </xf>
    <xf numFmtId="7" fontId="12" fillId="0" borderId="0" xfId="0" applyNumberFormat="1" applyFont="1" applyFill="1"/>
    <xf numFmtId="166" fontId="16" fillId="0" borderId="0" xfId="2" applyNumberFormat="1" applyFont="1" applyFill="1"/>
    <xf numFmtId="166" fontId="17" fillId="0" borderId="0" xfId="2" applyNumberFormat="1" applyFont="1" applyFill="1"/>
    <xf numFmtId="10" fontId="17" fillId="0" borderId="0" xfId="0" applyNumberFormat="1" applyFont="1" applyFill="1" applyAlignment="1">
      <alignment horizontal="left"/>
    </xf>
    <xf numFmtId="166" fontId="17" fillId="0" borderId="0" xfId="0" applyNumberFormat="1" applyFont="1" applyFill="1"/>
    <xf numFmtId="166" fontId="16" fillId="0" borderId="2" xfId="2" applyNumberFormat="1" applyFont="1" applyFill="1" applyBorder="1"/>
    <xf numFmtId="0" fontId="17" fillId="0" borderId="0" xfId="0" applyFont="1" applyFill="1" applyAlignment="1">
      <alignment horizontal="right"/>
    </xf>
    <xf numFmtId="166" fontId="17" fillId="0" borderId="0" xfId="1" applyNumberFormat="1" applyFont="1" applyFill="1"/>
    <xf numFmtId="7" fontId="17" fillId="0" borderId="0" xfId="0" applyNumberFormat="1" applyFont="1" applyFill="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Fill="1" applyAlignment="1">
      <alignment vertical="center"/>
    </xf>
    <xf numFmtId="0" fontId="21" fillId="2" borderId="5" xfId="0" applyFont="1" applyFill="1" applyBorder="1" applyAlignment="1">
      <alignment horizontal="left" wrapText="1" shrinkToFit="1"/>
    </xf>
    <xf numFmtId="167" fontId="17" fillId="0" borderId="0" xfId="0" applyNumberFormat="1" applyFont="1" applyFill="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Fill="1" applyAlignment="1">
      <alignment wrapText="1"/>
    </xf>
    <xf numFmtId="0" fontId="12" fillId="0" borderId="0" xfId="0" applyFont="1" applyFill="1" applyAlignment="1">
      <alignment wrapText="1" shrinkToFit="1"/>
    </xf>
    <xf numFmtId="0" fontId="12" fillId="0" borderId="0" xfId="0" applyFont="1" applyFill="1" applyBorder="1" applyAlignment="1">
      <alignment wrapText="1" shrinkToFit="1"/>
    </xf>
    <xf numFmtId="39" fontId="16" fillId="0" borderId="0" xfId="0" applyNumberFormat="1" applyFont="1" applyFill="1" applyBorder="1" applyAlignment="1">
      <alignment horizontal="center"/>
    </xf>
    <xf numFmtId="7" fontId="16" fillId="0" borderId="0" xfId="0" applyNumberFormat="1" applyFont="1" applyFill="1" applyBorder="1" applyAlignment="1">
      <alignment horizontal="center"/>
    </xf>
    <xf numFmtId="0" fontId="22" fillId="0" borderId="0" xfId="0" applyFont="1" applyFill="1" applyBorder="1" applyAlignment="1">
      <alignment horizontal="center" wrapText="1" shrinkToFit="1"/>
    </xf>
    <xf numFmtId="39" fontId="17" fillId="0" borderId="0" xfId="0" applyNumberFormat="1" applyFont="1" applyFill="1" applyBorder="1" applyAlignment="1">
      <alignment horizontal="center"/>
    </xf>
    <xf numFmtId="7" fontId="17" fillId="0" borderId="0" xfId="0" applyNumberFormat="1" applyFont="1" applyFill="1" applyBorder="1" applyAlignment="1">
      <alignment horizontal="center"/>
    </xf>
    <xf numFmtId="0" fontId="23" fillId="0" borderId="0" xfId="0" applyFont="1" applyFill="1" applyBorder="1" applyAlignment="1">
      <alignment horizontal="center" wrapText="1" shrinkToFit="1"/>
    </xf>
    <xf numFmtId="0" fontId="24" fillId="0" borderId="0" xfId="3" applyFont="1" applyAlignment="1">
      <alignment horizontal="center" wrapText="1" shrinkToFit="1"/>
    </xf>
    <xf numFmtId="0" fontId="18" fillId="0" borderId="0" xfId="0" applyFont="1" applyFill="1" applyAlignment="1">
      <alignment horizontal="center"/>
    </xf>
    <xf numFmtId="0" fontId="12" fillId="0" borderId="0" xfId="0" applyFont="1" applyFill="1" applyAlignment="1">
      <alignment horizontal="left" wrapText="1" indent="1" shrinkToFit="1"/>
    </xf>
    <xf numFmtId="0" fontId="10" fillId="0" borderId="13" xfId="0" applyFont="1" applyFill="1" applyBorder="1" applyAlignment="1">
      <alignment horizontal="center" vertical="center"/>
    </xf>
    <xf numFmtId="0" fontId="17" fillId="0" borderId="0" xfId="0" applyFont="1" applyFill="1" applyAlignment="1">
      <alignment horizontal="left" indent="1"/>
    </xf>
    <xf numFmtId="0" fontId="2" fillId="0" borderId="0" xfId="0" applyFont="1" applyFill="1" applyAlignment="1">
      <alignment horizontal="center" wrapText="1"/>
    </xf>
    <xf numFmtId="0" fontId="2" fillId="0" borderId="0" xfId="0" applyFont="1" applyFill="1" applyAlignment="1">
      <alignment horizontal="center"/>
    </xf>
    <xf numFmtId="0" fontId="14" fillId="0" borderId="0" xfId="0" applyFont="1" applyFill="1" applyAlignment="1">
      <alignment horizontal="center"/>
    </xf>
    <xf numFmtId="0" fontId="15" fillId="0" borderId="0" xfId="0" applyFont="1" applyFill="1" applyAlignment="1">
      <alignment horizontal="center"/>
    </xf>
    <xf numFmtId="0" fontId="17" fillId="0" borderId="0" xfId="0" applyFont="1" applyFill="1" applyAlignment="1">
      <alignment horizontal="left"/>
    </xf>
    <xf numFmtId="0" fontId="12" fillId="0" borderId="0" xfId="0" applyFont="1" applyFill="1" applyAlignment="1">
      <alignment horizontal="center"/>
    </xf>
    <xf numFmtId="0" fontId="10" fillId="0" borderId="0" xfId="0" applyFont="1" applyFill="1" applyAlignment="1">
      <alignment horizontal="center"/>
    </xf>
    <xf numFmtId="0" fontId="5" fillId="2" borderId="0" xfId="0" applyFont="1" applyFill="1" applyBorder="1" applyAlignment="1">
      <alignment horizontal="center"/>
    </xf>
  </cellXfs>
  <cellStyles count="4">
    <cellStyle name="Milliers" xfId="1" builtinId="3"/>
    <cellStyle name="Monétaire" xfId="2" builtinId="4"/>
    <cellStyle name="Normal" xfId="0" builtinId="0"/>
    <cellStyle name="Normal 2" xfId="3" xr:uid="{ACBFD004-176D-44F1-8AA3-C65C96984A2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0C001E2-46FC-4EAC-AB7A-E6DBB64CF3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0477A7E-C4CF-4362-8D48-F3D5E4C3A4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385CBF6-FF42-498C-BA9C-704150CAE0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FBA14C7-0486-4E44-9421-727183A425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7705374-4DDD-434A-90C9-16CC1376F3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57BE2A8-FD89-49B7-BDEB-D12392C893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8049F11-A593-47CA-8C30-D265F1413F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25B25C-A2FF-4D59-948C-1AEFCBBD37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B88A45-0FCA-4428-9596-477019D4BF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topLeftCell="A37" zoomScale="80" zoomScaleNormal="100" zoomScaleSheetLayoutView="80" workbookViewId="0">
      <selection activeCell="B56" sqref="B56:D5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38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42</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31.5" customHeight="1" x14ac:dyDescent="0.2">
      <c r="A35" s="22"/>
      <c r="B35" s="58" t="s">
        <v>43</v>
      </c>
      <c r="C35" s="58"/>
      <c r="D35" s="58"/>
      <c r="E35" s="29"/>
      <c r="F35" s="22"/>
    </row>
    <row r="36" spans="1:6" ht="14.25" x14ac:dyDescent="0.2">
      <c r="A36" s="22"/>
      <c r="B36" s="58"/>
      <c r="C36" s="58"/>
      <c r="D36" s="58"/>
      <c r="E36" s="29"/>
      <c r="F36" s="22"/>
    </row>
    <row r="37" spans="1:6" ht="14.25" x14ac:dyDescent="0.2">
      <c r="A37" s="22"/>
      <c r="B37" s="58"/>
      <c r="C37" s="58"/>
      <c r="D37" s="58"/>
      <c r="E37" s="29"/>
      <c r="F37" s="22"/>
    </row>
    <row r="38" spans="1:6" ht="29.25" customHeight="1" x14ac:dyDescent="0.2">
      <c r="A38" s="22"/>
      <c r="B38" s="58" t="s">
        <v>44</v>
      </c>
      <c r="C38" s="58"/>
      <c r="D38" s="58"/>
      <c r="E38" s="29"/>
      <c r="F38" s="22"/>
    </row>
    <row r="39" spans="1:6" ht="14.25" x14ac:dyDescent="0.2">
      <c r="A39" s="22"/>
      <c r="B39" s="58"/>
      <c r="C39" s="58"/>
      <c r="D39" s="58"/>
      <c r="E39" s="29"/>
      <c r="F39" s="22"/>
    </row>
    <row r="40" spans="1:6" ht="14.25" x14ac:dyDescent="0.2">
      <c r="A40" s="22"/>
      <c r="B40" s="58"/>
      <c r="C40" s="58"/>
      <c r="D40" s="58"/>
      <c r="E40" s="29"/>
      <c r="F40" s="22"/>
    </row>
    <row r="41" spans="1:6" ht="14.25" x14ac:dyDescent="0.2">
      <c r="A41" s="22"/>
      <c r="B41" s="58" t="s">
        <v>45</v>
      </c>
      <c r="C41" s="58"/>
      <c r="D41" s="58"/>
      <c r="E41" s="29"/>
      <c r="F41" s="22"/>
    </row>
    <row r="42" spans="1:6" ht="14.25" x14ac:dyDescent="0.2">
      <c r="A42" s="22"/>
      <c r="B42" s="58"/>
      <c r="C42" s="58"/>
      <c r="D42" s="58"/>
      <c r="E42" s="29"/>
      <c r="F42" s="22"/>
    </row>
    <row r="43" spans="1:6" ht="14.25" x14ac:dyDescent="0.2">
      <c r="A43" s="22"/>
      <c r="B43" s="58"/>
      <c r="C43" s="58"/>
      <c r="D43" s="58"/>
      <c r="E43" s="29"/>
      <c r="F43" s="22"/>
    </row>
    <row r="44" spans="1:6" ht="14.25" x14ac:dyDescent="0.2">
      <c r="A44" s="22"/>
      <c r="B44" s="58" t="s">
        <v>47</v>
      </c>
      <c r="C44" s="58"/>
      <c r="D44" s="58"/>
      <c r="E44" s="29"/>
      <c r="F44" s="22"/>
    </row>
    <row r="45" spans="1:6" ht="14.25" x14ac:dyDescent="0.2">
      <c r="A45" s="22"/>
      <c r="B45" s="58"/>
      <c r="C45" s="58"/>
      <c r="D45" s="58"/>
      <c r="E45" s="29"/>
      <c r="F45" s="22"/>
    </row>
    <row r="46" spans="1:6" ht="14.25" x14ac:dyDescent="0.2">
      <c r="A46" s="22"/>
      <c r="B46" s="58"/>
      <c r="C46" s="58"/>
      <c r="D46" s="58"/>
      <c r="E46" s="29"/>
      <c r="F46" s="22"/>
    </row>
    <row r="47" spans="1:6" ht="29.25" customHeight="1" x14ac:dyDescent="0.2">
      <c r="A47" s="22"/>
      <c r="B47" s="58" t="s">
        <v>46</v>
      </c>
      <c r="C47" s="58"/>
      <c r="D47" s="58"/>
      <c r="E47" s="29"/>
      <c r="F47" s="22"/>
    </row>
    <row r="48" spans="1:6" ht="14.25" x14ac:dyDescent="0.2">
      <c r="A48" s="22"/>
      <c r="B48" s="58"/>
      <c r="C48" s="58"/>
      <c r="D48" s="58"/>
      <c r="E48" s="29"/>
      <c r="F48" s="22"/>
    </row>
    <row r="49" spans="1:6" ht="14.25" x14ac:dyDescent="0.2">
      <c r="A49" s="22"/>
      <c r="B49" s="58"/>
      <c r="C49" s="58"/>
      <c r="D49" s="58"/>
      <c r="E49" s="29"/>
      <c r="F49" s="22"/>
    </row>
    <row r="50" spans="1:6" ht="14.25" x14ac:dyDescent="0.2">
      <c r="A50" s="22"/>
      <c r="B50" s="58" t="s">
        <v>48</v>
      </c>
      <c r="C50" s="58"/>
      <c r="D50" s="58"/>
      <c r="E50" s="29"/>
      <c r="F50" s="22"/>
    </row>
    <row r="51" spans="1:6" ht="14.25" x14ac:dyDescent="0.2">
      <c r="A51" s="22"/>
      <c r="B51" s="58"/>
      <c r="C51" s="58"/>
      <c r="D51" s="58"/>
      <c r="E51" s="29"/>
      <c r="F51" s="22"/>
    </row>
    <row r="52" spans="1:6" ht="14.25" x14ac:dyDescent="0.2">
      <c r="A52" s="22"/>
      <c r="B52" s="58"/>
      <c r="C52" s="58"/>
      <c r="D52" s="58"/>
      <c r="E52" s="29"/>
      <c r="F52" s="22"/>
    </row>
    <row r="53" spans="1:6" ht="14.25" x14ac:dyDescent="0.2">
      <c r="A53" s="22"/>
      <c r="B53" s="58"/>
      <c r="C53" s="58"/>
      <c r="D53" s="58"/>
      <c r="E53" s="29"/>
      <c r="F53" s="22"/>
    </row>
    <row r="54" spans="1:6" ht="14.25" x14ac:dyDescent="0.2">
      <c r="A54" s="22"/>
      <c r="B54" s="58"/>
      <c r="C54" s="58"/>
      <c r="D54" s="58"/>
      <c r="E54" s="29"/>
      <c r="F54" s="22"/>
    </row>
    <row r="55" spans="1:6" ht="14.25" x14ac:dyDescent="0.2">
      <c r="A55" s="22"/>
      <c r="B55" s="58"/>
      <c r="C55" s="58"/>
      <c r="D55" s="58"/>
      <c r="E55" s="29"/>
      <c r="F55" s="22"/>
    </row>
    <row r="56" spans="1:6" ht="14.25" x14ac:dyDescent="0.2">
      <c r="A56" s="22"/>
      <c r="B56" s="58"/>
      <c r="C56" s="58"/>
      <c r="D56" s="58"/>
      <c r="E56" s="29"/>
      <c r="F56" s="22"/>
    </row>
    <row r="57" spans="1:6" ht="14.25" x14ac:dyDescent="0.2">
      <c r="A57" s="22"/>
      <c r="B57" s="58"/>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48"/>
      <c r="C64" s="48"/>
      <c r="D64" s="48"/>
      <c r="E64" s="29"/>
      <c r="F64" s="22"/>
    </row>
    <row r="65" spans="1:6" ht="28.5" x14ac:dyDescent="0.2">
      <c r="A65" s="22"/>
      <c r="B65" s="48"/>
      <c r="C65" s="52" t="s">
        <v>50</v>
      </c>
      <c r="D65" s="52" t="s">
        <v>49</v>
      </c>
      <c r="E65" s="29"/>
      <c r="F65" s="22"/>
    </row>
    <row r="66" spans="1:6" ht="14.25" x14ac:dyDescent="0.2">
      <c r="A66" s="22"/>
      <c r="B66" s="48"/>
      <c r="C66" s="49"/>
      <c r="D66" s="49"/>
      <c r="E66" s="29"/>
      <c r="F66" s="22"/>
    </row>
    <row r="67" spans="1:6" ht="13.5" customHeight="1" x14ac:dyDescent="0.2">
      <c r="A67" s="22"/>
      <c r="B67" s="48"/>
      <c r="C67" s="49"/>
      <c r="D67" s="49"/>
      <c r="E67" s="29"/>
      <c r="F67" s="22"/>
    </row>
    <row r="68" spans="1:6" ht="13.5" customHeight="1" x14ac:dyDescent="0.2">
      <c r="A68" s="22"/>
      <c r="B68" s="26" t="s">
        <v>15</v>
      </c>
      <c r="C68" s="50">
        <v>27</v>
      </c>
      <c r="D68" s="51">
        <v>255</v>
      </c>
      <c r="E68" s="30">
        <f>C68*D68</f>
        <v>6885</v>
      </c>
      <c r="F68" s="22"/>
    </row>
    <row r="69" spans="1:6" ht="13.5" customHeight="1" x14ac:dyDescent="0.2">
      <c r="A69" s="22"/>
      <c r="B69" s="35" t="s">
        <v>12</v>
      </c>
      <c r="C69" s="27"/>
      <c r="D69" s="27"/>
      <c r="E69" s="31">
        <v>0</v>
      </c>
      <c r="F69" s="22"/>
    </row>
    <row r="70" spans="1:6" ht="13.5" customHeight="1" x14ac:dyDescent="0.2">
      <c r="A70" s="22"/>
      <c r="B70" s="35" t="s">
        <v>13</v>
      </c>
      <c r="C70" s="27"/>
      <c r="D70" s="27"/>
      <c r="E70" s="31">
        <v>0</v>
      </c>
      <c r="F70" s="22"/>
    </row>
    <row r="71" spans="1:6" ht="13.5" customHeight="1" x14ac:dyDescent="0.2">
      <c r="A71" s="22"/>
      <c r="B71" s="26" t="s">
        <v>14</v>
      </c>
      <c r="C71" s="27"/>
      <c r="D71" s="27"/>
      <c r="E71" s="30">
        <f>SUM(E68:E70)</f>
        <v>6885</v>
      </c>
      <c r="F71" s="22"/>
    </row>
    <row r="72" spans="1:6" ht="13.5" customHeight="1" x14ac:dyDescent="0.2">
      <c r="A72" s="22"/>
      <c r="B72" s="27" t="s">
        <v>5</v>
      </c>
      <c r="C72" s="32">
        <v>0.05</v>
      </c>
      <c r="D72" s="27"/>
      <c r="E72" s="36">
        <f>ROUND(E71*C72,2)</f>
        <v>344.25</v>
      </c>
      <c r="F72" s="22"/>
    </row>
    <row r="73" spans="1:6" ht="13.5" customHeight="1" x14ac:dyDescent="0.2">
      <c r="A73" s="22"/>
      <c r="B73" s="27" t="s">
        <v>4</v>
      </c>
      <c r="C73" s="43">
        <v>9.9750000000000005E-2</v>
      </c>
      <c r="D73" s="27"/>
      <c r="E73" s="44">
        <f>ROUND(E71*C73,2)</f>
        <v>686.78</v>
      </c>
      <c r="F73" s="22"/>
    </row>
    <row r="74" spans="1:6" ht="13.5" customHeight="1" x14ac:dyDescent="0.2">
      <c r="A74" s="22"/>
      <c r="B74" s="27"/>
      <c r="C74" s="27"/>
      <c r="D74" s="27"/>
      <c r="E74" s="33"/>
      <c r="F74" s="22"/>
    </row>
    <row r="75" spans="1:6" ht="16.5" customHeight="1" thickBot="1" x14ac:dyDescent="0.25">
      <c r="A75" s="22"/>
      <c r="B75" s="26" t="s">
        <v>16</v>
      </c>
      <c r="C75" s="27"/>
      <c r="D75" s="27"/>
      <c r="E75" s="34">
        <f>SUM(E71:E73)</f>
        <v>7916.03</v>
      </c>
      <c r="F75" s="22"/>
    </row>
    <row r="76" spans="1:6" ht="15.75" thickTop="1" x14ac:dyDescent="0.2">
      <c r="A76" s="22"/>
      <c r="B76" s="60"/>
      <c r="C76" s="60"/>
      <c r="D76" s="60"/>
      <c r="E76" s="37"/>
      <c r="F76" s="22"/>
    </row>
    <row r="77" spans="1:6" ht="15" x14ac:dyDescent="0.2">
      <c r="A77" s="22"/>
      <c r="B77" s="65" t="s">
        <v>18</v>
      </c>
      <c r="C77" s="65"/>
      <c r="D77" s="65"/>
      <c r="E77" s="37">
        <v>0</v>
      </c>
      <c r="F77" s="22"/>
    </row>
    <row r="78" spans="1:6" ht="15" x14ac:dyDescent="0.2">
      <c r="A78" s="22"/>
      <c r="B78" s="60"/>
      <c r="C78" s="60"/>
      <c r="D78" s="60"/>
      <c r="E78" s="37"/>
      <c r="F78" s="22"/>
    </row>
    <row r="79" spans="1:6" ht="19.5" customHeight="1" x14ac:dyDescent="0.2">
      <c r="A79" s="22"/>
      <c r="B79" s="38" t="s">
        <v>17</v>
      </c>
      <c r="C79" s="39"/>
      <c r="D79" s="39"/>
      <c r="E79" s="40">
        <f>E75-E77</f>
        <v>7916.03</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63"/>
      <c r="C82" s="63"/>
      <c r="D82" s="63"/>
      <c r="E82" s="63"/>
      <c r="F82" s="22"/>
    </row>
    <row r="83" spans="1:6" ht="14.25" x14ac:dyDescent="0.2">
      <c r="A83" s="57" t="s">
        <v>30</v>
      </c>
      <c r="B83" s="57"/>
      <c r="C83" s="57"/>
      <c r="D83" s="57"/>
      <c r="E83" s="57"/>
      <c r="F83" s="57"/>
    </row>
    <row r="84" spans="1:6" ht="14.25" x14ac:dyDescent="0.2">
      <c r="A84" s="66" t="s">
        <v>31</v>
      </c>
      <c r="B84" s="66"/>
      <c r="C84" s="66"/>
      <c r="D84" s="66"/>
      <c r="E84" s="66"/>
      <c r="F84" s="66"/>
    </row>
    <row r="85" spans="1:6" x14ac:dyDescent="0.2">
      <c r="A85" s="22"/>
      <c r="B85" s="22"/>
      <c r="C85" s="22"/>
      <c r="D85" s="22"/>
      <c r="E85" s="22"/>
      <c r="F85" s="22"/>
    </row>
    <row r="86" spans="1:6" x14ac:dyDescent="0.2">
      <c r="A86" s="22"/>
      <c r="B86" s="64"/>
      <c r="C86" s="64"/>
      <c r="D86" s="64"/>
      <c r="E86" s="64"/>
      <c r="F86" s="22"/>
    </row>
    <row r="87" spans="1:6" ht="15" x14ac:dyDescent="0.2">
      <c r="A87" s="67" t="s">
        <v>7</v>
      </c>
      <c r="B87" s="67"/>
      <c r="C87" s="67"/>
      <c r="D87" s="67"/>
      <c r="E87" s="67"/>
      <c r="F87" s="67"/>
    </row>
    <row r="89" spans="1:6" ht="39.75" customHeight="1" x14ac:dyDescent="0.2">
      <c r="B89" s="61"/>
      <c r="C89" s="62"/>
      <c r="D89" s="62"/>
    </row>
    <row r="90" spans="1:6" ht="13.5" customHeight="1" x14ac:dyDescent="0.2"/>
    <row r="91" spans="1:6" x14ac:dyDescent="0.2">
      <c r="B91" s="17"/>
      <c r="C91" s="17"/>
      <c r="D91" s="17"/>
    </row>
  </sheetData>
  <mergeCells count="41">
    <mergeCell ref="B89:D89"/>
    <mergeCell ref="B82:E82"/>
    <mergeCell ref="B86:E86"/>
    <mergeCell ref="B35:D35"/>
    <mergeCell ref="B36:D36"/>
    <mergeCell ref="B37:D37"/>
    <mergeCell ref="B38:D38"/>
    <mergeCell ref="B39:D39"/>
    <mergeCell ref="B40:D40"/>
    <mergeCell ref="B41:D41"/>
    <mergeCell ref="B42:D42"/>
    <mergeCell ref="B43:D43"/>
    <mergeCell ref="B47:D47"/>
    <mergeCell ref="B77:D77"/>
    <mergeCell ref="A84:F84"/>
    <mergeCell ref="A87:F87"/>
    <mergeCell ref="A30:F30"/>
    <mergeCell ref="B78:D78"/>
    <mergeCell ref="B50:D50"/>
    <mergeCell ref="B51:D51"/>
    <mergeCell ref="B45:D45"/>
    <mergeCell ref="B46:D46"/>
    <mergeCell ref="B44:D44"/>
    <mergeCell ref="B48:D48"/>
    <mergeCell ref="B49:D49"/>
    <mergeCell ref="B53:D53"/>
    <mergeCell ref="B55:D55"/>
    <mergeCell ref="B56:D56"/>
    <mergeCell ref="B57:D57"/>
    <mergeCell ref="B76:D76"/>
    <mergeCell ref="B54:D54"/>
    <mergeCell ref="A83:F83"/>
    <mergeCell ref="B33:D33"/>
    <mergeCell ref="B34:D34"/>
    <mergeCell ref="B63:D63"/>
    <mergeCell ref="B58:D58"/>
    <mergeCell ref="B59:D59"/>
    <mergeCell ref="B60:D60"/>
    <mergeCell ref="B61:D61"/>
    <mergeCell ref="B62:D62"/>
    <mergeCell ref="B52:D52"/>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6D4D-7A5F-4E4D-BFB5-117A2BA0CBA4}">
  <sheetPr>
    <pageSetUpPr fitToPage="1"/>
  </sheetPr>
  <dimension ref="A12:F93"/>
  <sheetViews>
    <sheetView tabSelected="1" view="pageBreakPreview" topLeftCell="A19" zoomScale="80" zoomScaleNormal="100" zoomScaleSheetLayoutView="80" workbookViewId="0">
      <selection activeCell="B28" sqref="B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126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124</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30" customHeight="1" x14ac:dyDescent="0.2">
      <c r="A35" s="22"/>
      <c r="B35" s="58" t="s">
        <v>125</v>
      </c>
      <c r="C35" s="58"/>
      <c r="D35" s="58"/>
      <c r="E35" s="29"/>
      <c r="F35" s="22"/>
    </row>
    <row r="36" spans="1:6" ht="14.25" x14ac:dyDescent="0.2">
      <c r="A36" s="22"/>
      <c r="B36" s="58"/>
      <c r="C36" s="58"/>
      <c r="D36" s="58"/>
      <c r="E36" s="29"/>
      <c r="F36" s="22"/>
    </row>
    <row r="37" spans="1:6" ht="14.25" x14ac:dyDescent="0.2">
      <c r="A37" s="22"/>
      <c r="B37" s="58" t="s">
        <v>97</v>
      </c>
      <c r="C37" s="58"/>
      <c r="D37" s="58"/>
      <c r="E37" s="29"/>
      <c r="F37" s="22"/>
    </row>
    <row r="38" spans="1:6" ht="14.25" x14ac:dyDescent="0.2">
      <c r="A38" s="22"/>
      <c r="B38" s="58"/>
      <c r="C38" s="58"/>
      <c r="D38" s="58"/>
      <c r="E38" s="29"/>
      <c r="F38" s="22"/>
    </row>
    <row r="39" spans="1:6" ht="14.25" x14ac:dyDescent="0.2">
      <c r="A39" s="22"/>
      <c r="B39" s="58" t="s">
        <v>98</v>
      </c>
      <c r="C39" s="58"/>
      <c r="D39" s="58"/>
      <c r="E39" s="29"/>
      <c r="F39" s="22"/>
    </row>
    <row r="40" spans="1:6" ht="14.25" x14ac:dyDescent="0.2">
      <c r="A40" s="22"/>
      <c r="B40" s="58"/>
      <c r="C40" s="58"/>
      <c r="D40" s="58"/>
      <c r="E40" s="29"/>
      <c r="F40" s="22"/>
    </row>
    <row r="41" spans="1:6" ht="14.25" x14ac:dyDescent="0.2">
      <c r="A41" s="22"/>
      <c r="B41" s="58" t="s">
        <v>99</v>
      </c>
      <c r="C41" s="58"/>
      <c r="D41" s="58"/>
      <c r="E41" s="29"/>
      <c r="F41" s="22"/>
    </row>
    <row r="42" spans="1:6" ht="14.25" x14ac:dyDescent="0.2">
      <c r="A42" s="22"/>
      <c r="B42" s="58"/>
      <c r="C42" s="58"/>
      <c r="D42" s="58"/>
      <c r="E42" s="29"/>
      <c r="F42" s="22"/>
    </row>
    <row r="43" spans="1:6" ht="14.25" x14ac:dyDescent="0.2">
      <c r="A43" s="22"/>
      <c r="B43" s="58" t="s">
        <v>20</v>
      </c>
      <c r="C43" s="58"/>
      <c r="D43" s="58"/>
      <c r="E43" s="29"/>
      <c r="F43" s="22"/>
    </row>
    <row r="44" spans="1:6" ht="14.25" x14ac:dyDescent="0.2">
      <c r="A44" s="22"/>
      <c r="B44" s="58"/>
      <c r="C44" s="58"/>
      <c r="D44" s="58"/>
      <c r="E44" s="29"/>
      <c r="F44" s="22"/>
    </row>
    <row r="45" spans="1:6" ht="14.25" x14ac:dyDescent="0.2">
      <c r="A45" s="22"/>
      <c r="B45" s="58" t="s">
        <v>22</v>
      </c>
      <c r="C45" s="58"/>
      <c r="D45" s="58"/>
      <c r="E45" s="29"/>
      <c r="F45" s="22"/>
    </row>
    <row r="46" spans="1:6" ht="14.25" x14ac:dyDescent="0.2">
      <c r="A46" s="22"/>
      <c r="B46" s="58"/>
      <c r="C46" s="58"/>
      <c r="D46" s="58"/>
      <c r="E46" s="29"/>
      <c r="F46" s="22"/>
    </row>
    <row r="47" spans="1:6" ht="14.25" x14ac:dyDescent="0.2">
      <c r="A47" s="22"/>
      <c r="B47" s="58" t="s">
        <v>9</v>
      </c>
      <c r="C47" s="58"/>
      <c r="D47" s="58"/>
      <c r="E47" s="29"/>
      <c r="F47" s="22"/>
    </row>
    <row r="48" spans="1:6" ht="14.25" x14ac:dyDescent="0.2">
      <c r="A48" s="22"/>
      <c r="B48" s="58"/>
      <c r="C48" s="58"/>
      <c r="D48" s="58"/>
      <c r="E48" s="29"/>
      <c r="F48" s="22"/>
    </row>
    <row r="49" spans="1:6" ht="14.25" x14ac:dyDescent="0.2">
      <c r="A49" s="22"/>
      <c r="B49" s="58" t="s">
        <v>34</v>
      </c>
      <c r="C49" s="58"/>
      <c r="D49" s="58"/>
      <c r="E49" s="29"/>
      <c r="F49" s="22"/>
    </row>
    <row r="50" spans="1:6" ht="14.25" x14ac:dyDescent="0.2">
      <c r="A50" s="22"/>
      <c r="B50" s="58"/>
      <c r="C50" s="58"/>
      <c r="D50" s="58"/>
      <c r="E50" s="29"/>
      <c r="F50" s="22"/>
    </row>
    <row r="51" spans="1:6" ht="14.25" x14ac:dyDescent="0.2">
      <c r="A51" s="22"/>
      <c r="B51" s="58" t="s">
        <v>36</v>
      </c>
      <c r="C51" s="58"/>
      <c r="D51" s="58"/>
      <c r="E51" s="29"/>
      <c r="F51" s="22"/>
    </row>
    <row r="52" spans="1:6" ht="14.25" x14ac:dyDescent="0.2">
      <c r="A52" s="22"/>
      <c r="B52" s="58"/>
      <c r="C52" s="58"/>
      <c r="D52" s="58"/>
      <c r="E52" s="29"/>
      <c r="F52" s="22"/>
    </row>
    <row r="53" spans="1:6" ht="14.25" x14ac:dyDescent="0.2">
      <c r="A53" s="22"/>
      <c r="B53" s="58" t="s">
        <v>103</v>
      </c>
      <c r="C53" s="58"/>
      <c r="D53" s="58"/>
      <c r="E53" s="29"/>
      <c r="F53" s="22"/>
    </row>
    <row r="54" spans="1:6" ht="14.25" x14ac:dyDescent="0.2">
      <c r="A54" s="22"/>
      <c r="B54" s="58"/>
      <c r="C54" s="58"/>
      <c r="D54" s="58"/>
      <c r="E54" s="29"/>
      <c r="F54" s="22"/>
    </row>
    <row r="55" spans="1:6" ht="14.25" x14ac:dyDescent="0.2">
      <c r="A55" s="22"/>
      <c r="B55" s="58"/>
      <c r="C55" s="58"/>
      <c r="D55" s="58"/>
      <c r="E55" s="29"/>
      <c r="F55" s="22"/>
    </row>
    <row r="56" spans="1:6" ht="14.25" x14ac:dyDescent="0.2">
      <c r="A56" s="22"/>
      <c r="B56" s="58"/>
      <c r="C56" s="58"/>
      <c r="D56" s="58"/>
      <c r="E56" s="29"/>
      <c r="F56" s="22"/>
    </row>
    <row r="57" spans="1:6" ht="14.25" x14ac:dyDescent="0.2">
      <c r="A57" s="22"/>
      <c r="B57" s="58"/>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58"/>
      <c r="C64" s="58"/>
      <c r="D64" s="58"/>
      <c r="E64" s="29"/>
      <c r="F64" s="22"/>
    </row>
    <row r="65" spans="1:6" ht="14.25" x14ac:dyDescent="0.2">
      <c r="A65" s="22"/>
      <c r="B65" s="58"/>
      <c r="C65" s="58"/>
      <c r="D65" s="58"/>
      <c r="E65" s="29"/>
      <c r="F65" s="22"/>
    </row>
    <row r="66" spans="1:6" ht="14.25" x14ac:dyDescent="0.2">
      <c r="A66" s="22"/>
      <c r="B66" s="48"/>
      <c r="C66" s="48"/>
      <c r="D66" s="48"/>
      <c r="E66" s="29"/>
      <c r="F66" s="22"/>
    </row>
    <row r="67" spans="1:6" ht="14.25" x14ac:dyDescent="0.2">
      <c r="A67" s="22"/>
      <c r="B67" s="48"/>
      <c r="C67" s="56" t="s">
        <v>88</v>
      </c>
      <c r="D67" s="56" t="s">
        <v>89</v>
      </c>
      <c r="E67" s="29"/>
      <c r="F67" s="22"/>
    </row>
    <row r="68" spans="1:6" ht="13.5" customHeight="1" x14ac:dyDescent="0.2">
      <c r="A68" s="22"/>
      <c r="B68" s="48"/>
      <c r="C68" s="53">
        <v>18.75</v>
      </c>
      <c r="D68" s="54">
        <v>350</v>
      </c>
      <c r="E68" s="29"/>
      <c r="F68" s="22"/>
    </row>
    <row r="69" spans="1:6" ht="14.25" x14ac:dyDescent="0.2">
      <c r="A69" s="22"/>
      <c r="B69" s="48"/>
      <c r="E69" s="29"/>
      <c r="F69" s="22"/>
    </row>
    <row r="70" spans="1:6" ht="13.5" customHeight="1" x14ac:dyDescent="0.2">
      <c r="A70" s="22"/>
      <c r="B70" s="26" t="s">
        <v>15</v>
      </c>
      <c r="E70" s="30">
        <f>C68*D68</f>
        <v>6562.5</v>
      </c>
      <c r="F70" s="22"/>
    </row>
    <row r="71" spans="1:6" ht="13.5" customHeight="1" x14ac:dyDescent="0.2">
      <c r="A71" s="22"/>
      <c r="B71" s="35" t="s">
        <v>12</v>
      </c>
      <c r="C71" s="27"/>
      <c r="D71" s="27"/>
      <c r="E71" s="31">
        <v>100</v>
      </c>
      <c r="F71" s="22"/>
    </row>
    <row r="72" spans="1:6" ht="13.5" customHeight="1" x14ac:dyDescent="0.2">
      <c r="A72" s="22"/>
      <c r="B72" s="35" t="s">
        <v>13</v>
      </c>
      <c r="C72" s="27"/>
      <c r="D72" s="27"/>
      <c r="E72" s="31">
        <v>0</v>
      </c>
      <c r="F72" s="22"/>
    </row>
    <row r="73" spans="1:6" ht="13.5" customHeight="1" x14ac:dyDescent="0.2">
      <c r="A73" s="22"/>
      <c r="B73" s="26" t="s">
        <v>14</v>
      </c>
      <c r="C73" s="27"/>
      <c r="D73" s="27"/>
      <c r="E73" s="30">
        <f>SUM(E70:E72)</f>
        <v>6662.5</v>
      </c>
      <c r="F73" s="22"/>
    </row>
    <row r="74" spans="1:6" ht="13.5" customHeight="1" x14ac:dyDescent="0.2">
      <c r="A74" s="22"/>
      <c r="B74" s="27" t="s">
        <v>5</v>
      </c>
      <c r="C74" s="32">
        <v>0.05</v>
      </c>
      <c r="D74" s="27"/>
      <c r="E74" s="36">
        <f>ROUND(E73*C74,2)</f>
        <v>333.13</v>
      </c>
      <c r="F74" s="22"/>
    </row>
    <row r="75" spans="1:6" ht="13.5" customHeight="1" x14ac:dyDescent="0.2">
      <c r="A75" s="22"/>
      <c r="B75" s="27" t="s">
        <v>4</v>
      </c>
      <c r="C75" s="43">
        <v>9.9750000000000005E-2</v>
      </c>
      <c r="D75" s="27"/>
      <c r="E75" s="44">
        <f>ROUND(E73*C75,2)</f>
        <v>664.58</v>
      </c>
      <c r="F75" s="22"/>
    </row>
    <row r="76" spans="1:6" ht="13.5" customHeight="1" x14ac:dyDescent="0.2">
      <c r="A76" s="22"/>
      <c r="B76" s="27"/>
      <c r="C76" s="27"/>
      <c r="D76" s="27"/>
      <c r="E76" s="33"/>
      <c r="F76" s="22"/>
    </row>
    <row r="77" spans="1:6" ht="16.5" customHeight="1" thickBot="1" x14ac:dyDescent="0.25">
      <c r="A77" s="22"/>
      <c r="B77" s="26" t="s">
        <v>16</v>
      </c>
      <c r="C77" s="27"/>
      <c r="D77" s="27"/>
      <c r="E77" s="34">
        <f>SUM(E73:E75)</f>
        <v>7660.21</v>
      </c>
      <c r="F77" s="22"/>
    </row>
    <row r="78" spans="1:6" ht="15.75" thickTop="1" x14ac:dyDescent="0.2">
      <c r="A78" s="22"/>
      <c r="B78" s="60"/>
      <c r="C78" s="60"/>
      <c r="D78" s="60"/>
      <c r="E78" s="37"/>
      <c r="F78" s="22"/>
    </row>
    <row r="79" spans="1:6" ht="15" x14ac:dyDescent="0.2">
      <c r="A79" s="22"/>
      <c r="B79" s="65" t="s">
        <v>18</v>
      </c>
      <c r="C79" s="65"/>
      <c r="D79" s="65"/>
      <c r="E79" s="37">
        <v>0</v>
      </c>
      <c r="F79" s="22"/>
    </row>
    <row r="80" spans="1:6" ht="15" x14ac:dyDescent="0.2">
      <c r="A80" s="22"/>
      <c r="B80" s="60"/>
      <c r="C80" s="60"/>
      <c r="D80" s="60"/>
      <c r="E80" s="37"/>
      <c r="F80" s="22"/>
    </row>
    <row r="81" spans="1:6" ht="19.5" customHeight="1" x14ac:dyDescent="0.2">
      <c r="A81" s="22"/>
      <c r="B81" s="38" t="s">
        <v>17</v>
      </c>
      <c r="C81" s="39"/>
      <c r="D81" s="39"/>
      <c r="E81" s="40">
        <f>E77-E79</f>
        <v>7660.21</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63"/>
      <c r="C84" s="63"/>
      <c r="D84" s="63"/>
      <c r="E84" s="63"/>
      <c r="F84" s="22"/>
    </row>
    <row r="85" spans="1:6" ht="14.25" x14ac:dyDescent="0.2">
      <c r="A85" s="57" t="s">
        <v>30</v>
      </c>
      <c r="B85" s="57"/>
      <c r="C85" s="57"/>
      <c r="D85" s="57"/>
      <c r="E85" s="57"/>
      <c r="F85" s="57"/>
    </row>
    <row r="86" spans="1:6" ht="14.25" x14ac:dyDescent="0.2">
      <c r="A86" s="66" t="s">
        <v>31</v>
      </c>
      <c r="B86" s="66"/>
      <c r="C86" s="66"/>
      <c r="D86" s="66"/>
      <c r="E86" s="66"/>
      <c r="F86" s="66"/>
    </row>
    <row r="87" spans="1:6" x14ac:dyDescent="0.2">
      <c r="A87" s="22"/>
      <c r="B87" s="22"/>
      <c r="C87" s="22"/>
      <c r="D87" s="22"/>
      <c r="E87" s="22"/>
      <c r="F87" s="22"/>
    </row>
    <row r="88" spans="1:6" x14ac:dyDescent="0.2">
      <c r="A88" s="22"/>
      <c r="B88" s="64"/>
      <c r="C88" s="64"/>
      <c r="D88" s="64"/>
      <c r="E88" s="64"/>
      <c r="F88" s="22"/>
    </row>
    <row r="89" spans="1:6" ht="15" x14ac:dyDescent="0.2">
      <c r="A89" s="67" t="s">
        <v>7</v>
      </c>
      <c r="B89" s="67"/>
      <c r="C89" s="67"/>
      <c r="D89" s="67"/>
      <c r="E89" s="67"/>
      <c r="F89" s="67"/>
    </row>
    <row r="91" spans="1:6" ht="39.75" customHeight="1" x14ac:dyDescent="0.2">
      <c r="B91" s="61"/>
      <c r="C91" s="62"/>
      <c r="D91" s="62"/>
    </row>
    <row r="92" spans="1:6" ht="13.5" customHeight="1" x14ac:dyDescent="0.2"/>
    <row r="93" spans="1:6" x14ac:dyDescent="0.2">
      <c r="B93" s="17"/>
      <c r="C93" s="17"/>
      <c r="D93" s="17"/>
    </row>
  </sheetData>
  <mergeCells count="43">
    <mergeCell ref="A30:F30"/>
    <mergeCell ref="B33:D33"/>
    <mergeCell ref="B34:D34"/>
    <mergeCell ref="B35:D35"/>
    <mergeCell ref="B36:D36"/>
    <mergeCell ref="B49:D49"/>
    <mergeCell ref="B37:D37"/>
    <mergeCell ref="B38:D38"/>
    <mergeCell ref="B39:D39"/>
    <mergeCell ref="B40:D40"/>
    <mergeCell ref="B41:D41"/>
    <mergeCell ref="B42:D42"/>
    <mergeCell ref="B43:D43"/>
    <mergeCell ref="B45:D45"/>
    <mergeCell ref="B46:D46"/>
    <mergeCell ref="B47:D47"/>
    <mergeCell ref="B48:D48"/>
    <mergeCell ref="B58:D58"/>
    <mergeCell ref="B59:D59"/>
    <mergeCell ref="B60:D60"/>
    <mergeCell ref="B61:D61"/>
    <mergeCell ref="B50:D50"/>
    <mergeCell ref="B51:D51"/>
    <mergeCell ref="B52:D52"/>
    <mergeCell ref="B53:D53"/>
    <mergeCell ref="B54:D54"/>
    <mergeCell ref="B55:D55"/>
    <mergeCell ref="B91:D91"/>
    <mergeCell ref="B44:D44"/>
    <mergeCell ref="B80:D80"/>
    <mergeCell ref="B84:E84"/>
    <mergeCell ref="A85:F85"/>
    <mergeCell ref="A86:F86"/>
    <mergeCell ref="B88:E88"/>
    <mergeCell ref="A89:F89"/>
    <mergeCell ref="B62:D62"/>
    <mergeCell ref="B63:D63"/>
    <mergeCell ref="B64:D64"/>
    <mergeCell ref="B65:D65"/>
    <mergeCell ref="B78:D78"/>
    <mergeCell ref="B79:D79"/>
    <mergeCell ref="B56:D56"/>
    <mergeCell ref="B57:D57"/>
  </mergeCells>
  <dataValidations count="1">
    <dataValidation type="list" allowBlank="1" showInputMessage="1" showErrorMessage="1" sqref="B78:B80 B12:B20 B33:B69" xr:uid="{E43551D7-38A7-4AA3-AA9B-099EA1A8DDC2}">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5"/>
  <sheetViews>
    <sheetView view="pageBreakPreview" topLeftCell="A18" zoomScaleNormal="100" workbookViewId="0">
      <selection activeCell="C6" sqref="C6:C4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8" t="s">
        <v>1</v>
      </c>
      <c r="C1" s="68"/>
      <c r="D1" s="12"/>
    </row>
    <row r="2" spans="1:4" ht="13.5" customHeight="1" x14ac:dyDescent="0.3">
      <c r="A2" s="6"/>
      <c r="B2" s="13"/>
      <c r="C2" s="13"/>
      <c r="D2" s="7"/>
    </row>
    <row r="3" spans="1:4" ht="13.5" thickBot="1" x14ac:dyDescent="0.25">
      <c r="A3" s="6"/>
      <c r="B3" s="14"/>
      <c r="C3" s="14"/>
      <c r="D3" s="7"/>
    </row>
    <row r="4" spans="1:4" ht="13.5" thickBot="1" x14ac:dyDescent="0.25">
      <c r="A4" s="6"/>
      <c r="B4" s="46"/>
      <c r="C4" s="45" t="s">
        <v>3</v>
      </c>
      <c r="D4" s="7"/>
    </row>
    <row r="5" spans="1:4" x14ac:dyDescent="0.2">
      <c r="A5" s="6"/>
      <c r="B5" s="15"/>
      <c r="C5" s="42"/>
      <c r="D5" s="7"/>
    </row>
    <row r="6" spans="1:4" x14ac:dyDescent="0.2">
      <c r="A6" s="6"/>
      <c r="B6" s="15"/>
      <c r="C6" s="8" t="s">
        <v>10</v>
      </c>
      <c r="D6" s="7"/>
    </row>
    <row r="7" spans="1:4" x14ac:dyDescent="0.2">
      <c r="A7" s="6"/>
      <c r="B7" s="15"/>
      <c r="C7" s="8" t="s">
        <v>90</v>
      </c>
      <c r="D7" s="7"/>
    </row>
    <row r="8" spans="1:4" x14ac:dyDescent="0.2">
      <c r="A8" s="6"/>
      <c r="B8" s="15"/>
      <c r="C8" s="8" t="s">
        <v>19</v>
      </c>
      <c r="D8" s="7"/>
    </row>
    <row r="9" spans="1:4" x14ac:dyDescent="0.2">
      <c r="A9" s="6"/>
      <c r="B9" s="15"/>
      <c r="C9" s="8" t="s">
        <v>91</v>
      </c>
      <c r="D9" s="7"/>
    </row>
    <row r="10" spans="1:4" x14ac:dyDescent="0.2">
      <c r="A10" s="6"/>
      <c r="B10" s="15"/>
      <c r="C10" s="8" t="s">
        <v>92</v>
      </c>
      <c r="D10" s="7"/>
    </row>
    <row r="11" spans="1:4" x14ac:dyDescent="0.2">
      <c r="A11" s="6"/>
      <c r="B11" s="15"/>
      <c r="C11" s="8" t="s">
        <v>93</v>
      </c>
      <c r="D11" s="7"/>
    </row>
    <row r="12" spans="1:4" x14ac:dyDescent="0.2">
      <c r="A12" s="6"/>
      <c r="B12" s="15"/>
      <c r="C12" s="8" t="s">
        <v>94</v>
      </c>
      <c r="D12" s="7"/>
    </row>
    <row r="13" spans="1:4" x14ac:dyDescent="0.2">
      <c r="A13" s="6"/>
      <c r="B13" s="15"/>
      <c r="C13" s="8" t="s">
        <v>95</v>
      </c>
      <c r="D13" s="7"/>
    </row>
    <row r="14" spans="1:4" x14ac:dyDescent="0.2">
      <c r="A14" s="6"/>
      <c r="B14" s="15"/>
      <c r="C14" s="8" t="s">
        <v>96</v>
      </c>
      <c r="D14" s="7"/>
    </row>
    <row r="15" spans="1:4" x14ac:dyDescent="0.2">
      <c r="A15" s="6"/>
      <c r="B15" s="15"/>
      <c r="C15" s="8" t="s">
        <v>33</v>
      </c>
      <c r="D15" s="7"/>
    </row>
    <row r="16" spans="1:4" x14ac:dyDescent="0.2">
      <c r="A16" s="6"/>
      <c r="B16" s="15"/>
      <c r="C16" s="8" t="s">
        <v>32</v>
      </c>
      <c r="D16" s="7"/>
    </row>
    <row r="17" spans="1:4" x14ac:dyDescent="0.2">
      <c r="A17" s="6"/>
      <c r="B17" s="15"/>
      <c r="C17" s="8" t="s">
        <v>2</v>
      </c>
      <c r="D17" s="7"/>
    </row>
    <row r="18" spans="1:4" x14ac:dyDescent="0.2">
      <c r="A18" s="6"/>
      <c r="B18" s="15"/>
      <c r="C18" s="8" t="s">
        <v>21</v>
      </c>
      <c r="D18" s="7"/>
    </row>
    <row r="19" spans="1:4" x14ac:dyDescent="0.2">
      <c r="A19" s="6"/>
      <c r="B19" s="15"/>
      <c r="C19" s="8" t="s">
        <v>97</v>
      </c>
      <c r="D19" s="7"/>
    </row>
    <row r="20" spans="1:4" x14ac:dyDescent="0.2">
      <c r="A20" s="6"/>
      <c r="B20" s="15"/>
      <c r="C20" s="8" t="s">
        <v>98</v>
      </c>
      <c r="D20" s="7"/>
    </row>
    <row r="21" spans="1:4" x14ac:dyDescent="0.2">
      <c r="A21" s="6"/>
      <c r="B21" s="15"/>
      <c r="C21" s="8" t="s">
        <v>119</v>
      </c>
      <c r="D21" s="7"/>
    </row>
    <row r="22" spans="1:4" x14ac:dyDescent="0.2">
      <c r="A22" s="6"/>
      <c r="B22" s="15"/>
      <c r="C22" s="8" t="s">
        <v>99</v>
      </c>
      <c r="D22" s="7"/>
    </row>
    <row r="23" spans="1:4" x14ac:dyDescent="0.2">
      <c r="A23" s="6"/>
      <c r="B23" s="15"/>
      <c r="C23" s="8" t="s">
        <v>20</v>
      </c>
      <c r="D23" s="7"/>
    </row>
    <row r="24" spans="1:4" x14ac:dyDescent="0.2">
      <c r="A24" s="6"/>
      <c r="B24" s="15"/>
      <c r="C24" s="8" t="s">
        <v>22</v>
      </c>
      <c r="D24" s="7"/>
    </row>
    <row r="25" spans="1:4" x14ac:dyDescent="0.2">
      <c r="A25" s="6"/>
      <c r="B25" s="15"/>
      <c r="C25" s="8" t="s">
        <v>23</v>
      </c>
      <c r="D25" s="7"/>
    </row>
    <row r="26" spans="1:4" x14ac:dyDescent="0.2">
      <c r="A26" s="6"/>
      <c r="B26" s="15"/>
      <c r="C26" s="8" t="s">
        <v>9</v>
      </c>
      <c r="D26" s="7"/>
    </row>
    <row r="27" spans="1:4" x14ac:dyDescent="0.2">
      <c r="A27" s="6"/>
      <c r="B27" s="15"/>
      <c r="C27" s="8" t="s">
        <v>8</v>
      </c>
      <c r="D27" s="7"/>
    </row>
    <row r="28" spans="1:4" ht="25.5" x14ac:dyDescent="0.2">
      <c r="A28" s="6"/>
      <c r="B28" s="15"/>
      <c r="C28" s="8" t="s">
        <v>120</v>
      </c>
      <c r="D28" s="7"/>
    </row>
    <row r="29" spans="1:4" x14ac:dyDescent="0.2">
      <c r="A29" s="6"/>
      <c r="B29" s="15"/>
      <c r="C29" s="8" t="s">
        <v>34</v>
      </c>
      <c r="D29" s="7"/>
    </row>
    <row r="30" spans="1:4" x14ac:dyDescent="0.2">
      <c r="A30" s="6"/>
      <c r="B30" s="15"/>
      <c r="C30" s="8" t="s">
        <v>100</v>
      </c>
      <c r="D30" s="7"/>
    </row>
    <row r="31" spans="1:4" x14ac:dyDescent="0.2">
      <c r="A31" s="6"/>
      <c r="B31" s="15"/>
      <c r="C31" s="8" t="s">
        <v>121</v>
      </c>
      <c r="D31" s="7"/>
    </row>
    <row r="32" spans="1:4" x14ac:dyDescent="0.2">
      <c r="A32" s="6"/>
      <c r="B32" s="15"/>
      <c r="C32" s="9" t="s">
        <v>25</v>
      </c>
      <c r="D32" s="7"/>
    </row>
    <row r="33" spans="1:4" x14ac:dyDescent="0.2">
      <c r="A33" s="6"/>
      <c r="B33" s="15"/>
      <c r="C33" s="9" t="s">
        <v>27</v>
      </c>
      <c r="D33" s="7"/>
    </row>
    <row r="34" spans="1:4" x14ac:dyDescent="0.2">
      <c r="A34" s="6"/>
      <c r="B34" s="15"/>
      <c r="C34" s="9" t="s">
        <v>26</v>
      </c>
      <c r="D34" s="7"/>
    </row>
    <row r="35" spans="1:4" x14ac:dyDescent="0.2">
      <c r="A35" s="6"/>
      <c r="B35" s="15"/>
      <c r="C35" s="9" t="s">
        <v>101</v>
      </c>
      <c r="D35" s="7"/>
    </row>
    <row r="36" spans="1:4" x14ac:dyDescent="0.2">
      <c r="A36" s="6"/>
      <c r="B36" s="15"/>
      <c r="C36" s="9" t="s">
        <v>24</v>
      </c>
      <c r="D36" s="7"/>
    </row>
    <row r="37" spans="1:4" x14ac:dyDescent="0.2">
      <c r="A37" s="6"/>
      <c r="B37" s="15"/>
      <c r="C37" s="9" t="s">
        <v>102</v>
      </c>
      <c r="D37" s="7"/>
    </row>
    <row r="38" spans="1:4" x14ac:dyDescent="0.2">
      <c r="A38" s="6"/>
      <c r="B38" s="15"/>
      <c r="C38" s="9" t="s">
        <v>122</v>
      </c>
      <c r="D38" s="7"/>
    </row>
    <row r="39" spans="1:4" x14ac:dyDescent="0.2">
      <c r="A39" s="6"/>
      <c r="B39" s="15"/>
      <c r="C39" s="9" t="s">
        <v>37</v>
      </c>
      <c r="D39" s="7"/>
    </row>
    <row r="40" spans="1:4" x14ac:dyDescent="0.2">
      <c r="A40" s="6"/>
      <c r="B40" s="15"/>
      <c r="C40" s="8" t="s">
        <v>28</v>
      </c>
      <c r="D40" s="7"/>
    </row>
    <row r="41" spans="1:4" x14ac:dyDescent="0.2">
      <c r="A41" s="6"/>
      <c r="B41" s="15"/>
      <c r="C41" s="8" t="s">
        <v>35</v>
      </c>
      <c r="D41" s="7"/>
    </row>
    <row r="42" spans="1:4" x14ac:dyDescent="0.2">
      <c r="A42" s="6"/>
      <c r="B42" s="15"/>
      <c r="C42" s="8" t="s">
        <v>36</v>
      </c>
      <c r="D42" s="7"/>
    </row>
    <row r="43" spans="1:4" x14ac:dyDescent="0.2">
      <c r="A43" s="6"/>
      <c r="B43" s="15"/>
      <c r="C43" s="8" t="s">
        <v>103</v>
      </c>
      <c r="D43" s="7"/>
    </row>
    <row r="44" spans="1:4" x14ac:dyDescent="0.2">
      <c r="A44" s="6"/>
      <c r="B44" s="15"/>
      <c r="C44" s="8" t="s">
        <v>104</v>
      </c>
      <c r="D44" s="7"/>
    </row>
    <row r="45" spans="1:4" ht="13.5" thickBot="1" x14ac:dyDescent="0.25">
      <c r="A45" s="10"/>
      <c r="B45" s="16"/>
      <c r="C45" s="8" t="s">
        <v>105</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F0B1-9A63-446C-ADA1-1442495FD6BB}">
  <sheetPr>
    <pageSetUpPr fitToPage="1"/>
  </sheetPr>
  <dimension ref="A12:F93"/>
  <sheetViews>
    <sheetView view="pageBreakPreview" topLeftCell="A34" zoomScale="80" zoomScaleNormal="100" zoomScaleSheetLayoutView="80" workbookViewId="0">
      <selection activeCell="C71" sqref="C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52</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14.25" x14ac:dyDescent="0.2">
      <c r="A35" s="22"/>
      <c r="B35" s="58" t="s">
        <v>53</v>
      </c>
      <c r="C35" s="58"/>
      <c r="D35" s="58"/>
      <c r="E35" s="29"/>
      <c r="F35" s="22"/>
    </row>
    <row r="36" spans="1:6" ht="14.25" x14ac:dyDescent="0.2">
      <c r="A36" s="22"/>
      <c r="B36" s="58"/>
      <c r="C36" s="58"/>
      <c r="D36" s="58"/>
      <c r="E36" s="29"/>
      <c r="F36" s="22"/>
    </row>
    <row r="37" spans="1:6" ht="14.25" x14ac:dyDescent="0.2">
      <c r="A37" s="22"/>
      <c r="B37" s="58"/>
      <c r="C37" s="58"/>
      <c r="D37" s="58"/>
      <c r="E37" s="29"/>
      <c r="F37" s="22"/>
    </row>
    <row r="38" spans="1:6" ht="29.25" customHeight="1" x14ac:dyDescent="0.2">
      <c r="A38" s="22"/>
      <c r="B38" s="58" t="s">
        <v>44</v>
      </c>
      <c r="C38" s="58"/>
      <c r="D38" s="58"/>
      <c r="E38" s="29"/>
      <c r="F38" s="22"/>
    </row>
    <row r="39" spans="1:6" ht="14.25" x14ac:dyDescent="0.2">
      <c r="A39" s="22"/>
      <c r="B39" s="58"/>
      <c r="C39" s="58"/>
      <c r="D39" s="58"/>
      <c r="E39" s="29"/>
      <c r="F39" s="22"/>
    </row>
    <row r="40" spans="1:6" ht="14.25" x14ac:dyDescent="0.2">
      <c r="A40" s="22"/>
      <c r="B40" s="58"/>
      <c r="C40" s="58"/>
      <c r="D40" s="58"/>
      <c r="E40" s="29"/>
      <c r="F40" s="22"/>
    </row>
    <row r="41" spans="1:6" ht="14.25" x14ac:dyDescent="0.2">
      <c r="A41" s="22"/>
      <c r="B41" s="58" t="s">
        <v>54</v>
      </c>
      <c r="C41" s="58"/>
      <c r="D41" s="58"/>
      <c r="E41" s="29"/>
      <c r="F41" s="22"/>
    </row>
    <row r="42" spans="1:6" ht="14.25" x14ac:dyDescent="0.2">
      <c r="A42" s="22"/>
      <c r="B42" s="58"/>
      <c r="C42" s="58"/>
      <c r="D42" s="58"/>
      <c r="E42" s="29"/>
      <c r="F42" s="22"/>
    </row>
    <row r="43" spans="1:6" ht="14.25" x14ac:dyDescent="0.2">
      <c r="A43" s="22"/>
      <c r="B43" s="58"/>
      <c r="C43" s="58"/>
      <c r="D43" s="58"/>
      <c r="E43" s="29"/>
      <c r="F43" s="22"/>
    </row>
    <row r="44" spans="1:6" ht="14.25" x14ac:dyDescent="0.2">
      <c r="A44" s="22"/>
      <c r="B44" s="58" t="s">
        <v>55</v>
      </c>
      <c r="C44" s="58"/>
      <c r="D44" s="58"/>
      <c r="E44" s="29"/>
      <c r="F44" s="22"/>
    </row>
    <row r="45" spans="1:6" ht="14.25" x14ac:dyDescent="0.2">
      <c r="A45" s="22"/>
      <c r="B45" s="58"/>
      <c r="C45" s="58"/>
      <c r="D45" s="58"/>
      <c r="E45" s="29"/>
      <c r="F45" s="22"/>
    </row>
    <row r="46" spans="1:6" ht="14.25" x14ac:dyDescent="0.2">
      <c r="A46" s="22"/>
      <c r="B46" s="58"/>
      <c r="C46" s="58"/>
      <c r="D46" s="58"/>
      <c r="E46" s="29"/>
      <c r="F46" s="22"/>
    </row>
    <row r="47" spans="1:6" ht="14.25" x14ac:dyDescent="0.2">
      <c r="A47" s="22"/>
      <c r="B47" s="58" t="s">
        <v>48</v>
      </c>
      <c r="C47" s="58"/>
      <c r="D47" s="58"/>
      <c r="E47" s="29"/>
      <c r="F47" s="22"/>
    </row>
    <row r="48" spans="1:6" ht="14.25" x14ac:dyDescent="0.2">
      <c r="A48" s="22"/>
      <c r="B48" s="58"/>
      <c r="C48" s="58"/>
      <c r="D48" s="58"/>
      <c r="E48" s="29"/>
      <c r="F48" s="22"/>
    </row>
    <row r="49" spans="1:6" ht="14.25" x14ac:dyDescent="0.2">
      <c r="A49" s="22"/>
      <c r="B49" s="58"/>
      <c r="C49" s="58"/>
      <c r="D49" s="58"/>
      <c r="E49" s="29"/>
      <c r="F49" s="22"/>
    </row>
    <row r="50" spans="1:6" ht="14.25" x14ac:dyDescent="0.2">
      <c r="A50" s="22"/>
      <c r="B50" s="58" t="s">
        <v>56</v>
      </c>
      <c r="C50" s="58"/>
      <c r="D50" s="58"/>
      <c r="E50" s="29"/>
      <c r="F50" s="22"/>
    </row>
    <row r="51" spans="1:6" ht="14.25" x14ac:dyDescent="0.2">
      <c r="A51" s="22"/>
      <c r="B51" s="58"/>
      <c r="C51" s="58"/>
      <c r="D51" s="58"/>
      <c r="E51" s="29"/>
      <c r="F51" s="22"/>
    </row>
    <row r="52" spans="1:6" ht="14.25" x14ac:dyDescent="0.2">
      <c r="A52" s="22"/>
      <c r="B52" s="58"/>
      <c r="C52" s="58"/>
      <c r="D52" s="58"/>
      <c r="E52" s="29"/>
      <c r="F52" s="22"/>
    </row>
    <row r="53" spans="1:6" ht="14.25" x14ac:dyDescent="0.2">
      <c r="A53" s="22"/>
      <c r="B53" s="58"/>
      <c r="C53" s="58"/>
      <c r="D53" s="58"/>
      <c r="E53" s="29"/>
      <c r="F53" s="22"/>
    </row>
    <row r="54" spans="1:6" ht="14.25" x14ac:dyDescent="0.2">
      <c r="A54" s="22"/>
      <c r="B54" s="58"/>
      <c r="C54" s="58"/>
      <c r="D54" s="58"/>
      <c r="E54" s="29"/>
      <c r="F54" s="22"/>
    </row>
    <row r="55" spans="1:6" ht="14.25" x14ac:dyDescent="0.2">
      <c r="A55" s="22"/>
      <c r="B55" s="58"/>
      <c r="C55" s="58"/>
      <c r="D55" s="58"/>
      <c r="E55" s="29"/>
      <c r="F55" s="22"/>
    </row>
    <row r="56" spans="1:6" ht="14.25" x14ac:dyDescent="0.2">
      <c r="A56" s="22"/>
      <c r="B56" s="58"/>
      <c r="C56" s="58"/>
      <c r="D56" s="58"/>
      <c r="E56" s="29"/>
      <c r="F56" s="22"/>
    </row>
    <row r="57" spans="1:6" ht="14.25" x14ac:dyDescent="0.2">
      <c r="A57" s="22"/>
      <c r="B57" s="58"/>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58"/>
      <c r="C64" s="58"/>
      <c r="D64" s="58"/>
      <c r="E64" s="29"/>
      <c r="F64" s="22"/>
    </row>
    <row r="65" spans="1:6" ht="14.25" x14ac:dyDescent="0.2">
      <c r="A65" s="22"/>
      <c r="B65" s="58"/>
      <c r="C65" s="58"/>
      <c r="D65" s="58"/>
      <c r="E65" s="29"/>
      <c r="F65" s="22"/>
    </row>
    <row r="66" spans="1:6" ht="14.25" x14ac:dyDescent="0.2">
      <c r="A66" s="22"/>
      <c r="B66" s="48"/>
      <c r="C66" s="48"/>
      <c r="D66" s="48"/>
      <c r="E66" s="29"/>
      <c r="F66" s="22"/>
    </row>
    <row r="67" spans="1:6" ht="28.5" x14ac:dyDescent="0.2">
      <c r="A67" s="22"/>
      <c r="B67" s="48"/>
      <c r="C67" s="52" t="s">
        <v>50</v>
      </c>
      <c r="D67" s="52" t="s">
        <v>49</v>
      </c>
      <c r="E67" s="29"/>
      <c r="F67" s="22"/>
    </row>
    <row r="68" spans="1:6" ht="14.25" x14ac:dyDescent="0.2">
      <c r="A68" s="22"/>
      <c r="B68" s="48"/>
      <c r="C68" s="49"/>
      <c r="D68" s="49"/>
      <c r="E68" s="29"/>
      <c r="F68" s="22"/>
    </row>
    <row r="69" spans="1:6" ht="13.5" customHeight="1" x14ac:dyDescent="0.2">
      <c r="A69" s="22"/>
      <c r="B69" s="48"/>
      <c r="C69" s="49"/>
      <c r="D69" s="49"/>
      <c r="E69" s="29"/>
      <c r="F69" s="22"/>
    </row>
    <row r="70" spans="1:6" ht="13.5" customHeight="1" x14ac:dyDescent="0.2">
      <c r="A70" s="22"/>
      <c r="B70" s="26" t="s">
        <v>15</v>
      </c>
      <c r="C70" s="50">
        <v>12.25</v>
      </c>
      <c r="D70" s="51">
        <v>255</v>
      </c>
      <c r="E70" s="30">
        <f>C70*D70</f>
        <v>3123.75</v>
      </c>
      <c r="F70" s="22"/>
    </row>
    <row r="71" spans="1:6" ht="13.5" customHeight="1" x14ac:dyDescent="0.2">
      <c r="A71" s="22"/>
      <c r="B71" s="35" t="s">
        <v>12</v>
      </c>
      <c r="C71" s="27"/>
      <c r="D71" s="27"/>
      <c r="E71" s="31">
        <v>0</v>
      </c>
      <c r="F71" s="22"/>
    </row>
    <row r="72" spans="1:6" ht="13.5" customHeight="1" x14ac:dyDescent="0.2">
      <c r="A72" s="22"/>
      <c r="B72" s="35" t="s">
        <v>13</v>
      </c>
      <c r="C72" s="27"/>
      <c r="D72" s="27"/>
      <c r="E72" s="31">
        <v>0</v>
      </c>
      <c r="F72" s="22"/>
    </row>
    <row r="73" spans="1:6" ht="13.5" customHeight="1" x14ac:dyDescent="0.2">
      <c r="A73" s="22"/>
      <c r="B73" s="26" t="s">
        <v>14</v>
      </c>
      <c r="C73" s="27"/>
      <c r="D73" s="27"/>
      <c r="E73" s="30">
        <f>SUM(E70:E72)</f>
        <v>3123.75</v>
      </c>
      <c r="F73" s="22"/>
    </row>
    <row r="74" spans="1:6" ht="13.5" customHeight="1" x14ac:dyDescent="0.2">
      <c r="A74" s="22"/>
      <c r="B74" s="27" t="s">
        <v>5</v>
      </c>
      <c r="C74" s="32">
        <v>0.05</v>
      </c>
      <c r="D74" s="27"/>
      <c r="E74" s="36">
        <f>ROUND(E73*C74,2)</f>
        <v>156.19</v>
      </c>
      <c r="F74" s="22"/>
    </row>
    <row r="75" spans="1:6" ht="13.5" customHeight="1" x14ac:dyDescent="0.2">
      <c r="A75" s="22"/>
      <c r="B75" s="27" t="s">
        <v>4</v>
      </c>
      <c r="C75" s="43">
        <v>9.9750000000000005E-2</v>
      </c>
      <c r="D75" s="27"/>
      <c r="E75" s="44">
        <f>ROUND(E73*C75,2)</f>
        <v>311.58999999999997</v>
      </c>
      <c r="F75" s="22"/>
    </row>
    <row r="76" spans="1:6" ht="13.5" customHeight="1" x14ac:dyDescent="0.2">
      <c r="A76" s="22"/>
      <c r="B76" s="27"/>
      <c r="C76" s="27"/>
      <c r="D76" s="27"/>
      <c r="E76" s="33"/>
      <c r="F76" s="22"/>
    </row>
    <row r="77" spans="1:6" ht="16.5" customHeight="1" thickBot="1" x14ac:dyDescent="0.25">
      <c r="A77" s="22"/>
      <c r="B77" s="26" t="s">
        <v>16</v>
      </c>
      <c r="C77" s="27"/>
      <c r="D77" s="27"/>
      <c r="E77" s="34">
        <f>SUM(E73:E75)</f>
        <v>3591.53</v>
      </c>
      <c r="F77" s="22"/>
    </row>
    <row r="78" spans="1:6" ht="15.75" thickTop="1" x14ac:dyDescent="0.2">
      <c r="A78" s="22"/>
      <c r="B78" s="60"/>
      <c r="C78" s="60"/>
      <c r="D78" s="60"/>
      <c r="E78" s="37"/>
      <c r="F78" s="22"/>
    </row>
    <row r="79" spans="1:6" ht="15" x14ac:dyDescent="0.2">
      <c r="A79" s="22"/>
      <c r="B79" s="65" t="s">
        <v>18</v>
      </c>
      <c r="C79" s="65"/>
      <c r="D79" s="65"/>
      <c r="E79" s="37">
        <v>0</v>
      </c>
      <c r="F79" s="22"/>
    </row>
    <row r="80" spans="1:6" ht="15" x14ac:dyDescent="0.2">
      <c r="A80" s="22"/>
      <c r="B80" s="60"/>
      <c r="C80" s="60"/>
      <c r="D80" s="60"/>
      <c r="E80" s="37"/>
      <c r="F80" s="22"/>
    </row>
    <row r="81" spans="1:6" ht="19.5" customHeight="1" x14ac:dyDescent="0.2">
      <c r="A81" s="22"/>
      <c r="B81" s="38" t="s">
        <v>17</v>
      </c>
      <c r="C81" s="39"/>
      <c r="D81" s="39"/>
      <c r="E81" s="40">
        <f>E77-E79</f>
        <v>3591.53</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63"/>
      <c r="C84" s="63"/>
      <c r="D84" s="63"/>
      <c r="E84" s="63"/>
      <c r="F84" s="22"/>
    </row>
    <row r="85" spans="1:6" ht="14.25" x14ac:dyDescent="0.2">
      <c r="A85" s="57" t="s">
        <v>30</v>
      </c>
      <c r="B85" s="57"/>
      <c r="C85" s="57"/>
      <c r="D85" s="57"/>
      <c r="E85" s="57"/>
      <c r="F85" s="57"/>
    </row>
    <row r="86" spans="1:6" ht="14.25" x14ac:dyDescent="0.2">
      <c r="A86" s="66" t="s">
        <v>31</v>
      </c>
      <c r="B86" s="66"/>
      <c r="C86" s="66"/>
      <c r="D86" s="66"/>
      <c r="E86" s="66"/>
      <c r="F86" s="66"/>
    </row>
    <row r="87" spans="1:6" x14ac:dyDescent="0.2">
      <c r="A87" s="22"/>
      <c r="B87" s="22"/>
      <c r="C87" s="22"/>
      <c r="D87" s="22"/>
      <c r="E87" s="22"/>
      <c r="F87" s="22"/>
    </row>
    <row r="88" spans="1:6" x14ac:dyDescent="0.2">
      <c r="A88" s="22"/>
      <c r="B88" s="64"/>
      <c r="C88" s="64"/>
      <c r="D88" s="64"/>
      <c r="E88" s="64"/>
      <c r="F88" s="22"/>
    </row>
    <row r="89" spans="1:6" ht="15" x14ac:dyDescent="0.2">
      <c r="A89" s="67" t="s">
        <v>7</v>
      </c>
      <c r="B89" s="67"/>
      <c r="C89" s="67"/>
      <c r="D89" s="67"/>
      <c r="E89" s="67"/>
      <c r="F89" s="67"/>
    </row>
    <row r="91" spans="1:6" ht="39.75" customHeight="1" x14ac:dyDescent="0.2">
      <c r="B91" s="61"/>
      <c r="C91" s="62"/>
      <c r="D91" s="62"/>
    </row>
    <row r="92" spans="1:6" ht="13.5" customHeight="1" x14ac:dyDescent="0.2"/>
    <row r="93" spans="1:6" x14ac:dyDescent="0.2">
      <c r="B93" s="17"/>
      <c r="C93" s="17"/>
      <c r="D93" s="17"/>
    </row>
  </sheetData>
  <mergeCells count="43">
    <mergeCell ref="B37:D37"/>
    <mergeCell ref="A30:F30"/>
    <mergeCell ref="B33:D33"/>
    <mergeCell ref="B34:D34"/>
    <mergeCell ref="B35:D35"/>
    <mergeCell ref="B36:D36"/>
    <mergeCell ref="B44:D44"/>
    <mergeCell ref="B45:D45"/>
    <mergeCell ref="B46:D46"/>
    <mergeCell ref="B38:D38"/>
    <mergeCell ref="B39:D39"/>
    <mergeCell ref="B40:D40"/>
    <mergeCell ref="B41:D41"/>
    <mergeCell ref="B42:D42"/>
    <mergeCell ref="B43:D43"/>
    <mergeCell ref="B78:D78"/>
    <mergeCell ref="B79:D79"/>
    <mergeCell ref="B47:D47"/>
    <mergeCell ref="B48:D48"/>
    <mergeCell ref="B54:D54"/>
    <mergeCell ref="B55:D55"/>
    <mergeCell ref="B56:D56"/>
    <mergeCell ref="B50:D50"/>
    <mergeCell ref="B49:D49"/>
    <mergeCell ref="B51:D51"/>
    <mergeCell ref="B52:D52"/>
    <mergeCell ref="B53:D53"/>
    <mergeCell ref="B91:D91"/>
    <mergeCell ref="B57:D57"/>
    <mergeCell ref="A85:F85"/>
    <mergeCell ref="A86:F86"/>
    <mergeCell ref="B88:E88"/>
    <mergeCell ref="A89:F89"/>
    <mergeCell ref="B80:D80"/>
    <mergeCell ref="B84:E84"/>
    <mergeCell ref="B58:D58"/>
    <mergeCell ref="B59:D59"/>
    <mergeCell ref="B60:D60"/>
    <mergeCell ref="B61:D61"/>
    <mergeCell ref="B62:D62"/>
    <mergeCell ref="B63:D63"/>
    <mergeCell ref="B64:D64"/>
    <mergeCell ref="B65:D65"/>
  </mergeCells>
  <dataValidations count="1">
    <dataValidation type="list" allowBlank="1" showInputMessage="1" showErrorMessage="1" sqref="B78:B80 B12:B20 B33:B69" xr:uid="{FA087A97-1FBF-4509-84B8-C1D4F49ABFBB}">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0D493-D875-4BE3-81BB-4A7CDC0853D8}">
  <sheetPr>
    <pageSetUpPr fitToPage="1"/>
  </sheetPr>
  <dimension ref="A12:F94"/>
  <sheetViews>
    <sheetView view="pageBreakPreview" topLeftCell="A34" zoomScale="80" zoomScaleNormal="100" zoomScaleSheetLayoutView="80" workbookViewId="0">
      <selection activeCell="D72" sqref="D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57</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58</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14.25" x14ac:dyDescent="0.2">
      <c r="A35" s="22"/>
      <c r="B35" s="58" t="s">
        <v>59</v>
      </c>
      <c r="C35" s="58"/>
      <c r="D35" s="58"/>
      <c r="E35" s="29"/>
      <c r="F35" s="22"/>
    </row>
    <row r="36" spans="1:6" ht="14.25" x14ac:dyDescent="0.2">
      <c r="A36" s="22"/>
      <c r="B36" s="58"/>
      <c r="C36" s="58"/>
      <c r="D36" s="58"/>
      <c r="E36" s="29"/>
      <c r="F36" s="22"/>
    </row>
    <row r="37" spans="1:6" ht="14.25" x14ac:dyDescent="0.2">
      <c r="A37" s="22"/>
      <c r="B37" s="58" t="s">
        <v>60</v>
      </c>
      <c r="C37" s="58"/>
      <c r="D37" s="58"/>
      <c r="E37" s="29"/>
      <c r="F37" s="22"/>
    </row>
    <row r="38" spans="1:6" ht="14.25" x14ac:dyDescent="0.2">
      <c r="A38" s="22"/>
      <c r="B38" s="58"/>
      <c r="C38" s="58"/>
      <c r="D38" s="58"/>
      <c r="E38" s="29"/>
      <c r="F38" s="22"/>
    </row>
    <row r="39" spans="1:6" ht="14.25" x14ac:dyDescent="0.2">
      <c r="A39" s="22"/>
      <c r="B39" s="58" t="s">
        <v>61</v>
      </c>
      <c r="C39" s="58"/>
      <c r="D39" s="58"/>
      <c r="E39" s="29"/>
      <c r="F39" s="22"/>
    </row>
    <row r="40" spans="1:6" ht="14.25" x14ac:dyDescent="0.2">
      <c r="A40" s="22"/>
      <c r="B40" s="58"/>
      <c r="C40" s="58"/>
      <c r="D40" s="58"/>
      <c r="E40" s="29"/>
      <c r="F40" s="22"/>
    </row>
    <row r="41" spans="1:6" ht="14.25" x14ac:dyDescent="0.2">
      <c r="A41" s="22"/>
      <c r="B41" s="58" t="s">
        <v>62</v>
      </c>
      <c r="C41" s="58"/>
      <c r="D41" s="58"/>
      <c r="E41" s="29"/>
      <c r="F41" s="22"/>
    </row>
    <row r="42" spans="1:6" ht="14.25" x14ac:dyDescent="0.2">
      <c r="A42" s="22"/>
      <c r="B42" s="58"/>
      <c r="C42" s="58"/>
      <c r="D42" s="58"/>
      <c r="E42" s="29"/>
      <c r="F42" s="22"/>
    </row>
    <row r="43" spans="1:6" ht="14.25" x14ac:dyDescent="0.2">
      <c r="A43" s="22"/>
      <c r="B43" s="58" t="s">
        <v>63</v>
      </c>
      <c r="C43" s="58"/>
      <c r="D43" s="58"/>
      <c r="E43" s="29"/>
      <c r="F43" s="22"/>
    </row>
    <row r="44" spans="1:6" ht="14.25" x14ac:dyDescent="0.2">
      <c r="A44" s="22"/>
      <c r="B44" s="58"/>
      <c r="C44" s="58"/>
      <c r="D44" s="58"/>
      <c r="E44" s="29"/>
      <c r="F44" s="22"/>
    </row>
    <row r="45" spans="1:6" ht="14.25" x14ac:dyDescent="0.2">
      <c r="A45" s="22"/>
      <c r="B45" s="58" t="s">
        <v>64</v>
      </c>
      <c r="C45" s="58"/>
      <c r="D45" s="58"/>
      <c r="E45" s="29"/>
      <c r="F45" s="22"/>
    </row>
    <row r="46" spans="1:6" ht="14.25" x14ac:dyDescent="0.2">
      <c r="A46" s="22"/>
      <c r="B46" s="58"/>
      <c r="C46" s="58"/>
      <c r="D46" s="58"/>
      <c r="E46" s="29"/>
      <c r="F46" s="22"/>
    </row>
    <row r="47" spans="1:6" ht="14.25" x14ac:dyDescent="0.2">
      <c r="A47" s="22"/>
      <c r="B47" s="58" t="s">
        <v>65</v>
      </c>
      <c r="C47" s="58"/>
      <c r="D47" s="58"/>
      <c r="E47" s="29"/>
      <c r="F47" s="22"/>
    </row>
    <row r="48" spans="1:6" ht="14.25" x14ac:dyDescent="0.2">
      <c r="A48" s="22"/>
      <c r="B48" s="58"/>
      <c r="C48" s="58"/>
      <c r="D48" s="58"/>
      <c r="E48" s="29"/>
      <c r="F48" s="22"/>
    </row>
    <row r="49" spans="1:6" ht="14.25" x14ac:dyDescent="0.2">
      <c r="A49" s="22"/>
      <c r="B49" s="58" t="s">
        <v>66</v>
      </c>
      <c r="C49" s="58"/>
      <c r="D49" s="58"/>
      <c r="E49" s="29"/>
      <c r="F49" s="22"/>
    </row>
    <row r="50" spans="1:6" ht="14.25" x14ac:dyDescent="0.2">
      <c r="A50" s="22"/>
      <c r="B50" s="58"/>
      <c r="C50" s="58"/>
      <c r="D50" s="58"/>
      <c r="E50" s="29"/>
      <c r="F50" s="22"/>
    </row>
    <row r="51" spans="1:6" ht="14.25" x14ac:dyDescent="0.2">
      <c r="A51" s="22"/>
      <c r="B51" s="58" t="s">
        <v>67</v>
      </c>
      <c r="C51" s="58"/>
      <c r="D51" s="58"/>
      <c r="E51" s="29"/>
      <c r="F51" s="22"/>
    </row>
    <row r="52" spans="1:6" ht="14.25" x14ac:dyDescent="0.2">
      <c r="A52" s="22"/>
      <c r="B52" s="58"/>
      <c r="C52" s="58"/>
      <c r="D52" s="58"/>
      <c r="E52" s="29"/>
      <c r="F52" s="22"/>
    </row>
    <row r="53" spans="1:6" ht="14.25" x14ac:dyDescent="0.2">
      <c r="A53" s="22"/>
      <c r="B53" s="58" t="s">
        <v>68</v>
      </c>
      <c r="C53" s="58"/>
      <c r="D53" s="58"/>
      <c r="E53" s="29"/>
      <c r="F53" s="22"/>
    </row>
    <row r="54" spans="1:6" ht="14.25" x14ac:dyDescent="0.2">
      <c r="A54" s="22"/>
      <c r="B54" s="58"/>
      <c r="C54" s="58"/>
      <c r="D54" s="58"/>
      <c r="E54" s="29"/>
      <c r="F54" s="22"/>
    </row>
    <row r="55" spans="1:6" ht="14.25" x14ac:dyDescent="0.2">
      <c r="A55" s="22"/>
      <c r="B55" s="58" t="s">
        <v>69</v>
      </c>
      <c r="C55" s="58"/>
      <c r="D55" s="58"/>
      <c r="E55" s="29"/>
      <c r="F55" s="22"/>
    </row>
    <row r="56" spans="1:6" ht="14.25" x14ac:dyDescent="0.2">
      <c r="A56" s="22"/>
      <c r="B56" s="58"/>
      <c r="C56" s="58"/>
      <c r="D56" s="58"/>
      <c r="E56" s="29"/>
      <c r="F56" s="22"/>
    </row>
    <row r="57" spans="1:6" ht="14.25" x14ac:dyDescent="0.2">
      <c r="A57" s="22"/>
      <c r="B57" s="58" t="s">
        <v>29</v>
      </c>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58"/>
      <c r="C64" s="58"/>
      <c r="D64" s="58"/>
      <c r="E64" s="29"/>
      <c r="F64" s="22"/>
    </row>
    <row r="65" spans="1:6" ht="14.25" x14ac:dyDescent="0.2">
      <c r="A65" s="22"/>
      <c r="B65" s="58"/>
      <c r="C65" s="58"/>
      <c r="D65" s="58"/>
      <c r="E65" s="29"/>
      <c r="F65" s="22"/>
    </row>
    <row r="66" spans="1:6" ht="14.25" x14ac:dyDescent="0.2">
      <c r="A66" s="22"/>
      <c r="B66" s="58"/>
      <c r="C66" s="58"/>
      <c r="D66" s="58"/>
      <c r="E66" s="29"/>
      <c r="F66" s="22"/>
    </row>
    <row r="67" spans="1:6" ht="14.25" x14ac:dyDescent="0.2">
      <c r="A67" s="22"/>
      <c r="B67" s="48"/>
      <c r="C67" s="48"/>
      <c r="D67" s="48"/>
      <c r="E67" s="29"/>
      <c r="F67" s="22"/>
    </row>
    <row r="68" spans="1:6" ht="28.5" x14ac:dyDescent="0.2">
      <c r="A68" s="22"/>
      <c r="B68" s="48"/>
      <c r="C68" s="52" t="s">
        <v>50</v>
      </c>
      <c r="D68" s="52" t="s">
        <v>49</v>
      </c>
      <c r="E68" s="29"/>
      <c r="F68" s="22"/>
    </row>
    <row r="69" spans="1:6" ht="14.25" x14ac:dyDescent="0.2">
      <c r="A69" s="22"/>
      <c r="B69" s="48"/>
      <c r="C69" s="49"/>
      <c r="D69" s="49"/>
      <c r="E69" s="29"/>
      <c r="F69" s="22"/>
    </row>
    <row r="70" spans="1:6" ht="13.5" customHeight="1" x14ac:dyDescent="0.2">
      <c r="A70" s="22"/>
      <c r="B70" s="48"/>
      <c r="C70" s="49"/>
      <c r="D70" s="49"/>
      <c r="E70" s="29"/>
      <c r="F70" s="22"/>
    </row>
    <row r="71" spans="1:6" ht="13.5" customHeight="1" x14ac:dyDescent="0.2">
      <c r="A71" s="22"/>
      <c r="B71" s="26" t="s">
        <v>15</v>
      </c>
      <c r="C71" s="50">
        <v>42.25</v>
      </c>
      <c r="D71" s="51">
        <v>265</v>
      </c>
      <c r="E71" s="30">
        <f>C71*D71</f>
        <v>11196.25</v>
      </c>
      <c r="F71" s="22"/>
    </row>
    <row r="72" spans="1:6" ht="13.5" customHeight="1" x14ac:dyDescent="0.2">
      <c r="A72" s="22"/>
      <c r="B72" s="35" t="s">
        <v>12</v>
      </c>
      <c r="C72" s="27"/>
      <c r="D72" s="27"/>
      <c r="E72" s="31">
        <v>0</v>
      </c>
      <c r="F72" s="22"/>
    </row>
    <row r="73" spans="1:6" ht="13.5" customHeight="1" x14ac:dyDescent="0.2">
      <c r="A73" s="22"/>
      <c r="B73" s="35" t="s">
        <v>13</v>
      </c>
      <c r="C73" s="27"/>
      <c r="D73" s="27"/>
      <c r="E73" s="31">
        <v>0</v>
      </c>
      <c r="F73" s="22"/>
    </row>
    <row r="74" spans="1:6" ht="13.5" customHeight="1" x14ac:dyDescent="0.2">
      <c r="A74" s="22"/>
      <c r="B74" s="26" t="s">
        <v>14</v>
      </c>
      <c r="C74" s="27"/>
      <c r="D74" s="27"/>
      <c r="E74" s="30">
        <f>SUM(E71:E73)</f>
        <v>11196.25</v>
      </c>
      <c r="F74" s="22"/>
    </row>
    <row r="75" spans="1:6" ht="13.5" customHeight="1" x14ac:dyDescent="0.2">
      <c r="A75" s="22"/>
      <c r="B75" s="27" t="s">
        <v>5</v>
      </c>
      <c r="C75" s="32">
        <v>0.05</v>
      </c>
      <c r="D75" s="27"/>
      <c r="E75" s="36">
        <f>ROUND(E74*C75,2)</f>
        <v>559.80999999999995</v>
      </c>
      <c r="F75" s="22"/>
    </row>
    <row r="76" spans="1:6" ht="13.5" customHeight="1" x14ac:dyDescent="0.2">
      <c r="A76" s="22"/>
      <c r="B76" s="27" t="s">
        <v>4</v>
      </c>
      <c r="C76" s="43">
        <v>9.9750000000000005E-2</v>
      </c>
      <c r="D76" s="27"/>
      <c r="E76" s="44">
        <f>ROUND(E74*C76,2)</f>
        <v>1116.83</v>
      </c>
      <c r="F76" s="22"/>
    </row>
    <row r="77" spans="1:6" ht="13.5" customHeight="1" x14ac:dyDescent="0.2">
      <c r="A77" s="22"/>
      <c r="B77" s="27"/>
      <c r="C77" s="27"/>
      <c r="D77" s="27"/>
      <c r="E77" s="33"/>
      <c r="F77" s="22"/>
    </row>
    <row r="78" spans="1:6" ht="16.5" customHeight="1" thickBot="1" x14ac:dyDescent="0.25">
      <c r="A78" s="22"/>
      <c r="B78" s="26" t="s">
        <v>16</v>
      </c>
      <c r="C78" s="27"/>
      <c r="D78" s="27"/>
      <c r="E78" s="34">
        <f>SUM(E74:E76)</f>
        <v>12872.89</v>
      </c>
      <c r="F78" s="22"/>
    </row>
    <row r="79" spans="1:6" ht="15.75" thickTop="1" x14ac:dyDescent="0.2">
      <c r="A79" s="22"/>
      <c r="B79" s="60"/>
      <c r="C79" s="60"/>
      <c r="D79" s="60"/>
      <c r="E79" s="37"/>
      <c r="F79" s="22"/>
    </row>
    <row r="80" spans="1:6" ht="15" x14ac:dyDescent="0.2">
      <c r="A80" s="22"/>
      <c r="B80" s="65" t="s">
        <v>18</v>
      </c>
      <c r="C80" s="65"/>
      <c r="D80" s="65"/>
      <c r="E80" s="37">
        <v>0</v>
      </c>
      <c r="F80" s="22"/>
    </row>
    <row r="81" spans="1:6" ht="15" x14ac:dyDescent="0.2">
      <c r="A81" s="22"/>
      <c r="B81" s="60"/>
      <c r="C81" s="60"/>
      <c r="D81" s="60"/>
      <c r="E81" s="37"/>
      <c r="F81" s="22"/>
    </row>
    <row r="82" spans="1:6" ht="19.5" customHeight="1" x14ac:dyDescent="0.2">
      <c r="A82" s="22"/>
      <c r="B82" s="38" t="s">
        <v>17</v>
      </c>
      <c r="C82" s="39"/>
      <c r="D82" s="39"/>
      <c r="E82" s="40">
        <f>E78-E80</f>
        <v>12872.89</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3"/>
      <c r="C85" s="63"/>
      <c r="D85" s="63"/>
      <c r="E85" s="63"/>
      <c r="F85" s="22"/>
    </row>
    <row r="86" spans="1:6" ht="14.25" x14ac:dyDescent="0.2">
      <c r="A86" s="57" t="s">
        <v>30</v>
      </c>
      <c r="B86" s="57"/>
      <c r="C86" s="57"/>
      <c r="D86" s="57"/>
      <c r="E86" s="57"/>
      <c r="F86" s="57"/>
    </row>
    <row r="87" spans="1:6" ht="14.25" x14ac:dyDescent="0.2">
      <c r="A87" s="66" t="s">
        <v>31</v>
      </c>
      <c r="B87" s="66"/>
      <c r="C87" s="66"/>
      <c r="D87" s="66"/>
      <c r="E87" s="66"/>
      <c r="F87" s="66"/>
    </row>
    <row r="88" spans="1:6" x14ac:dyDescent="0.2">
      <c r="A88" s="22"/>
      <c r="B88" s="22"/>
      <c r="C88" s="22"/>
      <c r="D88" s="22"/>
      <c r="E88" s="22"/>
      <c r="F88" s="22"/>
    </row>
    <row r="89" spans="1:6" x14ac:dyDescent="0.2">
      <c r="A89" s="22"/>
      <c r="B89" s="64"/>
      <c r="C89" s="64"/>
      <c r="D89" s="64"/>
      <c r="E89" s="64"/>
      <c r="F89" s="22"/>
    </row>
    <row r="90" spans="1:6" ht="15" x14ac:dyDescent="0.2">
      <c r="A90" s="67" t="s">
        <v>7</v>
      </c>
      <c r="B90" s="67"/>
      <c r="C90" s="67"/>
      <c r="D90" s="67"/>
      <c r="E90" s="67"/>
      <c r="F90" s="67"/>
    </row>
    <row r="92" spans="1:6" ht="39.75" customHeight="1" x14ac:dyDescent="0.2">
      <c r="B92" s="61"/>
      <c r="C92" s="62"/>
      <c r="D92" s="62"/>
    </row>
    <row r="93" spans="1:6" ht="13.5" customHeight="1" x14ac:dyDescent="0.2"/>
    <row r="94" spans="1:6" x14ac:dyDescent="0.2">
      <c r="B94" s="17"/>
      <c r="C94" s="17"/>
      <c r="D94" s="17"/>
    </row>
  </sheetData>
  <mergeCells count="44">
    <mergeCell ref="B92:D92"/>
    <mergeCell ref="B41:D41"/>
    <mergeCell ref="B81:D81"/>
    <mergeCell ref="B85:E85"/>
    <mergeCell ref="A86:F86"/>
    <mergeCell ref="A87:F87"/>
    <mergeCell ref="B89:E89"/>
    <mergeCell ref="A90:F90"/>
    <mergeCell ref="B63:D63"/>
    <mergeCell ref="B64:D64"/>
    <mergeCell ref="B65:D65"/>
    <mergeCell ref="B66:D66"/>
    <mergeCell ref="B79:D79"/>
    <mergeCell ref="B80:D80"/>
    <mergeCell ref="B57:D57"/>
    <mergeCell ref="B58:D58"/>
    <mergeCell ref="B59:D59"/>
    <mergeCell ref="B60:D60"/>
    <mergeCell ref="B61:D61"/>
    <mergeCell ref="B62:D62"/>
    <mergeCell ref="B51:D51"/>
    <mergeCell ref="B52:D52"/>
    <mergeCell ref="B53:D53"/>
    <mergeCell ref="B54:D54"/>
    <mergeCell ref="B55:D55"/>
    <mergeCell ref="B56:D56"/>
    <mergeCell ref="B50:D50"/>
    <mergeCell ref="B38:D38"/>
    <mergeCell ref="B39:D39"/>
    <mergeCell ref="B40:D40"/>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9:B81 B12:B20 B33:B70" xr:uid="{620553F8-947A-4A64-B48A-3DF1D8C124A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05EE8-21E2-448D-9B96-CBB2BB56C575}">
  <sheetPr>
    <pageSetUpPr fitToPage="1"/>
  </sheetPr>
  <dimension ref="A12:F92"/>
  <sheetViews>
    <sheetView view="pageBreakPreview" topLeftCell="A40"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70</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71</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29.25" customHeight="1" x14ac:dyDescent="0.2">
      <c r="A35" s="22"/>
      <c r="B35" s="58" t="s">
        <v>72</v>
      </c>
      <c r="C35" s="58"/>
      <c r="D35" s="58"/>
      <c r="E35" s="29"/>
      <c r="F35" s="22"/>
    </row>
    <row r="36" spans="1:6" ht="14.25" x14ac:dyDescent="0.2">
      <c r="A36" s="22"/>
      <c r="B36" s="58"/>
      <c r="C36" s="58"/>
      <c r="D36" s="58"/>
      <c r="E36" s="29"/>
      <c r="F36" s="22"/>
    </row>
    <row r="37" spans="1:6" ht="30" customHeight="1" x14ac:dyDescent="0.2">
      <c r="A37" s="22"/>
      <c r="B37" s="58" t="s">
        <v>73</v>
      </c>
      <c r="C37" s="58"/>
      <c r="D37" s="58"/>
      <c r="E37" s="29"/>
      <c r="F37" s="22"/>
    </row>
    <row r="38" spans="1:6" ht="14.25" x14ac:dyDescent="0.2">
      <c r="A38" s="22"/>
      <c r="B38" s="58"/>
      <c r="C38" s="58"/>
      <c r="D38" s="58"/>
      <c r="E38" s="29"/>
      <c r="F38" s="22"/>
    </row>
    <row r="39" spans="1:6" ht="14.25" x14ac:dyDescent="0.2">
      <c r="A39" s="22"/>
      <c r="B39" s="58" t="s">
        <v>74</v>
      </c>
      <c r="C39" s="58"/>
      <c r="D39" s="58"/>
      <c r="E39" s="29"/>
      <c r="F39" s="22"/>
    </row>
    <row r="40" spans="1:6" ht="14.25" x14ac:dyDescent="0.2">
      <c r="A40" s="22"/>
      <c r="B40" s="58"/>
      <c r="C40" s="58"/>
      <c r="D40" s="58"/>
      <c r="E40" s="29"/>
      <c r="F40" s="22"/>
    </row>
    <row r="41" spans="1:6" ht="14.25" x14ac:dyDescent="0.2">
      <c r="A41" s="22"/>
      <c r="B41" s="58" t="s">
        <v>75</v>
      </c>
      <c r="C41" s="58"/>
      <c r="D41" s="58"/>
      <c r="E41" s="29"/>
      <c r="F41" s="22"/>
    </row>
    <row r="42" spans="1:6" ht="14.25" x14ac:dyDescent="0.2">
      <c r="A42" s="22"/>
      <c r="B42" s="58"/>
      <c r="C42" s="58"/>
      <c r="D42" s="58"/>
      <c r="E42" s="29"/>
      <c r="F42" s="22"/>
    </row>
    <row r="43" spans="1:6" ht="14.25" x14ac:dyDescent="0.2">
      <c r="A43" s="22"/>
      <c r="B43" s="58" t="s">
        <v>76</v>
      </c>
      <c r="C43" s="58"/>
      <c r="D43" s="58"/>
      <c r="E43" s="29"/>
      <c r="F43" s="22"/>
    </row>
    <row r="44" spans="1:6" ht="14.25" x14ac:dyDescent="0.2">
      <c r="A44" s="22"/>
      <c r="B44" s="58"/>
      <c r="C44" s="58"/>
      <c r="D44" s="58"/>
      <c r="E44" s="29"/>
      <c r="F44" s="22"/>
    </row>
    <row r="45" spans="1:6" ht="14.25" x14ac:dyDescent="0.2">
      <c r="A45" s="22"/>
      <c r="B45" s="58" t="s">
        <v>29</v>
      </c>
      <c r="C45" s="58"/>
      <c r="D45" s="58"/>
      <c r="E45" s="29"/>
      <c r="F45" s="22"/>
    </row>
    <row r="46" spans="1:6" ht="14.25" x14ac:dyDescent="0.2">
      <c r="A46" s="22"/>
      <c r="B46" s="58"/>
      <c r="C46" s="58"/>
      <c r="D46" s="58"/>
      <c r="E46" s="29"/>
      <c r="F46" s="22"/>
    </row>
    <row r="47" spans="1:6" ht="14.25" x14ac:dyDescent="0.2">
      <c r="A47" s="22"/>
      <c r="B47" s="58"/>
      <c r="C47" s="58"/>
      <c r="D47" s="58"/>
      <c r="E47" s="29"/>
      <c r="F47" s="22"/>
    </row>
    <row r="48" spans="1:6" ht="14.25" x14ac:dyDescent="0.2">
      <c r="A48" s="22"/>
      <c r="B48" s="58"/>
      <c r="C48" s="58"/>
      <c r="D48" s="58"/>
      <c r="E48" s="29"/>
      <c r="F48" s="22"/>
    </row>
    <row r="49" spans="1:6" ht="14.25" x14ac:dyDescent="0.2">
      <c r="A49" s="22"/>
      <c r="B49" s="58"/>
      <c r="C49" s="58"/>
      <c r="D49" s="58"/>
      <c r="E49" s="29"/>
      <c r="F49" s="22"/>
    </row>
    <row r="50" spans="1:6" ht="14.25" x14ac:dyDescent="0.2">
      <c r="A50" s="22"/>
      <c r="B50" s="58"/>
      <c r="C50" s="58"/>
      <c r="D50" s="58"/>
      <c r="E50" s="29"/>
      <c r="F50" s="22"/>
    </row>
    <row r="51" spans="1:6" ht="14.25" x14ac:dyDescent="0.2">
      <c r="A51" s="22"/>
      <c r="B51" s="58"/>
      <c r="C51" s="58"/>
      <c r="D51" s="58"/>
      <c r="E51" s="29"/>
      <c r="F51" s="22"/>
    </row>
    <row r="52" spans="1:6" ht="14.25" x14ac:dyDescent="0.2">
      <c r="A52" s="22"/>
      <c r="B52" s="58"/>
      <c r="C52" s="58"/>
      <c r="D52" s="58"/>
      <c r="E52" s="29"/>
      <c r="F52" s="22"/>
    </row>
    <row r="53" spans="1:6" ht="14.25" x14ac:dyDescent="0.2">
      <c r="A53" s="22"/>
      <c r="B53" s="58"/>
      <c r="C53" s="58"/>
      <c r="D53" s="58"/>
      <c r="E53" s="29"/>
      <c r="F53" s="22"/>
    </row>
    <row r="54" spans="1:6" ht="14.25" x14ac:dyDescent="0.2">
      <c r="A54" s="22"/>
      <c r="B54" s="58"/>
      <c r="C54" s="58"/>
      <c r="D54" s="58"/>
      <c r="E54" s="29"/>
      <c r="F54" s="22"/>
    </row>
    <row r="55" spans="1:6" ht="14.25" x14ac:dyDescent="0.2">
      <c r="A55" s="22"/>
      <c r="B55" s="58"/>
      <c r="C55" s="58"/>
      <c r="D55" s="58"/>
      <c r="E55" s="29"/>
      <c r="F55" s="22"/>
    </row>
    <row r="56" spans="1:6" ht="14.25" x14ac:dyDescent="0.2">
      <c r="A56" s="22"/>
      <c r="B56" s="58"/>
      <c r="C56" s="58"/>
      <c r="D56" s="58"/>
      <c r="E56" s="29"/>
      <c r="F56" s="22"/>
    </row>
    <row r="57" spans="1:6" ht="14.25" x14ac:dyDescent="0.2">
      <c r="A57" s="22"/>
      <c r="B57" s="58"/>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58"/>
      <c r="C64" s="58"/>
      <c r="D64" s="58"/>
      <c r="E64" s="29"/>
      <c r="F64" s="22"/>
    </row>
    <row r="65" spans="1:6" ht="14.25" x14ac:dyDescent="0.2">
      <c r="A65" s="22"/>
      <c r="B65" s="48"/>
      <c r="C65" s="48"/>
      <c r="D65" s="48"/>
      <c r="E65" s="29"/>
      <c r="F65" s="22"/>
    </row>
    <row r="66" spans="1:6" ht="28.5" x14ac:dyDescent="0.2">
      <c r="A66" s="22"/>
      <c r="B66" s="48"/>
      <c r="C66" s="55" t="s">
        <v>50</v>
      </c>
      <c r="D66" s="55" t="s">
        <v>49</v>
      </c>
      <c r="E66" s="29"/>
      <c r="F66" s="22"/>
    </row>
    <row r="67" spans="1:6" ht="14.25" x14ac:dyDescent="0.2">
      <c r="A67" s="22"/>
      <c r="B67" s="48"/>
      <c r="C67" s="49"/>
      <c r="D67" s="49"/>
      <c r="E67" s="29"/>
      <c r="F67" s="22"/>
    </row>
    <row r="68" spans="1:6" ht="13.5" customHeight="1" x14ac:dyDescent="0.2">
      <c r="A68" s="22"/>
      <c r="B68" s="48"/>
      <c r="C68" s="53">
        <v>19.25</v>
      </c>
      <c r="D68" s="54">
        <v>265</v>
      </c>
      <c r="E68" s="29"/>
      <c r="F68" s="22"/>
    </row>
    <row r="69" spans="1:6" ht="13.5" customHeight="1" x14ac:dyDescent="0.2">
      <c r="A69" s="22"/>
      <c r="B69" s="26" t="s">
        <v>15</v>
      </c>
      <c r="E69" s="30">
        <f>C68*D68</f>
        <v>5101.25</v>
      </c>
      <c r="F69" s="22"/>
    </row>
    <row r="70" spans="1:6" ht="13.5" customHeight="1" x14ac:dyDescent="0.2">
      <c r="A70" s="22"/>
      <c r="B70" s="35" t="s">
        <v>12</v>
      </c>
      <c r="C70" s="27"/>
      <c r="D70" s="27"/>
      <c r="E70" s="31">
        <v>0</v>
      </c>
      <c r="F70" s="22"/>
    </row>
    <row r="71" spans="1:6" ht="13.5" customHeight="1" x14ac:dyDescent="0.2">
      <c r="A71" s="22"/>
      <c r="B71" s="35" t="s">
        <v>13</v>
      </c>
      <c r="C71" s="27"/>
      <c r="D71" s="27"/>
      <c r="E71" s="31">
        <v>0</v>
      </c>
      <c r="F71" s="22"/>
    </row>
    <row r="72" spans="1:6" ht="13.5" customHeight="1" x14ac:dyDescent="0.2">
      <c r="A72" s="22"/>
      <c r="B72" s="26" t="s">
        <v>14</v>
      </c>
      <c r="C72" s="27"/>
      <c r="D72" s="27"/>
      <c r="E72" s="30">
        <f>SUM(E69:E71)</f>
        <v>5101.25</v>
      </c>
      <c r="F72" s="22"/>
    </row>
    <row r="73" spans="1:6" ht="13.5" customHeight="1" x14ac:dyDescent="0.2">
      <c r="A73" s="22"/>
      <c r="B73" s="27" t="s">
        <v>5</v>
      </c>
      <c r="C73" s="32">
        <v>0.05</v>
      </c>
      <c r="D73" s="27"/>
      <c r="E73" s="36">
        <f>ROUND(E72*C73,2)</f>
        <v>255.06</v>
      </c>
      <c r="F73" s="22"/>
    </row>
    <row r="74" spans="1:6" ht="13.5" customHeight="1" x14ac:dyDescent="0.2">
      <c r="A74" s="22"/>
      <c r="B74" s="27" t="s">
        <v>4</v>
      </c>
      <c r="C74" s="43">
        <v>9.9750000000000005E-2</v>
      </c>
      <c r="D74" s="27"/>
      <c r="E74" s="44">
        <f>ROUND(E72*C74,2)</f>
        <v>508.85</v>
      </c>
      <c r="F74" s="22"/>
    </row>
    <row r="75" spans="1:6" ht="13.5" customHeight="1" x14ac:dyDescent="0.2">
      <c r="A75" s="22"/>
      <c r="B75" s="27"/>
      <c r="C75" s="27"/>
      <c r="D75" s="27"/>
      <c r="E75" s="33"/>
      <c r="F75" s="22"/>
    </row>
    <row r="76" spans="1:6" ht="16.5" customHeight="1" thickBot="1" x14ac:dyDescent="0.25">
      <c r="A76" s="22"/>
      <c r="B76" s="26" t="s">
        <v>16</v>
      </c>
      <c r="C76" s="27"/>
      <c r="D76" s="27"/>
      <c r="E76" s="34">
        <f>SUM(E72:E74)</f>
        <v>5865.1600000000008</v>
      </c>
      <c r="F76" s="22"/>
    </row>
    <row r="77" spans="1:6" ht="15.75" thickTop="1" x14ac:dyDescent="0.2">
      <c r="A77" s="22"/>
      <c r="B77" s="60"/>
      <c r="C77" s="60"/>
      <c r="D77" s="60"/>
      <c r="E77" s="37"/>
      <c r="F77" s="22"/>
    </row>
    <row r="78" spans="1:6" ht="15" x14ac:dyDescent="0.2">
      <c r="A78" s="22"/>
      <c r="B78" s="65" t="s">
        <v>18</v>
      </c>
      <c r="C78" s="65"/>
      <c r="D78" s="65"/>
      <c r="E78" s="37">
        <v>0</v>
      </c>
      <c r="F78" s="22"/>
    </row>
    <row r="79" spans="1:6" ht="15" x14ac:dyDescent="0.2">
      <c r="A79" s="22"/>
      <c r="B79" s="60"/>
      <c r="C79" s="60"/>
      <c r="D79" s="60"/>
      <c r="E79" s="37"/>
      <c r="F79" s="22"/>
    </row>
    <row r="80" spans="1:6" ht="19.5" customHeight="1" x14ac:dyDescent="0.2">
      <c r="A80" s="22"/>
      <c r="B80" s="38" t="s">
        <v>17</v>
      </c>
      <c r="C80" s="39"/>
      <c r="D80" s="39"/>
      <c r="E80" s="40">
        <f>E76-E78</f>
        <v>5865.1600000000008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3"/>
      <c r="C83" s="63"/>
      <c r="D83" s="63"/>
      <c r="E83" s="63"/>
      <c r="F83" s="22"/>
    </row>
    <row r="84" spans="1:6" ht="14.25" x14ac:dyDescent="0.2">
      <c r="A84" s="57" t="s">
        <v>30</v>
      </c>
      <c r="B84" s="57"/>
      <c r="C84" s="57"/>
      <c r="D84" s="57"/>
      <c r="E84" s="57"/>
      <c r="F84" s="57"/>
    </row>
    <row r="85" spans="1:6" ht="14.25" x14ac:dyDescent="0.2">
      <c r="A85" s="66" t="s">
        <v>31</v>
      </c>
      <c r="B85" s="66"/>
      <c r="C85" s="66"/>
      <c r="D85" s="66"/>
      <c r="E85" s="66"/>
      <c r="F85" s="66"/>
    </row>
    <row r="86" spans="1:6" x14ac:dyDescent="0.2">
      <c r="A86" s="22"/>
      <c r="B86" s="22"/>
      <c r="C86" s="22"/>
      <c r="D86" s="22"/>
      <c r="E86" s="22"/>
      <c r="F86" s="22"/>
    </row>
    <row r="87" spans="1:6" x14ac:dyDescent="0.2">
      <c r="A87" s="22"/>
      <c r="B87" s="64"/>
      <c r="C87" s="64"/>
      <c r="D87" s="64"/>
      <c r="E87" s="64"/>
      <c r="F87" s="22"/>
    </row>
    <row r="88" spans="1:6" ht="15" x14ac:dyDescent="0.2">
      <c r="A88" s="67" t="s">
        <v>7</v>
      </c>
      <c r="B88" s="67"/>
      <c r="C88" s="67"/>
      <c r="D88" s="67"/>
      <c r="E88" s="67"/>
      <c r="F88" s="67"/>
    </row>
    <row r="90" spans="1:6" ht="39.75" customHeight="1" x14ac:dyDescent="0.2">
      <c r="B90" s="61"/>
      <c r="C90" s="62"/>
      <c r="D90" s="62"/>
    </row>
    <row r="91" spans="1:6" ht="13.5" customHeight="1" x14ac:dyDescent="0.2"/>
    <row r="92" spans="1:6" x14ac:dyDescent="0.2">
      <c r="B92" s="17"/>
      <c r="C92" s="17"/>
      <c r="D92" s="17"/>
    </row>
  </sheetData>
  <mergeCells count="42">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C5286472-534B-4556-AD4B-DA571E2E72B7}">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26E3-10DC-4D71-BF2B-F2A11C0BC697}">
  <sheetPr>
    <pageSetUpPr fitToPage="1"/>
  </sheetPr>
  <dimension ref="A12:F92"/>
  <sheetViews>
    <sheetView view="pageBreakPreview"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77</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78</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29.25" customHeight="1" x14ac:dyDescent="0.2">
      <c r="A35" s="22"/>
      <c r="B35" s="58" t="s">
        <v>79</v>
      </c>
      <c r="C35" s="58"/>
      <c r="D35" s="58"/>
      <c r="E35" s="29"/>
      <c r="F35" s="22"/>
    </row>
    <row r="36" spans="1:6" ht="14.25" x14ac:dyDescent="0.2">
      <c r="A36" s="22"/>
      <c r="B36" s="58"/>
      <c r="C36" s="58"/>
      <c r="D36" s="58"/>
      <c r="E36" s="29"/>
      <c r="F36" s="22"/>
    </row>
    <row r="37" spans="1:6" ht="30" customHeight="1" x14ac:dyDescent="0.2">
      <c r="A37" s="22"/>
      <c r="B37" s="58" t="s">
        <v>80</v>
      </c>
      <c r="C37" s="58"/>
      <c r="D37" s="58"/>
      <c r="E37" s="29"/>
      <c r="F37" s="22"/>
    </row>
    <row r="38" spans="1:6" ht="14.25" x14ac:dyDescent="0.2">
      <c r="A38" s="22"/>
      <c r="B38" s="58"/>
      <c r="C38" s="58"/>
      <c r="D38" s="58"/>
      <c r="E38" s="29"/>
      <c r="F38" s="22"/>
    </row>
    <row r="39" spans="1:6" ht="14.25" x14ac:dyDescent="0.2">
      <c r="A39" s="22"/>
      <c r="B39" s="58" t="s">
        <v>76</v>
      </c>
      <c r="C39" s="58"/>
      <c r="D39" s="58"/>
      <c r="E39" s="29"/>
      <c r="F39" s="22"/>
    </row>
    <row r="40" spans="1:6" ht="14.25" x14ac:dyDescent="0.2">
      <c r="A40" s="22"/>
      <c r="B40" s="58"/>
      <c r="C40" s="58"/>
      <c r="D40" s="58"/>
      <c r="E40" s="29"/>
      <c r="F40" s="22"/>
    </row>
    <row r="41" spans="1:6" ht="14.25" x14ac:dyDescent="0.2">
      <c r="A41" s="22"/>
      <c r="B41" s="58" t="s">
        <v>29</v>
      </c>
      <c r="C41" s="58"/>
      <c r="D41" s="58"/>
      <c r="E41" s="29"/>
      <c r="F41" s="22"/>
    </row>
    <row r="42" spans="1:6" ht="14.25" x14ac:dyDescent="0.2">
      <c r="A42" s="22"/>
      <c r="B42" s="58"/>
      <c r="C42" s="58"/>
      <c r="D42" s="58"/>
      <c r="E42" s="29"/>
      <c r="F42" s="22"/>
    </row>
    <row r="43" spans="1:6" ht="14.25" x14ac:dyDescent="0.2">
      <c r="A43" s="22"/>
      <c r="B43" s="58"/>
      <c r="C43" s="58"/>
      <c r="D43" s="58"/>
      <c r="E43" s="29"/>
      <c r="F43" s="22"/>
    </row>
    <row r="44" spans="1:6" ht="14.25" x14ac:dyDescent="0.2">
      <c r="A44" s="22"/>
      <c r="B44" s="58"/>
      <c r="C44" s="58"/>
      <c r="D44" s="58"/>
      <c r="E44" s="29"/>
      <c r="F44" s="22"/>
    </row>
    <row r="45" spans="1:6" ht="14.25" x14ac:dyDescent="0.2">
      <c r="A45" s="22"/>
      <c r="B45" s="58"/>
      <c r="C45" s="58"/>
      <c r="D45" s="58"/>
      <c r="E45" s="29"/>
      <c r="F45" s="22"/>
    </row>
    <row r="46" spans="1:6" ht="14.25" x14ac:dyDescent="0.2">
      <c r="A46" s="22"/>
      <c r="B46" s="58"/>
      <c r="C46" s="58"/>
      <c r="D46" s="58"/>
      <c r="E46" s="29"/>
      <c r="F46" s="22"/>
    </row>
    <row r="47" spans="1:6" ht="14.25" x14ac:dyDescent="0.2">
      <c r="A47" s="22"/>
      <c r="B47" s="58"/>
      <c r="C47" s="58"/>
      <c r="D47" s="58"/>
      <c r="E47" s="29"/>
      <c r="F47" s="22"/>
    </row>
    <row r="48" spans="1:6" ht="14.25" x14ac:dyDescent="0.2">
      <c r="A48" s="22"/>
      <c r="B48" s="58"/>
      <c r="C48" s="58"/>
      <c r="D48" s="58"/>
      <c r="E48" s="29"/>
      <c r="F48" s="22"/>
    </row>
    <row r="49" spans="1:6" ht="14.25" x14ac:dyDescent="0.2">
      <c r="A49" s="22"/>
      <c r="B49" s="58"/>
      <c r="C49" s="58"/>
      <c r="D49" s="58"/>
      <c r="E49" s="29"/>
      <c r="F49" s="22"/>
    </row>
    <row r="50" spans="1:6" ht="14.25" x14ac:dyDescent="0.2">
      <c r="A50" s="22"/>
      <c r="B50" s="58"/>
      <c r="C50" s="58"/>
      <c r="D50" s="58"/>
      <c r="E50" s="29"/>
      <c r="F50" s="22"/>
    </row>
    <row r="51" spans="1:6" ht="14.25" x14ac:dyDescent="0.2">
      <c r="A51" s="22"/>
      <c r="B51" s="58"/>
      <c r="C51" s="58"/>
      <c r="D51" s="58"/>
      <c r="E51" s="29"/>
      <c r="F51" s="22"/>
    </row>
    <row r="52" spans="1:6" ht="14.25" x14ac:dyDescent="0.2">
      <c r="A52" s="22"/>
      <c r="B52" s="58"/>
      <c r="C52" s="58"/>
      <c r="D52" s="58"/>
      <c r="E52" s="29"/>
      <c r="F52" s="22"/>
    </row>
    <row r="53" spans="1:6" ht="14.25" x14ac:dyDescent="0.2">
      <c r="A53" s="22"/>
      <c r="B53" s="58"/>
      <c r="C53" s="58"/>
      <c r="D53" s="58"/>
      <c r="E53" s="29"/>
      <c r="F53" s="22"/>
    </row>
    <row r="54" spans="1:6" ht="14.25" x14ac:dyDescent="0.2">
      <c r="A54" s="22"/>
      <c r="B54" s="58"/>
      <c r="C54" s="58"/>
      <c r="D54" s="58"/>
      <c r="E54" s="29"/>
      <c r="F54" s="22"/>
    </row>
    <row r="55" spans="1:6" ht="14.25" x14ac:dyDescent="0.2">
      <c r="A55" s="22"/>
      <c r="B55" s="58"/>
      <c r="C55" s="58"/>
      <c r="D55" s="58"/>
      <c r="E55" s="29"/>
      <c r="F55" s="22"/>
    </row>
    <row r="56" spans="1:6" ht="14.25" x14ac:dyDescent="0.2">
      <c r="A56" s="22"/>
      <c r="B56" s="58"/>
      <c r="C56" s="58"/>
      <c r="D56" s="58"/>
      <c r="E56" s="29"/>
      <c r="F56" s="22"/>
    </row>
    <row r="57" spans="1:6" ht="14.25" x14ac:dyDescent="0.2">
      <c r="A57" s="22"/>
      <c r="B57" s="58"/>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58"/>
      <c r="C64" s="58"/>
      <c r="D64" s="58"/>
      <c r="E64" s="29"/>
      <c r="F64" s="22"/>
    </row>
    <row r="65" spans="1:6" ht="14.25" x14ac:dyDescent="0.2">
      <c r="A65" s="22"/>
      <c r="B65" s="48"/>
      <c r="C65" s="48"/>
      <c r="D65" s="48"/>
      <c r="E65" s="29"/>
      <c r="F65" s="22"/>
    </row>
    <row r="66" spans="1:6" ht="28.5" x14ac:dyDescent="0.2">
      <c r="A66" s="22"/>
      <c r="B66" s="48"/>
      <c r="C66" s="55" t="s">
        <v>50</v>
      </c>
      <c r="D66" s="55" t="s">
        <v>49</v>
      </c>
      <c r="E66" s="29"/>
      <c r="F66" s="22"/>
    </row>
    <row r="67" spans="1:6" ht="14.25" x14ac:dyDescent="0.2">
      <c r="A67" s="22"/>
      <c r="B67" s="48"/>
      <c r="C67" s="49"/>
      <c r="D67" s="49"/>
      <c r="E67" s="29"/>
      <c r="F67" s="22"/>
    </row>
    <row r="68" spans="1:6" ht="13.5" customHeight="1" x14ac:dyDescent="0.2">
      <c r="A68" s="22"/>
      <c r="B68" s="48"/>
      <c r="C68" s="53">
        <v>4.75</v>
      </c>
      <c r="D68" s="54">
        <v>265</v>
      </c>
      <c r="E68" s="29"/>
      <c r="F68" s="22"/>
    </row>
    <row r="69" spans="1:6" ht="13.5" customHeight="1" x14ac:dyDescent="0.2">
      <c r="A69" s="22"/>
      <c r="B69" s="26" t="s">
        <v>15</v>
      </c>
      <c r="E69" s="30">
        <f>C68*D68</f>
        <v>1258.75</v>
      </c>
      <c r="F69" s="22"/>
    </row>
    <row r="70" spans="1:6" ht="13.5" customHeight="1" x14ac:dyDescent="0.2">
      <c r="A70" s="22"/>
      <c r="B70" s="35" t="s">
        <v>12</v>
      </c>
      <c r="C70" s="27"/>
      <c r="D70" s="27"/>
      <c r="E70" s="31">
        <v>0</v>
      </c>
      <c r="F70" s="22"/>
    </row>
    <row r="71" spans="1:6" ht="13.5" customHeight="1" x14ac:dyDescent="0.2">
      <c r="A71" s="22"/>
      <c r="B71" s="35" t="s">
        <v>13</v>
      </c>
      <c r="C71" s="27"/>
      <c r="D71" s="27"/>
      <c r="E71" s="31">
        <v>0</v>
      </c>
      <c r="F71" s="22"/>
    </row>
    <row r="72" spans="1:6" ht="13.5" customHeight="1" x14ac:dyDescent="0.2">
      <c r="A72" s="22"/>
      <c r="B72" s="26" t="s">
        <v>14</v>
      </c>
      <c r="C72" s="27"/>
      <c r="D72" s="27"/>
      <c r="E72" s="30">
        <f>SUM(E69:E71)</f>
        <v>1258.75</v>
      </c>
      <c r="F72" s="22"/>
    </row>
    <row r="73" spans="1:6" ht="13.5" customHeight="1" x14ac:dyDescent="0.2">
      <c r="A73" s="22"/>
      <c r="B73" s="27" t="s">
        <v>5</v>
      </c>
      <c r="C73" s="32">
        <v>0.05</v>
      </c>
      <c r="D73" s="27"/>
      <c r="E73" s="36">
        <f>ROUND(E72*C73,2)</f>
        <v>62.94</v>
      </c>
      <c r="F73" s="22"/>
    </row>
    <row r="74" spans="1:6" ht="13.5" customHeight="1" x14ac:dyDescent="0.2">
      <c r="A74" s="22"/>
      <c r="B74" s="27" t="s">
        <v>4</v>
      </c>
      <c r="C74" s="43">
        <v>9.9750000000000005E-2</v>
      </c>
      <c r="D74" s="27"/>
      <c r="E74" s="44">
        <f>ROUND(E72*C74,2)</f>
        <v>125.56</v>
      </c>
      <c r="F74" s="22"/>
    </row>
    <row r="75" spans="1:6" ht="13.5" customHeight="1" x14ac:dyDescent="0.2">
      <c r="A75" s="22"/>
      <c r="B75" s="27"/>
      <c r="C75" s="27"/>
      <c r="D75" s="27"/>
      <c r="E75" s="33"/>
      <c r="F75" s="22"/>
    </row>
    <row r="76" spans="1:6" ht="16.5" customHeight="1" thickBot="1" x14ac:dyDescent="0.25">
      <c r="A76" s="22"/>
      <c r="B76" s="26" t="s">
        <v>16</v>
      </c>
      <c r="C76" s="27"/>
      <c r="D76" s="27"/>
      <c r="E76" s="34">
        <f>SUM(E72:E74)</f>
        <v>1447.25</v>
      </c>
      <c r="F76" s="22"/>
    </row>
    <row r="77" spans="1:6" ht="15.75" thickTop="1" x14ac:dyDescent="0.2">
      <c r="A77" s="22"/>
      <c r="B77" s="60"/>
      <c r="C77" s="60"/>
      <c r="D77" s="60"/>
      <c r="E77" s="37"/>
      <c r="F77" s="22"/>
    </row>
    <row r="78" spans="1:6" ht="15" x14ac:dyDescent="0.2">
      <c r="A78" s="22"/>
      <c r="B78" s="65" t="s">
        <v>18</v>
      </c>
      <c r="C78" s="65"/>
      <c r="D78" s="65"/>
      <c r="E78" s="37">
        <v>0</v>
      </c>
      <c r="F78" s="22"/>
    </row>
    <row r="79" spans="1:6" ht="15" x14ac:dyDescent="0.2">
      <c r="A79" s="22"/>
      <c r="B79" s="60"/>
      <c r="C79" s="60"/>
      <c r="D79" s="60"/>
      <c r="E79" s="37"/>
      <c r="F79" s="22"/>
    </row>
    <row r="80" spans="1:6" ht="19.5" customHeight="1" x14ac:dyDescent="0.2">
      <c r="A80" s="22"/>
      <c r="B80" s="38" t="s">
        <v>17</v>
      </c>
      <c r="C80" s="39"/>
      <c r="D80" s="39"/>
      <c r="E80" s="40">
        <f>E76-E78</f>
        <v>1447.25</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3"/>
      <c r="C83" s="63"/>
      <c r="D83" s="63"/>
      <c r="E83" s="63"/>
      <c r="F83" s="22"/>
    </row>
    <row r="84" spans="1:6" ht="14.25" x14ac:dyDescent="0.2">
      <c r="A84" s="57" t="s">
        <v>30</v>
      </c>
      <c r="B84" s="57"/>
      <c r="C84" s="57"/>
      <c r="D84" s="57"/>
      <c r="E84" s="57"/>
      <c r="F84" s="57"/>
    </row>
    <row r="85" spans="1:6" ht="14.25" x14ac:dyDescent="0.2">
      <c r="A85" s="66" t="s">
        <v>31</v>
      </c>
      <c r="B85" s="66"/>
      <c r="C85" s="66"/>
      <c r="D85" s="66"/>
      <c r="E85" s="66"/>
      <c r="F85" s="66"/>
    </row>
    <row r="86" spans="1:6" x14ac:dyDescent="0.2">
      <c r="A86" s="22"/>
      <c r="B86" s="22"/>
      <c r="C86" s="22"/>
      <c r="D86" s="22"/>
      <c r="E86" s="22"/>
      <c r="F86" s="22"/>
    </row>
    <row r="87" spans="1:6" x14ac:dyDescent="0.2">
      <c r="A87" s="22"/>
      <c r="B87" s="64"/>
      <c r="C87" s="64"/>
      <c r="D87" s="64"/>
      <c r="E87" s="64"/>
      <c r="F87" s="22"/>
    </row>
    <row r="88" spans="1:6" ht="15" x14ac:dyDescent="0.2">
      <c r="A88" s="67" t="s">
        <v>7</v>
      </c>
      <c r="B88" s="67"/>
      <c r="C88" s="67"/>
      <c r="D88" s="67"/>
      <c r="E88" s="67"/>
      <c r="F88" s="67"/>
    </row>
    <row r="90" spans="1:6" ht="39.75" customHeight="1" x14ac:dyDescent="0.2">
      <c r="B90" s="61"/>
      <c r="C90" s="62"/>
      <c r="D90" s="62"/>
    </row>
    <row r="91" spans="1:6" ht="13.5" customHeight="1" x14ac:dyDescent="0.2"/>
    <row r="92" spans="1:6" x14ac:dyDescent="0.2">
      <c r="B92" s="17"/>
      <c r="C92" s="17"/>
      <c r="D92" s="17"/>
    </row>
  </sheetData>
  <mergeCells count="42">
    <mergeCell ref="B90:D90"/>
    <mergeCell ref="B62:D62"/>
    <mergeCell ref="B63:D63"/>
    <mergeCell ref="B64:D64"/>
    <mergeCell ref="B77:D77"/>
    <mergeCell ref="B78:D78"/>
    <mergeCell ref="B79:D79"/>
    <mergeCell ref="B83:E83"/>
    <mergeCell ref="A84:F84"/>
    <mergeCell ref="A85:F85"/>
    <mergeCell ref="B87:E87"/>
    <mergeCell ref="A88:F8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5E08F0E0-471E-481E-A7B8-46DB34CD25B7}">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EB9BE-AF02-4E8B-B78B-C6BFB22876CD}">
  <sheetPr>
    <pageSetUpPr fitToPage="1"/>
  </sheetPr>
  <dimension ref="A12:F92"/>
  <sheetViews>
    <sheetView view="pageBreakPreview" topLeftCell="A28" zoomScale="80" zoomScaleNormal="100" zoomScaleSheetLayoutView="80" workbookViewId="0">
      <selection activeCell="C69" sqref="C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82</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29.25" customHeight="1" x14ac:dyDescent="0.2">
      <c r="A35" s="22"/>
      <c r="B35" s="58" t="s">
        <v>83</v>
      </c>
      <c r="C35" s="58"/>
      <c r="D35" s="58"/>
      <c r="E35" s="29"/>
      <c r="F35" s="22"/>
    </row>
    <row r="36" spans="1:6" ht="14.25" x14ac:dyDescent="0.2">
      <c r="A36" s="22"/>
      <c r="B36" s="58"/>
      <c r="C36" s="58"/>
      <c r="D36" s="58"/>
      <c r="E36" s="29"/>
      <c r="F36" s="22"/>
    </row>
    <row r="37" spans="1:6" ht="14.25" x14ac:dyDescent="0.2">
      <c r="A37" s="22"/>
      <c r="B37" s="58" t="s">
        <v>84</v>
      </c>
      <c r="C37" s="58"/>
      <c r="D37" s="58"/>
      <c r="E37" s="29"/>
      <c r="F37" s="22"/>
    </row>
    <row r="38" spans="1:6" ht="14.25" x14ac:dyDescent="0.2">
      <c r="A38" s="22"/>
      <c r="B38" s="58"/>
      <c r="C38" s="58"/>
      <c r="D38" s="58"/>
      <c r="E38" s="29"/>
      <c r="F38" s="22"/>
    </row>
    <row r="39" spans="1:6" ht="14.25" x14ac:dyDescent="0.2">
      <c r="A39" s="22"/>
      <c r="B39" s="58" t="s">
        <v>85</v>
      </c>
      <c r="C39" s="58"/>
      <c r="D39" s="58"/>
      <c r="E39" s="29"/>
      <c r="F39" s="22"/>
    </row>
    <row r="40" spans="1:6" ht="14.25" x14ac:dyDescent="0.2">
      <c r="A40" s="22"/>
      <c r="B40" s="58"/>
      <c r="C40" s="58"/>
      <c r="D40" s="58"/>
      <c r="E40" s="29"/>
      <c r="F40" s="22"/>
    </row>
    <row r="41" spans="1:6" ht="14.25" x14ac:dyDescent="0.2">
      <c r="A41" s="22"/>
      <c r="B41" s="58" t="s">
        <v>29</v>
      </c>
      <c r="C41" s="58"/>
      <c r="D41" s="58"/>
      <c r="E41" s="29"/>
      <c r="F41" s="22"/>
    </row>
    <row r="42" spans="1:6" ht="14.25" x14ac:dyDescent="0.2">
      <c r="A42" s="22"/>
      <c r="B42" s="58"/>
      <c r="C42" s="58"/>
      <c r="D42" s="58"/>
      <c r="E42" s="29"/>
      <c r="F42" s="22"/>
    </row>
    <row r="43" spans="1:6" ht="14.25" x14ac:dyDescent="0.2">
      <c r="A43" s="22"/>
      <c r="B43" s="58"/>
      <c r="C43" s="58"/>
      <c r="D43" s="58"/>
      <c r="E43" s="29"/>
      <c r="F43" s="22"/>
    </row>
    <row r="44" spans="1:6" ht="14.25" x14ac:dyDescent="0.2">
      <c r="A44" s="22"/>
      <c r="B44" s="58"/>
      <c r="C44" s="58"/>
      <c r="D44" s="58"/>
      <c r="E44" s="29"/>
      <c r="F44" s="22"/>
    </row>
    <row r="45" spans="1:6" ht="14.25" x14ac:dyDescent="0.2">
      <c r="A45" s="22"/>
      <c r="B45" s="58"/>
      <c r="C45" s="58"/>
      <c r="D45" s="58"/>
      <c r="E45" s="29"/>
      <c r="F45" s="22"/>
    </row>
    <row r="46" spans="1:6" ht="14.25" x14ac:dyDescent="0.2">
      <c r="A46" s="22"/>
      <c r="B46" s="58"/>
      <c r="C46" s="58"/>
      <c r="D46" s="58"/>
      <c r="E46" s="29"/>
      <c r="F46" s="22"/>
    </row>
    <row r="47" spans="1:6" ht="14.25" x14ac:dyDescent="0.2">
      <c r="A47" s="22"/>
      <c r="B47" s="58"/>
      <c r="C47" s="58"/>
      <c r="D47" s="58"/>
      <c r="E47" s="29"/>
      <c r="F47" s="22"/>
    </row>
    <row r="48" spans="1:6" ht="14.25" x14ac:dyDescent="0.2">
      <c r="A48" s="22"/>
      <c r="B48" s="58"/>
      <c r="C48" s="58"/>
      <c r="D48" s="58"/>
      <c r="E48" s="29"/>
      <c r="F48" s="22"/>
    </row>
    <row r="49" spans="1:6" ht="14.25" x14ac:dyDescent="0.2">
      <c r="A49" s="22"/>
      <c r="B49" s="58"/>
      <c r="C49" s="58"/>
      <c r="D49" s="58"/>
      <c r="E49" s="29"/>
      <c r="F49" s="22"/>
    </row>
    <row r="50" spans="1:6" ht="14.25" x14ac:dyDescent="0.2">
      <c r="A50" s="22"/>
      <c r="B50" s="58"/>
      <c r="C50" s="58"/>
      <c r="D50" s="58"/>
      <c r="E50" s="29"/>
      <c r="F50" s="22"/>
    </row>
    <row r="51" spans="1:6" ht="14.25" x14ac:dyDescent="0.2">
      <c r="A51" s="22"/>
      <c r="B51" s="58"/>
      <c r="C51" s="58"/>
      <c r="D51" s="58"/>
      <c r="E51" s="29"/>
      <c r="F51" s="22"/>
    </row>
    <row r="52" spans="1:6" ht="14.25" x14ac:dyDescent="0.2">
      <c r="A52" s="22"/>
      <c r="B52" s="58"/>
      <c r="C52" s="58"/>
      <c r="D52" s="58"/>
      <c r="E52" s="29"/>
      <c r="F52" s="22"/>
    </row>
    <row r="53" spans="1:6" ht="14.25" x14ac:dyDescent="0.2">
      <c r="A53" s="22"/>
      <c r="B53" s="58"/>
      <c r="C53" s="58"/>
      <c r="D53" s="58"/>
      <c r="E53" s="29"/>
      <c r="F53" s="22"/>
    </row>
    <row r="54" spans="1:6" ht="14.25" x14ac:dyDescent="0.2">
      <c r="A54" s="22"/>
      <c r="B54" s="58"/>
      <c r="C54" s="58"/>
      <c r="D54" s="58"/>
      <c r="E54" s="29"/>
      <c r="F54" s="22"/>
    </row>
    <row r="55" spans="1:6" ht="14.25" x14ac:dyDescent="0.2">
      <c r="A55" s="22"/>
      <c r="B55" s="58"/>
      <c r="C55" s="58"/>
      <c r="D55" s="58"/>
      <c r="E55" s="29"/>
      <c r="F55" s="22"/>
    </row>
    <row r="56" spans="1:6" ht="14.25" x14ac:dyDescent="0.2">
      <c r="A56" s="22"/>
      <c r="B56" s="58"/>
      <c r="C56" s="58"/>
      <c r="D56" s="58"/>
      <c r="E56" s="29"/>
      <c r="F56" s="22"/>
    </row>
    <row r="57" spans="1:6" ht="14.25" x14ac:dyDescent="0.2">
      <c r="A57" s="22"/>
      <c r="B57" s="58"/>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58"/>
      <c r="C64" s="58"/>
      <c r="D64" s="58"/>
      <c r="E64" s="29"/>
      <c r="F64" s="22"/>
    </row>
    <row r="65" spans="1:6" ht="14.25" x14ac:dyDescent="0.2">
      <c r="A65" s="22"/>
      <c r="B65" s="48"/>
      <c r="C65" s="48"/>
      <c r="D65" s="48"/>
      <c r="E65" s="29"/>
      <c r="F65" s="22"/>
    </row>
    <row r="66" spans="1:6" ht="28.5" x14ac:dyDescent="0.2">
      <c r="A66" s="22"/>
      <c r="B66" s="48"/>
      <c r="C66" s="55" t="s">
        <v>50</v>
      </c>
      <c r="D66" s="55" t="s">
        <v>49</v>
      </c>
      <c r="E66" s="29"/>
      <c r="F66" s="22"/>
    </row>
    <row r="67" spans="1:6" ht="14.25" x14ac:dyDescent="0.2">
      <c r="A67" s="22"/>
      <c r="B67" s="48"/>
      <c r="C67" s="49"/>
      <c r="D67" s="49"/>
      <c r="E67" s="29"/>
      <c r="F67" s="22"/>
    </row>
    <row r="68" spans="1:6" ht="13.5" customHeight="1" x14ac:dyDescent="0.2">
      <c r="A68" s="22"/>
      <c r="B68" s="48"/>
      <c r="C68" s="53">
        <v>8.5</v>
      </c>
      <c r="D68" s="54">
        <v>285</v>
      </c>
      <c r="E68" s="29"/>
      <c r="F68" s="22"/>
    </row>
    <row r="69" spans="1:6" ht="13.5" customHeight="1" x14ac:dyDescent="0.2">
      <c r="A69" s="22"/>
      <c r="B69" s="26" t="s">
        <v>15</v>
      </c>
      <c r="E69" s="30">
        <f>C68*D68</f>
        <v>2422.5</v>
      </c>
      <c r="F69" s="22"/>
    </row>
    <row r="70" spans="1:6" ht="13.5" customHeight="1" x14ac:dyDescent="0.2">
      <c r="A70" s="22"/>
      <c r="B70" s="35" t="s">
        <v>12</v>
      </c>
      <c r="C70" s="27"/>
      <c r="D70" s="27"/>
      <c r="E70" s="31">
        <v>0</v>
      </c>
      <c r="F70" s="22"/>
    </row>
    <row r="71" spans="1:6" ht="13.5" customHeight="1" x14ac:dyDescent="0.2">
      <c r="A71" s="22"/>
      <c r="B71" s="35" t="s">
        <v>13</v>
      </c>
      <c r="C71" s="27"/>
      <c r="D71" s="27"/>
      <c r="E71" s="31">
        <v>0</v>
      </c>
      <c r="F71" s="22"/>
    </row>
    <row r="72" spans="1:6" ht="13.5" customHeight="1" x14ac:dyDescent="0.2">
      <c r="A72" s="22"/>
      <c r="B72" s="26" t="s">
        <v>14</v>
      </c>
      <c r="C72" s="27"/>
      <c r="D72" s="27"/>
      <c r="E72" s="30">
        <f>SUM(E69:E71)</f>
        <v>2422.5</v>
      </c>
      <c r="F72" s="22"/>
    </row>
    <row r="73" spans="1:6" ht="13.5" customHeight="1" x14ac:dyDescent="0.2">
      <c r="A73" s="22"/>
      <c r="B73" s="27" t="s">
        <v>5</v>
      </c>
      <c r="C73" s="32">
        <v>0.05</v>
      </c>
      <c r="D73" s="27"/>
      <c r="E73" s="36">
        <f>ROUND(E72*C73,2)</f>
        <v>121.13</v>
      </c>
      <c r="F73" s="22"/>
    </row>
    <row r="74" spans="1:6" ht="13.5" customHeight="1" x14ac:dyDescent="0.2">
      <c r="A74" s="22"/>
      <c r="B74" s="27" t="s">
        <v>4</v>
      </c>
      <c r="C74" s="43">
        <v>9.9750000000000005E-2</v>
      </c>
      <c r="D74" s="27"/>
      <c r="E74" s="44">
        <f>ROUND(E72*C74,2)</f>
        <v>241.64</v>
      </c>
      <c r="F74" s="22"/>
    </row>
    <row r="75" spans="1:6" ht="13.5" customHeight="1" x14ac:dyDescent="0.2">
      <c r="A75" s="22"/>
      <c r="B75" s="27"/>
      <c r="C75" s="27"/>
      <c r="D75" s="27"/>
      <c r="E75" s="33"/>
      <c r="F75" s="22"/>
    </row>
    <row r="76" spans="1:6" ht="16.5" customHeight="1" thickBot="1" x14ac:dyDescent="0.25">
      <c r="A76" s="22"/>
      <c r="B76" s="26" t="s">
        <v>16</v>
      </c>
      <c r="C76" s="27"/>
      <c r="D76" s="27"/>
      <c r="E76" s="34">
        <f>SUM(E72:E74)</f>
        <v>2785.27</v>
      </c>
      <c r="F76" s="22"/>
    </row>
    <row r="77" spans="1:6" ht="15.75" thickTop="1" x14ac:dyDescent="0.2">
      <c r="A77" s="22"/>
      <c r="B77" s="60"/>
      <c r="C77" s="60"/>
      <c r="D77" s="60"/>
      <c r="E77" s="37"/>
      <c r="F77" s="22"/>
    </row>
    <row r="78" spans="1:6" ht="15" x14ac:dyDescent="0.2">
      <c r="A78" s="22"/>
      <c r="B78" s="65" t="s">
        <v>18</v>
      </c>
      <c r="C78" s="65"/>
      <c r="D78" s="65"/>
      <c r="E78" s="37">
        <v>0</v>
      </c>
      <c r="F78" s="22"/>
    </row>
    <row r="79" spans="1:6" ht="15" x14ac:dyDescent="0.2">
      <c r="A79" s="22"/>
      <c r="B79" s="60"/>
      <c r="C79" s="60"/>
      <c r="D79" s="60"/>
      <c r="E79" s="37"/>
      <c r="F79" s="22"/>
    </row>
    <row r="80" spans="1:6" ht="19.5" customHeight="1" x14ac:dyDescent="0.2">
      <c r="A80" s="22"/>
      <c r="B80" s="38" t="s">
        <v>17</v>
      </c>
      <c r="C80" s="39"/>
      <c r="D80" s="39"/>
      <c r="E80" s="40">
        <f>E76-E78</f>
        <v>2785.27</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3"/>
      <c r="C83" s="63"/>
      <c r="D83" s="63"/>
      <c r="E83" s="63"/>
      <c r="F83" s="22"/>
    </row>
    <row r="84" spans="1:6" ht="14.25" x14ac:dyDescent="0.2">
      <c r="A84" s="57" t="s">
        <v>30</v>
      </c>
      <c r="B84" s="57"/>
      <c r="C84" s="57"/>
      <c r="D84" s="57"/>
      <c r="E84" s="57"/>
      <c r="F84" s="57"/>
    </row>
    <row r="85" spans="1:6" ht="14.25" x14ac:dyDescent="0.2">
      <c r="A85" s="66" t="s">
        <v>31</v>
      </c>
      <c r="B85" s="66"/>
      <c r="C85" s="66"/>
      <c r="D85" s="66"/>
      <c r="E85" s="66"/>
      <c r="F85" s="66"/>
    </row>
    <row r="86" spans="1:6" x14ac:dyDescent="0.2">
      <c r="A86" s="22"/>
      <c r="B86" s="22"/>
      <c r="C86" s="22"/>
      <c r="D86" s="22"/>
      <c r="E86" s="22"/>
      <c r="F86" s="22"/>
    </row>
    <row r="87" spans="1:6" x14ac:dyDescent="0.2">
      <c r="A87" s="22"/>
      <c r="B87" s="64"/>
      <c r="C87" s="64"/>
      <c r="D87" s="64"/>
      <c r="E87" s="64"/>
      <c r="F87" s="22"/>
    </row>
    <row r="88" spans="1:6" ht="15" x14ac:dyDescent="0.2">
      <c r="A88" s="67" t="s">
        <v>7</v>
      </c>
      <c r="B88" s="67"/>
      <c r="C88" s="67"/>
      <c r="D88" s="67"/>
      <c r="E88" s="67"/>
      <c r="F88" s="67"/>
    </row>
    <row r="90" spans="1:6" ht="39.75" customHeight="1" x14ac:dyDescent="0.2">
      <c r="B90" s="61"/>
      <c r="C90" s="62"/>
      <c r="D90" s="62"/>
    </row>
    <row r="91" spans="1:6" ht="13.5" customHeight="1" x14ac:dyDescent="0.2"/>
    <row r="92" spans="1:6" x14ac:dyDescent="0.2">
      <c r="B92" s="17"/>
      <c r="C92" s="17"/>
      <c r="D92" s="17"/>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90:D90"/>
    <mergeCell ref="B62:D62"/>
    <mergeCell ref="B63:D63"/>
    <mergeCell ref="B64:D64"/>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B68" xr:uid="{33472DA4-D0B0-4F10-89BD-3BA1E0D5D2C0}">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6347-6D47-4C6D-8D50-DFC1009E4028}">
  <sheetPr>
    <pageSetUpPr fitToPage="1"/>
  </sheetPr>
  <dimension ref="A12:F94"/>
  <sheetViews>
    <sheetView view="pageBreakPreview" topLeftCell="A40" zoomScale="80" zoomScaleNormal="100" zoomScaleSheetLayoutView="80" workbookViewId="0">
      <selection activeCell="C70" sqref="C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87</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14.25" x14ac:dyDescent="0.2">
      <c r="A35" s="22"/>
      <c r="B35" s="58" t="s">
        <v>106</v>
      </c>
      <c r="C35" s="58"/>
      <c r="D35" s="58"/>
      <c r="E35" s="29"/>
      <c r="F35" s="22"/>
    </row>
    <row r="36" spans="1:6" ht="14.25" x14ac:dyDescent="0.2">
      <c r="A36" s="22"/>
      <c r="B36" s="58"/>
      <c r="C36" s="58"/>
      <c r="D36" s="58"/>
      <c r="E36" s="29"/>
      <c r="F36" s="22"/>
    </row>
    <row r="37" spans="1:6" ht="14.25" x14ac:dyDescent="0.2">
      <c r="A37" s="22"/>
      <c r="B37" s="58" t="s">
        <v>107</v>
      </c>
      <c r="C37" s="58"/>
      <c r="D37" s="58"/>
      <c r="E37" s="29"/>
      <c r="F37" s="22"/>
    </row>
    <row r="38" spans="1:6" ht="14.25" x14ac:dyDescent="0.2">
      <c r="A38" s="22"/>
      <c r="B38" s="58"/>
      <c r="C38" s="58"/>
      <c r="D38" s="58"/>
      <c r="E38" s="29"/>
      <c r="F38" s="22"/>
    </row>
    <row r="39" spans="1:6" ht="14.25" x14ac:dyDescent="0.2">
      <c r="A39" s="22"/>
      <c r="B39" s="58" t="s">
        <v>96</v>
      </c>
      <c r="C39" s="58"/>
      <c r="D39" s="58"/>
      <c r="E39" s="29"/>
      <c r="F39" s="22"/>
    </row>
    <row r="40" spans="1:6" ht="14.25" x14ac:dyDescent="0.2">
      <c r="A40" s="22"/>
      <c r="B40" s="58"/>
      <c r="C40" s="58"/>
      <c r="D40" s="58"/>
      <c r="E40" s="29"/>
      <c r="F40" s="22"/>
    </row>
    <row r="41" spans="1:6" ht="14.25" x14ac:dyDescent="0.2">
      <c r="A41" s="22"/>
      <c r="B41" s="58" t="s">
        <v>108</v>
      </c>
      <c r="C41" s="58"/>
      <c r="D41" s="58"/>
      <c r="E41" s="29"/>
      <c r="F41" s="22"/>
    </row>
    <row r="42" spans="1:6" ht="14.25" x14ac:dyDescent="0.2">
      <c r="A42" s="22"/>
      <c r="B42" s="58"/>
      <c r="C42" s="58"/>
      <c r="D42" s="58"/>
      <c r="E42" s="29"/>
      <c r="F42" s="22"/>
    </row>
    <row r="43" spans="1:6" ht="14.25" x14ac:dyDescent="0.2">
      <c r="A43" s="22"/>
      <c r="B43" s="58" t="s">
        <v>110</v>
      </c>
      <c r="C43" s="58"/>
      <c r="D43" s="58"/>
      <c r="E43" s="29"/>
      <c r="F43" s="22"/>
    </row>
    <row r="44" spans="1:6" ht="14.25" x14ac:dyDescent="0.2">
      <c r="A44" s="22"/>
      <c r="B44" s="58"/>
      <c r="C44" s="58"/>
      <c r="D44" s="58"/>
      <c r="E44" s="29"/>
      <c r="F44" s="22"/>
    </row>
    <row r="45" spans="1:6" ht="14.25" x14ac:dyDescent="0.2">
      <c r="A45" s="22"/>
      <c r="B45" s="58" t="s">
        <v>109</v>
      </c>
      <c r="C45" s="58"/>
      <c r="D45" s="58"/>
      <c r="E45" s="29"/>
      <c r="F45" s="22"/>
    </row>
    <row r="46" spans="1:6" ht="14.25" x14ac:dyDescent="0.2">
      <c r="A46" s="22"/>
      <c r="B46" s="58"/>
      <c r="C46" s="58"/>
      <c r="D46" s="58"/>
      <c r="E46" s="29"/>
      <c r="F46" s="22"/>
    </row>
    <row r="47" spans="1:6" ht="14.25" x14ac:dyDescent="0.2">
      <c r="A47" s="22"/>
      <c r="B47" s="58" t="s">
        <v>2</v>
      </c>
      <c r="C47" s="58"/>
      <c r="D47" s="58"/>
      <c r="E47" s="29"/>
      <c r="F47" s="22"/>
    </row>
    <row r="48" spans="1:6" ht="14.25" x14ac:dyDescent="0.2">
      <c r="A48" s="22"/>
      <c r="B48" s="58"/>
      <c r="C48" s="58"/>
      <c r="D48" s="58"/>
      <c r="E48" s="29"/>
      <c r="F48" s="22"/>
    </row>
    <row r="49" spans="1:6" ht="14.25" x14ac:dyDescent="0.2">
      <c r="A49" s="22"/>
      <c r="B49" s="58"/>
      <c r="C49" s="58"/>
      <c r="D49" s="58"/>
      <c r="E49" s="29"/>
      <c r="F49" s="22"/>
    </row>
    <row r="50" spans="1:6" ht="14.25" x14ac:dyDescent="0.2">
      <c r="A50" s="22"/>
      <c r="B50" s="58"/>
      <c r="C50" s="58"/>
      <c r="D50" s="58"/>
      <c r="E50" s="29"/>
      <c r="F50" s="22"/>
    </row>
    <row r="51" spans="1:6" ht="14.25" x14ac:dyDescent="0.2">
      <c r="A51" s="22"/>
      <c r="B51" s="58"/>
      <c r="C51" s="58"/>
      <c r="D51" s="58"/>
      <c r="E51" s="29"/>
      <c r="F51" s="22"/>
    </row>
    <row r="52" spans="1:6" ht="14.25" x14ac:dyDescent="0.2">
      <c r="A52" s="22"/>
      <c r="B52" s="58"/>
      <c r="C52" s="58"/>
      <c r="D52" s="58"/>
      <c r="E52" s="29"/>
      <c r="F52" s="22"/>
    </row>
    <row r="53" spans="1:6" ht="14.25" x14ac:dyDescent="0.2">
      <c r="A53" s="22"/>
      <c r="B53" s="58"/>
      <c r="C53" s="58"/>
      <c r="D53" s="58"/>
      <c r="E53" s="29"/>
      <c r="F53" s="22"/>
    </row>
    <row r="54" spans="1:6" ht="14.25" x14ac:dyDescent="0.2">
      <c r="A54" s="22"/>
      <c r="B54" s="58"/>
      <c r="C54" s="58"/>
      <c r="D54" s="58"/>
      <c r="E54" s="29"/>
      <c r="F54" s="22"/>
    </row>
    <row r="55" spans="1:6" ht="14.25" x14ac:dyDescent="0.2">
      <c r="A55" s="22"/>
      <c r="B55" s="58"/>
      <c r="C55" s="58"/>
      <c r="D55" s="58"/>
      <c r="E55" s="29"/>
      <c r="F55" s="22"/>
    </row>
    <row r="56" spans="1:6" ht="14.25" x14ac:dyDescent="0.2">
      <c r="A56" s="22"/>
      <c r="B56" s="58"/>
      <c r="C56" s="58"/>
      <c r="D56" s="58"/>
      <c r="E56" s="29"/>
      <c r="F56" s="22"/>
    </row>
    <row r="57" spans="1:6" ht="14.25" x14ac:dyDescent="0.2">
      <c r="A57" s="22"/>
      <c r="B57" s="58"/>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58"/>
      <c r="C64" s="58"/>
      <c r="D64" s="58"/>
      <c r="E64" s="29"/>
      <c r="F64" s="22"/>
    </row>
    <row r="65" spans="1:6" ht="14.25" x14ac:dyDescent="0.2">
      <c r="A65" s="22"/>
      <c r="B65" s="58"/>
      <c r="C65" s="58"/>
      <c r="D65" s="58"/>
      <c r="E65" s="29"/>
      <c r="F65" s="22"/>
    </row>
    <row r="66" spans="1:6" ht="14.25" x14ac:dyDescent="0.2">
      <c r="A66" s="22"/>
      <c r="B66" s="58"/>
      <c r="C66" s="58"/>
      <c r="D66" s="58"/>
      <c r="E66" s="29"/>
      <c r="F66" s="22"/>
    </row>
    <row r="67" spans="1:6" ht="14.25" x14ac:dyDescent="0.2">
      <c r="A67" s="22"/>
      <c r="B67" s="48"/>
      <c r="C67" s="48"/>
      <c r="D67" s="48"/>
      <c r="E67" s="29"/>
      <c r="F67" s="22"/>
    </row>
    <row r="68" spans="1:6" ht="14.25" x14ac:dyDescent="0.2">
      <c r="A68" s="22"/>
      <c r="B68" s="48"/>
      <c r="C68" s="56" t="s">
        <v>88</v>
      </c>
      <c r="D68" s="56" t="s">
        <v>89</v>
      </c>
      <c r="E68" s="29"/>
      <c r="F68" s="22"/>
    </row>
    <row r="69" spans="1:6" ht="13.5" customHeight="1" x14ac:dyDescent="0.2">
      <c r="A69" s="22"/>
      <c r="B69" s="48"/>
      <c r="C69" s="53">
        <v>13.75</v>
      </c>
      <c r="D69" s="54">
        <v>325</v>
      </c>
      <c r="E69" s="29"/>
      <c r="F69" s="22"/>
    </row>
    <row r="70" spans="1:6" ht="14.25" x14ac:dyDescent="0.2">
      <c r="A70" s="22"/>
      <c r="B70" s="48"/>
      <c r="E70" s="29"/>
      <c r="F70" s="22"/>
    </row>
    <row r="71" spans="1:6" ht="13.5" customHeight="1" x14ac:dyDescent="0.2">
      <c r="A71" s="22"/>
      <c r="B71" s="26" t="s">
        <v>15</v>
      </c>
      <c r="E71" s="30">
        <f>C69*D69</f>
        <v>4468.75</v>
      </c>
      <c r="F71" s="22"/>
    </row>
    <row r="72" spans="1:6" ht="13.5" customHeight="1" x14ac:dyDescent="0.2">
      <c r="A72" s="22"/>
      <c r="B72" s="35" t="s">
        <v>12</v>
      </c>
      <c r="C72" s="27"/>
      <c r="D72" s="27"/>
      <c r="E72" s="31">
        <v>0</v>
      </c>
      <c r="F72" s="22"/>
    </row>
    <row r="73" spans="1:6" ht="13.5" customHeight="1" x14ac:dyDescent="0.2">
      <c r="A73" s="22"/>
      <c r="B73" s="35" t="s">
        <v>13</v>
      </c>
      <c r="C73" s="27"/>
      <c r="D73" s="27"/>
      <c r="E73" s="31">
        <v>0</v>
      </c>
      <c r="F73" s="22"/>
    </row>
    <row r="74" spans="1:6" ht="13.5" customHeight="1" x14ac:dyDescent="0.2">
      <c r="A74" s="22"/>
      <c r="B74" s="26" t="s">
        <v>14</v>
      </c>
      <c r="C74" s="27"/>
      <c r="D74" s="27"/>
      <c r="E74" s="30">
        <f>SUM(E71:E73)</f>
        <v>4468.75</v>
      </c>
      <c r="F74" s="22"/>
    </row>
    <row r="75" spans="1:6" ht="13.5" customHeight="1" x14ac:dyDescent="0.2">
      <c r="A75" s="22"/>
      <c r="B75" s="27" t="s">
        <v>5</v>
      </c>
      <c r="C75" s="32">
        <v>0.05</v>
      </c>
      <c r="D75" s="27"/>
      <c r="E75" s="36">
        <f>ROUND(E74*C75,2)</f>
        <v>223.44</v>
      </c>
      <c r="F75" s="22"/>
    </row>
    <row r="76" spans="1:6" ht="13.5" customHeight="1" x14ac:dyDescent="0.2">
      <c r="A76" s="22"/>
      <c r="B76" s="27" t="s">
        <v>4</v>
      </c>
      <c r="C76" s="43">
        <v>9.9750000000000005E-2</v>
      </c>
      <c r="D76" s="27"/>
      <c r="E76" s="44">
        <f>ROUND(E74*C76,2)</f>
        <v>445.76</v>
      </c>
      <c r="F76" s="22"/>
    </row>
    <row r="77" spans="1:6" ht="13.5" customHeight="1" x14ac:dyDescent="0.2">
      <c r="A77" s="22"/>
      <c r="B77" s="27"/>
      <c r="C77" s="27"/>
      <c r="D77" s="27"/>
      <c r="E77" s="33"/>
      <c r="F77" s="22"/>
    </row>
    <row r="78" spans="1:6" ht="16.5" customHeight="1" thickBot="1" x14ac:dyDescent="0.25">
      <c r="A78" s="22"/>
      <c r="B78" s="26" t="s">
        <v>16</v>
      </c>
      <c r="C78" s="27"/>
      <c r="D78" s="27"/>
      <c r="E78" s="34">
        <f>SUM(E74:E76)</f>
        <v>5137.95</v>
      </c>
      <c r="F78" s="22"/>
    </row>
    <row r="79" spans="1:6" ht="15.75" thickTop="1" x14ac:dyDescent="0.2">
      <c r="A79" s="22"/>
      <c r="B79" s="60"/>
      <c r="C79" s="60"/>
      <c r="D79" s="60"/>
      <c r="E79" s="37"/>
      <c r="F79" s="22"/>
    </row>
    <row r="80" spans="1:6" ht="15" x14ac:dyDescent="0.2">
      <c r="A80" s="22"/>
      <c r="B80" s="65" t="s">
        <v>18</v>
      </c>
      <c r="C80" s="65"/>
      <c r="D80" s="65"/>
      <c r="E80" s="37">
        <v>0</v>
      </c>
      <c r="F80" s="22"/>
    </row>
    <row r="81" spans="1:6" ht="15" x14ac:dyDescent="0.2">
      <c r="A81" s="22"/>
      <c r="B81" s="60"/>
      <c r="C81" s="60"/>
      <c r="D81" s="60"/>
      <c r="E81" s="37"/>
      <c r="F81" s="22"/>
    </row>
    <row r="82" spans="1:6" ht="19.5" customHeight="1" x14ac:dyDescent="0.2">
      <c r="A82" s="22"/>
      <c r="B82" s="38" t="s">
        <v>17</v>
      </c>
      <c r="C82" s="39"/>
      <c r="D82" s="39"/>
      <c r="E82" s="40">
        <f>E78-E80</f>
        <v>5137.95</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3"/>
      <c r="C85" s="63"/>
      <c r="D85" s="63"/>
      <c r="E85" s="63"/>
      <c r="F85" s="22"/>
    </row>
    <row r="86" spans="1:6" ht="14.25" x14ac:dyDescent="0.2">
      <c r="A86" s="57" t="s">
        <v>30</v>
      </c>
      <c r="B86" s="57"/>
      <c r="C86" s="57"/>
      <c r="D86" s="57"/>
      <c r="E86" s="57"/>
      <c r="F86" s="57"/>
    </row>
    <row r="87" spans="1:6" ht="14.25" x14ac:dyDescent="0.2">
      <c r="A87" s="66" t="s">
        <v>31</v>
      </c>
      <c r="B87" s="66"/>
      <c r="C87" s="66"/>
      <c r="D87" s="66"/>
      <c r="E87" s="66"/>
      <c r="F87" s="66"/>
    </row>
    <row r="88" spans="1:6" x14ac:dyDescent="0.2">
      <c r="A88" s="22"/>
      <c r="B88" s="22"/>
      <c r="C88" s="22"/>
      <c r="D88" s="22"/>
      <c r="E88" s="22"/>
      <c r="F88" s="22"/>
    </row>
    <row r="89" spans="1:6" x14ac:dyDescent="0.2">
      <c r="A89" s="22"/>
      <c r="B89" s="64"/>
      <c r="C89" s="64"/>
      <c r="D89" s="64"/>
      <c r="E89" s="64"/>
      <c r="F89" s="22"/>
    </row>
    <row r="90" spans="1:6" ht="15" x14ac:dyDescent="0.2">
      <c r="A90" s="67" t="s">
        <v>7</v>
      </c>
      <c r="B90" s="67"/>
      <c r="C90" s="67"/>
      <c r="D90" s="67"/>
      <c r="E90" s="67"/>
      <c r="F90" s="67"/>
    </row>
    <row r="92" spans="1:6" ht="39.75" customHeight="1" x14ac:dyDescent="0.2">
      <c r="B92" s="61"/>
      <c r="C92" s="62"/>
      <c r="D92" s="62"/>
    </row>
    <row r="93" spans="1:6" ht="13.5" customHeight="1" x14ac:dyDescent="0.2"/>
    <row r="94" spans="1:6" x14ac:dyDescent="0.2">
      <c r="B94" s="17"/>
      <c r="C94" s="17"/>
      <c r="D94" s="17"/>
    </row>
  </sheetData>
  <mergeCells count="44">
    <mergeCell ref="B92:D92"/>
    <mergeCell ref="B64:D64"/>
    <mergeCell ref="B65:D65"/>
    <mergeCell ref="B66:D66"/>
    <mergeCell ref="B79:D79"/>
    <mergeCell ref="B80:D80"/>
    <mergeCell ref="B81:D81"/>
    <mergeCell ref="B85:E85"/>
    <mergeCell ref="A86:F86"/>
    <mergeCell ref="A87:F87"/>
    <mergeCell ref="B89:E89"/>
    <mergeCell ref="A90:F90"/>
    <mergeCell ref="B63:D63"/>
    <mergeCell ref="B52:D52"/>
    <mergeCell ref="B53:D53"/>
    <mergeCell ref="B54:D54"/>
    <mergeCell ref="B55:D55"/>
    <mergeCell ref="B56:D56"/>
    <mergeCell ref="B57:D57"/>
    <mergeCell ref="B58:D58"/>
    <mergeCell ref="B59:D59"/>
    <mergeCell ref="B60:D60"/>
    <mergeCell ref="B61:D61"/>
    <mergeCell ref="B62:D62"/>
    <mergeCell ref="B51:D51"/>
    <mergeCell ref="B45:D45"/>
    <mergeCell ref="B46:D46"/>
    <mergeCell ref="B38:D38"/>
    <mergeCell ref="B39:D39"/>
    <mergeCell ref="B40:D40"/>
    <mergeCell ref="B41:D41"/>
    <mergeCell ref="B42:D42"/>
    <mergeCell ref="B43:D43"/>
    <mergeCell ref="B44:D44"/>
    <mergeCell ref="B47:D47"/>
    <mergeCell ref="B48:D48"/>
    <mergeCell ref="B49:D49"/>
    <mergeCell ref="B50:D50"/>
    <mergeCell ref="B37:D37"/>
    <mergeCell ref="A30:F30"/>
    <mergeCell ref="B33:D33"/>
    <mergeCell ref="B34:D34"/>
    <mergeCell ref="B35:D35"/>
    <mergeCell ref="B36:D36"/>
  </mergeCells>
  <dataValidations count="1">
    <dataValidation type="list" allowBlank="1" showInputMessage="1" showErrorMessage="1" sqref="B79:B81 B12:B20 B33:B70" xr:uid="{24574BB2-99DE-4794-A624-DC611B74F648}">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E90F-D803-4ADD-AE10-B9D23731BE16}">
  <sheetPr>
    <pageSetUpPr fitToPage="1"/>
  </sheetPr>
  <dimension ref="A12:F94"/>
  <sheetViews>
    <sheetView view="pageBreakPreview" topLeftCell="A37" zoomScale="80" zoomScaleNormal="100" zoomScaleSheetLayoutView="80" workbookViewId="0">
      <selection activeCell="C70" sqref="C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112</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14.25" x14ac:dyDescent="0.2">
      <c r="A35" s="22"/>
      <c r="B35" s="58" t="s">
        <v>113</v>
      </c>
      <c r="C35" s="58"/>
      <c r="D35" s="58"/>
      <c r="E35" s="29"/>
      <c r="F35" s="22"/>
    </row>
    <row r="36" spans="1:6" ht="14.25" x14ac:dyDescent="0.2">
      <c r="A36" s="22"/>
      <c r="B36" s="58"/>
      <c r="C36" s="58"/>
      <c r="D36" s="58"/>
      <c r="E36" s="29"/>
      <c r="F36" s="22"/>
    </row>
    <row r="37" spans="1:6" ht="14.25" x14ac:dyDescent="0.2">
      <c r="A37" s="22"/>
      <c r="B37" s="58" t="s">
        <v>114</v>
      </c>
      <c r="C37" s="58"/>
      <c r="D37" s="58"/>
      <c r="E37" s="29"/>
      <c r="F37" s="22"/>
    </row>
    <row r="38" spans="1:6" ht="14.25" x14ac:dyDescent="0.2">
      <c r="A38" s="22"/>
      <c r="B38" s="58"/>
      <c r="C38" s="58"/>
      <c r="D38" s="58"/>
      <c r="E38" s="29"/>
      <c r="F38" s="22"/>
    </row>
    <row r="39" spans="1:6" ht="14.25" x14ac:dyDescent="0.2">
      <c r="A39" s="22"/>
      <c r="B39" s="58" t="s">
        <v>115</v>
      </c>
      <c r="C39" s="58"/>
      <c r="D39" s="58"/>
      <c r="E39" s="29"/>
      <c r="F39" s="22"/>
    </row>
    <row r="40" spans="1:6" ht="14.25" x14ac:dyDescent="0.2">
      <c r="A40" s="22"/>
      <c r="B40" s="58"/>
      <c r="C40" s="58"/>
      <c r="D40" s="58"/>
      <c r="E40" s="29"/>
      <c r="F40" s="22"/>
    </row>
    <row r="41" spans="1:6" ht="14.25" x14ac:dyDescent="0.2">
      <c r="A41" s="22"/>
      <c r="B41" s="58"/>
      <c r="C41" s="58"/>
      <c r="D41" s="58"/>
      <c r="E41" s="29"/>
      <c r="F41" s="22"/>
    </row>
    <row r="42" spans="1:6" ht="14.25" x14ac:dyDescent="0.2">
      <c r="A42" s="22"/>
      <c r="B42" s="58"/>
      <c r="C42" s="58"/>
      <c r="D42" s="58"/>
      <c r="E42" s="29"/>
      <c r="F42" s="22"/>
    </row>
    <row r="43" spans="1:6" ht="14.25" x14ac:dyDescent="0.2">
      <c r="A43" s="22"/>
      <c r="B43" s="58"/>
      <c r="C43" s="58"/>
      <c r="D43" s="58"/>
      <c r="E43" s="29"/>
      <c r="F43" s="22"/>
    </row>
    <row r="44" spans="1:6" ht="14.25" x14ac:dyDescent="0.2">
      <c r="A44" s="22"/>
      <c r="B44" s="58"/>
      <c r="C44" s="58"/>
      <c r="D44" s="58"/>
      <c r="E44" s="29"/>
      <c r="F44" s="22"/>
    </row>
    <row r="45" spans="1:6" ht="14.25" x14ac:dyDescent="0.2">
      <c r="A45" s="22"/>
      <c r="B45" s="58"/>
      <c r="C45" s="58"/>
      <c r="D45" s="58"/>
      <c r="E45" s="29"/>
      <c r="F45" s="22"/>
    </row>
    <row r="46" spans="1:6" ht="14.25" x14ac:dyDescent="0.2">
      <c r="A46" s="22"/>
      <c r="B46" s="58"/>
      <c r="C46" s="58"/>
      <c r="D46" s="58"/>
      <c r="E46" s="29"/>
      <c r="F46" s="22"/>
    </row>
    <row r="47" spans="1:6" ht="14.25" x14ac:dyDescent="0.2">
      <c r="A47" s="22"/>
      <c r="B47" s="58"/>
      <c r="C47" s="58"/>
      <c r="D47" s="58"/>
      <c r="E47" s="29"/>
      <c r="F47" s="22"/>
    </row>
    <row r="48" spans="1:6" ht="14.25" x14ac:dyDescent="0.2">
      <c r="A48" s="22"/>
      <c r="B48" s="58"/>
      <c r="C48" s="58"/>
      <c r="D48" s="58"/>
      <c r="E48" s="29"/>
      <c r="F48" s="22"/>
    </row>
    <row r="49" spans="1:6" ht="14.25" x14ac:dyDescent="0.2">
      <c r="A49" s="22"/>
      <c r="B49" s="58"/>
      <c r="C49" s="58"/>
      <c r="D49" s="58"/>
      <c r="E49" s="29"/>
      <c r="F49" s="22"/>
    </row>
    <row r="50" spans="1:6" ht="14.25" x14ac:dyDescent="0.2">
      <c r="A50" s="22"/>
      <c r="B50" s="58"/>
      <c r="C50" s="58"/>
      <c r="D50" s="58"/>
      <c r="E50" s="29"/>
      <c r="F50" s="22"/>
    </row>
    <row r="51" spans="1:6" ht="14.25" x14ac:dyDescent="0.2">
      <c r="A51" s="22"/>
      <c r="B51" s="58"/>
      <c r="C51" s="58"/>
      <c r="D51" s="58"/>
      <c r="E51" s="29"/>
      <c r="F51" s="22"/>
    </row>
    <row r="52" spans="1:6" ht="14.25" x14ac:dyDescent="0.2">
      <c r="A52" s="22"/>
      <c r="B52" s="58"/>
      <c r="C52" s="58"/>
      <c r="D52" s="58"/>
      <c r="E52" s="29"/>
      <c r="F52" s="22"/>
    </row>
    <row r="53" spans="1:6" ht="14.25" x14ac:dyDescent="0.2">
      <c r="A53" s="22"/>
      <c r="B53" s="58"/>
      <c r="C53" s="58"/>
      <c r="D53" s="58"/>
      <c r="E53" s="29"/>
      <c r="F53" s="22"/>
    </row>
    <row r="54" spans="1:6" ht="14.25" x14ac:dyDescent="0.2">
      <c r="A54" s="22"/>
      <c r="B54" s="58"/>
      <c r="C54" s="58"/>
      <c r="D54" s="58"/>
      <c r="E54" s="29"/>
      <c r="F54" s="22"/>
    </row>
    <row r="55" spans="1:6" ht="14.25" x14ac:dyDescent="0.2">
      <c r="A55" s="22"/>
      <c r="B55" s="58"/>
      <c r="C55" s="58"/>
      <c r="D55" s="58"/>
      <c r="E55" s="29"/>
      <c r="F55" s="22"/>
    </row>
    <row r="56" spans="1:6" ht="14.25" x14ac:dyDescent="0.2">
      <c r="A56" s="22"/>
      <c r="B56" s="58"/>
      <c r="C56" s="58"/>
      <c r="D56" s="58"/>
      <c r="E56" s="29"/>
      <c r="F56" s="22"/>
    </row>
    <row r="57" spans="1:6" ht="14.25" x14ac:dyDescent="0.2">
      <c r="A57" s="22"/>
      <c r="B57" s="58"/>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58"/>
      <c r="C64" s="58"/>
      <c r="D64" s="58"/>
      <c r="E64" s="29"/>
      <c r="F64" s="22"/>
    </row>
    <row r="65" spans="1:6" ht="14.25" x14ac:dyDescent="0.2">
      <c r="A65" s="22"/>
      <c r="B65" s="58"/>
      <c r="C65" s="58"/>
      <c r="D65" s="58"/>
      <c r="E65" s="29"/>
      <c r="F65" s="22"/>
    </row>
    <row r="66" spans="1:6" ht="14.25" x14ac:dyDescent="0.2">
      <c r="A66" s="22"/>
      <c r="B66" s="58"/>
      <c r="C66" s="58"/>
      <c r="D66" s="58"/>
      <c r="E66" s="29"/>
      <c r="F66" s="22"/>
    </row>
    <row r="67" spans="1:6" ht="14.25" x14ac:dyDescent="0.2">
      <c r="A67" s="22"/>
      <c r="B67" s="48"/>
      <c r="C67" s="48"/>
      <c r="D67" s="48"/>
      <c r="E67" s="29"/>
      <c r="F67" s="22"/>
    </row>
    <row r="68" spans="1:6" ht="14.25" x14ac:dyDescent="0.2">
      <c r="A68" s="22"/>
      <c r="B68" s="48"/>
      <c r="C68" s="56" t="s">
        <v>88</v>
      </c>
      <c r="D68" s="56" t="s">
        <v>89</v>
      </c>
      <c r="E68" s="29"/>
      <c r="F68" s="22"/>
    </row>
    <row r="69" spans="1:6" ht="13.5" customHeight="1" x14ac:dyDescent="0.2">
      <c r="A69" s="22"/>
      <c r="B69" s="48"/>
      <c r="C69" s="53">
        <v>3.5</v>
      </c>
      <c r="D69" s="54">
        <v>350</v>
      </c>
      <c r="E69" s="29"/>
      <c r="F69" s="22"/>
    </row>
    <row r="70" spans="1:6" ht="14.25" x14ac:dyDescent="0.2">
      <c r="A70" s="22"/>
      <c r="B70" s="48"/>
      <c r="E70" s="29"/>
      <c r="F70" s="22"/>
    </row>
    <row r="71" spans="1:6" ht="13.5" customHeight="1" x14ac:dyDescent="0.2">
      <c r="A71" s="22"/>
      <c r="B71" s="26" t="s">
        <v>15</v>
      </c>
      <c r="E71" s="30">
        <f>C69*D69</f>
        <v>1225</v>
      </c>
      <c r="F71" s="22"/>
    </row>
    <row r="72" spans="1:6" ht="13.5" customHeight="1" x14ac:dyDescent="0.2">
      <c r="A72" s="22"/>
      <c r="B72" s="35" t="s">
        <v>12</v>
      </c>
      <c r="C72" s="27"/>
      <c r="D72" s="27"/>
      <c r="E72" s="31">
        <v>0</v>
      </c>
      <c r="F72" s="22"/>
    </row>
    <row r="73" spans="1:6" ht="13.5" customHeight="1" x14ac:dyDescent="0.2">
      <c r="A73" s="22"/>
      <c r="B73" s="35" t="s">
        <v>13</v>
      </c>
      <c r="C73" s="27"/>
      <c r="D73" s="27"/>
      <c r="E73" s="31">
        <v>0</v>
      </c>
      <c r="F73" s="22"/>
    </row>
    <row r="74" spans="1:6" ht="13.5" customHeight="1" x14ac:dyDescent="0.2">
      <c r="A74" s="22"/>
      <c r="B74" s="26" t="s">
        <v>14</v>
      </c>
      <c r="C74" s="27"/>
      <c r="D74" s="27"/>
      <c r="E74" s="30">
        <f>SUM(E71:E73)</f>
        <v>1225</v>
      </c>
      <c r="F74" s="22"/>
    </row>
    <row r="75" spans="1:6" ht="13.5" customHeight="1" x14ac:dyDescent="0.2">
      <c r="A75" s="22"/>
      <c r="B75" s="27" t="s">
        <v>5</v>
      </c>
      <c r="C75" s="32">
        <v>0.05</v>
      </c>
      <c r="D75" s="27"/>
      <c r="E75" s="36">
        <f>ROUND(E74*C75,2)</f>
        <v>61.25</v>
      </c>
      <c r="F75" s="22"/>
    </row>
    <row r="76" spans="1:6" ht="13.5" customHeight="1" x14ac:dyDescent="0.2">
      <c r="A76" s="22"/>
      <c r="B76" s="27" t="s">
        <v>4</v>
      </c>
      <c r="C76" s="43">
        <v>9.9750000000000005E-2</v>
      </c>
      <c r="D76" s="27"/>
      <c r="E76" s="44">
        <f>ROUND(E74*C76,2)</f>
        <v>122.19</v>
      </c>
      <c r="F76" s="22"/>
    </row>
    <row r="77" spans="1:6" ht="13.5" customHeight="1" x14ac:dyDescent="0.2">
      <c r="A77" s="22"/>
      <c r="B77" s="27"/>
      <c r="C77" s="27"/>
      <c r="D77" s="27"/>
      <c r="E77" s="33"/>
      <c r="F77" s="22"/>
    </row>
    <row r="78" spans="1:6" ht="16.5" customHeight="1" thickBot="1" x14ac:dyDescent="0.25">
      <c r="A78" s="22"/>
      <c r="B78" s="26" t="s">
        <v>16</v>
      </c>
      <c r="C78" s="27"/>
      <c r="D78" s="27"/>
      <c r="E78" s="34">
        <f>SUM(E74:E76)</f>
        <v>1408.44</v>
      </c>
      <c r="F78" s="22"/>
    </row>
    <row r="79" spans="1:6" ht="15.75" thickTop="1" x14ac:dyDescent="0.2">
      <c r="A79" s="22"/>
      <c r="B79" s="60"/>
      <c r="C79" s="60"/>
      <c r="D79" s="60"/>
      <c r="E79" s="37"/>
      <c r="F79" s="22"/>
    </row>
    <row r="80" spans="1:6" ht="15" x14ac:dyDescent="0.2">
      <c r="A80" s="22"/>
      <c r="B80" s="65" t="s">
        <v>18</v>
      </c>
      <c r="C80" s="65"/>
      <c r="D80" s="65"/>
      <c r="E80" s="37">
        <v>0</v>
      </c>
      <c r="F80" s="22"/>
    </row>
    <row r="81" spans="1:6" ht="15" x14ac:dyDescent="0.2">
      <c r="A81" s="22"/>
      <c r="B81" s="60"/>
      <c r="C81" s="60"/>
      <c r="D81" s="60"/>
      <c r="E81" s="37"/>
      <c r="F81" s="22"/>
    </row>
    <row r="82" spans="1:6" ht="19.5" customHeight="1" x14ac:dyDescent="0.2">
      <c r="A82" s="22"/>
      <c r="B82" s="38" t="s">
        <v>17</v>
      </c>
      <c r="C82" s="39"/>
      <c r="D82" s="39"/>
      <c r="E82" s="40">
        <f>E78-E80</f>
        <v>1408.44</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63"/>
      <c r="C85" s="63"/>
      <c r="D85" s="63"/>
      <c r="E85" s="63"/>
      <c r="F85" s="22"/>
    </row>
    <row r="86" spans="1:6" ht="14.25" x14ac:dyDescent="0.2">
      <c r="A86" s="57" t="s">
        <v>30</v>
      </c>
      <c r="B86" s="57"/>
      <c r="C86" s="57"/>
      <c r="D86" s="57"/>
      <c r="E86" s="57"/>
      <c r="F86" s="57"/>
    </row>
    <row r="87" spans="1:6" ht="14.25" x14ac:dyDescent="0.2">
      <c r="A87" s="66" t="s">
        <v>31</v>
      </c>
      <c r="B87" s="66"/>
      <c r="C87" s="66"/>
      <c r="D87" s="66"/>
      <c r="E87" s="66"/>
      <c r="F87" s="66"/>
    </row>
    <row r="88" spans="1:6" x14ac:dyDescent="0.2">
      <c r="A88" s="22"/>
      <c r="B88" s="22"/>
      <c r="C88" s="22"/>
      <c r="D88" s="22"/>
      <c r="E88" s="22"/>
      <c r="F88" s="22"/>
    </row>
    <row r="89" spans="1:6" x14ac:dyDescent="0.2">
      <c r="A89" s="22"/>
      <c r="B89" s="64"/>
      <c r="C89" s="64"/>
      <c r="D89" s="64"/>
      <c r="E89" s="64"/>
      <c r="F89" s="22"/>
    </row>
    <row r="90" spans="1:6" ht="15" x14ac:dyDescent="0.2">
      <c r="A90" s="67" t="s">
        <v>7</v>
      </c>
      <c r="B90" s="67"/>
      <c r="C90" s="67"/>
      <c r="D90" s="67"/>
      <c r="E90" s="67"/>
      <c r="F90" s="67"/>
    </row>
    <row r="92" spans="1:6" ht="39.75" customHeight="1" x14ac:dyDescent="0.2">
      <c r="B92" s="61"/>
      <c r="C92" s="62"/>
      <c r="D92" s="62"/>
    </row>
    <row r="93" spans="1:6" ht="13.5" customHeight="1" x14ac:dyDescent="0.2"/>
    <row r="94" spans="1:6" x14ac:dyDescent="0.2">
      <c r="B94" s="17"/>
      <c r="C94" s="17"/>
      <c r="D94" s="17"/>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9:D79"/>
    <mergeCell ref="B56:D56"/>
    <mergeCell ref="B57:D57"/>
    <mergeCell ref="B58:D58"/>
    <mergeCell ref="B59:D59"/>
    <mergeCell ref="B60:D60"/>
    <mergeCell ref="B61:D61"/>
    <mergeCell ref="B62:D62"/>
    <mergeCell ref="B63:D63"/>
    <mergeCell ref="B64:D64"/>
    <mergeCell ref="B65:D65"/>
    <mergeCell ref="B66:D66"/>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12:B20 B33:B70" xr:uid="{DB11C2C1-EC6A-4DEA-8503-3C09F9CE29DA}">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2BA62-83DE-49D9-A4E0-052BA609B36F}">
  <sheetPr>
    <pageSetUpPr fitToPage="1"/>
  </sheetPr>
  <dimension ref="A12:F93"/>
  <sheetViews>
    <sheetView view="pageBreakPreview" topLeftCell="A31" zoomScale="80" zoomScaleNormal="100" zoomScaleSheetLayoutView="80" workbookViewId="0">
      <selection activeCell="C69" sqref="C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39</v>
      </c>
      <c r="C24" s="22"/>
      <c r="D24" s="22"/>
      <c r="E24" s="22"/>
      <c r="F24" s="22"/>
    </row>
    <row r="25" spans="1:6" ht="15" x14ac:dyDescent="0.2">
      <c r="A25" s="18"/>
      <c r="B25" s="26" t="s">
        <v>40</v>
      </c>
      <c r="C25" s="22"/>
      <c r="D25" s="22"/>
      <c r="E25" s="22"/>
      <c r="F25" s="22"/>
    </row>
    <row r="26" spans="1:6" ht="33.75" customHeight="1" x14ac:dyDescent="0.2">
      <c r="A26" s="18"/>
      <c r="B26" s="47" t="s">
        <v>41</v>
      </c>
      <c r="C26" s="22"/>
      <c r="D26" s="22"/>
      <c r="E26" s="22"/>
      <c r="F26" s="22"/>
    </row>
    <row r="27" spans="1:6" x14ac:dyDescent="0.2">
      <c r="A27" s="19"/>
      <c r="B27" s="22"/>
      <c r="C27" s="24"/>
      <c r="D27" s="24"/>
      <c r="E27" s="25"/>
      <c r="F27" s="22"/>
    </row>
    <row r="28" spans="1:6" ht="15" x14ac:dyDescent="0.2">
      <c r="A28" s="18"/>
      <c r="B28" s="24"/>
      <c r="C28" s="24"/>
      <c r="D28" s="28" t="s">
        <v>11</v>
      </c>
      <c r="E28" s="28" t="s">
        <v>117</v>
      </c>
      <c r="F28" s="22"/>
    </row>
    <row r="29" spans="1:6" ht="13.5" thickBot="1" x14ac:dyDescent="0.25">
      <c r="A29" s="20"/>
      <c r="B29" s="20"/>
      <c r="C29" s="20"/>
      <c r="D29" s="20"/>
      <c r="E29" s="20"/>
      <c r="F29" s="21"/>
    </row>
    <row r="30" spans="1:6" s="41" customFormat="1" ht="21.75" customHeight="1" x14ac:dyDescent="0.2">
      <c r="A30" s="59" t="s">
        <v>0</v>
      </c>
      <c r="B30" s="59"/>
      <c r="C30" s="59"/>
      <c r="D30" s="59"/>
      <c r="E30" s="59"/>
      <c r="F30" s="59"/>
    </row>
    <row r="31" spans="1:6" x14ac:dyDescent="0.2">
      <c r="A31" s="18"/>
      <c r="B31" s="19"/>
      <c r="C31" s="18"/>
      <c r="D31" s="18"/>
      <c r="E31" s="18"/>
    </row>
    <row r="32" spans="1:6" ht="14.25" x14ac:dyDescent="0.2">
      <c r="A32" s="22"/>
      <c r="B32" s="23" t="s">
        <v>6</v>
      </c>
      <c r="C32" s="23"/>
      <c r="D32" s="23"/>
      <c r="E32" s="29"/>
      <c r="F32" s="22"/>
    </row>
    <row r="33" spans="1:6" ht="14.25" x14ac:dyDescent="0.2">
      <c r="A33" s="22"/>
      <c r="B33" s="58"/>
      <c r="C33" s="58"/>
      <c r="D33" s="58"/>
      <c r="E33" s="29"/>
      <c r="F33" s="22"/>
    </row>
    <row r="34" spans="1:6" ht="14.25" x14ac:dyDescent="0.2">
      <c r="A34" s="22"/>
      <c r="B34" s="58"/>
      <c r="C34" s="58"/>
      <c r="D34" s="58"/>
      <c r="E34" s="29"/>
      <c r="F34" s="22"/>
    </row>
    <row r="35" spans="1:6" ht="14.25" x14ac:dyDescent="0.2">
      <c r="A35" s="22"/>
      <c r="B35" s="58" t="s">
        <v>106</v>
      </c>
      <c r="C35" s="58"/>
      <c r="D35" s="58"/>
      <c r="E35" s="29"/>
      <c r="F35" s="22"/>
    </row>
    <row r="36" spans="1:6" ht="14.25" x14ac:dyDescent="0.2">
      <c r="A36" s="22"/>
      <c r="B36" s="58"/>
      <c r="C36" s="58"/>
      <c r="D36" s="58"/>
      <c r="E36" s="29"/>
      <c r="F36" s="22"/>
    </row>
    <row r="37" spans="1:6" ht="14.25" x14ac:dyDescent="0.2">
      <c r="A37" s="22"/>
      <c r="B37" s="58" t="s">
        <v>118</v>
      </c>
      <c r="C37" s="58"/>
      <c r="D37" s="58"/>
      <c r="E37" s="29"/>
      <c r="F37" s="22"/>
    </row>
    <row r="38" spans="1:6" ht="14.25" x14ac:dyDescent="0.2">
      <c r="A38" s="22"/>
      <c r="B38" s="58"/>
      <c r="C38" s="58"/>
      <c r="D38" s="58"/>
      <c r="E38" s="29"/>
      <c r="F38" s="22"/>
    </row>
    <row r="39" spans="1:6" ht="14.25" x14ac:dyDescent="0.2">
      <c r="A39" s="22"/>
      <c r="B39" s="58" t="s">
        <v>120</v>
      </c>
      <c r="C39" s="58"/>
      <c r="D39" s="58"/>
      <c r="E39" s="29"/>
      <c r="F39" s="22"/>
    </row>
    <row r="40" spans="1:6" ht="14.25" x14ac:dyDescent="0.2">
      <c r="A40" s="22"/>
      <c r="B40" s="58"/>
      <c r="C40" s="58"/>
      <c r="D40" s="58"/>
      <c r="E40" s="29"/>
      <c r="F40" s="22"/>
    </row>
    <row r="41" spans="1:6" ht="14.25" x14ac:dyDescent="0.2">
      <c r="A41" s="22"/>
      <c r="B41" s="58" t="s">
        <v>21</v>
      </c>
      <c r="C41" s="58"/>
      <c r="D41" s="58"/>
      <c r="E41" s="29"/>
      <c r="F41" s="22"/>
    </row>
    <row r="42" spans="1:6" ht="14.25" x14ac:dyDescent="0.2">
      <c r="A42" s="22"/>
      <c r="B42" s="58"/>
      <c r="C42" s="58"/>
      <c r="D42" s="58"/>
      <c r="E42" s="29"/>
      <c r="F42" s="22"/>
    </row>
    <row r="43" spans="1:6" ht="30" customHeight="1" x14ac:dyDescent="0.2">
      <c r="A43" s="22"/>
      <c r="B43" s="58" t="s">
        <v>123</v>
      </c>
      <c r="C43" s="58"/>
      <c r="D43" s="58"/>
      <c r="E43" s="29"/>
      <c r="F43" s="22"/>
    </row>
    <row r="44" spans="1:6" ht="14.25" x14ac:dyDescent="0.2">
      <c r="A44" s="22"/>
      <c r="B44" s="58"/>
      <c r="C44" s="58"/>
      <c r="D44" s="58"/>
      <c r="E44" s="29"/>
      <c r="F44" s="22"/>
    </row>
    <row r="45" spans="1:6" ht="14.25" x14ac:dyDescent="0.2">
      <c r="A45" s="22"/>
      <c r="B45" s="58" t="s">
        <v>103</v>
      </c>
      <c r="C45" s="58"/>
      <c r="D45" s="58"/>
      <c r="E45" s="29"/>
      <c r="F45" s="22"/>
    </row>
    <row r="46" spans="1:6" ht="14.25" x14ac:dyDescent="0.2">
      <c r="A46" s="22"/>
      <c r="B46" s="58"/>
      <c r="C46" s="58"/>
      <c r="D46" s="58"/>
      <c r="E46" s="29"/>
      <c r="F46" s="22"/>
    </row>
    <row r="47" spans="1:6" ht="14.25" x14ac:dyDescent="0.2">
      <c r="A47" s="22"/>
      <c r="B47" s="58"/>
      <c r="C47" s="58"/>
      <c r="D47" s="58"/>
      <c r="E47" s="29"/>
      <c r="F47" s="22"/>
    </row>
    <row r="48" spans="1:6" ht="14.25" x14ac:dyDescent="0.2">
      <c r="A48" s="22"/>
      <c r="B48" s="58"/>
      <c r="C48" s="58"/>
      <c r="D48" s="58"/>
      <c r="E48" s="29"/>
      <c r="F48" s="22"/>
    </row>
    <row r="49" spans="1:6" ht="14.25" x14ac:dyDescent="0.2">
      <c r="A49" s="22"/>
      <c r="B49" s="58"/>
      <c r="C49" s="58"/>
      <c r="D49" s="58"/>
      <c r="E49" s="29"/>
      <c r="F49" s="22"/>
    </row>
    <row r="50" spans="1:6" ht="14.25" x14ac:dyDescent="0.2">
      <c r="A50" s="22"/>
      <c r="B50" s="58"/>
      <c r="C50" s="58"/>
      <c r="D50" s="58"/>
      <c r="E50" s="29"/>
      <c r="F50" s="22"/>
    </row>
    <row r="51" spans="1:6" ht="14.25" x14ac:dyDescent="0.2">
      <c r="A51" s="22"/>
      <c r="B51" s="58"/>
      <c r="C51" s="58"/>
      <c r="D51" s="58"/>
      <c r="E51" s="29"/>
      <c r="F51" s="22"/>
    </row>
    <row r="52" spans="1:6" ht="14.25" x14ac:dyDescent="0.2">
      <c r="A52" s="22"/>
      <c r="B52" s="58"/>
      <c r="C52" s="58"/>
      <c r="D52" s="58"/>
      <c r="E52" s="29"/>
      <c r="F52" s="22"/>
    </row>
    <row r="53" spans="1:6" ht="14.25" x14ac:dyDescent="0.2">
      <c r="A53" s="22"/>
      <c r="B53" s="58"/>
      <c r="C53" s="58"/>
      <c r="D53" s="58"/>
      <c r="E53" s="29"/>
      <c r="F53" s="22"/>
    </row>
    <row r="54" spans="1:6" ht="14.25" x14ac:dyDescent="0.2">
      <c r="A54" s="22"/>
      <c r="B54" s="58"/>
      <c r="C54" s="58"/>
      <c r="D54" s="58"/>
      <c r="E54" s="29"/>
      <c r="F54" s="22"/>
    </row>
    <row r="55" spans="1:6" ht="14.25" x14ac:dyDescent="0.2">
      <c r="A55" s="22"/>
      <c r="B55" s="58"/>
      <c r="C55" s="58"/>
      <c r="D55" s="58"/>
      <c r="E55" s="29"/>
      <c r="F55" s="22"/>
    </row>
    <row r="56" spans="1:6" ht="14.25" x14ac:dyDescent="0.2">
      <c r="A56" s="22"/>
      <c r="B56" s="58"/>
      <c r="C56" s="58"/>
      <c r="D56" s="58"/>
      <c r="E56" s="29"/>
      <c r="F56" s="22"/>
    </row>
    <row r="57" spans="1:6" ht="14.25" x14ac:dyDescent="0.2">
      <c r="A57" s="22"/>
      <c r="B57" s="58"/>
      <c r="C57" s="58"/>
      <c r="D57" s="58"/>
      <c r="E57" s="29"/>
      <c r="F57" s="22"/>
    </row>
    <row r="58" spans="1:6" ht="14.25" x14ac:dyDescent="0.2">
      <c r="A58" s="22"/>
      <c r="B58" s="58"/>
      <c r="C58" s="58"/>
      <c r="D58" s="58"/>
      <c r="E58" s="29"/>
      <c r="F58" s="22"/>
    </row>
    <row r="59" spans="1:6" ht="14.25" x14ac:dyDescent="0.2">
      <c r="A59" s="22"/>
      <c r="B59" s="58"/>
      <c r="C59" s="58"/>
      <c r="D59" s="58"/>
      <c r="E59" s="29"/>
      <c r="F59" s="22"/>
    </row>
    <row r="60" spans="1:6" ht="14.25" x14ac:dyDescent="0.2">
      <c r="A60" s="22"/>
      <c r="B60" s="58"/>
      <c r="C60" s="58"/>
      <c r="D60" s="58"/>
      <c r="E60" s="29"/>
      <c r="F60" s="22"/>
    </row>
    <row r="61" spans="1:6" ht="14.25" x14ac:dyDescent="0.2">
      <c r="A61" s="22"/>
      <c r="B61" s="58"/>
      <c r="C61" s="58"/>
      <c r="D61" s="58"/>
      <c r="E61" s="29"/>
      <c r="F61" s="22"/>
    </row>
    <row r="62" spans="1:6" ht="14.25" x14ac:dyDescent="0.2">
      <c r="A62" s="22"/>
      <c r="B62" s="58"/>
      <c r="C62" s="58"/>
      <c r="D62" s="58"/>
      <c r="E62" s="29"/>
      <c r="F62" s="22"/>
    </row>
    <row r="63" spans="1:6" ht="14.25" x14ac:dyDescent="0.2">
      <c r="A63" s="22"/>
      <c r="B63" s="58"/>
      <c r="C63" s="58"/>
      <c r="D63" s="58"/>
      <c r="E63" s="29"/>
      <c r="F63" s="22"/>
    </row>
    <row r="64" spans="1:6" ht="14.25" x14ac:dyDescent="0.2">
      <c r="A64" s="22"/>
      <c r="B64" s="58"/>
      <c r="C64" s="58"/>
      <c r="D64" s="58"/>
      <c r="E64" s="29"/>
      <c r="F64" s="22"/>
    </row>
    <row r="65" spans="1:6" ht="14.25" x14ac:dyDescent="0.2">
      <c r="A65" s="22"/>
      <c r="B65" s="58"/>
      <c r="C65" s="58"/>
      <c r="D65" s="58"/>
      <c r="E65" s="29"/>
      <c r="F65" s="22"/>
    </row>
    <row r="66" spans="1:6" ht="14.25" x14ac:dyDescent="0.2">
      <c r="A66" s="22"/>
      <c r="B66" s="48"/>
      <c r="C66" s="48"/>
      <c r="D66" s="48"/>
      <c r="E66" s="29"/>
      <c r="F66" s="22"/>
    </row>
    <row r="67" spans="1:6" ht="14.25" x14ac:dyDescent="0.2">
      <c r="A67" s="22"/>
      <c r="B67" s="48"/>
      <c r="C67" s="56" t="s">
        <v>88</v>
      </c>
      <c r="D67" s="56" t="s">
        <v>89</v>
      </c>
      <c r="E67" s="29"/>
      <c r="F67" s="22"/>
    </row>
    <row r="68" spans="1:6" ht="13.5" customHeight="1" x14ac:dyDescent="0.2">
      <c r="A68" s="22"/>
      <c r="B68" s="48"/>
      <c r="C68" s="53">
        <v>15.5</v>
      </c>
      <c r="D68" s="54">
        <v>350</v>
      </c>
      <c r="E68" s="29"/>
      <c r="F68" s="22"/>
    </row>
    <row r="69" spans="1:6" ht="14.25" x14ac:dyDescent="0.2">
      <c r="A69" s="22"/>
      <c r="B69" s="48"/>
      <c r="E69" s="29"/>
      <c r="F69" s="22"/>
    </row>
    <row r="70" spans="1:6" ht="13.5" customHeight="1" x14ac:dyDescent="0.2">
      <c r="A70" s="22"/>
      <c r="B70" s="26" t="s">
        <v>15</v>
      </c>
      <c r="E70" s="30">
        <f>C68*D68</f>
        <v>5425</v>
      </c>
      <c r="F70" s="22"/>
    </row>
    <row r="71" spans="1:6" ht="13.5" customHeight="1" x14ac:dyDescent="0.2">
      <c r="A71" s="22"/>
      <c r="B71" s="35" t="s">
        <v>12</v>
      </c>
      <c r="C71" s="27"/>
      <c r="D71" s="27"/>
      <c r="E71" s="31">
        <v>0</v>
      </c>
      <c r="F71" s="22"/>
    </row>
    <row r="72" spans="1:6" ht="13.5" customHeight="1" x14ac:dyDescent="0.2">
      <c r="A72" s="22"/>
      <c r="B72" s="35" t="s">
        <v>13</v>
      </c>
      <c r="C72" s="27"/>
      <c r="D72" s="27"/>
      <c r="E72" s="31">
        <v>0</v>
      </c>
      <c r="F72" s="22"/>
    </row>
    <row r="73" spans="1:6" ht="13.5" customHeight="1" x14ac:dyDescent="0.2">
      <c r="A73" s="22"/>
      <c r="B73" s="26" t="s">
        <v>14</v>
      </c>
      <c r="C73" s="27"/>
      <c r="D73" s="27"/>
      <c r="E73" s="30">
        <f>SUM(E70:E72)</f>
        <v>5425</v>
      </c>
      <c r="F73" s="22"/>
    </row>
    <row r="74" spans="1:6" ht="13.5" customHeight="1" x14ac:dyDescent="0.2">
      <c r="A74" s="22"/>
      <c r="B74" s="27" t="s">
        <v>5</v>
      </c>
      <c r="C74" s="32">
        <v>0.05</v>
      </c>
      <c r="D74" s="27"/>
      <c r="E74" s="36">
        <f>ROUND(E73*C74,2)</f>
        <v>271.25</v>
      </c>
      <c r="F74" s="22"/>
    </row>
    <row r="75" spans="1:6" ht="13.5" customHeight="1" x14ac:dyDescent="0.2">
      <c r="A75" s="22"/>
      <c r="B75" s="27" t="s">
        <v>4</v>
      </c>
      <c r="C75" s="43">
        <v>9.9750000000000005E-2</v>
      </c>
      <c r="D75" s="27"/>
      <c r="E75" s="44">
        <f>ROUND(E73*C75,2)</f>
        <v>541.14</v>
      </c>
      <c r="F75" s="22"/>
    </row>
    <row r="76" spans="1:6" ht="13.5" customHeight="1" x14ac:dyDescent="0.2">
      <c r="A76" s="22"/>
      <c r="B76" s="27"/>
      <c r="C76" s="27"/>
      <c r="D76" s="27"/>
      <c r="E76" s="33"/>
      <c r="F76" s="22"/>
    </row>
    <row r="77" spans="1:6" ht="16.5" customHeight="1" thickBot="1" x14ac:dyDescent="0.25">
      <c r="A77" s="22"/>
      <c r="B77" s="26" t="s">
        <v>16</v>
      </c>
      <c r="C77" s="27"/>
      <c r="D77" s="27"/>
      <c r="E77" s="34">
        <f>SUM(E73:E75)</f>
        <v>6237.39</v>
      </c>
      <c r="F77" s="22"/>
    </row>
    <row r="78" spans="1:6" ht="15.75" thickTop="1" x14ac:dyDescent="0.2">
      <c r="A78" s="22"/>
      <c r="B78" s="60"/>
      <c r="C78" s="60"/>
      <c r="D78" s="60"/>
      <c r="E78" s="37"/>
      <c r="F78" s="22"/>
    </row>
    <row r="79" spans="1:6" ht="15" x14ac:dyDescent="0.2">
      <c r="A79" s="22"/>
      <c r="B79" s="65" t="s">
        <v>18</v>
      </c>
      <c r="C79" s="65"/>
      <c r="D79" s="65"/>
      <c r="E79" s="37">
        <v>0</v>
      </c>
      <c r="F79" s="22"/>
    </row>
    <row r="80" spans="1:6" ht="15" x14ac:dyDescent="0.2">
      <c r="A80" s="22"/>
      <c r="B80" s="60"/>
      <c r="C80" s="60"/>
      <c r="D80" s="60"/>
      <c r="E80" s="37"/>
      <c r="F80" s="22"/>
    </row>
    <row r="81" spans="1:6" ht="19.5" customHeight="1" x14ac:dyDescent="0.2">
      <c r="A81" s="22"/>
      <c r="B81" s="38" t="s">
        <v>17</v>
      </c>
      <c r="C81" s="39"/>
      <c r="D81" s="39"/>
      <c r="E81" s="40">
        <f>E77-E79</f>
        <v>6237.39</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63"/>
      <c r="C84" s="63"/>
      <c r="D84" s="63"/>
      <c r="E84" s="63"/>
      <c r="F84" s="22"/>
    </row>
    <row r="85" spans="1:6" ht="14.25" x14ac:dyDescent="0.2">
      <c r="A85" s="57" t="s">
        <v>30</v>
      </c>
      <c r="B85" s="57"/>
      <c r="C85" s="57"/>
      <c r="D85" s="57"/>
      <c r="E85" s="57"/>
      <c r="F85" s="57"/>
    </row>
    <row r="86" spans="1:6" ht="14.25" x14ac:dyDescent="0.2">
      <c r="A86" s="66" t="s">
        <v>31</v>
      </c>
      <c r="B86" s="66"/>
      <c r="C86" s="66"/>
      <c r="D86" s="66"/>
      <c r="E86" s="66"/>
      <c r="F86" s="66"/>
    </row>
    <row r="87" spans="1:6" x14ac:dyDescent="0.2">
      <c r="A87" s="22"/>
      <c r="B87" s="22"/>
      <c r="C87" s="22"/>
      <c r="D87" s="22"/>
      <c r="E87" s="22"/>
      <c r="F87" s="22"/>
    </row>
    <row r="88" spans="1:6" x14ac:dyDescent="0.2">
      <c r="A88" s="22"/>
      <c r="B88" s="64"/>
      <c r="C88" s="64"/>
      <c r="D88" s="64"/>
      <c r="E88" s="64"/>
      <c r="F88" s="22"/>
    </row>
    <row r="89" spans="1:6" ht="15" x14ac:dyDescent="0.2">
      <c r="A89" s="67" t="s">
        <v>7</v>
      </c>
      <c r="B89" s="67"/>
      <c r="C89" s="67"/>
      <c r="D89" s="67"/>
      <c r="E89" s="67"/>
      <c r="F89" s="67"/>
    </row>
    <row r="91" spans="1:6" ht="39.75" customHeight="1" x14ac:dyDescent="0.2">
      <c r="B91" s="61"/>
      <c r="C91" s="62"/>
      <c r="D91" s="62"/>
    </row>
    <row r="92" spans="1:6" ht="13.5" customHeight="1" x14ac:dyDescent="0.2"/>
    <row r="93" spans="1:6" x14ac:dyDescent="0.2">
      <c r="B93" s="17"/>
      <c r="C93" s="17"/>
      <c r="D93" s="17"/>
    </row>
  </sheetData>
  <mergeCells count="43">
    <mergeCell ref="A89:F89"/>
    <mergeCell ref="B91:D91"/>
    <mergeCell ref="B79:D79"/>
    <mergeCell ref="B80:D80"/>
    <mergeCell ref="B84:E84"/>
    <mergeCell ref="A85:F85"/>
    <mergeCell ref="A86:F86"/>
    <mergeCell ref="B88:E88"/>
    <mergeCell ref="B78:D78"/>
    <mergeCell ref="B55:D55"/>
    <mergeCell ref="B56:D56"/>
    <mergeCell ref="B57:D57"/>
    <mergeCell ref="B58:D58"/>
    <mergeCell ref="B59:D59"/>
    <mergeCell ref="B60:D60"/>
    <mergeCell ref="B61:D61"/>
    <mergeCell ref="B62:D62"/>
    <mergeCell ref="B63:D63"/>
    <mergeCell ref="B64:D64"/>
    <mergeCell ref="B65:D65"/>
    <mergeCell ref="B54:D54"/>
    <mergeCell ref="B44:D44"/>
    <mergeCell ref="B45:D45"/>
    <mergeCell ref="B46:D46"/>
    <mergeCell ref="B47:D47"/>
    <mergeCell ref="B48:D48"/>
    <mergeCell ref="B49:D49"/>
    <mergeCell ref="B50:D50"/>
    <mergeCell ref="B51:D51"/>
    <mergeCell ref="B52:D52"/>
    <mergeCell ref="B53:D53"/>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907D2D54-C695-4C22-9D81-654AFF30E83F}">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22</vt:i4>
      </vt:variant>
    </vt:vector>
  </HeadingPairs>
  <TitlesOfParts>
    <vt:vector size="33" baseType="lpstr">
      <vt:lpstr>26-03-18</vt:lpstr>
      <vt:lpstr>22-04-18</vt:lpstr>
      <vt:lpstr>19-04-19</vt:lpstr>
      <vt:lpstr>01-10-19</vt:lpstr>
      <vt:lpstr>16-12-19</vt:lpstr>
      <vt:lpstr>03-04-20</vt:lpstr>
      <vt:lpstr>20-12-22</vt:lpstr>
      <vt:lpstr>29-04-23</vt:lpstr>
      <vt:lpstr>03-10-23</vt:lpstr>
      <vt:lpstr>02-11-23</vt:lpstr>
      <vt:lpstr>Activités</vt:lpstr>
      <vt:lpstr>Liste_Activités</vt:lpstr>
      <vt:lpstr>'01-10-19'!Print_Area</vt:lpstr>
      <vt:lpstr>'02-11-23'!Print_Area</vt:lpstr>
      <vt:lpstr>'03-04-20'!Print_Area</vt:lpstr>
      <vt:lpstr>'03-10-23'!Print_Area</vt:lpstr>
      <vt:lpstr>'16-12-19'!Print_Area</vt:lpstr>
      <vt:lpstr>'19-04-19'!Print_Area</vt:lpstr>
      <vt:lpstr>'20-12-22'!Print_Area</vt:lpstr>
      <vt:lpstr>'22-04-18'!Print_Area</vt:lpstr>
      <vt:lpstr>'26-03-18'!Print_Area</vt:lpstr>
      <vt:lpstr>'29-04-23'!Print_Area</vt:lpstr>
      <vt:lpstr>Activités!Print_Area</vt:lpstr>
      <vt:lpstr>'01-10-19'!Zone_d_impression</vt:lpstr>
      <vt:lpstr>'02-11-23'!Zone_d_impression</vt:lpstr>
      <vt:lpstr>'03-04-20'!Zone_d_impression</vt:lpstr>
      <vt:lpstr>'03-10-23'!Zone_d_impression</vt:lpstr>
      <vt:lpstr>'16-12-19'!Zone_d_impression</vt:lpstr>
      <vt:lpstr>'19-04-19'!Zone_d_impression</vt:lpstr>
      <vt:lpstr>'20-12-22'!Zone_d_impression</vt:lpstr>
      <vt:lpstr>'22-04-18'!Zone_d_impression</vt:lpstr>
      <vt:lpstr>'26-03-18'!Zone_d_impression</vt:lpstr>
      <vt:lpstr>'29-04-23'!Zone_d_impression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2023-11-02T14:18:57Z</cp:lastPrinted>
  <dcterms:created xsi:type="dcterms:W3CDTF">1996-11-05T19:10:39Z</dcterms:created>
  <dcterms:modified xsi:type="dcterms:W3CDTF">2023-11-02T14:22:23Z</dcterms:modified>
</cp:coreProperties>
</file>