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0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BE9346CE-AB5A-4183-BEBF-D33565DD560D}" xr6:coauthVersionLast="46" xr6:coauthVersionMax="46" xr10:uidLastSave="{00000000-0000-0000-0000-000000000000}"/>
  <bookViews>
    <workbookView xWindow="-120" yWindow="-120" windowWidth="38640" windowHeight="15840" activeTab="3" xr2:uid="{00000000-000D-0000-FFFF-FFFF00000000}"/>
  </bookViews>
  <sheets>
    <sheet name="14-06-18" sheetId="4" r:id="rId1"/>
    <sheet name="14-11-18" sheetId="6" r:id="rId2"/>
    <sheet name="06-03-19" sheetId="7" r:id="rId3"/>
    <sheet name="16-04-21" sheetId="8" r:id="rId4"/>
    <sheet name="Activités" sheetId="5" r:id="rId5"/>
  </sheets>
  <definedNames>
    <definedName name="Liste_Activités">Activités!$C$5:$C$45</definedName>
    <definedName name="Print_Area" localSheetId="2">'06-03-19'!$A$1:$F$89</definedName>
    <definedName name="Print_Area" localSheetId="0">'14-06-18'!$A$1:$F$89</definedName>
    <definedName name="Print_Area" localSheetId="1">'14-11-18'!$A$1:$F$88</definedName>
    <definedName name="Print_Area" localSheetId="3">'16-04-21'!$A$1:$F$87</definedName>
    <definedName name="Print_Area" localSheetId="4">Activités!$A$1:$D$45</definedName>
    <definedName name="_xlnm.Print_Area" localSheetId="2">'06-03-19'!$A$1:$F$89</definedName>
    <definedName name="_xlnm.Print_Area" localSheetId="0">'14-06-18'!$A$1:$F$89</definedName>
    <definedName name="_xlnm.Print_Area" localSheetId="1">'14-11-18'!$A$1:$F$88</definedName>
    <definedName name="_xlnm.Print_Area" localSheetId="3">'16-04-21'!$A$1:$F$87</definedName>
    <definedName name="Zone_impres_MI" localSheetId="2">#REF!</definedName>
    <definedName name="Zone_impres_MI" localSheetId="1">#REF!</definedName>
    <definedName name="Zone_impres_MI" localSheetId="3">#REF!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7" i="8" l="1"/>
  <c r="E70" i="8"/>
  <c r="E71" i="8"/>
  <c r="E72" i="8"/>
  <c r="E74" i="8"/>
  <c r="E78" i="8"/>
  <c r="E69" i="7"/>
  <c r="E72" i="7"/>
  <c r="E73" i="7"/>
  <c r="E74" i="7"/>
  <c r="E76" i="7"/>
  <c r="E80" i="7"/>
  <c r="E68" i="6"/>
  <c r="E71" i="6"/>
  <c r="E72" i="6"/>
  <c r="E73" i="6"/>
  <c r="E75" i="6"/>
  <c r="E79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<sst xmlns="http://schemas.openxmlformats.org/spreadsheetml/2006/main" count="157" uniqueCount="96">
  <si>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</si>
  <si>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</si>
  <si>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</si>
  <si>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</si>
  <si>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</si>
  <si>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</si>
  <si>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</si>
  <si>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</si>
  <si>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</si>
  <si>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</si>
  <si>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</si>
  <si>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</si>
  <si>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</si>
  <si>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</si>
  <si>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</si>
  <si>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</si>
  <si>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</si>
  <si>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</si>
  <si>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</si>
  <si>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</si>
  <si>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</si>
  <si>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</si>
  <si>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</si>
  <si>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</si>
  <si>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</si>
  <si>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</si>
  <si>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</si>
  <si>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</si>
  <si>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</si>
  <si>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</si>
  <si>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</si>
  <si>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</si>
  <si>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</si>
  <si>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</si>
  <si>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</si>
  <si>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</si>
  <si>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</si>
  <si>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</si>
  <si>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</si>
  <si>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</si>
  <si>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</si>
  <si>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</si>
  <si>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</si>
  <si>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</si>
  <si>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</si>
  <si>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</si>
  <si>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</si>
  <si>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</si>
  <si>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</si>
  <si>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</si>
  <si>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</si>
  <si>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</si>
  <si>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</si>
  <si>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</si>
  <si>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</si>
  <si>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</si>
  <si>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</si>
  <si>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14 JUIN 2018</t>
  </si>
  <si>
    <t>SYLVIE CARON</t>
  </si>
  <si>
    <t>RELAIS LA FEUILLE D'ÉRABLE - CABANE À SUCRE INC.</t>
  </si>
  <si>
    <t>113 RUE LANDREVILLE
SAINT-SULPICE, QC, J5W 4C9</t>
  </si>
  <si>
    <t># 18151</t>
  </si>
  <si>
    <t xml:space="preserve"> - Prise de connaissance et analyse des états financiers, déclarations de revenus, etc.</t>
  </si>
  <si>
    <t xml:space="preserve"> - Tenter de déterminer la valeur marchande réelle des stocks de terrain et de la société ;</t>
  </si>
  <si>
    <t xml:space="preserve"> - Préparer diverses simulations fiscales pour déterminer la meilleure planification à mettre en place ;</t>
  </si>
  <si>
    <t xml:space="preserve"> - Préparation d'un sommaire des options possibles et de leurs conséquences fiscales ;</t>
  </si>
  <si>
    <t xml:space="preserve"> - Diverses discussions téléphoniques et courriels avec vous et votre comptable ;</t>
  </si>
  <si>
    <t xml:space="preserve"> - Préparation à la rencontre et rencontre avec vous à notre bureau ;</t>
  </si>
  <si>
    <t>Le 14 Novembre 2018</t>
  </si>
  <si>
    <t># 18246</t>
  </si>
  <si>
    <t xml:space="preserve"> - Préparer la procuration pour obtenir la confirmation des soldes de comptes de dividendes en capital ;</t>
  </si>
  <si>
    <t xml:space="preserve"> - Obtention et confirmation des diverses informations nécessaires au calcul du compte de dividende en capital ;</t>
  </si>
  <si>
    <t xml:space="preserve"> - Préparer les directives aux juristes pour la préparation des documents requis pour les rachats d'actions, la déclaration de dividendes en capital et la liquidation et dissolution de la société ;</t>
  </si>
  <si>
    <t xml:space="preserve"> - Revoir l'optimisation de la planification de fermeture de la société en lien avec les nouveaux chiffres obtenus ;</t>
  </si>
  <si>
    <t xml:space="preserve"> - Révision de la documentation juridique afférente aux différentes directives données ;</t>
  </si>
  <si>
    <t xml:space="preserve"> - Diverses discussions téléphoniques et courriels avec vous, les juristes et votre comptable ;</t>
  </si>
  <si>
    <t xml:space="preserve"> - Préparation à la rencontre et rencontre avec vous à notre bureau pour la signature des différents documents ;</t>
  </si>
  <si>
    <t xml:space="preserve"> - Préparation des différentes annexes requises en lien avec le versement du dividende en CDC ;</t>
  </si>
  <si>
    <t>Le 6 MARS 2019</t>
  </si>
  <si>
    <t># 19063</t>
  </si>
  <si>
    <t xml:space="preserve"> - Préparer les formulaires de dividendes T5/Relevé 3 pour l'année 2018 suite à la planification fiscale ;</t>
  </si>
  <si>
    <t xml:space="preserve"> - Valider fonctionnement en TPS/TVQ lors du transfert des terrains, discussion avec un expert en taxes et travail avec Laurent à ce sujet ;</t>
  </si>
  <si>
    <t xml:space="preserve"> - Travail avec votre notaire sur le transfert des terrains de la société ;</t>
  </si>
  <si>
    <t xml:space="preserve"> - Travail avec le gouvernement relativement au CDC et fournir les documents demandés ;</t>
  </si>
  <si>
    <t xml:space="preserve"> - Travail relativement à la dissolution de la société en lien avec la juriste et votre comptable ;</t>
  </si>
  <si>
    <t xml:space="preserve"> - Travail avec votre comptable aux états financiers et préparation de la déclarations de revenus de la société du 31/10/2018 ;</t>
  </si>
  <si>
    <t xml:space="preserve"> - Travail avec votre comptable aux états financiers et préparation de la déclarations de revenus de la société du 15/01/2019 ;</t>
  </si>
  <si>
    <t xml:space="preserve"> - Préparer les formulaires de dividendes T5/Relevé 3 pour l'année 2019 suite à la planification fiscale ;</t>
  </si>
  <si>
    <t xml:space="preserve"> - Directives pour le deuxième rachat d'actions à faire en 2019 avec les juristes et révision de la documentation ;</t>
  </si>
  <si>
    <t xml:space="preserve"> - Préparation à la rencontre et rencontre pour signer la dernière documentation ;</t>
  </si>
  <si>
    <t>Le 16 AVRIL 2021</t>
  </si>
  <si>
    <t># 21146</t>
  </si>
  <si>
    <t xml:space="preserve"> - Analyse de la documentation reçue de l'Agence du Revenu du Canada relativement au versement de dividende excédentaire de compte de dividende en capital ;</t>
  </si>
  <si>
    <t xml:space="preserve"> - Analyse et détermination de la planification fiscale optimale en lien avec la situation du dividende excédentaire, simulation des différentes options et discussions téléphoniques avec vous ;</t>
  </si>
  <si>
    <t xml:space="preserve"> - Préparer la documentation afin de faire les choix fiscaux optimal ;</t>
  </si>
  <si>
    <t xml:space="preserve"> - Diverses discussions avec l'Agence du Revenu du Canada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</si>
</sst>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37EA0E4-DEE0-472A-901C-C2EA8D3CB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55F5A4-237A-489D-B77A-1E8FA4439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BCA2DF4-EE04-4C9C-9257-69EB867AC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E47" sqref="E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62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26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63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64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65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66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67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8.25</v>
      </c>
      <c r="D66" s="53">
        <v>255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2103.75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2103.75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105.19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209.85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2418.79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2418.79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6A582-3767-4C4A-BA6C-E0788588F784}">
  <sheetPr>
    <pageSetUpPr fitToPage="1"/>
  </sheetPr>
  <dimension ref="A12:F91"/>
  <sheetViews>
    <sheetView view="pageBreakPreview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71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customHeight="1" x14ac:dyDescent="0.2">
      <c r="A39" s="22"/>
      <c r="B39" s="57" t="s">
        <v>73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30" customHeight="1" x14ac:dyDescent="0.2">
      <c r="A41" s="22"/>
      <c r="B41" s="57" t="s">
        <v>72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customHeight="1" x14ac:dyDescent="0.2">
      <c r="A43" s="22"/>
      <c r="B43" s="57" t="s">
        <v>74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75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34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77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 t="s">
        <v>76</v>
      </c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s="51" customFormat="1" ht="14.25" x14ac:dyDescent="0.2">
      <c r="A64" s="47"/>
      <c r="B64" s="48"/>
      <c r="C64" s="49" t="s">
        <v>55</v>
      </c>
      <c r="D64" s="49" t="s">
        <v>56</v>
      </c>
      <c r="E64" s="50"/>
      <c r="F64" s="47"/>
    </row>
    <row r="65" spans="1:6" s="51" customFormat="1" ht="14.25" x14ac:dyDescent="0.2">
      <c r="A65" s="47"/>
      <c r="B65" s="48"/>
      <c r="C65" s="52">
        <v>13</v>
      </c>
      <c r="D65" s="53">
        <v>255</v>
      </c>
      <c r="E65" s="50"/>
      <c r="F65" s="47"/>
    </row>
    <row r="66" spans="1:6" ht="14.25" x14ac:dyDescent="0.2">
      <c r="A66" s="22"/>
      <c r="B66" s="57"/>
      <c r="C66" s="57"/>
      <c r="D66" s="57"/>
      <c r="E66" s="29"/>
      <c r="F66" s="22"/>
    </row>
    <row r="67" spans="1:6" ht="13.5" customHeight="1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D65*C65</f>
        <v>3315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25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3340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167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333.17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3840.17</v>
      </c>
      <c r="F75" s="22"/>
    </row>
    <row r="76" spans="1:6" ht="15.75" thickTop="1" x14ac:dyDescent="0.2">
      <c r="A76" s="22"/>
      <c r="B76" s="59"/>
      <c r="C76" s="59"/>
      <c r="D76" s="59"/>
      <c r="E76" s="37"/>
      <c r="F76" s="22"/>
    </row>
    <row r="77" spans="1:6" ht="15" x14ac:dyDescent="0.2">
      <c r="A77" s="22"/>
      <c r="B77" s="64" t="s">
        <v>22</v>
      </c>
      <c r="C77" s="64"/>
      <c r="D77" s="64"/>
      <c r="E77" s="37">
        <v>0</v>
      </c>
      <c r="F77" s="22"/>
    </row>
    <row r="78" spans="1:6" ht="15" x14ac:dyDescent="0.2">
      <c r="A78" s="22"/>
      <c r="B78" s="59"/>
      <c r="C78" s="59"/>
      <c r="D78" s="59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3840.17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62"/>
      <c r="C82" s="62"/>
      <c r="D82" s="62"/>
      <c r="E82" s="62"/>
      <c r="F82" s="22"/>
    </row>
    <row r="83" spans="1:6" ht="14.25" x14ac:dyDescent="0.2">
      <c r="A83" s="56" t="s">
        <v>44</v>
      </c>
      <c r="B83" s="56"/>
      <c r="C83" s="56"/>
      <c r="D83" s="56"/>
      <c r="E83" s="56"/>
      <c r="F83" s="56"/>
    </row>
    <row r="84" spans="1:6" ht="14.25" x14ac:dyDescent="0.2">
      <c r="A84" s="65" t="s">
        <v>45</v>
      </c>
      <c r="B84" s="65"/>
      <c r="C84" s="65"/>
      <c r="D84" s="65"/>
      <c r="E84" s="65"/>
      <c r="F84" s="65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63"/>
      <c r="C86" s="63"/>
      <c r="D86" s="63"/>
      <c r="E86" s="63"/>
      <c r="F86" s="22"/>
    </row>
    <row r="87" spans="1:6" ht="15" x14ac:dyDescent="0.2">
      <c r="A87" s="55" t="s">
        <v>7</v>
      </c>
      <c r="B87" s="55"/>
      <c r="C87" s="55"/>
      <c r="D87" s="55"/>
      <c r="E87" s="55"/>
      <c r="F87" s="55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0:D50"/>
    <mergeCell ref="B51:D51"/>
    <mergeCell ref="B52:D52"/>
    <mergeCell ref="B53:D53"/>
    <mergeCell ref="B54:D54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EF1DD3F1-2273-4551-8E8D-83BF08748A1F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32524-44DC-40EC-BD58-6155966BF586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85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80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customHeight="1" x14ac:dyDescent="0.2">
      <c r="A39" s="22"/>
      <c r="B39" s="57" t="s">
        <v>81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82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customHeight="1" x14ac:dyDescent="0.2">
      <c r="A43" s="22"/>
      <c r="B43" s="57" t="s">
        <v>83</v>
      </c>
      <c r="C43" s="57"/>
      <c r="D43" s="57"/>
      <c r="E43" s="29"/>
      <c r="F43" s="22"/>
    </row>
    <row r="44" spans="1:6" ht="14.25" customHeight="1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84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86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87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 t="s">
        <v>88</v>
      </c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 t="s">
        <v>89</v>
      </c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13</v>
      </c>
      <c r="D66" s="53">
        <v>265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3445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3445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172.25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343.64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3960.89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3960.89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2:D42"/>
    <mergeCell ref="B43:D43"/>
    <mergeCell ref="B45:D45"/>
    <mergeCell ref="B46:D46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4:D44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BDA32749-1948-4DEF-AE63-6451D6C8B2DE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DD13-7B01-4080-9A96-21182F7CF072}">
  <sheetPr>
    <pageSetUpPr fitToPage="1"/>
  </sheetPr>
  <dimension ref="A12:F90"/>
  <sheetViews>
    <sheetView tabSelected="1" view="pageBreakPreview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28.5" customHeight="1" x14ac:dyDescent="0.2">
      <c r="A35" s="22"/>
      <c r="B35" s="57" t="s">
        <v>92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28.5" customHeight="1" x14ac:dyDescent="0.2">
      <c r="A37" s="22"/>
      <c r="B37" s="57" t="s">
        <v>93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customHeight="1" x14ac:dyDescent="0.2">
      <c r="A39" s="22"/>
      <c r="B39" s="57" t="s">
        <v>94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95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customHeight="1" x14ac:dyDescent="0.2">
      <c r="A43" s="22"/>
      <c r="B43" s="57"/>
      <c r="C43" s="57"/>
      <c r="D43" s="57"/>
      <c r="E43" s="29"/>
      <c r="F43" s="22"/>
    </row>
    <row r="44" spans="1:6" ht="14.25" customHeight="1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s="51" customFormat="1" ht="14.25" x14ac:dyDescent="0.2">
      <c r="A63" s="47"/>
      <c r="B63" s="48"/>
      <c r="C63" s="49" t="s">
        <v>55</v>
      </c>
      <c r="D63" s="49" t="s">
        <v>56</v>
      </c>
      <c r="E63" s="50"/>
      <c r="F63" s="47"/>
    </row>
    <row r="64" spans="1:6" s="51" customFormat="1" ht="14.25" x14ac:dyDescent="0.2">
      <c r="A64" s="47"/>
      <c r="B64" s="48"/>
      <c r="C64" s="52">
        <v>4.5</v>
      </c>
      <c r="D64" s="53">
        <v>295</v>
      </c>
      <c r="E64" s="50"/>
      <c r="F64" s="47"/>
    </row>
    <row r="65" spans="1:6" ht="14.25" x14ac:dyDescent="0.2">
      <c r="A65" s="22"/>
      <c r="B65" s="57"/>
      <c r="C65" s="57"/>
      <c r="D65" s="57"/>
      <c r="E65" s="29"/>
      <c r="F65" s="22"/>
    </row>
    <row r="66" spans="1:6" ht="13.5" customHeight="1" x14ac:dyDescent="0.2">
      <c r="A66" s="22"/>
      <c r="B66" s="57"/>
      <c r="C66" s="57"/>
      <c r="D66" s="57"/>
      <c r="E66" s="29"/>
      <c r="F66" s="22"/>
    </row>
    <row r="67" spans="1:6" ht="13.5" customHeight="1" x14ac:dyDescent="0.2">
      <c r="A67" s="22"/>
      <c r="B67" s="26" t="s">
        <v>19</v>
      </c>
      <c r="C67" s="27"/>
      <c r="D67" s="27"/>
      <c r="E67" s="30">
        <f>D64*C64</f>
        <v>1327.5</v>
      </c>
      <c r="F67" s="22"/>
    </row>
    <row r="68" spans="1:6" ht="13.5" customHeight="1" x14ac:dyDescent="0.2">
      <c r="A68" s="22"/>
      <c r="B68" s="35" t="s">
        <v>16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17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18</v>
      </c>
      <c r="C70" s="27"/>
      <c r="D70" s="27"/>
      <c r="E70" s="30">
        <f>SUM(E67:E69)</f>
        <v>1327.5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66.38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132.41999999999999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20</v>
      </c>
      <c r="C74" s="27"/>
      <c r="D74" s="27"/>
      <c r="E74" s="34">
        <f>SUM(E70:E72)</f>
        <v>1526.3000000000002</v>
      </c>
      <c r="F74" s="22"/>
    </row>
    <row r="75" spans="1:6" ht="15.75" thickTop="1" x14ac:dyDescent="0.2">
      <c r="A75" s="22"/>
      <c r="B75" s="59"/>
      <c r="C75" s="59"/>
      <c r="D75" s="59"/>
      <c r="E75" s="37"/>
      <c r="F75" s="22"/>
    </row>
    <row r="76" spans="1:6" ht="15" x14ac:dyDescent="0.2">
      <c r="A76" s="22"/>
      <c r="B76" s="64" t="s">
        <v>22</v>
      </c>
      <c r="C76" s="64"/>
      <c r="D76" s="64"/>
      <c r="E76" s="37">
        <v>0</v>
      </c>
      <c r="F76" s="22"/>
    </row>
    <row r="77" spans="1:6" ht="15" x14ac:dyDescent="0.2">
      <c r="A77" s="22"/>
      <c r="B77" s="59"/>
      <c r="C77" s="59"/>
      <c r="D77" s="59"/>
      <c r="E77" s="37"/>
      <c r="F77" s="22"/>
    </row>
    <row r="78" spans="1:6" ht="19.5" customHeight="1" x14ac:dyDescent="0.2">
      <c r="A78" s="22"/>
      <c r="B78" s="38" t="s">
        <v>21</v>
      </c>
      <c r="C78" s="39"/>
      <c r="D78" s="39"/>
      <c r="E78" s="40">
        <f>E74-E76</f>
        <v>1526.3000000000002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62"/>
      <c r="C81" s="62"/>
      <c r="D81" s="62"/>
      <c r="E81" s="62"/>
      <c r="F81" s="22"/>
    </row>
    <row r="82" spans="1:6" ht="14.25" x14ac:dyDescent="0.2">
      <c r="A82" s="56" t="s">
        <v>44</v>
      </c>
      <c r="B82" s="56"/>
      <c r="C82" s="56"/>
      <c r="D82" s="56"/>
      <c r="E82" s="56"/>
      <c r="F82" s="56"/>
    </row>
    <row r="83" spans="1:6" ht="14.25" x14ac:dyDescent="0.2">
      <c r="A83" s="65" t="s">
        <v>45</v>
      </c>
      <c r="B83" s="65"/>
      <c r="C83" s="65"/>
      <c r="D83" s="65"/>
      <c r="E83" s="65"/>
      <c r="F83" s="65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63"/>
      <c r="C85" s="63"/>
      <c r="D85" s="63"/>
      <c r="E85" s="63"/>
      <c r="F85" s="22"/>
    </row>
    <row r="86" spans="1:6" ht="15" x14ac:dyDescent="0.2">
      <c r="A86" s="55" t="s">
        <v>7</v>
      </c>
      <c r="B86" s="55"/>
      <c r="C86" s="55"/>
      <c r="D86" s="55"/>
      <c r="E86" s="55"/>
      <c r="F86" s="55"/>
    </row>
    <row r="88" spans="1:6" ht="39.75" customHeight="1" x14ac:dyDescent="0.2">
      <c r="B88" s="60"/>
      <c r="C88" s="61"/>
      <c r="D88" s="61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A86:F86"/>
    <mergeCell ref="B88:D88"/>
    <mergeCell ref="B76:D76"/>
    <mergeCell ref="B77:D77"/>
    <mergeCell ref="B81:E81"/>
    <mergeCell ref="A82:F82"/>
    <mergeCell ref="A83:F83"/>
    <mergeCell ref="B85:E85"/>
    <mergeCell ref="B60:D60"/>
    <mergeCell ref="B61:D61"/>
    <mergeCell ref="B62:D62"/>
    <mergeCell ref="B65:D65"/>
    <mergeCell ref="B66:D66"/>
    <mergeCell ref="B75:D75"/>
    <mergeCell ref="B55:D55"/>
    <mergeCell ref="B56:D56"/>
    <mergeCell ref="B57:D57"/>
    <mergeCell ref="B58:D58"/>
    <mergeCell ref="B59:D59"/>
    <mergeCell ref="B50:D50"/>
    <mergeCell ref="B51:D51"/>
    <mergeCell ref="B52:D52"/>
    <mergeCell ref="B53:D53"/>
    <mergeCell ref="B54:D54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5:B77 B12:B20 B33:B66" xr:uid="{219E9418-157A-44B1-A4E9-E8CDCAE2B20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14-06-18</vt:lpstr>
      <vt:lpstr>14-11-18</vt:lpstr>
      <vt:lpstr>06-03-19</vt:lpstr>
      <vt:lpstr>16-04-21</vt:lpstr>
      <vt:lpstr>Activités</vt:lpstr>
      <vt:lpstr>Liste_Activités</vt:lpstr>
      <vt:lpstr>'06-03-19'!Print_Area</vt:lpstr>
      <vt:lpstr>'14-06-18'!Print_Area</vt:lpstr>
      <vt:lpstr>'14-11-18'!Print_Area</vt:lpstr>
      <vt:lpstr>'16-04-21'!Print_Area</vt:lpstr>
      <vt:lpstr>Activités!Print_Area</vt:lpstr>
      <vt:lpstr>'06-03-19'!Zone_d_impression</vt:lpstr>
      <vt:lpstr>'14-06-18'!Zone_d_impression</vt:lpstr>
      <vt:lpstr>'14-11-18'!Zone_d_impression</vt:lpstr>
      <vt:lpstr>'16-04-21'!Zone_d_impression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2021-04-16T21:44:35Z</cp:lastPrinted>
  <dcterms:created xsi:type="dcterms:W3CDTF">1996-11-05T19:10:39Z</dcterms:created>
  <dcterms:modified xsi:type="dcterms:W3CDTF">2021-04-16T21:45:06Z</dcterms:modified>
</cp:coreProperties>
</file>