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E23C6C4-2C0B-47D6-BE69-1A5E48187DE7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3-10-18" sheetId="4" r:id="rId1"/>
    <sheet name="16-12-19" sheetId="6" r:id="rId2"/>
    <sheet name="03-04-20" sheetId="7" r:id="rId3"/>
    <sheet name="28-05-20" sheetId="8" r:id="rId4"/>
    <sheet name="30-06-22" sheetId="9" r:id="rId5"/>
    <sheet name="04-02-23" sheetId="10" r:id="rId6"/>
    <sheet name="11-05-24" sheetId="11" r:id="rId7"/>
    <sheet name="Activités" sheetId="5" r:id="rId8"/>
  </sheets>
  <definedNames>
    <definedName name="Liste_Activités">Activités!$C$5:$C$45</definedName>
    <definedName name="Print_Area" localSheetId="2">'03-04-20'!$A$1:$F$87</definedName>
    <definedName name="Print_Area" localSheetId="5">'04-02-23'!$A$1:$F$89</definedName>
    <definedName name="Print_Area" localSheetId="6">'11-05-24'!$A$1:$F$89</definedName>
    <definedName name="Print_Area" localSheetId="1">'16-12-19'!$A$1:$F$87</definedName>
    <definedName name="Print_Area" localSheetId="0">'23-10-18'!$A$1:$F$89</definedName>
    <definedName name="Print_Area" localSheetId="3">'28-05-20'!$A$1:$F$87</definedName>
    <definedName name="Print_Area" localSheetId="4">'30-06-22'!$A$1:$F$89</definedName>
    <definedName name="Print_Area" localSheetId="7">Activités!$A$1:$D$45</definedName>
    <definedName name="_xlnm.Print_Area" localSheetId="2">'03-04-20'!$A$1:$F$87</definedName>
    <definedName name="_xlnm.Print_Area" localSheetId="5">'04-02-23'!$A$1:$F$89</definedName>
    <definedName name="_xlnm.Print_Area" localSheetId="6">'11-05-24'!$A$1:$F$89</definedName>
    <definedName name="_xlnm.Print_Area" localSheetId="1">'16-12-19'!$A$1:$F$87</definedName>
    <definedName name="_xlnm.Print_Area" localSheetId="0">'23-10-18'!$A$1:$F$89</definedName>
    <definedName name="_xlnm.Print_Area" localSheetId="3">'28-05-20'!$A$1:$F$87</definedName>
    <definedName name="_xlnm.Print_Area" localSheetId="4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1" l="1"/>
  <c r="E69" i="11"/>
  <c r="E72" i="11" s="1"/>
  <c r="E35" i="10"/>
  <c r="E69" i="10"/>
  <c r="E72" i="10"/>
  <c r="E73" i="10"/>
  <c r="E74" i="10"/>
  <c r="E76" i="10"/>
  <c r="E80" i="10"/>
  <c r="E35" i="9"/>
  <c r="E69" i="9"/>
  <c r="E72" i="9"/>
  <c r="E73" i="9"/>
  <c r="E74" i="9"/>
  <c r="E76" i="9"/>
  <c r="E80" i="9"/>
  <c r="E35" i="8"/>
  <c r="E67" i="8"/>
  <c r="E70" i="8"/>
  <c r="E71" i="8"/>
  <c r="E72" i="8"/>
  <c r="E74" i="8"/>
  <c r="E78" i="8"/>
  <c r="E67" i="7"/>
  <c r="E70" i="7"/>
  <c r="E71" i="7"/>
  <c r="E72" i="7"/>
  <c r="E74" i="7"/>
  <c r="E78" i="7"/>
  <c r="E35" i="6"/>
  <c r="E67" i="6"/>
  <c r="E70" i="6"/>
  <c r="E71" i="6"/>
  <c r="E72" i="6"/>
  <c r="E74" i="6"/>
  <c r="E78" i="6"/>
  <c r="E38" i="4"/>
  <c r="E69" i="4"/>
  <c r="E72" i="4"/>
  <c r="E74" i="4"/>
  <c r="E73" i="4"/>
  <c r="E76" i="4"/>
  <c r="E80" i="4"/>
  <c r="E74" i="11" l="1"/>
  <c r="E73" i="11"/>
  <c r="E76" i="11" s="1"/>
  <c r="E80" i="11" s="1"/>
</calcChain>
</file>

<file path=xl/sharedStrings.xml><?xml version="1.0" encoding="utf-8"?>
<sst xmlns="http://schemas.openxmlformats.org/spreadsheetml/2006/main" count="188" uniqueCount="80">
  <si>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</si>
  <si>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</si>
  <si>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</si>
  <si>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</si>
  <si>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</si>
  <si>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</si>
  <si>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</si>
  <si>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</si>
  <si>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</si>
  <si>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</si>
  <si>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</si>
  <si>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</si>
  <si>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</si>
  <si>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</si>
  <si>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</si>
  <si>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</si>
  <si>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</si>
  <si>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</si>
  <si>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</si>
  <si>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</si>
  <si>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</si>
  <si>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</si>
  <si>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</si>
  <si>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</si>
  <si>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</si>
  <si>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</si>
  <si>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</si>
  <si>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</si>
  <si>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</si>
  <si>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</si>
  <si>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</si>
  <si>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</si>
  <si>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</si>
  <si>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</si>
  <si>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</si>
  <si>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</si>
  <si>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</si>
  <si>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</si>
  <si>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</si>
  <si>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</si>
  <si>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</si>
  <si>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</si>
  <si>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</si>
  <si>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</si>
  <si>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</si>
  <si>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</si>
  <si>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</si>
  <si>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</si>
  <si>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</si>
  <si>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</si>
  <si>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</si>
  <si>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</si>
  <si>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</si>
  <si>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</si>
  <si>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</si>
  <si>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23 octobre 2018</t>
  </si>
  <si>
    <t>MARTIN PROVENCHER</t>
  </si>
  <si>
    <t>PROVENCHER &amp; ASSOCIÉ INC</t>
  </si>
  <si>
    <t>13 000 rue Sherbrooke Est, bureau 301
Montréal  Québec  H1A 3W2</t>
  </si>
  <si>
    <t># 18229</t>
  </si>
  <si>
    <t xml:space="preserve"> - Rencontre avec vous à nos bureaux relativement à l'interprétation à donner à 84.1 LIR et situation problématiques ;</t>
  </si>
  <si>
    <t xml:space="preserve"> - Consultation téléphonique relativement à l'exonération pour gain en capital vs le lien de fait dans le cas d'une relève ;</t>
  </si>
  <si>
    <t>Le 16 DÉCEMBRE 2019</t>
  </si>
  <si>
    <t># 19311</t>
  </si>
  <si>
    <t xml:space="preserve"> - Dossier de Produits Non-Ferreux Gauthier - Discussion téléphonique, rencontre avec le client, recherches fiscales entourant la qualification ou non des activités de l'entreprise à la définition de "Fabricat et transformation", recherches et analyses fiscales relativement à l'admissibilité au crédit d'impôt à l'investissement relativement aux équipements à acquérir ;</t>
  </si>
  <si>
    <t>Le 3 AVRIL 2020</t>
  </si>
  <si>
    <t># 20102</t>
  </si>
  <si>
    <t xml:space="preserve"> - Dossier GDR - Rencontre à nos bureaux ;</t>
  </si>
  <si>
    <t>Le 28 MAI 2020</t>
  </si>
  <si>
    <t># 20156</t>
  </si>
  <si>
    <t xml:space="preserve"> - Dossier de pertes latentes sur placement dans société et transfert à l'actionnaire, recherches, analyse et téléphone - Dossier avec Roch ;</t>
  </si>
  <si>
    <t>Le 30 JUIN 2022</t>
  </si>
  <si>
    <t># 22220</t>
  </si>
  <si>
    <t xml:space="preserve"> - Questionnement - report rétro de pertes vs CRTG</t>
  </si>
  <si>
    <t># 23013</t>
  </si>
  <si>
    <t>Le 4 FÉVRIER 2023</t>
  </si>
  <si>
    <t xml:space="preserve"> - Dossier Produit Non Ferreux Gauthier - discussions avec Roch sur optimisation de rémunération ;</t>
  </si>
  <si>
    <t>Le 11 MAI 2024</t>
  </si>
  <si>
    <t># 24177</t>
  </si>
  <si>
    <t xml:space="preserve"> - Question relativement au moment d'imposition de la vente d'une bâtisse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</si>
</sst>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047FA0-9CC9-4BFB-A2E8-294F21BAF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02BEBD-0456-44CD-9751-170B30197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491F28-1407-4433-BCCF-DA1A34759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AFB3D4-7D95-4521-BABE-981A7565B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1F888A-3CB9-4B35-AD70-138ABF144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4A0B30-FD9E-41B6-92E3-D3F85192C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8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60</v>
      </c>
      <c r="C35" s="59"/>
      <c r="D35" s="59"/>
      <c r="E35" s="29">
        <v>255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61</v>
      </c>
      <c r="C38" s="59"/>
      <c r="D38" s="59"/>
      <c r="E38" s="29">
        <f>0.3*255</f>
        <v>76.5</v>
      </c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SUM(E33:E68)</f>
        <v>331.5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331.5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16.579999999999998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381.15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381.15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4C5F-8A7C-4C05-B332-797BD530E89C}">
  <sheetPr>
    <pageSetUpPr fitToPage="1"/>
  </sheetPr>
  <dimension ref="A12:F90"/>
  <sheetViews>
    <sheetView view="pageBreakPreview" topLeftCell="A16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45" customHeight="1" x14ac:dyDescent="0.2">
      <c r="A35" s="22"/>
      <c r="B35" s="59" t="s">
        <v>64</v>
      </c>
      <c r="C35" s="59"/>
      <c r="D35" s="59"/>
      <c r="E35" s="29">
        <f>7.5*265</f>
        <v>1987.5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SUM(E33:E66)</f>
        <v>1987.5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1987.5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99.38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198.25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2285.13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22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2285.13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44</v>
      </c>
      <c r="B82" s="65"/>
      <c r="C82" s="65"/>
      <c r="D82" s="65"/>
      <c r="E82" s="65"/>
      <c r="F82" s="65"/>
    </row>
    <row r="83" spans="1:6" ht="14.25" x14ac:dyDescent="0.2">
      <c r="A83" s="61" t="s">
        <v>45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A335A0C1-B2DA-462B-BBFB-F6AE2DB84A6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D071-85B3-4B3B-B216-0EC530D8FCD2}">
  <sheetPr>
    <pageSetUpPr fitToPage="1"/>
  </sheetPr>
  <dimension ref="A12:F90"/>
  <sheetViews>
    <sheetView view="pageBreakPreview" topLeftCell="A25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45" customHeight="1" x14ac:dyDescent="0.2">
      <c r="A35" s="22"/>
      <c r="B35" s="59" t="s">
        <v>67</v>
      </c>
      <c r="C35" s="59"/>
      <c r="D35" s="59"/>
      <c r="E35" s="29">
        <v>285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SUM(E33:E66)</f>
        <v>285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285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14.25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28.43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327.68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22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327.68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44</v>
      </c>
      <c r="B82" s="65"/>
      <c r="C82" s="65"/>
      <c r="D82" s="65"/>
      <c r="E82" s="65"/>
      <c r="F82" s="65"/>
    </row>
    <row r="83" spans="1:6" ht="14.25" x14ac:dyDescent="0.2">
      <c r="A83" s="61" t="s">
        <v>45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3FEA4771-A791-409A-A844-24094DB6F98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2F5A-D116-4A6C-B2A8-FF46724FB68F}">
  <sheetPr>
    <pageSetUpPr fitToPage="1"/>
  </sheetPr>
  <dimension ref="A12:F90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45" customHeight="1" x14ac:dyDescent="0.2">
      <c r="A35" s="22"/>
      <c r="B35" s="59" t="s">
        <v>70</v>
      </c>
      <c r="C35" s="59"/>
      <c r="D35" s="59"/>
      <c r="E35" s="29">
        <f>285*1.25</f>
        <v>356.25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SUM(E33:E66)</f>
        <v>356.25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356.25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17.809999999999999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35.54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409.6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22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409.6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44</v>
      </c>
      <c r="B82" s="65"/>
      <c r="C82" s="65"/>
      <c r="D82" s="65"/>
      <c r="E82" s="65"/>
      <c r="F82" s="65"/>
    </row>
    <row r="83" spans="1:6" ht="14.25" x14ac:dyDescent="0.2">
      <c r="A83" s="61" t="s">
        <v>45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215512BD-B801-46B4-B932-EE4433954C4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B907-CB56-48B4-A35D-53D5B6D889BC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73</v>
      </c>
      <c r="C35" s="59"/>
      <c r="D35" s="59"/>
      <c r="E35" s="29">
        <f>0.4*325</f>
        <v>130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SUM(E33:E68)</f>
        <v>130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130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12.97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149.47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149.47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3:D43"/>
    <mergeCell ref="B44:D44"/>
    <mergeCell ref="B45:D45"/>
    <mergeCell ref="B41:D41"/>
    <mergeCell ref="B42:D42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1961D4AF-1087-4FFB-9B38-8458814ADD2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40FA-4A4C-4ED4-93CB-CEBF1311A9A4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76</v>
      </c>
      <c r="C35" s="59"/>
      <c r="D35" s="59"/>
      <c r="E35" s="29">
        <f>0.5*350</f>
        <v>175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SUM(E33:E68)</f>
        <v>175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201.21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201.21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41A004D-9172-4BE0-A7EB-4477BEFDA9A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96FF-A703-4338-99A1-0999CB084928}">
  <sheetPr>
    <pageSetUpPr fitToPage="1"/>
  </sheetPr>
  <dimension ref="A12:F92"/>
  <sheetViews>
    <sheetView tabSelected="1"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79</v>
      </c>
      <c r="C35" s="59"/>
      <c r="D35" s="59"/>
      <c r="E35" s="29">
        <f>0.5*350</f>
        <v>175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SUM(E33:E68)</f>
        <v>175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201.21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201.21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1E6E33A-E8A4-42FD-B721-47F78D8BD49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23-10-18</vt:lpstr>
      <vt:lpstr>16-12-19</vt:lpstr>
      <vt:lpstr>03-04-20</vt:lpstr>
      <vt:lpstr>28-05-20</vt:lpstr>
      <vt:lpstr>30-06-22</vt:lpstr>
      <vt:lpstr>04-02-23</vt:lpstr>
      <vt:lpstr>11-05-24</vt:lpstr>
      <vt:lpstr>Activités</vt:lpstr>
      <vt:lpstr>Liste_Activités</vt:lpstr>
      <vt:lpstr>'03-04-20'!Print_Area</vt:lpstr>
      <vt:lpstr>'04-02-23'!Print_Area</vt:lpstr>
      <vt:lpstr>'11-05-24'!Print_Area</vt:lpstr>
      <vt:lpstr>'16-12-19'!Print_Area</vt:lpstr>
      <vt:lpstr>'23-10-18'!Print_Area</vt:lpstr>
      <vt:lpstr>'28-05-20'!Print_Area</vt:lpstr>
      <vt:lpstr>'30-06-22'!Print_Area</vt:lpstr>
      <vt:lpstr>Activités!Print_Area</vt:lpstr>
      <vt:lpstr>'03-04-20'!Zone_d_impression</vt:lpstr>
      <vt:lpstr>'04-02-23'!Zone_d_impression</vt:lpstr>
      <vt:lpstr>'11-05-24'!Zone_d_impression</vt:lpstr>
      <vt:lpstr>'16-12-19'!Zone_d_impression</vt:lpstr>
      <vt:lpstr>'23-10-18'!Zone_d_impression</vt:lpstr>
      <vt:lpstr>'28-05-20'!Zone_d_impression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2024-05-11T09:14:18Z</cp:lastPrinted>
  <dcterms:created xsi:type="dcterms:W3CDTF">1996-11-05T19:10:39Z</dcterms:created>
  <dcterms:modified xsi:type="dcterms:W3CDTF">2024-05-11T09:14:45Z</dcterms:modified>
</cp:coreProperties>
</file>