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3C14D5D3-3B1F-4727-B384-5D9D59DA600C}" xr6:coauthVersionLast="45" xr6:coauthVersionMax="45" xr10:uidLastSave="{00000000-0000-0000-0000-000000000000}"/>
  <bookViews>
    <workbookView xWindow="-120" yWindow="-120" windowWidth="38640" windowHeight="15840" activeTab="2" xr2:uid="{00000000-000D-0000-FFFF-FFFF00000000}"/>
  </bookViews>
  <sheets>
    <sheet name="01-10-19" sheetId="4" r:id="rId1"/>
    <sheet name="04-11-19" sheetId="6" r:id="rId2"/>
    <sheet name="01-10-20" sheetId="7" r:id="rId3"/>
    <sheet name="Activités" sheetId="5" r:id="rId4"/>
  </sheets>
  <definedNames>
    <definedName name="Liste_Activités">Activités!$C$5:$C$45</definedName>
    <definedName name="Print_Area" localSheetId="0">'01-10-19'!$A$1:$F$89</definedName>
    <definedName name="Print_Area" localSheetId="2">'01-10-20'!$A$1:$F$88</definedName>
    <definedName name="Print_Area" localSheetId="1">'04-11-19'!$A$1:$F$89</definedName>
    <definedName name="Print_Area" localSheetId="3">Activités!$A$1:$D$45</definedName>
    <definedName name="_xlnm.Print_Area" localSheetId="0">'01-10-19'!$A$1:$F$89</definedName>
    <definedName name="_xlnm.Print_Area" localSheetId="2">'01-10-20'!$A$1:$F$88</definedName>
    <definedName name="_xlnm.Print_Area" localSheetId="1">'04-11-19'!$A$1:$F$89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8" i="7" l="1"/>
  <c r="E71" i="7"/>
  <c r="E72" i="7"/>
  <c r="E73" i="7"/>
  <c r="E75" i="7"/>
  <c r="E79" i="7"/>
  <c r="E69" i="6"/>
  <c r="H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<sst xmlns="http://schemas.openxmlformats.org/spreadsheetml/2006/main" count="133" uniqueCount="79">
  <si>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</si>
  <si>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</si>
  <si>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</si>
  <si>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</si>
  <si>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</si>
  <si>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</si>
  <si>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</si>
  <si>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</si>
  <si>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</si>
  <si>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</si>
  <si>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</si>
  <si>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</si>
  <si>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</si>
  <si>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</si>
  <si>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</si>
  <si>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</si>
  <si>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</si>
  <si>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</si>
  <si>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</si>
  <si>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</si>
  <si>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</si>
  <si>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</si>
  <si>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</si>
  <si>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</si>
  <si>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</si>
  <si>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</si>
  <si>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</si>
  <si>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</si>
  <si>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</si>
  <si>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</si>
  <si>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</si>
  <si>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</si>
  <si>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</si>
  <si>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</si>
  <si>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</si>
  <si>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</si>
  <si>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</si>
  <si>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</si>
  <si>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</si>
  <si>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</si>
  <si>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</si>
  <si>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</si>
  <si>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</si>
  <si>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</si>
  <si>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</si>
  <si>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</si>
  <si>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</si>
  <si>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</si>
  <si>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</si>
  <si>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</si>
  <si>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</si>
  <si>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</si>
  <si>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</si>
  <si>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</si>
  <si>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</si>
  <si>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</si>
  <si>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</si>
  <si>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# 19243</t>
  </si>
  <si>
    <t>Le 1ER OCTOBRE 2019</t>
  </si>
  <si>
    <t>SYLVAIN BERGERON</t>
  </si>
  <si>
    <t>MÉFATECH INC</t>
  </si>
  <si>
    <t>169 ch. du Ruisseau-des-Noyers
Saint-Jean-sur-Richelieu (Québec) J2Y 1E6</t>
  </si>
  <si>
    <t>Estimé: 8k incluant 2,5k de légal</t>
  </si>
  <si>
    <t>donc 5,5k de fiscal total</t>
  </si>
  <si>
    <t xml:space="preserve"> - Analyse des différentes planifications fiscales possibles et préparation d'un sommaire des différentes options ;</t>
  </si>
  <si>
    <t xml:space="preserve"> - Répondre aux différentes questions relativement aux différentes possibilités de mise en place ;</t>
  </si>
  <si>
    <t xml:space="preserve"> - Diverses discussions téléphoniques avec Julie et Me Williamson ;</t>
  </si>
  <si>
    <t xml:space="preserve"> - Lecture et rédactions de divers courriels avec vous, Julie et Me Williamson ;</t>
  </si>
  <si>
    <t xml:space="preserve"> - Préparation à la rencontre, déplacement et rencontre avec vous aux bureaux des notaires pour la signature de la documentation préparée ;</t>
  </si>
  <si>
    <t>Le 4 NOVEMBRE 2019</t>
  </si>
  <si>
    <t># 19279</t>
  </si>
  <si>
    <t>Le 1er OCTOBRE 2020</t>
  </si>
  <si>
    <t># 20246</t>
  </si>
  <si>
    <t xml:space="preserve"> - Révision de la documentation juridique préparée pour l'optimisation de la planification annuelle ;</t>
  </si>
  <si>
    <t xml:space="preserve"> - Préparation de directives à l'attention des juristes afin d'optimiser votre situation fiscale ;</t>
  </si>
  <si>
    <t xml:space="preserve"> - Diverses discussions téléphoniques avec votre comptable, Julie et Me Williamson ;</t>
  </si>
  <si>
    <t xml:space="preserve"> - Lecture et rédactions de divers courriels avec votre comptable, Julie et Me Williamson ;</t>
  </si>
  <si>
    <t xml:space="preserve"> - Travail avec votre comptable à la préparation des états financiers et déclaration de revenus qui inclut toute la mise en place effectuée dans l'année ;</t>
  </si>
  <si>
    <t xml:space="preserve"> - Analyse de la possibilité de la mise en place d'un RRI dans votre situation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</si>
</sst>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166" fontId="2" fillId="0" borderId="0" xfId="0" applyNumberFormat="1" applyFont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AF5B49-86B8-45BD-9ED3-D085DB61F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B29CCA-23D3-4994-A777-E81239B3C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H92"/>
  <sheetViews>
    <sheetView view="pageBreakPreview" topLeftCell="A37" zoomScale="80" zoomScaleNormal="100" zoomScaleSheetLayoutView="80" workbookViewId="0">
      <selection activeCell="H72" sqref="H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59</v>
      </c>
      <c r="C24" s="22"/>
      <c r="D24" s="22"/>
      <c r="E24" s="22"/>
      <c r="F24" s="22"/>
    </row>
    <row r="25" spans="1:6" ht="15" x14ac:dyDescent="0.2">
      <c r="A25" s="18"/>
      <c r="B25" s="26" t="s">
        <v>60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64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25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28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65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66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67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26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8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27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51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 t="s">
        <v>50</v>
      </c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 t="s">
        <v>35</v>
      </c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8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8" s="51" customFormat="1" ht="14.25" x14ac:dyDescent="0.2">
      <c r="A66" s="47"/>
      <c r="B66" s="48"/>
      <c r="C66" s="52">
        <v>14.75</v>
      </c>
      <c r="D66" s="53">
        <v>265</v>
      </c>
      <c r="E66" s="50"/>
      <c r="F66" s="47"/>
    </row>
    <row r="67" spans="1:8" ht="14.25" x14ac:dyDescent="0.2">
      <c r="A67" s="22"/>
      <c r="B67" s="59"/>
      <c r="C67" s="59"/>
      <c r="D67" s="59"/>
      <c r="E67" s="29"/>
      <c r="F67" s="22"/>
      <c r="H67" s="2" t="s">
        <v>62</v>
      </c>
    </row>
    <row r="68" spans="1:8" ht="13.5" customHeight="1" x14ac:dyDescent="0.2">
      <c r="A68" s="22"/>
      <c r="B68" s="59"/>
      <c r="C68" s="59"/>
      <c r="D68" s="59"/>
      <c r="E68" s="29"/>
      <c r="F68" s="22"/>
      <c r="H68" s="2" t="s">
        <v>63</v>
      </c>
    </row>
    <row r="69" spans="1:8" ht="13.5" customHeight="1" x14ac:dyDescent="0.2">
      <c r="A69" s="22"/>
      <c r="B69" s="26" t="s">
        <v>19</v>
      </c>
      <c r="C69" s="27"/>
      <c r="D69" s="27"/>
      <c r="E69" s="30">
        <f>D66*C66</f>
        <v>3908.75</v>
      </c>
      <c r="F69" s="22"/>
    </row>
    <row r="70" spans="1:8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8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8" ht="13.5" customHeight="1" x14ac:dyDescent="0.2">
      <c r="A72" s="22"/>
      <c r="B72" s="26" t="s">
        <v>18</v>
      </c>
      <c r="C72" s="27"/>
      <c r="D72" s="27"/>
      <c r="E72" s="30">
        <f>SUM(E69:E71)</f>
        <v>3908.75</v>
      </c>
      <c r="F72" s="22"/>
    </row>
    <row r="73" spans="1:8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195.44</v>
      </c>
      <c r="F73" s="22"/>
    </row>
    <row r="74" spans="1:8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389.9</v>
      </c>
      <c r="F74" s="22"/>
    </row>
    <row r="75" spans="1:8" ht="13.5" customHeight="1" x14ac:dyDescent="0.2">
      <c r="A75" s="22"/>
      <c r="B75" s="27"/>
      <c r="C75" s="27"/>
      <c r="D75" s="27"/>
      <c r="E75" s="33"/>
      <c r="F75" s="22"/>
    </row>
    <row r="76" spans="1:8" ht="16.5" customHeight="1" thickBot="1" x14ac:dyDescent="0.25">
      <c r="A76" s="22"/>
      <c r="B76" s="26" t="s">
        <v>20</v>
      </c>
      <c r="C76" s="27"/>
      <c r="D76" s="27"/>
      <c r="E76" s="34">
        <f>SUM(E72:E74)</f>
        <v>4494.0899999999992</v>
      </c>
      <c r="F76" s="22"/>
    </row>
    <row r="77" spans="1:8" ht="15.75" thickTop="1" x14ac:dyDescent="0.2">
      <c r="A77" s="22"/>
      <c r="B77" s="61"/>
      <c r="C77" s="61"/>
      <c r="D77" s="61"/>
      <c r="E77" s="37"/>
      <c r="F77" s="22"/>
    </row>
    <row r="78" spans="1:8" ht="15" x14ac:dyDescent="0.2">
      <c r="A78" s="22"/>
      <c r="B78" s="66" t="s">
        <v>22</v>
      </c>
      <c r="C78" s="66"/>
      <c r="D78" s="66"/>
      <c r="E78" s="37">
        <v>0</v>
      </c>
      <c r="F78" s="22"/>
    </row>
    <row r="79" spans="1:8" ht="15" x14ac:dyDescent="0.2">
      <c r="A79" s="22"/>
      <c r="B79" s="61"/>
      <c r="C79" s="61"/>
      <c r="D79" s="61"/>
      <c r="E79" s="37"/>
      <c r="F79" s="22"/>
    </row>
    <row r="80" spans="1:8" ht="19.5" customHeight="1" x14ac:dyDescent="0.2">
      <c r="A80" s="22"/>
      <c r="B80" s="38" t="s">
        <v>21</v>
      </c>
      <c r="C80" s="39"/>
      <c r="D80" s="39"/>
      <c r="E80" s="40">
        <f>E76-E78</f>
        <v>4494.0899999999992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4"/>
      <c r="C83" s="64"/>
      <c r="D83" s="64"/>
      <c r="E83" s="64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5"/>
      <c r="C87" s="65"/>
      <c r="D87" s="65"/>
      <c r="E87" s="65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42:D42"/>
    <mergeCell ref="B43:D43"/>
    <mergeCell ref="B44:D44"/>
    <mergeCell ref="B45:D45"/>
    <mergeCell ref="B46:D46"/>
    <mergeCell ref="B47:D47"/>
    <mergeCell ref="B48:D48"/>
    <mergeCell ref="B49:D49"/>
    <mergeCell ref="B78:D78"/>
    <mergeCell ref="A85:F85"/>
    <mergeCell ref="A30:F30"/>
    <mergeCell ref="B79:D79"/>
    <mergeCell ref="B41:D41"/>
    <mergeCell ref="B52:D52"/>
    <mergeCell ref="B50:D50"/>
    <mergeCell ref="B51:D51"/>
    <mergeCell ref="B38:D38"/>
    <mergeCell ref="B39:D39"/>
    <mergeCell ref="B40:D4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51 B52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3D3B-EEDC-403B-932E-071A012DA576}">
  <sheetPr>
    <pageSetUpPr fitToPage="1"/>
  </sheetPr>
  <dimension ref="A12:H92"/>
  <sheetViews>
    <sheetView view="pageBreakPreview" topLeftCell="A6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59</v>
      </c>
      <c r="C24" s="22"/>
      <c r="D24" s="22"/>
      <c r="E24" s="22"/>
      <c r="F24" s="22"/>
    </row>
    <row r="25" spans="1:6" ht="15" x14ac:dyDescent="0.2">
      <c r="A25" s="18"/>
      <c r="B25" s="26" t="s">
        <v>60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66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67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8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8" s="51" customFormat="1" ht="14.25" x14ac:dyDescent="0.2">
      <c r="A66" s="47"/>
      <c r="B66" s="48"/>
      <c r="C66" s="52">
        <v>5.75</v>
      </c>
      <c r="D66" s="53">
        <v>265</v>
      </c>
      <c r="E66" s="50"/>
      <c r="F66" s="47"/>
    </row>
    <row r="67" spans="1:8" ht="14.25" x14ac:dyDescent="0.2">
      <c r="A67" s="22"/>
      <c r="B67" s="59"/>
      <c r="C67" s="59"/>
      <c r="D67" s="59"/>
      <c r="E67" s="29"/>
      <c r="F67" s="22"/>
      <c r="H67" s="2" t="s">
        <v>62</v>
      </c>
    </row>
    <row r="68" spans="1:8" ht="13.5" customHeight="1" x14ac:dyDescent="0.2">
      <c r="A68" s="22"/>
      <c r="B68" s="59"/>
      <c r="C68" s="59"/>
      <c r="D68" s="59"/>
      <c r="E68" s="29"/>
      <c r="F68" s="22"/>
      <c r="H68" s="2" t="s">
        <v>63</v>
      </c>
    </row>
    <row r="69" spans="1:8" ht="13.5" customHeight="1" x14ac:dyDescent="0.2">
      <c r="A69" s="22"/>
      <c r="B69" s="26" t="s">
        <v>19</v>
      </c>
      <c r="C69" s="27"/>
      <c r="D69" s="27"/>
      <c r="E69" s="30">
        <f>D66*C66</f>
        <v>1523.75</v>
      </c>
      <c r="F69" s="22"/>
      <c r="H69" s="56">
        <f>'01-10-19'!E69+'04-11-19'!E69</f>
        <v>5432.5</v>
      </c>
    </row>
    <row r="70" spans="1:8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8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8" ht="13.5" customHeight="1" x14ac:dyDescent="0.2">
      <c r="A72" s="22"/>
      <c r="B72" s="26" t="s">
        <v>18</v>
      </c>
      <c r="C72" s="27"/>
      <c r="D72" s="27"/>
      <c r="E72" s="30">
        <f>SUM(E69:E71)</f>
        <v>1523.75</v>
      </c>
      <c r="F72" s="22"/>
    </row>
    <row r="73" spans="1:8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76.19</v>
      </c>
      <c r="F73" s="22"/>
    </row>
    <row r="74" spans="1:8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151.99</v>
      </c>
      <c r="F74" s="22"/>
    </row>
    <row r="75" spans="1:8" ht="13.5" customHeight="1" x14ac:dyDescent="0.2">
      <c r="A75" s="22"/>
      <c r="B75" s="27"/>
      <c r="C75" s="27"/>
      <c r="D75" s="27"/>
      <c r="E75" s="33"/>
      <c r="F75" s="22"/>
    </row>
    <row r="76" spans="1:8" ht="16.5" customHeight="1" thickBot="1" x14ac:dyDescent="0.25">
      <c r="A76" s="22"/>
      <c r="B76" s="26" t="s">
        <v>20</v>
      </c>
      <c r="C76" s="27"/>
      <c r="D76" s="27"/>
      <c r="E76" s="34">
        <f>SUM(E72:E74)</f>
        <v>1751.93</v>
      </c>
      <c r="F76" s="22"/>
    </row>
    <row r="77" spans="1:8" ht="15.75" thickTop="1" x14ac:dyDescent="0.2">
      <c r="A77" s="22"/>
      <c r="B77" s="61"/>
      <c r="C77" s="61"/>
      <c r="D77" s="61"/>
      <c r="E77" s="37"/>
      <c r="F77" s="22"/>
    </row>
    <row r="78" spans="1:8" ht="15" x14ac:dyDescent="0.2">
      <c r="A78" s="22"/>
      <c r="B78" s="66" t="s">
        <v>22</v>
      </c>
      <c r="C78" s="66"/>
      <c r="D78" s="66"/>
      <c r="E78" s="37">
        <v>0</v>
      </c>
      <c r="F78" s="22"/>
    </row>
    <row r="79" spans="1:8" ht="15" x14ac:dyDescent="0.2">
      <c r="A79" s="22"/>
      <c r="B79" s="61"/>
      <c r="C79" s="61"/>
      <c r="D79" s="61"/>
      <c r="E79" s="37"/>
      <c r="F79" s="22"/>
    </row>
    <row r="80" spans="1:8" ht="19.5" customHeight="1" x14ac:dyDescent="0.2">
      <c r="A80" s="22"/>
      <c r="B80" s="38" t="s">
        <v>21</v>
      </c>
      <c r="C80" s="39"/>
      <c r="D80" s="39"/>
      <c r="E80" s="40">
        <f>E76-E78</f>
        <v>1751.93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4"/>
      <c r="C83" s="64"/>
      <c r="D83" s="64"/>
      <c r="E83" s="64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5"/>
      <c r="C87" s="65"/>
      <c r="D87" s="65"/>
      <c r="E87" s="65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42:D42"/>
    <mergeCell ref="B43:D43"/>
    <mergeCell ref="B44:D44"/>
    <mergeCell ref="B45:D45"/>
    <mergeCell ref="B55:D55"/>
    <mergeCell ref="B47:D47"/>
    <mergeCell ref="B39:D39"/>
    <mergeCell ref="B40:D40"/>
    <mergeCell ref="B41:D41"/>
    <mergeCell ref="B48:D48"/>
    <mergeCell ref="B49:D49"/>
    <mergeCell ref="B46:D46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38 B39:B68" xr:uid="{5B6E70F6-8F86-46E0-9733-8CB639EC9FE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38EB-410F-4524-AFD8-5F0AF0AB2588}">
  <sheetPr>
    <pageSetUpPr fitToPage="1"/>
  </sheetPr>
  <dimension ref="A12:H91"/>
  <sheetViews>
    <sheetView tabSelected="1" view="pageBreakPreview" topLeftCell="A40" zoomScale="80" zoomScaleNormal="100" zoomScaleSheetLayoutView="80" workbookViewId="0">
      <selection activeCell="G77" sqref="G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59</v>
      </c>
      <c r="C24" s="22"/>
      <c r="D24" s="22"/>
      <c r="E24" s="22"/>
      <c r="F24" s="22"/>
    </row>
    <row r="25" spans="1:6" ht="15" x14ac:dyDescent="0.2">
      <c r="A25" s="18"/>
      <c r="B25" s="26" t="s">
        <v>60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8.5" customHeight="1" x14ac:dyDescent="0.2">
      <c r="A35" s="22"/>
      <c r="B35" s="59" t="s">
        <v>77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75</v>
      </c>
      <c r="C39" s="59"/>
      <c r="D39" s="59"/>
      <c r="E39" s="29"/>
      <c r="F39" s="22"/>
    </row>
    <row r="40" spans="1:6" ht="14.25" x14ac:dyDescent="0.2">
      <c r="A40" s="22"/>
      <c r="B40" s="55"/>
      <c r="C40" s="55"/>
      <c r="D40" s="55"/>
      <c r="E40" s="29"/>
      <c r="F40" s="22"/>
    </row>
    <row r="41" spans="1:6" ht="14.25" x14ac:dyDescent="0.2">
      <c r="A41" s="22"/>
      <c r="B41" s="55" t="s">
        <v>76</v>
      </c>
      <c r="C41" s="55"/>
      <c r="D41" s="55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74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73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8" s="51" customFormat="1" ht="14.25" x14ac:dyDescent="0.2">
      <c r="A65" s="47"/>
      <c r="B65" s="48"/>
      <c r="C65" s="52">
        <v>8</v>
      </c>
      <c r="D65" s="53">
        <v>285</v>
      </c>
      <c r="E65" s="50"/>
      <c r="F65" s="47"/>
    </row>
    <row r="66" spans="1:8" ht="14.25" x14ac:dyDescent="0.2">
      <c r="A66" s="22"/>
      <c r="B66" s="59"/>
      <c r="C66" s="59"/>
      <c r="D66" s="59"/>
      <c r="E66" s="29"/>
      <c r="F66" s="22"/>
    </row>
    <row r="67" spans="1:8" ht="13.5" customHeight="1" x14ac:dyDescent="0.2">
      <c r="A67" s="22"/>
      <c r="B67" s="59"/>
      <c r="C67" s="59"/>
      <c r="D67" s="59"/>
      <c r="E67" s="29"/>
      <c r="F67" s="22"/>
    </row>
    <row r="68" spans="1:8" ht="13.5" customHeight="1" x14ac:dyDescent="0.2">
      <c r="A68" s="22"/>
      <c r="B68" s="26" t="s">
        <v>19</v>
      </c>
      <c r="C68" s="27"/>
      <c r="D68" s="27"/>
      <c r="E68" s="30">
        <f>D65*C65</f>
        <v>2280</v>
      </c>
      <c r="F68" s="22"/>
      <c r="H68" s="56"/>
    </row>
    <row r="69" spans="1:8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8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8" ht="13.5" customHeight="1" x14ac:dyDescent="0.2">
      <c r="A71" s="22"/>
      <c r="B71" s="26" t="s">
        <v>18</v>
      </c>
      <c r="C71" s="27"/>
      <c r="D71" s="27"/>
      <c r="E71" s="30">
        <f>SUM(E68:E70)</f>
        <v>2280</v>
      </c>
      <c r="F71" s="22"/>
    </row>
    <row r="72" spans="1:8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114</v>
      </c>
      <c r="F72" s="22"/>
    </row>
    <row r="73" spans="1:8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227.43</v>
      </c>
      <c r="F73" s="22"/>
    </row>
    <row r="74" spans="1:8" ht="13.5" customHeight="1" x14ac:dyDescent="0.2">
      <c r="A74" s="22"/>
      <c r="B74" s="27"/>
      <c r="C74" s="27"/>
      <c r="D74" s="27"/>
      <c r="E74" s="33"/>
      <c r="F74" s="22"/>
    </row>
    <row r="75" spans="1:8" ht="16.5" customHeight="1" thickBot="1" x14ac:dyDescent="0.25">
      <c r="A75" s="22"/>
      <c r="B75" s="26" t="s">
        <v>20</v>
      </c>
      <c r="C75" s="27"/>
      <c r="D75" s="27"/>
      <c r="E75" s="34">
        <f>SUM(E71:E73)</f>
        <v>2621.4299999999998</v>
      </c>
      <c r="F75" s="22"/>
    </row>
    <row r="76" spans="1:8" ht="15.75" thickTop="1" x14ac:dyDescent="0.2">
      <c r="A76" s="22"/>
      <c r="B76" s="61"/>
      <c r="C76" s="61"/>
      <c r="D76" s="61"/>
      <c r="E76" s="37"/>
      <c r="F76" s="22"/>
    </row>
    <row r="77" spans="1:8" ht="15" x14ac:dyDescent="0.2">
      <c r="A77" s="22"/>
      <c r="B77" s="66" t="s">
        <v>22</v>
      </c>
      <c r="C77" s="66"/>
      <c r="D77" s="66"/>
      <c r="E77" s="37">
        <v>0</v>
      </c>
      <c r="F77" s="22"/>
    </row>
    <row r="78" spans="1:8" ht="15" x14ac:dyDescent="0.2">
      <c r="A78" s="22"/>
      <c r="B78" s="61"/>
      <c r="C78" s="61"/>
      <c r="D78" s="61"/>
      <c r="E78" s="37"/>
      <c r="F78" s="22"/>
    </row>
    <row r="79" spans="1:8" ht="19.5" customHeight="1" x14ac:dyDescent="0.2">
      <c r="A79" s="22"/>
      <c r="B79" s="38" t="s">
        <v>21</v>
      </c>
      <c r="C79" s="39"/>
      <c r="D79" s="39"/>
      <c r="E79" s="40">
        <f>E75-E77</f>
        <v>2621.4299999999998</v>
      </c>
      <c r="F79" s="22"/>
    </row>
    <row r="80" spans="1:8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4"/>
      <c r="C82" s="64"/>
      <c r="D82" s="64"/>
      <c r="E82" s="64"/>
      <c r="F82" s="22"/>
    </row>
    <row r="83" spans="1:6" ht="14.25" x14ac:dyDescent="0.2">
      <c r="A83" s="58" t="s">
        <v>44</v>
      </c>
      <c r="B83" s="58"/>
      <c r="C83" s="58"/>
      <c r="D83" s="58"/>
      <c r="E83" s="58"/>
      <c r="F83" s="58"/>
    </row>
    <row r="84" spans="1:6" ht="14.25" x14ac:dyDescent="0.2">
      <c r="A84" s="67" t="s">
        <v>45</v>
      </c>
      <c r="B84" s="67"/>
      <c r="C84" s="67"/>
      <c r="D84" s="67"/>
      <c r="E84" s="67"/>
      <c r="F84" s="67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5"/>
      <c r="C86" s="65"/>
      <c r="D86" s="65"/>
      <c r="E86" s="65"/>
      <c r="F86" s="22"/>
    </row>
    <row r="87" spans="1:6" ht="15" x14ac:dyDescent="0.2">
      <c r="A87" s="57" t="s">
        <v>7</v>
      </c>
      <c r="B87" s="57"/>
      <c r="C87" s="57"/>
      <c r="D87" s="57"/>
      <c r="E87" s="57"/>
      <c r="F87" s="57"/>
    </row>
    <row r="89" spans="1:6" ht="39.75" customHeight="1" x14ac:dyDescent="0.2">
      <c r="B89" s="62"/>
      <c r="C89" s="63"/>
      <c r="D89" s="63"/>
    </row>
    <row r="90" spans="1:6" ht="13.5" customHeight="1" x14ac:dyDescent="0.2"/>
    <row r="91" spans="1:6" x14ac:dyDescent="0.2">
      <c r="B91" s="17"/>
      <c r="C91" s="17"/>
      <c r="D91" s="17"/>
    </row>
  </sheetData>
  <mergeCells count="41">
    <mergeCell ref="A87:F87"/>
    <mergeCell ref="B89:D89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2:D42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7AEE39C4-6107-42F1-B3B2-ED569478679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8" t="s">
        <v>1</v>
      </c>
      <c r="C1" s="68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01-10-19</vt:lpstr>
      <vt:lpstr>04-11-19</vt:lpstr>
      <vt:lpstr>01-10-20</vt:lpstr>
      <vt:lpstr>Activités</vt:lpstr>
      <vt:lpstr>Liste_Activités</vt:lpstr>
      <vt:lpstr>'01-10-19'!Print_Area</vt:lpstr>
      <vt:lpstr>'01-10-20'!Print_Area</vt:lpstr>
      <vt:lpstr>'04-11-19'!Print_Area</vt:lpstr>
      <vt:lpstr>Activités!Print_Area</vt:lpstr>
      <vt:lpstr>'01-10-19'!Zone_d_impression</vt:lpstr>
      <vt:lpstr>'01-10-20'!Zone_d_impression</vt:lpstr>
      <vt:lpstr>'04-11-19'!Zone_d_impression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2020-10-01T20:45:32Z</cp:lastPrinted>
  <dcterms:created xsi:type="dcterms:W3CDTF">1996-11-05T19:10:39Z</dcterms:created>
  <dcterms:modified xsi:type="dcterms:W3CDTF">2020-10-01T20:45:35Z</dcterms:modified>
</cp:coreProperties>
</file>