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A3E9D281-E6D3-472B-8D4A-DF49845971C0}" xr6:coauthVersionLast="47" xr6:coauthVersionMax="47" xr10:uidLastSave="{00000000-0000-0000-0000-000000000000}"/>
  <bookViews>
    <workbookView xWindow="-120" yWindow="-120" windowWidth="38640" windowHeight="15840" activeTab="14" xr2:uid="{00000000-000D-0000-FFFF-FFFF00000000}"/>
  </bookViews>
  <sheets>
    <sheet name="24-10-19" sheetId="4" r:id="rId1"/>
    <sheet name="16-12-19" sheetId="6" r:id="rId2"/>
    <sheet name="09-03-20" sheetId="7" r:id="rId3"/>
    <sheet name="28-07-20" sheetId="8" r:id="rId4"/>
    <sheet name="07-08-20" sheetId="9" r:id="rId5"/>
    <sheet name="04-03-21" sheetId="10" r:id="rId6"/>
    <sheet name="27-03-21" sheetId="11" r:id="rId7"/>
    <sheet name="05-02-22" sheetId="12" r:id="rId8"/>
    <sheet name="03-10-23" sheetId="13" r:id="rId9"/>
    <sheet name="09-12-23" sheetId="14" r:id="rId10"/>
    <sheet name="11-05-24" sheetId="16" r:id="rId11"/>
    <sheet name="26-05-24" sheetId="17" r:id="rId12"/>
    <sheet name="Activités" sheetId="5" r:id="rId13"/>
    <sheet name="2024-11-16 - 24-24629" sheetId="18" r:id="rId14"/>
    <sheet name="2024-12-21 - 24-24708" sheetId="19" r:id="rId15"/>
  </sheets>
  <definedNames>
    <definedName name="Liste_Activités">Activités!$C$5:$C$45</definedName>
    <definedName name="Print_Area" localSheetId="8">'03-10-23'!$A$1:$F$86</definedName>
    <definedName name="Print_Area" localSheetId="5">'04-03-21'!$A$1:$F$88</definedName>
    <definedName name="Print_Area" localSheetId="7">'05-02-22'!$A$1:$F$88</definedName>
    <definedName name="Print_Area" localSheetId="4">'07-08-20'!$A$1:$F$89</definedName>
    <definedName name="Print_Area" localSheetId="2">'09-03-20'!$A$1:$F$89</definedName>
    <definedName name="Print_Area" localSheetId="9">'09-12-23'!$A$1:$F$86</definedName>
    <definedName name="Print_Area" localSheetId="10">'11-05-24'!$A$1:$F$89</definedName>
    <definedName name="Print_Area" localSheetId="1">'16-12-19'!$A$1:$F$89</definedName>
    <definedName name="Print_Area" localSheetId="0">'24-10-19'!$A$1:$F$89</definedName>
    <definedName name="Print_Area" localSheetId="11">'26-05-24'!$A$1:$F$89</definedName>
    <definedName name="Print_Area" localSheetId="6">'27-03-21'!$A$1:$F$88</definedName>
    <definedName name="Print_Area" localSheetId="3">'28-07-20'!$A$1:$F$89</definedName>
    <definedName name="Print_Area" localSheetId="12">Activités!$A$1:$D$45</definedName>
    <definedName name="_xlnm.Print_Area" localSheetId="8">'03-10-23'!$A$1:$F$86</definedName>
    <definedName name="_xlnm.Print_Area" localSheetId="5">'04-03-21'!$A$1:$F$88</definedName>
    <definedName name="_xlnm.Print_Area" localSheetId="7">'05-02-22'!$A$1:$F$88</definedName>
    <definedName name="_xlnm.Print_Area" localSheetId="4">'07-08-20'!$A$1:$F$89</definedName>
    <definedName name="_xlnm.Print_Area" localSheetId="2">'09-03-20'!$A$1:$F$89</definedName>
    <definedName name="_xlnm.Print_Area" localSheetId="9">'09-12-23'!$A$1:$F$86</definedName>
    <definedName name="_xlnm.Print_Area" localSheetId="10">'11-05-24'!$A$1:$F$89</definedName>
    <definedName name="_xlnm.Print_Area" localSheetId="1">'16-12-19'!$A$1:$F$89</definedName>
    <definedName name="_xlnm.Print_Area" localSheetId="13">'2024-11-16 - 24-24629'!$A$1:$F$89</definedName>
    <definedName name="_xlnm.Print_Area" localSheetId="14">'2024-12-21 - 24-24708'!$A$1:$F$88</definedName>
    <definedName name="_xlnm.Print_Area" localSheetId="0">'24-10-19'!$A$1:$F$89</definedName>
    <definedName name="_xlnm.Print_Area" localSheetId="11">'26-05-24'!$A$1:$F$89</definedName>
    <definedName name="_xlnm.Print_Area" localSheetId="6">'27-03-21'!$A$1:$F$88</definedName>
    <definedName name="_xlnm.Print_Area" localSheetId="3">'28-07-20'!$A$1:$F$89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7" l="1"/>
  <c r="E72" i="17"/>
  <c r="E69" i="16"/>
  <c r="E72" i="16" s="1"/>
  <c r="E66" i="14"/>
  <c r="E69" i="14"/>
  <c r="E66" i="13"/>
  <c r="E69" i="13"/>
  <c r="E70" i="13" s="1"/>
  <c r="E71" i="12"/>
  <c r="E72" i="12"/>
  <c r="E73" i="12"/>
  <c r="E75" i="12"/>
  <c r="E79" i="12"/>
  <c r="E68" i="11"/>
  <c r="E71" i="11"/>
  <c r="E72" i="11"/>
  <c r="E73" i="11"/>
  <c r="E75" i="11"/>
  <c r="E79" i="11"/>
  <c r="E68" i="10"/>
  <c r="E71" i="10"/>
  <c r="E72" i="10"/>
  <c r="E73" i="10"/>
  <c r="E75" i="10"/>
  <c r="E79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7" l="1"/>
  <c r="E73" i="17"/>
  <c r="E76" i="17" s="1"/>
  <c r="E80" i="17" s="1"/>
  <c r="E73" i="16"/>
  <c r="E74" i="16"/>
  <c r="E70" i="14"/>
  <c r="E71" i="14"/>
  <c r="E71" i="13"/>
  <c r="E73" i="13"/>
  <c r="E77" i="13" s="1"/>
  <c r="E76" i="16" l="1"/>
  <c r="E80" i="16" s="1"/>
  <c r="E73" i="14"/>
  <c r="E77" i="14" s="1"/>
</calcChain>
</file>

<file path=xl/sharedStrings.xml><?xml version="1.0" encoding="utf-8"?>
<sst xmlns="http://schemas.openxmlformats.org/spreadsheetml/2006/main" count="425" uniqueCount="151">
  <si>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</si>
  <si>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</si>
  <si>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</si>
  <si>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</si>
  <si>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</si>
  <si>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</si>
  <si>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</si>
  <si>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</si>
  <si>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</si>
  <si>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</si>
  <si>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</si>
  <si>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</si>
  <si>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</si>
  <si>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</si>
  <si>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</si>
  <si>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</si>
  <si>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</si>
  <si>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</si>
  <si>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</si>
  <si>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</si>
  <si>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</si>
  <si>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</si>
  <si>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</si>
  <si>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</si>
  <si>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</si>
  <si>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</si>
  <si>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</si>
  <si>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</si>
  <si>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</si>
  <si>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</si>
  <si>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</si>
  <si>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</si>
  <si>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</si>
  <si>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</si>
  <si>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</si>
  <si>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</si>
  <si>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</si>
  <si>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</si>
  <si>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</si>
  <si>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</si>
  <si>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</si>
  <si>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</si>
  <si>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</si>
  <si>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</si>
  <si>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# 19271</t>
  </si>
  <si>
    <t>Le 24 OCTOBRE 2019</t>
  </si>
  <si>
    <t>JOHANNE LEROUX</t>
  </si>
  <si>
    <t>20 place Séguin
L'Assomption (Québec) J5W 1L7</t>
  </si>
  <si>
    <t>ISO ÉNERGIE INC.</t>
  </si>
  <si>
    <t xml:space="preserve"> - Préparation aux rencontres et rencontres avec vous à nos bureaux le 18 septembre et le 22 octobre 2019 ;</t>
  </si>
  <si>
    <t xml:space="preserve"> - Préparation d'une analyse de la Juste Valeur Marchande de la société ;</t>
  </si>
  <si>
    <t xml:space="preserve"> - Préparation de diverses simulation fiscales afin de déterminer la meilleure planification fiscale possible adaptée à votre situation ;</t>
  </si>
  <si>
    <t xml:space="preserve"> - Préparation d'un Bilan Personnel incluant la détermination de la charge d'impôt à considérer ;</t>
  </si>
  <si>
    <t xml:space="preserve"> - Préparation d'un plan de retraite optimal d'un point de vue fiscal ;</t>
  </si>
  <si>
    <t xml:space="preserve"> - Travail en collaboration avec la banque afin d'obtenir le meilleur financement possible adapté à votre situation ;</t>
  </si>
  <si>
    <t>Le 16 DÉCEMBRE 2019</t>
  </si>
  <si>
    <t># 19322</t>
  </si>
  <si>
    <t xml:space="preserve"> - Préparation à la rencontre et rencontre avec les garçons à nos bureaux le 30 octobre ;</t>
  </si>
  <si>
    <t xml:space="preserve"> - Travail avec la banque afin de monter une structure de financement de la transaction qui convient ;</t>
  </si>
  <si>
    <t xml:space="preserve"> - Préparation à la rencontre et rencontre avec vous et la banque nationale à nos bureaux le 27 novembre ;</t>
  </si>
  <si>
    <t xml:space="preserve"> - Diverses discussions téléphoniques avec vous et le banquier ;</t>
  </si>
  <si>
    <t xml:space="preserve"> - Lecture et rédaction de divers courriels avec vous et les banquiers ;</t>
  </si>
  <si>
    <t>Le 10 MARS 2020</t>
  </si>
  <si>
    <t># 20059</t>
  </si>
  <si>
    <t xml:space="preserve"> - Diverses discussions téléphoniques avec vous, les juristes et votre banquier ;</t>
  </si>
  <si>
    <t>Le 28 JUILLET 2020</t>
  </si>
  <si>
    <t># 20201</t>
  </si>
  <si>
    <t xml:space="preserve"> - Réanalyser le dossier suite à la mise en pause COVID pour déterminer les changements requis ;</t>
  </si>
  <si>
    <t xml:space="preserve"> - Réanalyse de tous les tests requis pour optimisation fiscale de la réorganisation ;</t>
  </si>
  <si>
    <t xml:space="preserve"> - Modifications au mémorandum fiscal pour mettre en place la réorganisation suite aux changements ;</t>
  </si>
  <si>
    <t xml:space="preserve"> - Diverses discussions téléphoniques avec vous, vos enfants, les juristes et votre banquier ;</t>
  </si>
  <si>
    <t>Le 7 SEPTEMBRE 2020</t>
  </si>
  <si>
    <t># 20223</t>
  </si>
  <si>
    <t xml:space="preserve"> - Finalisations au mémorandum fiscal de mise en place de la réorganisation;</t>
  </si>
  <si>
    <t xml:space="preserve"> - Révision de toute la documentation juridique afférente à la présente réorganisation;</t>
  </si>
  <si>
    <t xml:space="preserve"> - Préparer les directives pour les différents transferts pour la finalisation et gestion pour que tout fonctionne adéquatement ;</t>
  </si>
  <si>
    <t xml:space="preserve"> - Préparation à la rencontre et rencontre avec vous pour la signature des documents préparés;</t>
  </si>
  <si>
    <t xml:space="preserve"> - Préparation de lettres pour les numéros d'entreprise à conserver et à annuler suite à la fusion à venir ;</t>
  </si>
  <si>
    <t xml:space="preserve"> - Analyse de la problématique du camion en vente à tempérament vs le transfert à Roberto ;</t>
  </si>
  <si>
    <t>Frais de poste recommandé</t>
  </si>
  <si>
    <t>Le 4 MARS 2021</t>
  </si>
  <si>
    <t># 21058</t>
  </si>
  <si>
    <t xml:space="preserve"> - Répondre aux demandes relativement aux infos pour la caution ;</t>
  </si>
  <si>
    <t xml:space="preserve"> - Préparer les lettres d'annulation et conservation de numéros suite à la fusion et gérer avec vous le fait que le gouvernement a pris beaucoup de temps avant le traitement ;</t>
  </si>
  <si>
    <t xml:space="preserve"> - Gérer avec vous le changement de NEQ et ses impacts ;</t>
  </si>
  <si>
    <t xml:space="preserve"> - Fournir différents documents/informations pour la fin d'année ;</t>
  </si>
  <si>
    <t xml:space="preserve"> - Questionnements relativement à la CNESST ;</t>
  </si>
  <si>
    <t>Le 27 MARS 2021</t>
  </si>
  <si>
    <t># 21117</t>
  </si>
  <si>
    <t xml:space="preserve"> - Travail avec votre comptable aux états financiers et déclarations de revenus des différentes entités en lien avec la réorganisation effectuée au cours de l'année ;</t>
  </si>
  <si>
    <t>Le 5 FÉVRIER 2022</t>
  </si>
  <si>
    <t># 22047</t>
  </si>
  <si>
    <t xml:space="preserve"> - Diverses discussions téléphoniques avec Roberto relativement à divers sujets ;</t>
  </si>
  <si>
    <t>Le 3 OCTOBRE 2023</t>
  </si>
  <si>
    <t># 23341</t>
  </si>
  <si>
    <t xml:space="preserve"> - Diverses discussions téléphoniques avec Jonathan et Éric relativement à la mise en place d'une réorganisation fiscale ;</t>
  </si>
  <si>
    <t xml:space="preserve"> - Analyse de la structure corporative actuelle et des documents financiers à jour afin de déterminer la planification à recommander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</si>
  <si>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</si>
  <si>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</si>
  <si>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</si>
  <si>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</si>
  <si>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</si>
  <si>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</si>
  <si>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</si>
  <si>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</si>
  <si>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</si>
  <si>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</si>
  <si>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</si>
  <si>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</si>
  <si>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</si>
  <si>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</si>
  <si>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</si>
  <si>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</si>
  <si>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</si>
  <si>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</si>
  <si>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rencontre, déplacement et rencontre avec vous pour la signature des documents préparés;</t>
  </si>
  <si>
    <t xml:space="preserve"> - Travail en lien avec l'achat d'une nouvelle bâtisse - diverses discussions téléphoniques, recueuillir le questionnaire d'incorporation et préparation des directives au notaire pour la mise en place de l'incorporation de la société et l'émission des actions aux différentes partenaires ;</t>
  </si>
  <si>
    <t>JONATHAN FORGET</t>
  </si>
  <si>
    <t>65 A Arboit
L’Assomption (Québec) J5W 4P3</t>
  </si>
  <si>
    <t>Le 9 DÉCEMBRE 2023</t>
  </si>
  <si>
    <t># 23445</t>
  </si>
  <si>
    <t xml:space="preserve"> - Diverses discussions téléphoniques avec Jonathan, Johanne et la notaire relativement à divers sujets concernant la mise en place ;</t>
  </si>
  <si>
    <t>GESTION R.E.J. INC.</t>
  </si>
  <si>
    <t>799A ch. du Bord-de-l'Eau
Saint-Sulpice (Québec) J5W 4K6</t>
  </si>
  <si>
    <t># 24179</t>
  </si>
  <si>
    <t>Le 11 MAI 2024</t>
  </si>
  <si>
    <t xml:space="preserve"> - Recueuillir les informations pour la création des sociétés;</t>
  </si>
  <si>
    <t xml:space="preserve"> - Recueuillir les informations pour la création des fiducies;</t>
  </si>
  <si>
    <t>Le 26 MAI 2024</t>
  </si>
  <si>
    <t># 24261</t>
  </si>
  <si>
    <t xml:space="preserve"> - Modifications et finalisation du mémorandum fiscal pour mettre en place la réorganisation fiscale déterminée ;</t>
  </si>
  <si>
    <t xml:space="preserve"> - Démarches d'obtention du numéro d'entreprise fédéral pour les nouvelles sociétés ;</t>
  </si>
  <si>
    <t xml:space="preserve"> - Préparation des autorisations requises pour les gouvernements ;</t>
  </si>
  <si>
    <t xml:space="preserve"> - Préparation des formulaires d'obtention des numéros de fiducie fédéral et provincial pour les nouvelles fiducies ;</t>
  </si>
  <si>
    <t xml:space="preserve"> - Préparation des 16 formulaires de roulement T2057 et TP-518 requis;</t>
  </si>
  <si>
    <t>Le 16 NOVEMBRE 2024</t>
  </si>
  <si>
    <t>Jonathan Forget</t>
  </si>
  <si>
    <t>Iso Énergie Inc.</t>
  </si>
  <si>
    <t>A-65 rue Arboit</t>
  </si>
  <si>
    <t>L'Assomption, Québec, J5W 4P3</t>
  </si>
  <si>
    <t>24-24629</t>
  </si>
  <si>
    <t xml:space="preserve"> - Analyse des formulaires administratifs à compléter vs votre situation ;</t>
  </si>
  <si>
    <t/>
  </si>
  <si>
    <t xml:space="preserve"> - Discussion téléphonique avec Johanne afin d'expliquer comment compléter le tout ;</t>
  </si>
  <si>
    <t>Frais d'expert en taxes</t>
  </si>
  <si>
    <t>Le 21 DÉCEMBRE 2024</t>
  </si>
  <si>
    <t>Johanne Leroux</t>
  </si>
  <si>
    <t>799A ch. du Bord-de-l'Eau</t>
  </si>
  <si>
    <t>Saint-Sulpice (Québec) J5W4K6</t>
  </si>
  <si>
    <t>24-24708</t>
  </si>
  <si>
    <t xml:space="preserve"> - Analyser et compléter les formulaires requis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</si>
</sst>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left" inden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35662DDB-2973-48BC-8E25-E6808B40789B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158C4E0-7D20-415E-9127-53C47F61F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BE92F23-A176-45E7-A1E1-C698E464F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7C2C18-1CBF-44D3-871F-D2C1CF402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D67D395-F82E-497E-9BF1-02D5EA6063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5062678-D416-427A-BCF0-F9D8EC75C1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3BC1FA-515D-4099-92E6-8B9A0595B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B603181-CD23-47D0-BAAF-4BE120503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2FD7E14-B822-4378-AEE9-1E1ECE2B3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482766A-EEC8-48A0-87C9-4F5567463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3B9C1A7-2D99-4AC8-9F65-CBD3B96B0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0BEABC-406F-430A-84A1-C4464D36A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760251-959D-4014-95AA-A6CF2D0D2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5FAD271-883A-44B2-9D00-E83612157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49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2</v>
      </c>
      <c r="C37" s="118"/>
      <c r="D37" s="118"/>
      <c r="E37" s="28"/>
      <c r="F37" s="21"/>
    </row>
    <row r="38" spans="1:6" ht="14.25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 t="s">
        <v>22</v>
      </c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 t="s">
        <v>23</v>
      </c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 t="s">
        <v>50</v>
      </c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 t="s">
        <v>51</v>
      </c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 t="s">
        <v>52</v>
      </c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 t="s">
        <v>53</v>
      </c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 t="s">
        <v>54</v>
      </c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22.5</v>
      </c>
      <c r="D66" s="52">
        <v>265</v>
      </c>
      <c r="E66" s="49"/>
      <c r="F66" s="46"/>
    </row>
    <row r="67" spans="1:6" ht="14.25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118"/>
      <c r="C68" s="118"/>
      <c r="D68" s="11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5962.5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5962.5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298.13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594.76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6855.39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19" t="s">
        <v>19</v>
      </c>
      <c r="C78" s="119"/>
      <c r="D78" s="119"/>
      <c r="E78" s="36">
        <v>0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6855.39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6"/>
      <c r="C83" s="116"/>
      <c r="D83" s="116"/>
      <c r="E83" s="116"/>
      <c r="F83" s="21"/>
    </row>
    <row r="84" spans="1:6" ht="14.25" x14ac:dyDescent="0.2">
      <c r="A84" s="124" t="s">
        <v>33</v>
      </c>
      <c r="B84" s="124"/>
      <c r="C84" s="124"/>
      <c r="D84" s="124"/>
      <c r="E84" s="124"/>
      <c r="F84" s="124"/>
    </row>
    <row r="85" spans="1:6" ht="14.25" x14ac:dyDescent="0.2">
      <c r="A85" s="120" t="s">
        <v>34</v>
      </c>
      <c r="B85" s="120"/>
      <c r="C85" s="120"/>
      <c r="D85" s="120"/>
      <c r="E85" s="120"/>
      <c r="F85" s="12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7"/>
      <c r="C87" s="117"/>
      <c r="D87" s="117"/>
      <c r="E87" s="117"/>
      <c r="F87" s="21"/>
    </row>
    <row r="88" spans="1:6" ht="15" x14ac:dyDescent="0.2">
      <c r="A88" s="123" t="s">
        <v>7</v>
      </c>
      <c r="B88" s="123"/>
      <c r="C88" s="123"/>
      <c r="D88" s="123"/>
      <c r="E88" s="123"/>
      <c r="F88" s="123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11C3-2F31-4FC5-BD97-45A02C5D7ADC}">
  <sheetPr>
    <pageSetUpPr fitToPage="1"/>
  </sheetPr>
  <dimension ref="A12:F89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117</v>
      </c>
      <c r="C24" s="21"/>
      <c r="D24" s="21"/>
      <c r="E24" s="21"/>
      <c r="F24" s="21"/>
    </row>
    <row r="25" spans="1:6" ht="15" x14ac:dyDescent="0.2">
      <c r="A25" s="17"/>
      <c r="B25" s="25" t="s">
        <v>122</v>
      </c>
      <c r="C25" s="21"/>
      <c r="D25" s="21"/>
      <c r="E25" s="21"/>
      <c r="F25" s="21"/>
    </row>
    <row r="26" spans="1:6" ht="33.75" customHeight="1" x14ac:dyDescent="0.2">
      <c r="A26" s="17"/>
      <c r="B26" s="53" t="s">
        <v>123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28.5" customHeight="1" x14ac:dyDescent="0.2">
      <c r="A34" s="21"/>
      <c r="B34" s="118" t="s">
        <v>121</v>
      </c>
      <c r="C34" s="118"/>
      <c r="D34" s="118"/>
      <c r="E34" s="28"/>
      <c r="F34" s="21"/>
    </row>
    <row r="35" spans="1:6" ht="14.25" x14ac:dyDescent="0.2">
      <c r="A35" s="21"/>
      <c r="B35" s="118"/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/>
      <c r="C37" s="118"/>
      <c r="D37" s="118"/>
      <c r="E37" s="28"/>
      <c r="F37" s="21"/>
    </row>
    <row r="38" spans="1:6" ht="14.25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/>
      <c r="C39" s="118"/>
      <c r="D39" s="118"/>
      <c r="E39" s="28"/>
      <c r="F39" s="21"/>
    </row>
    <row r="40" spans="1:6" ht="45" customHeight="1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/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54"/>
      <c r="C47" s="54"/>
      <c r="D47" s="54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8"/>
      <c r="C64" s="118"/>
      <c r="D64" s="118"/>
      <c r="E64" s="28"/>
      <c r="F64" s="21"/>
    </row>
    <row r="65" spans="1:6" ht="13.5" customHeight="1" x14ac:dyDescent="0.2">
      <c r="A65" s="21"/>
      <c r="B65" s="118"/>
      <c r="C65" s="118"/>
      <c r="D65" s="118"/>
      <c r="E65" s="28"/>
      <c r="F65" s="21"/>
    </row>
    <row r="66" spans="1:6" ht="13.5" customHeight="1" x14ac:dyDescent="0.2">
      <c r="A66" s="21"/>
      <c r="B66" s="25" t="s">
        <v>16</v>
      </c>
      <c r="C66" s="26"/>
      <c r="D66" s="26"/>
      <c r="E66" s="29">
        <f>1.75*350</f>
        <v>612.5</v>
      </c>
      <c r="F66" s="21"/>
    </row>
    <row r="67" spans="1:6" ht="13.5" customHeight="1" x14ac:dyDescent="0.2">
      <c r="A67" s="21"/>
      <c r="B67" s="34" t="s">
        <v>79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14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SUM(E66:E68)</f>
        <v>612.5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30.63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61.1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17</v>
      </c>
      <c r="C73" s="26"/>
      <c r="D73" s="26"/>
      <c r="E73" s="33">
        <f>SUM(E69:E71)</f>
        <v>704.23</v>
      </c>
      <c r="F73" s="21"/>
    </row>
    <row r="74" spans="1:6" ht="15.75" thickTop="1" x14ac:dyDescent="0.2">
      <c r="A74" s="21"/>
      <c r="B74" s="122"/>
      <c r="C74" s="122"/>
      <c r="D74" s="122"/>
      <c r="E74" s="36"/>
      <c r="F74" s="21"/>
    </row>
    <row r="75" spans="1:6" ht="15" x14ac:dyDescent="0.2">
      <c r="A75" s="21"/>
      <c r="B75" s="119" t="s">
        <v>19</v>
      </c>
      <c r="C75" s="119"/>
      <c r="D75" s="119"/>
      <c r="E75" s="36">
        <v>0</v>
      </c>
      <c r="F75" s="21"/>
    </row>
    <row r="76" spans="1:6" ht="15" x14ac:dyDescent="0.2">
      <c r="A76" s="21"/>
      <c r="B76" s="122"/>
      <c r="C76" s="122"/>
      <c r="D76" s="122"/>
      <c r="E76" s="36"/>
      <c r="F76" s="21"/>
    </row>
    <row r="77" spans="1:6" ht="19.5" customHeight="1" x14ac:dyDescent="0.2">
      <c r="A77" s="21"/>
      <c r="B77" s="37" t="s">
        <v>18</v>
      </c>
      <c r="C77" s="38"/>
      <c r="D77" s="38"/>
      <c r="E77" s="39">
        <f>E73-E75</f>
        <v>704.23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16"/>
      <c r="C80" s="116"/>
      <c r="D80" s="116"/>
      <c r="E80" s="116"/>
      <c r="F80" s="21"/>
    </row>
    <row r="81" spans="1:6" ht="14.25" x14ac:dyDescent="0.2">
      <c r="A81" s="124" t="s">
        <v>33</v>
      </c>
      <c r="B81" s="124"/>
      <c r="C81" s="124"/>
      <c r="D81" s="124"/>
      <c r="E81" s="124"/>
      <c r="F81" s="124"/>
    </row>
    <row r="82" spans="1:6" ht="14.25" x14ac:dyDescent="0.2">
      <c r="A82" s="120" t="s">
        <v>34</v>
      </c>
      <c r="B82" s="120"/>
      <c r="C82" s="120"/>
      <c r="D82" s="120"/>
      <c r="E82" s="120"/>
      <c r="F82" s="120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7"/>
      <c r="C84" s="117"/>
      <c r="D84" s="117"/>
      <c r="E84" s="117"/>
      <c r="F84" s="21"/>
    </row>
    <row r="85" spans="1:6" ht="15" x14ac:dyDescent="0.2">
      <c r="A85" s="123" t="s">
        <v>7</v>
      </c>
      <c r="B85" s="123"/>
      <c r="C85" s="123"/>
      <c r="D85" s="123"/>
      <c r="E85" s="123"/>
      <c r="F85" s="123"/>
    </row>
    <row r="87" spans="1:6" ht="39.75" customHeight="1" x14ac:dyDescent="0.2">
      <c r="B87" s="114"/>
      <c r="C87" s="115"/>
      <c r="D87" s="115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EF4A6E19-2EEE-4C14-96E9-3053936F7A84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D4127-AE8A-488B-9C2A-DE8C024943A9}">
  <sheetPr>
    <pageSetUpPr fitToPage="1"/>
  </sheetPr>
  <dimension ref="A12:F92"/>
  <sheetViews>
    <sheetView view="pageBreakPreview" topLeftCell="A42" zoomScale="80" zoomScaleNormal="100" zoomScaleSheetLayoutView="80" workbookViewId="0">
      <selection activeCell="B65" sqref="B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117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 t="s">
        <v>102</v>
      </c>
      <c r="C34" s="118"/>
      <c r="D34" s="118"/>
      <c r="E34" s="28"/>
      <c r="F34" s="21"/>
    </row>
    <row r="35" spans="1:6" ht="14.25" x14ac:dyDescent="0.2">
      <c r="A35" s="21"/>
      <c r="B35" s="118"/>
      <c r="C35" s="118"/>
      <c r="D35" s="118"/>
      <c r="E35" s="28"/>
      <c r="F35" s="21"/>
    </row>
    <row r="36" spans="1:6" ht="14.25" x14ac:dyDescent="0.2">
      <c r="A36" s="21"/>
      <c r="B36" s="118" t="s">
        <v>103</v>
      </c>
      <c r="C36" s="118"/>
      <c r="D36" s="118"/>
      <c r="E36" s="28"/>
      <c r="F36" s="21"/>
    </row>
    <row r="37" spans="1:6" ht="14.25" x14ac:dyDescent="0.2">
      <c r="A37" s="21"/>
      <c r="B37" s="118"/>
      <c r="C37" s="118"/>
      <c r="D37" s="118"/>
      <c r="E37" s="28"/>
      <c r="F37" s="21"/>
    </row>
    <row r="38" spans="1:6" ht="14.25" x14ac:dyDescent="0.2">
      <c r="A38" s="21"/>
      <c r="B38" s="118" t="s">
        <v>126</v>
      </c>
      <c r="C38" s="118"/>
      <c r="D38" s="118"/>
      <c r="E38" s="28"/>
      <c r="F38" s="21"/>
    </row>
    <row r="39" spans="1:6" ht="14.25" x14ac:dyDescent="0.2">
      <c r="A39" s="21"/>
      <c r="B39" s="118"/>
      <c r="C39" s="118"/>
      <c r="D39" s="118"/>
      <c r="E39" s="28"/>
      <c r="F39" s="21"/>
    </row>
    <row r="40" spans="1:6" ht="14.25" x14ac:dyDescent="0.2">
      <c r="A40" s="21"/>
      <c r="B40" s="118" t="s">
        <v>127</v>
      </c>
      <c r="C40" s="118"/>
      <c r="D40" s="118"/>
      <c r="E40" s="28"/>
      <c r="F40" s="21"/>
    </row>
    <row r="41" spans="1:6" ht="14.25" x14ac:dyDescent="0.2">
      <c r="A41" s="21"/>
      <c r="B41" s="118"/>
      <c r="C41" s="118"/>
      <c r="D41" s="118"/>
      <c r="E41" s="28"/>
      <c r="F41" s="21"/>
    </row>
    <row r="42" spans="1:6" ht="14.25" x14ac:dyDescent="0.2">
      <c r="A42" s="21"/>
      <c r="B42" s="118" t="s">
        <v>2</v>
      </c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 t="s">
        <v>22</v>
      </c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 t="s">
        <v>104</v>
      </c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 t="s">
        <v>105</v>
      </c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54" t="s">
        <v>107</v>
      </c>
      <c r="C50" s="54"/>
      <c r="D50" s="54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 t="s">
        <v>21</v>
      </c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 t="s">
        <v>24</v>
      </c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 t="s">
        <v>108</v>
      </c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 t="s">
        <v>37</v>
      </c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 t="s">
        <v>40</v>
      </c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 t="s">
        <v>114</v>
      </c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118"/>
      <c r="C68" s="118"/>
      <c r="D68" s="11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45*350</f>
        <v>15750</v>
      </c>
      <c r="F69" s="21"/>
    </row>
    <row r="70" spans="1:6" ht="13.5" customHeight="1" x14ac:dyDescent="0.2">
      <c r="A70" s="21"/>
      <c r="B70" s="34" t="s">
        <v>79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15750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1571.06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18108.560000000001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19" t="s">
        <v>19</v>
      </c>
      <c r="C78" s="119"/>
      <c r="D78" s="119"/>
      <c r="E78" s="36">
        <v>0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18108.560000000001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6"/>
      <c r="C83" s="116"/>
      <c r="D83" s="116"/>
      <c r="E83" s="116"/>
      <c r="F83" s="21"/>
    </row>
    <row r="84" spans="1:6" ht="14.25" x14ac:dyDescent="0.2">
      <c r="A84" s="124" t="s">
        <v>33</v>
      </c>
      <c r="B84" s="124"/>
      <c r="C84" s="124"/>
      <c r="D84" s="124"/>
      <c r="E84" s="124"/>
      <c r="F84" s="124"/>
    </row>
    <row r="85" spans="1:6" ht="14.25" x14ac:dyDescent="0.2">
      <c r="A85" s="120" t="s">
        <v>34</v>
      </c>
      <c r="B85" s="120"/>
      <c r="C85" s="120"/>
      <c r="D85" s="120"/>
      <c r="E85" s="120"/>
      <c r="F85" s="12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7"/>
      <c r="C87" s="117"/>
      <c r="D87" s="117"/>
      <c r="E87" s="117"/>
      <c r="F87" s="21"/>
    </row>
    <row r="88" spans="1:6" ht="15" x14ac:dyDescent="0.2">
      <c r="A88" s="123" t="s">
        <v>7</v>
      </c>
      <c r="B88" s="123"/>
      <c r="C88" s="123"/>
      <c r="D88" s="123"/>
      <c r="E88" s="123"/>
      <c r="F88" s="123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6"/>
      <c r="C92" s="16"/>
      <c r="D92" s="16"/>
    </row>
  </sheetData>
  <mergeCells count="43">
    <mergeCell ref="B37:D37"/>
    <mergeCell ref="A30:F30"/>
    <mergeCell ref="B33:D33"/>
    <mergeCell ref="B34:D34"/>
    <mergeCell ref="B35:D35"/>
    <mergeCell ref="B36:D36"/>
    <mergeCell ref="B53:D53"/>
    <mergeCell ref="B38:D38"/>
    <mergeCell ref="B39:D39"/>
    <mergeCell ref="B40:D40"/>
    <mergeCell ref="B41:D41"/>
    <mergeCell ref="B42:D42"/>
    <mergeCell ref="B46:D46"/>
    <mergeCell ref="B47:D47"/>
    <mergeCell ref="B48:D48"/>
    <mergeCell ref="B49:D49"/>
    <mergeCell ref="B51:D51"/>
    <mergeCell ref="B52:D52"/>
    <mergeCell ref="B63:D63"/>
    <mergeCell ref="B64:D64"/>
    <mergeCell ref="B67:D67"/>
    <mergeCell ref="B54:D54"/>
    <mergeCell ref="B55:D55"/>
    <mergeCell ref="B56:D56"/>
    <mergeCell ref="B57:D57"/>
    <mergeCell ref="B58:D58"/>
    <mergeCell ref="B59:D59"/>
    <mergeCell ref="A85:F85"/>
    <mergeCell ref="B87:E87"/>
    <mergeCell ref="A88:F88"/>
    <mergeCell ref="B90:D90"/>
    <mergeCell ref="B43:D43"/>
    <mergeCell ref="B44:D44"/>
    <mergeCell ref="B45:D45"/>
    <mergeCell ref="B68:D68"/>
    <mergeCell ref="B77:D77"/>
    <mergeCell ref="B78:D78"/>
    <mergeCell ref="B79:D79"/>
    <mergeCell ref="B83:E83"/>
    <mergeCell ref="A84:F84"/>
    <mergeCell ref="B60:D60"/>
    <mergeCell ref="B61:D61"/>
    <mergeCell ref="B62:D62"/>
  </mergeCells>
  <dataValidations count="1">
    <dataValidation type="list" allowBlank="1" showInputMessage="1" showErrorMessage="1" sqref="B77:B79 B12:B20 B33:B68" xr:uid="{C37A400D-2931-44C7-8DE6-CDD1B861535E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DB412-F9FD-46CD-B4B2-6610BADED966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117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 t="s">
        <v>130</v>
      </c>
      <c r="C34" s="118"/>
      <c r="D34" s="118"/>
      <c r="E34" s="28"/>
      <c r="F34" s="21"/>
    </row>
    <row r="35" spans="1:6" ht="14.25" x14ac:dyDescent="0.2">
      <c r="A35" s="21"/>
      <c r="B35" s="118"/>
      <c r="C35" s="118"/>
      <c r="D35" s="118"/>
      <c r="E35" s="28"/>
      <c r="F35" s="21"/>
    </row>
    <row r="36" spans="1:6" ht="14.25" x14ac:dyDescent="0.2">
      <c r="A36" s="21"/>
      <c r="B36" s="118" t="s">
        <v>10</v>
      </c>
      <c r="C36" s="118"/>
      <c r="D36" s="118"/>
      <c r="E36" s="28"/>
      <c r="F36" s="21"/>
    </row>
    <row r="37" spans="1:6" ht="14.25" x14ac:dyDescent="0.2">
      <c r="A37" s="21"/>
      <c r="B37" s="118"/>
      <c r="C37" s="118"/>
      <c r="D37" s="118"/>
      <c r="E37" s="28"/>
      <c r="F37" s="21"/>
    </row>
    <row r="38" spans="1:6" ht="14.25" x14ac:dyDescent="0.2">
      <c r="A38" s="21"/>
      <c r="B38" s="118" t="s">
        <v>131</v>
      </c>
      <c r="C38" s="118"/>
      <c r="D38" s="118"/>
      <c r="E38" s="28"/>
      <c r="F38" s="21"/>
    </row>
    <row r="39" spans="1:6" ht="14.25" x14ac:dyDescent="0.2">
      <c r="A39" s="21"/>
      <c r="B39" s="118"/>
      <c r="C39" s="118"/>
      <c r="D39" s="118"/>
      <c r="E39" s="28"/>
      <c r="F39" s="21"/>
    </row>
    <row r="40" spans="1:6" ht="14.25" x14ac:dyDescent="0.2">
      <c r="A40" s="21"/>
      <c r="B40" s="118" t="s">
        <v>132</v>
      </c>
      <c r="C40" s="118"/>
      <c r="D40" s="118"/>
      <c r="E40" s="28"/>
      <c r="F40" s="21"/>
    </row>
    <row r="41" spans="1:6" ht="14.25" x14ac:dyDescent="0.2">
      <c r="A41" s="21"/>
      <c r="B41" s="118"/>
      <c r="C41" s="118"/>
      <c r="D41" s="118"/>
      <c r="E41" s="28"/>
      <c r="F41" s="21"/>
    </row>
    <row r="42" spans="1:6" ht="14.25" x14ac:dyDescent="0.2">
      <c r="A42" s="21"/>
      <c r="B42" s="118" t="s">
        <v>133</v>
      </c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 t="s">
        <v>134</v>
      </c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 t="s">
        <v>112</v>
      </c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 t="s">
        <v>40</v>
      </c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54" t="s">
        <v>114</v>
      </c>
      <c r="C50" s="54"/>
      <c r="D50" s="54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 t="s">
        <v>115</v>
      </c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34</v>
      </c>
      <c r="D66" s="52">
        <v>350</v>
      </c>
      <c r="E66" s="49"/>
      <c r="F66" s="46"/>
    </row>
    <row r="67" spans="1:6" ht="14.25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118"/>
      <c r="C68" s="118"/>
      <c r="D68" s="11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C66*D66</f>
        <v>11900</v>
      </c>
      <c r="F69" s="21"/>
    </row>
    <row r="70" spans="1:6" ht="13.5" customHeight="1" x14ac:dyDescent="0.2">
      <c r="A70" s="21"/>
      <c r="B70" s="34" t="s">
        <v>79</v>
      </c>
      <c r="C70" s="26"/>
      <c r="D70" s="26"/>
      <c r="E70" s="30">
        <v>250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12150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607.5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1211.96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13969.46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19" t="s">
        <v>19</v>
      </c>
      <c r="C78" s="119"/>
      <c r="D78" s="119"/>
      <c r="E78" s="36">
        <v>0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13969.46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6"/>
      <c r="C83" s="116"/>
      <c r="D83" s="116"/>
      <c r="E83" s="116"/>
      <c r="F83" s="21"/>
    </row>
    <row r="84" spans="1:6" ht="14.25" x14ac:dyDescent="0.2">
      <c r="A84" s="124" t="s">
        <v>33</v>
      </c>
      <c r="B84" s="124"/>
      <c r="C84" s="124"/>
      <c r="D84" s="124"/>
      <c r="E84" s="124"/>
      <c r="F84" s="124"/>
    </row>
    <row r="85" spans="1:6" ht="14.25" x14ac:dyDescent="0.2">
      <c r="A85" s="120" t="s">
        <v>34</v>
      </c>
      <c r="B85" s="120"/>
      <c r="C85" s="120"/>
      <c r="D85" s="120"/>
      <c r="E85" s="120"/>
      <c r="F85" s="12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7"/>
      <c r="C87" s="117"/>
      <c r="D87" s="117"/>
      <c r="E87" s="117"/>
      <c r="F87" s="21"/>
    </row>
    <row r="88" spans="1:6" ht="15" x14ac:dyDescent="0.2">
      <c r="A88" s="123" t="s">
        <v>7</v>
      </c>
      <c r="B88" s="123"/>
      <c r="C88" s="123"/>
      <c r="D88" s="123"/>
      <c r="E88" s="123"/>
      <c r="F88" s="123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6"/>
      <c r="C92" s="16"/>
      <c r="D92" s="16"/>
    </row>
  </sheetData>
  <mergeCells count="43">
    <mergeCell ref="B90:D90"/>
    <mergeCell ref="B79:D79"/>
    <mergeCell ref="B83:E83"/>
    <mergeCell ref="A84:F84"/>
    <mergeCell ref="A85:F85"/>
    <mergeCell ref="B87:E87"/>
    <mergeCell ref="A88:F88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77:D77"/>
    <mergeCell ref="B56:D56"/>
    <mergeCell ref="B44:D44"/>
    <mergeCell ref="B45:D45"/>
    <mergeCell ref="B46:D46"/>
    <mergeCell ref="B47:D47"/>
    <mergeCell ref="B48:D48"/>
    <mergeCell ref="B49:D49"/>
    <mergeCell ref="B51:D51"/>
    <mergeCell ref="B52:D52"/>
    <mergeCell ref="B53:D53"/>
    <mergeCell ref="B54:D54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F71DF13-E973-473D-B446-B633A3116CD3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6" sqref="C6:C4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5" t="s">
        <v>1</v>
      </c>
      <c r="C1" s="12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97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98</v>
      </c>
      <c r="D9" s="7"/>
    </row>
    <row r="10" spans="1:4" x14ac:dyDescent="0.2">
      <c r="A10" s="6"/>
      <c r="B10" s="14"/>
      <c r="C10" s="8" t="s">
        <v>99</v>
      </c>
      <c r="D10" s="7"/>
    </row>
    <row r="11" spans="1:4" x14ac:dyDescent="0.2">
      <c r="A11" s="6"/>
      <c r="B11" s="14"/>
      <c r="C11" s="8" t="s">
        <v>100</v>
      </c>
      <c r="D11" s="7"/>
    </row>
    <row r="12" spans="1:4" x14ac:dyDescent="0.2">
      <c r="A12" s="6"/>
      <c r="B12" s="14"/>
      <c r="C12" s="8" t="s">
        <v>101</v>
      </c>
      <c r="D12" s="7"/>
    </row>
    <row r="13" spans="1:4" x14ac:dyDescent="0.2">
      <c r="A13" s="6"/>
      <c r="B13" s="14"/>
      <c r="C13" s="8" t="s">
        <v>102</v>
      </c>
      <c r="D13" s="7"/>
    </row>
    <row r="14" spans="1:4" x14ac:dyDescent="0.2">
      <c r="A14" s="6"/>
      <c r="B14" s="14"/>
      <c r="C14" s="8" t="s">
        <v>103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104</v>
      </c>
      <c r="D19" s="7"/>
    </row>
    <row r="20" spans="1:4" x14ac:dyDescent="0.2">
      <c r="A20" s="6"/>
      <c r="B20" s="14"/>
      <c r="C20" s="8" t="s">
        <v>105</v>
      </c>
      <c r="D20" s="7"/>
    </row>
    <row r="21" spans="1:4" x14ac:dyDescent="0.2">
      <c r="A21" s="6"/>
      <c r="B21" s="14"/>
      <c r="C21" s="8" t="s">
        <v>106</v>
      </c>
      <c r="D21" s="7"/>
    </row>
    <row r="22" spans="1:4" x14ac:dyDescent="0.2">
      <c r="A22" s="6"/>
      <c r="B22" s="14"/>
      <c r="C22" s="8" t="s">
        <v>107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108</v>
      </c>
      <c r="D28" s="7"/>
    </row>
    <row r="29" spans="1:4" x14ac:dyDescent="0.2">
      <c r="A29" s="6"/>
      <c r="B29" s="14"/>
      <c r="C29" s="8" t="s">
        <v>37</v>
      </c>
      <c r="D29" s="7"/>
    </row>
    <row r="30" spans="1:4" x14ac:dyDescent="0.2">
      <c r="A30" s="6"/>
      <c r="B30" s="14"/>
      <c r="C30" s="8" t="s">
        <v>109</v>
      </c>
      <c r="D30" s="7"/>
    </row>
    <row r="31" spans="1:4" x14ac:dyDescent="0.2">
      <c r="A31" s="6"/>
      <c r="B31" s="14"/>
      <c r="C31" s="8" t="s">
        <v>110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111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112</v>
      </c>
      <c r="D37" s="7"/>
    </row>
    <row r="38" spans="1:4" x14ac:dyDescent="0.2">
      <c r="A38" s="6"/>
      <c r="B38" s="14"/>
      <c r="C38" s="9" t="s">
        <v>113</v>
      </c>
      <c r="D38" s="7"/>
    </row>
    <row r="39" spans="1:4" x14ac:dyDescent="0.2">
      <c r="A39" s="6"/>
      <c r="B39" s="14"/>
      <c r="C39" s="9" t="s">
        <v>41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39</v>
      </c>
      <c r="D41" s="7"/>
    </row>
    <row r="42" spans="1:4" x14ac:dyDescent="0.2">
      <c r="A42" s="6"/>
      <c r="B42" s="14"/>
      <c r="C42" s="8" t="s">
        <v>40</v>
      </c>
      <c r="D42" s="7"/>
    </row>
    <row r="43" spans="1:4" x14ac:dyDescent="0.2">
      <c r="A43" s="6"/>
      <c r="B43" s="14"/>
      <c r="C43" s="8" t="s">
        <v>114</v>
      </c>
      <c r="D43" s="7"/>
    </row>
    <row r="44" spans="1:4" x14ac:dyDescent="0.2">
      <c r="A44" s="6"/>
      <c r="B44" s="14"/>
      <c r="C44" s="8" t="s">
        <v>76</v>
      </c>
      <c r="D44" s="7"/>
    </row>
    <row r="45" spans="1:4" ht="13.5" thickBot="1" x14ac:dyDescent="0.25">
      <c r="A45" s="10"/>
      <c r="B45" s="15"/>
      <c r="C45" s="8" t="s">
        <v>115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5AA9-BA0A-460A-9697-28A99EA672D1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135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136</v>
      </c>
      <c r="C23" s="60"/>
      <c r="D23" s="61"/>
      <c r="E23" s="62"/>
      <c r="F23" s="62"/>
    </row>
    <row r="24" spans="1:6" ht="15" customHeight="1" x14ac:dyDescent="0.2">
      <c r="A24" s="59"/>
      <c r="B24" s="63" t="s">
        <v>137</v>
      </c>
      <c r="C24" s="59"/>
      <c r="D24" s="61"/>
      <c r="E24" s="62"/>
      <c r="F24" s="62"/>
    </row>
    <row r="25" spans="1:6" ht="15" customHeight="1" x14ac:dyDescent="0.2">
      <c r="A25" s="59"/>
      <c r="B25" s="59" t="s">
        <v>138</v>
      </c>
      <c r="C25" s="59"/>
      <c r="D25" s="61"/>
      <c r="E25" s="62"/>
      <c r="F25" s="62"/>
    </row>
    <row r="26" spans="1:6" ht="15" customHeight="1" x14ac:dyDescent="0.2">
      <c r="A26" s="59"/>
      <c r="B26" s="59" t="s">
        <v>139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12</v>
      </c>
      <c r="E28" s="66" t="s">
        <v>140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141</v>
      </c>
      <c r="C34" s="78"/>
      <c r="D34" s="79"/>
      <c r="E34" s="79"/>
      <c r="F34" s="79"/>
    </row>
    <row r="35" spans="1:6" ht="14.25" customHeight="1" x14ac:dyDescent="0.2">
      <c r="A35" s="72"/>
      <c r="B35" s="77" t="s">
        <v>142</v>
      </c>
      <c r="C35" s="80"/>
      <c r="D35" s="79"/>
      <c r="E35" s="79"/>
      <c r="F35" s="79"/>
    </row>
    <row r="36" spans="1:6" ht="14.25" customHeight="1" x14ac:dyDescent="0.2">
      <c r="A36" s="72"/>
      <c r="B36" s="77" t="s">
        <v>143</v>
      </c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77"/>
      <c r="C63" s="82"/>
      <c r="D63" s="83"/>
      <c r="E63" s="79"/>
      <c r="F63" s="79"/>
    </row>
    <row r="64" spans="1:6" ht="14.25" customHeight="1" x14ac:dyDescent="0.2">
      <c r="A64" s="72"/>
      <c r="B64" s="77"/>
      <c r="C64" s="84"/>
      <c r="D64" s="76"/>
      <c r="E64" s="79"/>
      <c r="F64" s="79"/>
    </row>
    <row r="65" spans="1:6" ht="14.25" customHeight="1" x14ac:dyDescent="0.2">
      <c r="A65" s="72"/>
      <c r="B65" s="77"/>
      <c r="C65" s="85" t="s">
        <v>42</v>
      </c>
      <c r="D65" s="86" t="s">
        <v>43</v>
      </c>
      <c r="E65" s="79"/>
      <c r="F65" s="79"/>
    </row>
    <row r="66" spans="1:6" ht="14.25" customHeight="1" x14ac:dyDescent="0.2">
      <c r="A66" s="72"/>
      <c r="B66" s="77"/>
      <c r="C66" s="87">
        <v>1.25</v>
      </c>
      <c r="D66" s="88">
        <v>350</v>
      </c>
      <c r="E66" s="89"/>
      <c r="F66" s="89"/>
    </row>
    <row r="67" spans="1:6" ht="14.25" customHeight="1" x14ac:dyDescent="0.2">
      <c r="A67" s="72"/>
      <c r="B67" s="77"/>
      <c r="C67" s="87"/>
      <c r="D67" s="88"/>
      <c r="E67" s="79"/>
      <c r="F67" s="79"/>
    </row>
    <row r="68" spans="1:6" ht="13.5" customHeight="1" x14ac:dyDescent="0.2">
      <c r="A68" s="72"/>
      <c r="B68" s="90"/>
      <c r="C68" s="91"/>
      <c r="D68" s="91"/>
      <c r="E68" s="91"/>
      <c r="F68" s="72"/>
    </row>
    <row r="69" spans="1:6" ht="15.95" customHeight="1" x14ac:dyDescent="0.2">
      <c r="A69" s="59"/>
      <c r="B69" s="92" t="s">
        <v>16</v>
      </c>
      <c r="C69" s="92"/>
      <c r="D69" s="61"/>
      <c r="E69" s="93">
        <v>437.5</v>
      </c>
      <c r="F69" s="93"/>
    </row>
    <row r="70" spans="1:6" ht="15.95" customHeight="1" x14ac:dyDescent="0.2">
      <c r="A70" s="59"/>
      <c r="B70" s="94" t="s">
        <v>13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144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14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15</v>
      </c>
      <c r="C73" s="92"/>
      <c r="D73" s="61"/>
      <c r="E73" s="98">
        <v>437.5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21.88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43.64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17</v>
      </c>
      <c r="C77" s="92"/>
      <c r="D77" s="105"/>
      <c r="E77" s="106">
        <v>503.02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19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7" t="s">
        <v>18</v>
      </c>
      <c r="C81" s="128"/>
      <c r="D81" s="109"/>
      <c r="E81" s="110">
        <v>503.02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29"/>
      <c r="C83" s="130"/>
      <c r="D83" s="130"/>
      <c r="E83" s="130"/>
      <c r="F83" s="112"/>
    </row>
    <row r="84" spans="1:6" ht="15.95" customHeight="1" x14ac:dyDescent="0.2">
      <c r="A84" s="131" t="s">
        <v>33</v>
      </c>
      <c r="B84" s="131"/>
      <c r="C84" s="131"/>
      <c r="D84" s="131"/>
      <c r="E84" s="131"/>
      <c r="F84" s="73"/>
    </row>
    <row r="85" spans="1:6" ht="15.95" customHeight="1" x14ac:dyDescent="0.2">
      <c r="A85" s="132" t="s">
        <v>34</v>
      </c>
      <c r="B85" s="132"/>
      <c r="C85" s="132"/>
      <c r="D85" s="132"/>
      <c r="E85" s="132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7EAE-A572-4885-A6E1-81B49D3FDBD0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145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/>
      <c r="C23" s="60"/>
      <c r="D23" s="61"/>
      <c r="E23" s="62"/>
      <c r="F23" s="62"/>
    </row>
    <row r="24" spans="1:6" ht="15" customHeight="1" x14ac:dyDescent="0.2">
      <c r="A24" s="59"/>
      <c r="B24" s="63" t="s">
        <v>146</v>
      </c>
      <c r="C24" s="59"/>
      <c r="D24" s="61"/>
      <c r="E24" s="62"/>
      <c r="F24" s="62"/>
    </row>
    <row r="25" spans="1:6" ht="15" customHeight="1" x14ac:dyDescent="0.2">
      <c r="A25" s="59"/>
      <c r="B25" s="59" t="s">
        <v>147</v>
      </c>
      <c r="C25" s="59"/>
      <c r="D25" s="61"/>
      <c r="E25" s="62"/>
      <c r="F25" s="62"/>
    </row>
    <row r="26" spans="1:6" ht="15" customHeight="1" x14ac:dyDescent="0.2">
      <c r="A26" s="59"/>
      <c r="B26" s="59" t="s">
        <v>148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12</v>
      </c>
      <c r="E28" s="66" t="s">
        <v>149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150</v>
      </c>
      <c r="C34" s="78"/>
      <c r="D34" s="79"/>
      <c r="E34" s="79"/>
      <c r="F34" s="79"/>
    </row>
    <row r="35" spans="1:6" ht="14.25" customHeight="1" x14ac:dyDescent="0.2">
      <c r="A35" s="72"/>
      <c r="B35" s="77"/>
      <c r="C35" s="80"/>
      <c r="D35" s="79"/>
      <c r="E35" s="79"/>
      <c r="F35" s="79"/>
    </row>
    <row r="36" spans="1:6" ht="14.25" customHeight="1" x14ac:dyDescent="0.2">
      <c r="A36" s="72"/>
      <c r="B36" s="77"/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90"/>
      <c r="C63" s="82"/>
      <c r="D63" s="83"/>
      <c r="E63" s="79"/>
      <c r="F63" s="79"/>
    </row>
    <row r="64" spans="1:6" ht="14.25" customHeight="1" x14ac:dyDescent="0.2">
      <c r="A64" s="72"/>
      <c r="B64" s="77"/>
      <c r="C64" s="84"/>
      <c r="D64" s="76"/>
      <c r="E64" s="79"/>
      <c r="F64" s="79"/>
    </row>
    <row r="65" spans="1:6" ht="14.25" customHeight="1" x14ac:dyDescent="0.2">
      <c r="A65" s="72"/>
      <c r="B65" s="77"/>
      <c r="C65" s="85" t="s">
        <v>42</v>
      </c>
      <c r="D65" s="86" t="s">
        <v>43</v>
      </c>
      <c r="E65" s="79"/>
      <c r="F65" s="79"/>
    </row>
    <row r="66" spans="1:6" ht="14.25" customHeight="1" x14ac:dyDescent="0.2">
      <c r="A66" s="72"/>
      <c r="B66" s="77"/>
      <c r="C66" s="87">
        <v>1.25</v>
      </c>
      <c r="D66" s="88">
        <v>350</v>
      </c>
      <c r="E66" s="89"/>
      <c r="F66" s="89"/>
    </row>
    <row r="67" spans="1:6" ht="14.25" customHeight="1" x14ac:dyDescent="0.2">
      <c r="A67" s="72"/>
      <c r="B67" s="90"/>
      <c r="C67" s="87"/>
      <c r="D67" s="88"/>
      <c r="E67" s="79"/>
      <c r="F67" s="79"/>
    </row>
    <row r="68" spans="1:6" ht="13.5" customHeight="1" x14ac:dyDescent="0.2">
      <c r="A68" s="72"/>
      <c r="B68" s="90"/>
      <c r="C68" s="91"/>
      <c r="D68" s="91"/>
      <c r="E68" s="91"/>
      <c r="F68" s="72"/>
    </row>
    <row r="69" spans="1:6" ht="15.95" customHeight="1" x14ac:dyDescent="0.2">
      <c r="A69" s="59"/>
      <c r="B69" s="92" t="s">
        <v>16</v>
      </c>
      <c r="C69" s="92"/>
      <c r="D69" s="61"/>
      <c r="E69" s="93">
        <v>437.5</v>
      </c>
      <c r="F69" s="93"/>
    </row>
    <row r="70" spans="1:6" ht="15.95" customHeight="1" x14ac:dyDescent="0.2">
      <c r="A70" s="59"/>
      <c r="B70" s="94" t="s">
        <v>13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144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14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15</v>
      </c>
      <c r="C73" s="92"/>
      <c r="D73" s="61"/>
      <c r="E73" s="98">
        <v>437.5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21.88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43.64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17</v>
      </c>
      <c r="C77" s="92"/>
      <c r="D77" s="105"/>
      <c r="E77" s="106">
        <v>503.02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19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7" t="s">
        <v>18</v>
      </c>
      <c r="C81" s="128"/>
      <c r="D81" s="109"/>
      <c r="E81" s="110">
        <v>503.02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29"/>
      <c r="C83" s="130"/>
      <c r="D83" s="130"/>
      <c r="E83" s="130"/>
      <c r="F83" s="112"/>
    </row>
    <row r="84" spans="1:6" ht="15.95" customHeight="1" x14ac:dyDescent="0.2">
      <c r="A84" s="131" t="s">
        <v>33</v>
      </c>
      <c r="B84" s="131"/>
      <c r="C84" s="131"/>
      <c r="D84" s="131"/>
      <c r="E84" s="131"/>
      <c r="F84" s="73"/>
    </row>
    <row r="85" spans="1:6" ht="15.95" customHeight="1" x14ac:dyDescent="0.2">
      <c r="A85" s="132" t="s">
        <v>34</v>
      </c>
      <c r="B85" s="132"/>
      <c r="C85" s="132"/>
      <c r="D85" s="132"/>
      <c r="E85" s="132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54" scale="60"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6BB50-9FFA-4A0F-82A7-5B2268EBB964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57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58</v>
      </c>
      <c r="C37" s="118"/>
      <c r="D37" s="118"/>
      <c r="E37" s="28"/>
      <c r="F37" s="21"/>
    </row>
    <row r="38" spans="1:6" ht="14.25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 t="s">
        <v>59</v>
      </c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 t="s">
        <v>60</v>
      </c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 t="s">
        <v>61</v>
      </c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8</v>
      </c>
      <c r="D66" s="52">
        <v>265</v>
      </c>
      <c r="E66" s="49"/>
      <c r="F66" s="46"/>
    </row>
    <row r="67" spans="1:6" ht="14.25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118"/>
      <c r="C68" s="118"/>
      <c r="D68" s="11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2120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2120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211.47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2437.4699999999998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19" t="s">
        <v>19</v>
      </c>
      <c r="C78" s="119"/>
      <c r="D78" s="119"/>
      <c r="E78" s="36">
        <v>0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2437.4699999999998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6"/>
      <c r="C83" s="116"/>
      <c r="D83" s="116"/>
      <c r="E83" s="116"/>
      <c r="F83" s="21"/>
    </row>
    <row r="84" spans="1:6" ht="14.25" x14ac:dyDescent="0.2">
      <c r="A84" s="124" t="s">
        <v>33</v>
      </c>
      <c r="B84" s="124"/>
      <c r="C84" s="124"/>
      <c r="D84" s="124"/>
      <c r="E84" s="124"/>
      <c r="F84" s="124"/>
    </row>
    <row r="85" spans="1:6" ht="14.25" x14ac:dyDescent="0.2">
      <c r="A85" s="120" t="s">
        <v>34</v>
      </c>
      <c r="B85" s="120"/>
      <c r="C85" s="120"/>
      <c r="D85" s="120"/>
      <c r="E85" s="120"/>
      <c r="F85" s="12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7"/>
      <c r="C87" s="117"/>
      <c r="D87" s="117"/>
      <c r="E87" s="117"/>
      <c r="F87" s="21"/>
    </row>
    <row r="88" spans="1:6" ht="15" x14ac:dyDescent="0.2">
      <c r="A88" s="123" t="s">
        <v>7</v>
      </c>
      <c r="B88" s="123"/>
      <c r="C88" s="123"/>
      <c r="D88" s="123"/>
      <c r="E88" s="123"/>
      <c r="F88" s="123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73271DB-913E-4F9C-A3C5-A11B47D66BAE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E602-8FEE-4665-A80F-D0CE973A0445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 t="s">
        <v>2</v>
      </c>
      <c r="C34" s="118"/>
      <c r="D34" s="118"/>
      <c r="E34" s="28"/>
      <c r="F34" s="21"/>
    </row>
    <row r="35" spans="1:6" ht="14.25" x14ac:dyDescent="0.2">
      <c r="A35" s="21"/>
      <c r="B35" s="118"/>
      <c r="C35" s="118"/>
      <c r="D35" s="118"/>
      <c r="E35" s="28"/>
      <c r="F35" s="21"/>
    </row>
    <row r="36" spans="1:6" ht="14.25" x14ac:dyDescent="0.2">
      <c r="A36" s="21"/>
      <c r="B36" s="118" t="s">
        <v>22</v>
      </c>
      <c r="C36" s="118"/>
      <c r="D36" s="118"/>
      <c r="E36" s="28"/>
      <c r="F36" s="21"/>
    </row>
    <row r="37" spans="1:6" ht="14.25" x14ac:dyDescent="0.2">
      <c r="A37" s="21"/>
      <c r="B37" s="118"/>
      <c r="C37" s="118"/>
      <c r="D37" s="118"/>
      <c r="E37" s="28"/>
      <c r="F37" s="21"/>
    </row>
    <row r="38" spans="1:6" ht="14.25" x14ac:dyDescent="0.2">
      <c r="A38" s="21"/>
      <c r="B38" s="118" t="s">
        <v>8</v>
      </c>
      <c r="C38" s="118"/>
      <c r="D38" s="118"/>
      <c r="E38" s="28"/>
      <c r="F38" s="21"/>
    </row>
    <row r="39" spans="1:6" ht="14.25" x14ac:dyDescent="0.2">
      <c r="A39" s="21"/>
      <c r="B39" s="118"/>
      <c r="C39" s="118"/>
      <c r="D39" s="118"/>
      <c r="E39" s="28"/>
      <c r="F39" s="21"/>
    </row>
    <row r="40" spans="1:6" ht="14.25" x14ac:dyDescent="0.2">
      <c r="A40" s="21"/>
      <c r="B40" s="118" t="s">
        <v>23</v>
      </c>
      <c r="C40" s="118"/>
      <c r="D40" s="118"/>
      <c r="E40" s="28"/>
      <c r="F40" s="21"/>
    </row>
    <row r="41" spans="1:6" ht="14.25" x14ac:dyDescent="0.2">
      <c r="A41" s="21"/>
      <c r="B41" s="118"/>
      <c r="C41" s="118"/>
      <c r="D41" s="118"/>
      <c r="E41" s="28"/>
      <c r="F41" s="21"/>
    </row>
    <row r="42" spans="1:6" ht="14.25" x14ac:dyDescent="0.2">
      <c r="A42" s="21"/>
      <c r="B42" s="118" t="s">
        <v>21</v>
      </c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 t="s">
        <v>24</v>
      </c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 t="s">
        <v>38</v>
      </c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 t="s">
        <v>37</v>
      </c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 t="s">
        <v>64</v>
      </c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 t="s">
        <v>32</v>
      </c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24.75</v>
      </c>
      <c r="D66" s="52">
        <v>285</v>
      </c>
      <c r="E66" s="49"/>
      <c r="F66" s="46"/>
    </row>
    <row r="67" spans="1:6" ht="14.25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118"/>
      <c r="C68" s="118"/>
      <c r="D68" s="11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7053.75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7053.75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352.69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703.61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8110.0499999999993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19" t="s">
        <v>19</v>
      </c>
      <c r="C78" s="119"/>
      <c r="D78" s="119"/>
      <c r="E78" s="36">
        <v>0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8110.0499999999993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6"/>
      <c r="C83" s="116"/>
      <c r="D83" s="116"/>
      <c r="E83" s="116"/>
      <c r="F83" s="21"/>
    </row>
    <row r="84" spans="1:6" ht="14.25" x14ac:dyDescent="0.2">
      <c r="A84" s="124" t="s">
        <v>33</v>
      </c>
      <c r="B84" s="124"/>
      <c r="C84" s="124"/>
      <c r="D84" s="124"/>
      <c r="E84" s="124"/>
      <c r="F84" s="124"/>
    </row>
    <row r="85" spans="1:6" ht="14.25" x14ac:dyDescent="0.2">
      <c r="A85" s="120" t="s">
        <v>34</v>
      </c>
      <c r="B85" s="120"/>
      <c r="C85" s="120"/>
      <c r="D85" s="120"/>
      <c r="E85" s="120"/>
      <c r="F85" s="12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7"/>
      <c r="C87" s="117"/>
      <c r="D87" s="117"/>
      <c r="E87" s="117"/>
      <c r="F87" s="21"/>
    </row>
    <row r="88" spans="1:6" ht="15" x14ac:dyDescent="0.2">
      <c r="A88" s="123" t="s">
        <v>7</v>
      </c>
      <c r="B88" s="123"/>
      <c r="C88" s="123"/>
      <c r="D88" s="123"/>
      <c r="E88" s="123"/>
      <c r="F88" s="123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E24DF5B-BAA3-4612-8B8E-AA24992D97A7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B6FD-F9A6-4CF5-B361-1258CE90FF57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 t="s">
        <v>67</v>
      </c>
      <c r="C34" s="118"/>
      <c r="D34" s="118"/>
      <c r="E34" s="28"/>
      <c r="F34" s="21"/>
    </row>
    <row r="35" spans="1:6" ht="14.25" x14ac:dyDescent="0.2">
      <c r="A35" s="21"/>
      <c r="B35" s="118"/>
      <c r="C35" s="118"/>
      <c r="D35" s="118"/>
      <c r="E35" s="28"/>
      <c r="F35" s="21"/>
    </row>
    <row r="36" spans="1:6" ht="14.25" x14ac:dyDescent="0.2">
      <c r="A36" s="21"/>
      <c r="B36" s="118" t="s">
        <v>68</v>
      </c>
      <c r="C36" s="118"/>
      <c r="D36" s="118"/>
      <c r="E36" s="28"/>
      <c r="F36" s="21"/>
    </row>
    <row r="37" spans="1:6" ht="14.25" x14ac:dyDescent="0.2">
      <c r="A37" s="21"/>
      <c r="B37" s="118"/>
      <c r="C37" s="118"/>
      <c r="D37" s="118"/>
      <c r="E37" s="28"/>
      <c r="F37" s="21"/>
    </row>
    <row r="38" spans="1:6" ht="14.25" x14ac:dyDescent="0.2">
      <c r="A38" s="21"/>
      <c r="B38" s="118" t="s">
        <v>69</v>
      </c>
      <c r="C38" s="118"/>
      <c r="D38" s="118"/>
      <c r="E38" s="28"/>
      <c r="F38" s="21"/>
    </row>
    <row r="39" spans="1:6" ht="14.25" x14ac:dyDescent="0.2">
      <c r="A39" s="21"/>
      <c r="B39" s="118"/>
      <c r="C39" s="118"/>
      <c r="D39" s="118"/>
      <c r="E39" s="28"/>
      <c r="F39" s="21"/>
    </row>
    <row r="40" spans="1:6" ht="14.25" x14ac:dyDescent="0.2">
      <c r="A40" s="21"/>
      <c r="B40" s="118" t="s">
        <v>37</v>
      </c>
      <c r="C40" s="118"/>
      <c r="D40" s="118"/>
      <c r="E40" s="28"/>
      <c r="F40" s="21"/>
    </row>
    <row r="41" spans="1:6" ht="14.25" x14ac:dyDescent="0.2">
      <c r="A41" s="21"/>
      <c r="B41" s="118"/>
      <c r="C41" s="118"/>
      <c r="D41" s="118"/>
      <c r="E41" s="28"/>
      <c r="F41" s="21"/>
    </row>
    <row r="42" spans="1:6" ht="14.25" x14ac:dyDescent="0.2">
      <c r="A42" s="21"/>
      <c r="B42" s="118" t="s">
        <v>70</v>
      </c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 t="s">
        <v>32</v>
      </c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12.25</v>
      </c>
      <c r="D66" s="52">
        <v>285</v>
      </c>
      <c r="E66" s="49"/>
      <c r="F66" s="46"/>
    </row>
    <row r="67" spans="1:6" ht="14.25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118"/>
      <c r="C68" s="118"/>
      <c r="D68" s="11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3491.25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3491.25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174.56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348.25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4014.06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19" t="s">
        <v>19</v>
      </c>
      <c r="C78" s="119"/>
      <c r="D78" s="119"/>
      <c r="E78" s="36">
        <v>0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4014.06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6"/>
      <c r="C83" s="116"/>
      <c r="D83" s="116"/>
      <c r="E83" s="116"/>
      <c r="F83" s="21"/>
    </row>
    <row r="84" spans="1:6" ht="14.25" x14ac:dyDescent="0.2">
      <c r="A84" s="124" t="s">
        <v>33</v>
      </c>
      <c r="B84" s="124"/>
      <c r="C84" s="124"/>
      <c r="D84" s="124"/>
      <c r="E84" s="124"/>
      <c r="F84" s="124"/>
    </row>
    <row r="85" spans="1:6" ht="14.25" x14ac:dyDescent="0.2">
      <c r="A85" s="120" t="s">
        <v>34</v>
      </c>
      <c r="B85" s="120"/>
      <c r="C85" s="120"/>
      <c r="D85" s="120"/>
      <c r="E85" s="120"/>
      <c r="F85" s="12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7"/>
      <c r="C87" s="117"/>
      <c r="D87" s="117"/>
      <c r="E87" s="117"/>
      <c r="F87" s="21"/>
    </row>
    <row r="88" spans="1:6" ht="15" x14ac:dyDescent="0.2">
      <c r="A88" s="123" t="s">
        <v>7</v>
      </c>
      <c r="B88" s="123"/>
      <c r="C88" s="123"/>
      <c r="D88" s="123"/>
      <c r="E88" s="123"/>
      <c r="F88" s="123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5EEF022-422D-4602-9C04-9DF83C413498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5E8F-22D2-4D76-B757-7C8944CADA2D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 t="s">
        <v>73</v>
      </c>
      <c r="C34" s="118"/>
      <c r="D34" s="118"/>
      <c r="E34" s="28"/>
      <c r="F34" s="21"/>
    </row>
    <row r="35" spans="1:6" ht="14.25" x14ac:dyDescent="0.2">
      <c r="A35" s="21"/>
      <c r="B35" s="118"/>
      <c r="C35" s="118"/>
      <c r="D35" s="118"/>
      <c r="E35" s="28"/>
      <c r="F35" s="21"/>
    </row>
    <row r="36" spans="1:6" ht="14.25" x14ac:dyDescent="0.2">
      <c r="A36" s="21"/>
      <c r="B36" s="118" t="s">
        <v>74</v>
      </c>
      <c r="C36" s="118"/>
      <c r="D36" s="118"/>
      <c r="E36" s="28"/>
      <c r="F36" s="21"/>
    </row>
    <row r="37" spans="1:6" ht="14.25" x14ac:dyDescent="0.2">
      <c r="A37" s="21"/>
      <c r="B37" s="118"/>
      <c r="C37" s="118"/>
      <c r="D37" s="118"/>
      <c r="E37" s="28"/>
      <c r="F37" s="21"/>
    </row>
    <row r="38" spans="1:6" ht="14.25" x14ac:dyDescent="0.2">
      <c r="A38" s="21"/>
      <c r="B38" s="118" t="s">
        <v>30</v>
      </c>
      <c r="C38" s="118"/>
      <c r="D38" s="118"/>
      <c r="E38" s="28"/>
      <c r="F38" s="21"/>
    </row>
    <row r="39" spans="1:6" ht="14.25" x14ac:dyDescent="0.2">
      <c r="A39" s="21"/>
      <c r="B39" s="118"/>
      <c r="C39" s="118"/>
      <c r="D39" s="118"/>
      <c r="E39" s="28"/>
      <c r="F39" s="21"/>
    </row>
    <row r="40" spans="1:6" ht="14.25" x14ac:dyDescent="0.2">
      <c r="A40" s="21"/>
      <c r="B40" s="118" t="s">
        <v>75</v>
      </c>
      <c r="C40" s="118"/>
      <c r="D40" s="118"/>
      <c r="E40" s="28"/>
      <c r="F40" s="21"/>
    </row>
    <row r="41" spans="1:6" ht="14.25" x14ac:dyDescent="0.2">
      <c r="A41" s="21"/>
      <c r="B41" s="118"/>
      <c r="C41" s="118"/>
      <c r="D41" s="118"/>
      <c r="E41" s="28"/>
      <c r="F41" s="21"/>
    </row>
    <row r="42" spans="1:6" ht="14.25" x14ac:dyDescent="0.2">
      <c r="A42" s="21"/>
      <c r="B42" s="118" t="s">
        <v>76</v>
      </c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 t="s">
        <v>77</v>
      </c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 t="s">
        <v>78</v>
      </c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 t="s">
        <v>70</v>
      </c>
      <c r="C48" s="118"/>
      <c r="D48" s="118"/>
      <c r="E48" s="28"/>
      <c r="F48" s="21"/>
    </row>
    <row r="49" spans="1:6" ht="14.25" x14ac:dyDescent="0.2">
      <c r="A49" s="21"/>
      <c r="B49" s="54"/>
      <c r="C49" s="54"/>
      <c r="D49" s="54"/>
      <c r="E49" s="28"/>
      <c r="F49" s="21"/>
    </row>
    <row r="50" spans="1:6" ht="14.25" x14ac:dyDescent="0.2">
      <c r="A50" s="21"/>
      <c r="B50" s="118" t="s">
        <v>32</v>
      </c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12.75</v>
      </c>
      <c r="D66" s="52">
        <v>285</v>
      </c>
      <c r="E66" s="49"/>
      <c r="F66" s="46"/>
    </row>
    <row r="67" spans="1:6" ht="14.25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118"/>
      <c r="C68" s="118"/>
      <c r="D68" s="11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3633.75</v>
      </c>
      <c r="F69" s="21"/>
    </row>
    <row r="70" spans="1:6" ht="13.5" customHeight="1" x14ac:dyDescent="0.2">
      <c r="A70" s="21"/>
      <c r="B70" s="34" t="s">
        <v>79</v>
      </c>
      <c r="C70" s="26"/>
      <c r="D70" s="26"/>
      <c r="E70" s="30">
        <v>50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3683.75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184.19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367.45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4235.3900000000003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19" t="s">
        <v>19</v>
      </c>
      <c r="C78" s="119"/>
      <c r="D78" s="119"/>
      <c r="E78" s="36">
        <v>0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4235.3900000000003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6"/>
      <c r="C83" s="116"/>
      <c r="D83" s="116"/>
      <c r="E83" s="116"/>
      <c r="F83" s="21"/>
    </row>
    <row r="84" spans="1:6" ht="14.25" x14ac:dyDescent="0.2">
      <c r="A84" s="124" t="s">
        <v>33</v>
      </c>
      <c r="B84" s="124"/>
      <c r="C84" s="124"/>
      <c r="D84" s="124"/>
      <c r="E84" s="124"/>
      <c r="F84" s="124"/>
    </row>
    <row r="85" spans="1:6" ht="14.25" x14ac:dyDescent="0.2">
      <c r="A85" s="120" t="s">
        <v>34</v>
      </c>
      <c r="B85" s="120"/>
      <c r="C85" s="120"/>
      <c r="D85" s="120"/>
      <c r="E85" s="120"/>
      <c r="F85" s="12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7"/>
      <c r="C87" s="117"/>
      <c r="D87" s="117"/>
      <c r="E87" s="117"/>
      <c r="F87" s="21"/>
    </row>
    <row r="88" spans="1:6" ht="15" x14ac:dyDescent="0.2">
      <c r="A88" s="123" t="s">
        <v>7</v>
      </c>
      <c r="B88" s="123"/>
      <c r="C88" s="123"/>
      <c r="D88" s="123"/>
      <c r="E88" s="123"/>
      <c r="F88" s="123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6"/>
      <c r="C92" s="16"/>
      <c r="D92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593075F-BCCF-4F93-A117-E9D70DDE3567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48AEA-CF1E-44E4-8842-DAEB9F960C0E}">
  <sheetPr>
    <pageSetUpPr fitToPage="1"/>
  </sheetPr>
  <dimension ref="A12:F91"/>
  <sheetViews>
    <sheetView view="pageBreakPreview" topLeftCell="A23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 t="s">
        <v>82</v>
      </c>
      <c r="C34" s="118"/>
      <c r="D34" s="118"/>
      <c r="E34" s="28"/>
      <c r="F34" s="21"/>
    </row>
    <row r="35" spans="1:6" ht="14.25" x14ac:dyDescent="0.2">
      <c r="A35" s="21"/>
      <c r="B35" s="118"/>
      <c r="C35" s="118"/>
      <c r="D35" s="118"/>
      <c r="E35" s="28"/>
      <c r="F35" s="21"/>
    </row>
    <row r="36" spans="1:6" ht="31.5" customHeight="1" x14ac:dyDescent="0.2">
      <c r="A36" s="21"/>
      <c r="B36" s="118" t="s">
        <v>83</v>
      </c>
      <c r="C36" s="118"/>
      <c r="D36" s="118"/>
      <c r="E36" s="28"/>
      <c r="F36" s="21"/>
    </row>
    <row r="37" spans="1:6" ht="14.25" x14ac:dyDescent="0.2">
      <c r="A37" s="21"/>
      <c r="B37" s="118"/>
      <c r="C37" s="118"/>
      <c r="D37" s="118"/>
      <c r="E37" s="28"/>
      <c r="F37" s="21"/>
    </row>
    <row r="38" spans="1:6" ht="14.25" x14ac:dyDescent="0.2">
      <c r="A38" s="21"/>
      <c r="B38" s="118" t="s">
        <v>84</v>
      </c>
      <c r="C38" s="118"/>
      <c r="D38" s="118"/>
      <c r="E38" s="28"/>
      <c r="F38" s="21"/>
    </row>
    <row r="39" spans="1:6" ht="14.25" x14ac:dyDescent="0.2">
      <c r="A39" s="21"/>
      <c r="B39" s="118"/>
      <c r="C39" s="118"/>
      <c r="D39" s="118"/>
      <c r="E39" s="28"/>
      <c r="F39" s="21"/>
    </row>
    <row r="40" spans="1:6" ht="14.25" x14ac:dyDescent="0.2">
      <c r="A40" s="21"/>
      <c r="B40" s="118" t="s">
        <v>85</v>
      </c>
      <c r="C40" s="118"/>
      <c r="D40" s="118"/>
      <c r="E40" s="28"/>
      <c r="F40" s="21"/>
    </row>
    <row r="41" spans="1:6" ht="14.25" x14ac:dyDescent="0.2">
      <c r="A41" s="21"/>
      <c r="B41" s="118"/>
      <c r="C41" s="118"/>
      <c r="D41" s="118"/>
      <c r="E41" s="28"/>
      <c r="F41" s="21"/>
    </row>
    <row r="42" spans="1:6" ht="14.25" x14ac:dyDescent="0.2">
      <c r="A42" s="21"/>
      <c r="B42" s="118" t="s">
        <v>86</v>
      </c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54"/>
      <c r="C49" s="54"/>
      <c r="D49" s="54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s="50" customFormat="1" ht="14.25" x14ac:dyDescent="0.2">
      <c r="A64" s="46"/>
      <c r="B64" s="47"/>
      <c r="C64" s="48" t="s">
        <v>42</v>
      </c>
      <c r="D64" s="48" t="s">
        <v>43</v>
      </c>
      <c r="E64" s="49"/>
      <c r="F64" s="46"/>
    </row>
    <row r="65" spans="1:6" s="50" customFormat="1" ht="14.25" x14ac:dyDescent="0.2">
      <c r="A65" s="46"/>
      <c r="B65" s="47"/>
      <c r="C65" s="51">
        <v>5</v>
      </c>
      <c r="D65" s="52">
        <v>295</v>
      </c>
      <c r="E65" s="49"/>
      <c r="F65" s="46"/>
    </row>
    <row r="66" spans="1:6" ht="14.25" x14ac:dyDescent="0.2">
      <c r="A66" s="21"/>
      <c r="B66" s="118"/>
      <c r="C66" s="118"/>
      <c r="D66" s="118"/>
      <c r="E66" s="28"/>
      <c r="F66" s="21"/>
    </row>
    <row r="67" spans="1:6" ht="13.5" customHeight="1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1475</v>
      </c>
      <c r="F68" s="21"/>
    </row>
    <row r="69" spans="1:6" ht="13.5" customHeight="1" x14ac:dyDescent="0.2">
      <c r="A69" s="21"/>
      <c r="B69" s="34" t="s">
        <v>79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1475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73.75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147.13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1695.88</v>
      </c>
      <c r="F75" s="21"/>
    </row>
    <row r="76" spans="1:6" ht="15.75" thickTop="1" x14ac:dyDescent="0.2">
      <c r="A76" s="21"/>
      <c r="B76" s="122"/>
      <c r="C76" s="122"/>
      <c r="D76" s="122"/>
      <c r="E76" s="36"/>
      <c r="F76" s="21"/>
    </row>
    <row r="77" spans="1:6" ht="15" x14ac:dyDescent="0.2">
      <c r="A77" s="21"/>
      <c r="B77" s="119" t="s">
        <v>19</v>
      </c>
      <c r="C77" s="119"/>
      <c r="D77" s="119"/>
      <c r="E77" s="36">
        <v>0</v>
      </c>
      <c r="F77" s="21"/>
    </row>
    <row r="78" spans="1:6" ht="15" x14ac:dyDescent="0.2">
      <c r="A78" s="21"/>
      <c r="B78" s="122"/>
      <c r="C78" s="122"/>
      <c r="D78" s="122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1695.88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6"/>
      <c r="C82" s="116"/>
      <c r="D82" s="116"/>
      <c r="E82" s="116"/>
      <c r="F82" s="21"/>
    </row>
    <row r="83" spans="1:6" ht="14.25" x14ac:dyDescent="0.2">
      <c r="A83" s="124" t="s">
        <v>33</v>
      </c>
      <c r="B83" s="124"/>
      <c r="C83" s="124"/>
      <c r="D83" s="124"/>
      <c r="E83" s="124"/>
      <c r="F83" s="124"/>
    </row>
    <row r="84" spans="1:6" ht="14.25" x14ac:dyDescent="0.2">
      <c r="A84" s="120" t="s">
        <v>34</v>
      </c>
      <c r="B84" s="120"/>
      <c r="C84" s="120"/>
      <c r="D84" s="120"/>
      <c r="E84" s="120"/>
      <c r="F84" s="12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7"/>
      <c r="C86" s="117"/>
      <c r="D86" s="117"/>
      <c r="E86" s="117"/>
      <c r="F86" s="21"/>
    </row>
    <row r="87" spans="1:6" ht="15" x14ac:dyDescent="0.2">
      <c r="A87" s="123" t="s">
        <v>7</v>
      </c>
      <c r="B87" s="123"/>
      <c r="C87" s="123"/>
      <c r="D87" s="123"/>
      <c r="E87" s="123"/>
      <c r="F87" s="123"/>
    </row>
    <row r="89" spans="1:6" ht="39.75" customHeight="1" x14ac:dyDescent="0.2">
      <c r="B89" s="114"/>
      <c r="C89" s="115"/>
      <c r="D89" s="115"/>
    </row>
    <row r="90" spans="1:6" ht="13.5" customHeight="1" x14ac:dyDescent="0.2"/>
    <row r="91" spans="1:6" x14ac:dyDescent="0.2">
      <c r="B91" s="16"/>
      <c r="C91" s="16"/>
      <c r="D91" s="16"/>
    </row>
  </sheetData>
  <mergeCells count="42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1:D51"/>
    <mergeCell ref="B52:D52"/>
    <mergeCell ref="B53:D53"/>
    <mergeCell ref="B54:D54"/>
    <mergeCell ref="B55:D55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2BFFF09A-8ABD-4E5F-8CF7-9D0EEB9C67B6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3F77-CFCF-407C-85D3-5F984D0790DE}">
  <sheetPr>
    <pageSetUpPr fitToPage="1"/>
  </sheetPr>
  <dimension ref="A12:F91"/>
  <sheetViews>
    <sheetView view="pageBreakPreview" topLeftCell="A19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28.5" customHeight="1" x14ac:dyDescent="0.2">
      <c r="A34" s="21"/>
      <c r="B34" s="118" t="s">
        <v>89</v>
      </c>
      <c r="C34" s="118"/>
      <c r="D34" s="118"/>
      <c r="E34" s="28"/>
      <c r="F34" s="21"/>
    </row>
    <row r="35" spans="1:6" ht="14.25" x14ac:dyDescent="0.2">
      <c r="A35" s="21"/>
      <c r="B35" s="118"/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/>
      <c r="C37" s="118"/>
      <c r="D37" s="118"/>
      <c r="E37" s="28"/>
      <c r="F37" s="21"/>
    </row>
    <row r="38" spans="1:6" ht="14.25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/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/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54"/>
      <c r="C49" s="54"/>
      <c r="D49" s="54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s="50" customFormat="1" ht="14.25" x14ac:dyDescent="0.2">
      <c r="A64" s="46"/>
      <c r="B64" s="47"/>
      <c r="C64" s="48" t="s">
        <v>42</v>
      </c>
      <c r="D64" s="48" t="s">
        <v>43</v>
      </c>
      <c r="E64" s="49"/>
      <c r="F64" s="46"/>
    </row>
    <row r="65" spans="1:6" s="50" customFormat="1" ht="14.25" x14ac:dyDescent="0.2">
      <c r="A65" s="46"/>
      <c r="B65" s="47"/>
      <c r="C65" s="51">
        <v>4</v>
      </c>
      <c r="D65" s="52">
        <v>295</v>
      </c>
      <c r="E65" s="49"/>
      <c r="F65" s="46"/>
    </row>
    <row r="66" spans="1:6" ht="14.25" x14ac:dyDescent="0.2">
      <c r="A66" s="21"/>
      <c r="B66" s="118"/>
      <c r="C66" s="118"/>
      <c r="D66" s="118"/>
      <c r="E66" s="28"/>
      <c r="F66" s="21"/>
    </row>
    <row r="67" spans="1:6" ht="13.5" customHeight="1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1180</v>
      </c>
      <c r="F68" s="21"/>
    </row>
    <row r="69" spans="1:6" ht="13.5" customHeight="1" x14ac:dyDescent="0.2">
      <c r="A69" s="21"/>
      <c r="B69" s="34" t="s">
        <v>79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1180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59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117.71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1356.71</v>
      </c>
      <c r="F75" s="21"/>
    </row>
    <row r="76" spans="1:6" ht="15.75" thickTop="1" x14ac:dyDescent="0.2">
      <c r="A76" s="21"/>
      <c r="B76" s="122"/>
      <c r="C76" s="122"/>
      <c r="D76" s="122"/>
      <c r="E76" s="36"/>
      <c r="F76" s="21"/>
    </row>
    <row r="77" spans="1:6" ht="15" x14ac:dyDescent="0.2">
      <c r="A77" s="21"/>
      <c r="B77" s="119" t="s">
        <v>19</v>
      </c>
      <c r="C77" s="119"/>
      <c r="D77" s="119"/>
      <c r="E77" s="36">
        <v>0</v>
      </c>
      <c r="F77" s="21"/>
    </row>
    <row r="78" spans="1:6" ht="15" x14ac:dyDescent="0.2">
      <c r="A78" s="21"/>
      <c r="B78" s="122"/>
      <c r="C78" s="122"/>
      <c r="D78" s="122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1356.71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6"/>
      <c r="C82" s="116"/>
      <c r="D82" s="116"/>
      <c r="E82" s="116"/>
      <c r="F82" s="21"/>
    </row>
    <row r="83" spans="1:6" ht="14.25" x14ac:dyDescent="0.2">
      <c r="A83" s="124" t="s">
        <v>33</v>
      </c>
      <c r="B83" s="124"/>
      <c r="C83" s="124"/>
      <c r="D83" s="124"/>
      <c r="E83" s="124"/>
      <c r="F83" s="124"/>
    </row>
    <row r="84" spans="1:6" ht="14.25" x14ac:dyDescent="0.2">
      <c r="A84" s="120" t="s">
        <v>34</v>
      </c>
      <c r="B84" s="120"/>
      <c r="C84" s="120"/>
      <c r="D84" s="120"/>
      <c r="E84" s="120"/>
      <c r="F84" s="12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7"/>
      <c r="C86" s="117"/>
      <c r="D86" s="117"/>
      <c r="E86" s="117"/>
      <c r="F86" s="21"/>
    </row>
    <row r="87" spans="1:6" ht="15" x14ac:dyDescent="0.2">
      <c r="A87" s="123" t="s">
        <v>7</v>
      </c>
      <c r="B87" s="123"/>
      <c r="C87" s="123"/>
      <c r="D87" s="123"/>
      <c r="E87" s="123"/>
      <c r="F87" s="123"/>
    </row>
    <row r="89" spans="1:6" ht="39.75" customHeight="1" x14ac:dyDescent="0.2">
      <c r="B89" s="114"/>
      <c r="C89" s="115"/>
      <c r="D89" s="115"/>
    </row>
    <row r="90" spans="1:6" ht="13.5" customHeight="1" x14ac:dyDescent="0.2"/>
    <row r="91" spans="1:6" x14ac:dyDescent="0.2">
      <c r="B91" s="16"/>
      <c r="C91" s="16"/>
      <c r="D91" s="16"/>
    </row>
  </sheetData>
  <mergeCells count="42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9:D89"/>
    <mergeCell ref="B63:D63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20E6B62E-FB6B-4D06-A591-EA25A76384F8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B3B8-18E4-42B9-9864-5E7A4EBE9FFC}">
  <sheetPr>
    <pageSetUpPr fitToPage="1"/>
  </sheetPr>
  <dimension ref="A12:F91"/>
  <sheetViews>
    <sheetView view="pageBreakPreview" topLeftCell="A4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28.5" customHeight="1" x14ac:dyDescent="0.2">
      <c r="A34" s="21"/>
      <c r="B34" s="118" t="s">
        <v>92</v>
      </c>
      <c r="C34" s="118"/>
      <c r="D34" s="118"/>
      <c r="E34" s="28"/>
      <c r="F34" s="21"/>
    </row>
    <row r="35" spans="1:6" ht="14.25" x14ac:dyDescent="0.2">
      <c r="A35" s="21"/>
      <c r="B35" s="118"/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/>
      <c r="C37" s="118"/>
      <c r="D37" s="118"/>
      <c r="E37" s="28"/>
      <c r="F37" s="21"/>
    </row>
    <row r="38" spans="1:6" ht="14.25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/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/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54"/>
      <c r="C49" s="54"/>
      <c r="D49" s="54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s="50" customFormat="1" ht="14.25" x14ac:dyDescent="0.2">
      <c r="A64" s="46"/>
      <c r="B64" s="47"/>
      <c r="C64" s="48"/>
      <c r="D64" s="48"/>
      <c r="E64" s="49"/>
      <c r="F64" s="46"/>
    </row>
    <row r="65" spans="1:6" s="50" customFormat="1" ht="14.25" x14ac:dyDescent="0.2">
      <c r="A65" s="46"/>
      <c r="B65" s="47"/>
      <c r="C65" s="51"/>
      <c r="D65" s="52"/>
      <c r="E65" s="49"/>
      <c r="F65" s="46"/>
    </row>
    <row r="66" spans="1:6" ht="14.25" x14ac:dyDescent="0.2">
      <c r="A66" s="21"/>
      <c r="B66" s="118"/>
      <c r="C66" s="118"/>
      <c r="D66" s="118"/>
      <c r="E66" s="28"/>
      <c r="F66" s="21"/>
    </row>
    <row r="67" spans="1:6" ht="13.5" customHeight="1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v>325</v>
      </c>
      <c r="F68" s="21"/>
    </row>
    <row r="69" spans="1:6" ht="13.5" customHeight="1" x14ac:dyDescent="0.2">
      <c r="A69" s="21"/>
      <c r="B69" s="34" t="s">
        <v>79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325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16.25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32.42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373.67</v>
      </c>
      <c r="F75" s="21"/>
    </row>
    <row r="76" spans="1:6" ht="15.75" thickTop="1" x14ac:dyDescent="0.2">
      <c r="A76" s="21"/>
      <c r="B76" s="122"/>
      <c r="C76" s="122"/>
      <c r="D76" s="122"/>
      <c r="E76" s="36"/>
      <c r="F76" s="21"/>
    </row>
    <row r="77" spans="1:6" ht="15" x14ac:dyDescent="0.2">
      <c r="A77" s="21"/>
      <c r="B77" s="119" t="s">
        <v>19</v>
      </c>
      <c r="C77" s="119"/>
      <c r="D77" s="119"/>
      <c r="E77" s="36">
        <v>0</v>
      </c>
      <c r="F77" s="21"/>
    </row>
    <row r="78" spans="1:6" ht="15" x14ac:dyDescent="0.2">
      <c r="A78" s="21"/>
      <c r="B78" s="122"/>
      <c r="C78" s="122"/>
      <c r="D78" s="122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373.67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6"/>
      <c r="C82" s="116"/>
      <c r="D82" s="116"/>
      <c r="E82" s="116"/>
      <c r="F82" s="21"/>
    </row>
    <row r="83" spans="1:6" ht="14.25" x14ac:dyDescent="0.2">
      <c r="A83" s="124" t="s">
        <v>33</v>
      </c>
      <c r="B83" s="124"/>
      <c r="C83" s="124"/>
      <c r="D83" s="124"/>
      <c r="E83" s="124"/>
      <c r="F83" s="124"/>
    </row>
    <row r="84" spans="1:6" ht="14.25" x14ac:dyDescent="0.2">
      <c r="A84" s="120" t="s">
        <v>34</v>
      </c>
      <c r="B84" s="120"/>
      <c r="C84" s="120"/>
      <c r="D84" s="120"/>
      <c r="E84" s="120"/>
      <c r="F84" s="12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7"/>
      <c r="C86" s="117"/>
      <c r="D86" s="117"/>
      <c r="E86" s="117"/>
      <c r="F86" s="21"/>
    </row>
    <row r="87" spans="1:6" ht="15" x14ac:dyDescent="0.2">
      <c r="A87" s="123" t="s">
        <v>7</v>
      </c>
      <c r="B87" s="123"/>
      <c r="C87" s="123"/>
      <c r="D87" s="123"/>
      <c r="E87" s="123"/>
      <c r="F87" s="123"/>
    </row>
    <row r="89" spans="1:6" ht="39.75" customHeight="1" x14ac:dyDescent="0.2">
      <c r="B89" s="114"/>
      <c r="C89" s="115"/>
      <c r="D89" s="115"/>
    </row>
    <row r="90" spans="1:6" ht="13.5" customHeight="1" x14ac:dyDescent="0.2"/>
    <row r="91" spans="1:6" x14ac:dyDescent="0.2">
      <c r="B91" s="16"/>
      <c r="C91" s="16"/>
      <c r="D91" s="16"/>
    </row>
  </sheetData>
  <mergeCells count="42">
    <mergeCell ref="B89:D89"/>
    <mergeCell ref="B63:D63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82FAA983-7548-41F0-AEC5-9D2741C05BF8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1243-37D5-4914-B553-51FA6A22F7C0}">
  <sheetPr>
    <pageSetUpPr fitToPage="1"/>
  </sheetPr>
  <dimension ref="A12:F89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117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28.5" customHeight="1" x14ac:dyDescent="0.2">
      <c r="A34" s="21"/>
      <c r="B34" s="118" t="s">
        <v>95</v>
      </c>
      <c r="C34" s="118"/>
      <c r="D34" s="118"/>
      <c r="E34" s="28"/>
      <c r="F34" s="21"/>
    </row>
    <row r="35" spans="1:6" ht="14.25" x14ac:dyDescent="0.2">
      <c r="A35" s="21"/>
      <c r="B35" s="118"/>
      <c r="C35" s="118"/>
      <c r="D35" s="118"/>
      <c r="E35" s="28"/>
      <c r="F35" s="21"/>
    </row>
    <row r="36" spans="1:6" ht="14.25" x14ac:dyDescent="0.2">
      <c r="A36" s="21"/>
      <c r="B36" s="118" t="s">
        <v>96</v>
      </c>
      <c r="C36" s="118"/>
      <c r="D36" s="118"/>
      <c r="E36" s="28"/>
      <c r="F36" s="21"/>
    </row>
    <row r="37" spans="1:6" ht="14.25" x14ac:dyDescent="0.2">
      <c r="A37" s="21"/>
      <c r="B37" s="118"/>
      <c r="C37" s="118"/>
      <c r="D37" s="118"/>
      <c r="E37" s="28"/>
      <c r="F37" s="21"/>
    </row>
    <row r="38" spans="1:6" ht="14.25" x14ac:dyDescent="0.2">
      <c r="A38" s="21"/>
      <c r="B38" s="118" t="s">
        <v>102</v>
      </c>
      <c r="C38" s="118"/>
      <c r="D38" s="118"/>
      <c r="E38" s="28"/>
      <c r="F38" s="21"/>
    </row>
    <row r="39" spans="1:6" ht="14.25" x14ac:dyDescent="0.2">
      <c r="A39" s="21"/>
      <c r="B39" s="118"/>
      <c r="C39" s="118"/>
      <c r="D39" s="118"/>
      <c r="E39" s="28"/>
      <c r="F39" s="21"/>
    </row>
    <row r="40" spans="1:6" ht="45" customHeight="1" x14ac:dyDescent="0.2">
      <c r="A40" s="21"/>
      <c r="B40" s="118" t="s">
        <v>116</v>
      </c>
      <c r="C40" s="118"/>
      <c r="D40" s="118"/>
      <c r="E40" s="28"/>
      <c r="F40" s="21"/>
    </row>
    <row r="41" spans="1:6" ht="14.25" x14ac:dyDescent="0.2">
      <c r="A41" s="21"/>
      <c r="B41" s="118"/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54"/>
      <c r="C47" s="54"/>
      <c r="D47" s="54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8"/>
      <c r="C64" s="118"/>
      <c r="D64" s="118"/>
      <c r="E64" s="28"/>
      <c r="F64" s="21"/>
    </row>
    <row r="65" spans="1:6" ht="13.5" customHeight="1" x14ac:dyDescent="0.2">
      <c r="A65" s="21"/>
      <c r="B65" s="118"/>
      <c r="C65" s="118"/>
      <c r="D65" s="118"/>
      <c r="E65" s="28"/>
      <c r="F65" s="21"/>
    </row>
    <row r="66" spans="1:6" ht="13.5" customHeight="1" x14ac:dyDescent="0.2">
      <c r="A66" s="21"/>
      <c r="B66" s="25" t="s">
        <v>16</v>
      </c>
      <c r="C66" s="26"/>
      <c r="D66" s="26"/>
      <c r="E66" s="29">
        <f>6.5*350</f>
        <v>2275</v>
      </c>
      <c r="F66" s="21"/>
    </row>
    <row r="67" spans="1:6" ht="13.5" customHeight="1" x14ac:dyDescent="0.2">
      <c r="A67" s="21"/>
      <c r="B67" s="34" t="s">
        <v>79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14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SUM(E66:E68)</f>
        <v>2275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113.75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226.93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17</v>
      </c>
      <c r="C73" s="26"/>
      <c r="D73" s="26"/>
      <c r="E73" s="33">
        <f>SUM(E69:E71)</f>
        <v>2615.6799999999998</v>
      </c>
      <c r="F73" s="21"/>
    </row>
    <row r="74" spans="1:6" ht="15.75" thickTop="1" x14ac:dyDescent="0.2">
      <c r="A74" s="21"/>
      <c r="B74" s="122"/>
      <c r="C74" s="122"/>
      <c r="D74" s="122"/>
      <c r="E74" s="36"/>
      <c r="F74" s="21"/>
    </row>
    <row r="75" spans="1:6" ht="15" x14ac:dyDescent="0.2">
      <c r="A75" s="21"/>
      <c r="B75" s="119" t="s">
        <v>19</v>
      </c>
      <c r="C75" s="119"/>
      <c r="D75" s="119"/>
      <c r="E75" s="36">
        <v>0</v>
      </c>
      <c r="F75" s="21"/>
    </row>
    <row r="76" spans="1:6" ht="15" x14ac:dyDescent="0.2">
      <c r="A76" s="21"/>
      <c r="B76" s="122"/>
      <c r="C76" s="122"/>
      <c r="D76" s="122"/>
      <c r="E76" s="36"/>
      <c r="F76" s="21"/>
    </row>
    <row r="77" spans="1:6" ht="19.5" customHeight="1" x14ac:dyDescent="0.2">
      <c r="A77" s="21"/>
      <c r="B77" s="37" t="s">
        <v>18</v>
      </c>
      <c r="C77" s="38"/>
      <c r="D77" s="38"/>
      <c r="E77" s="39">
        <f>E73-E75</f>
        <v>2615.6799999999998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16"/>
      <c r="C80" s="116"/>
      <c r="D80" s="116"/>
      <c r="E80" s="116"/>
      <c r="F80" s="21"/>
    </row>
    <row r="81" spans="1:6" ht="14.25" x14ac:dyDescent="0.2">
      <c r="A81" s="124" t="s">
        <v>33</v>
      </c>
      <c r="B81" s="124"/>
      <c r="C81" s="124"/>
      <c r="D81" s="124"/>
      <c r="E81" s="124"/>
      <c r="F81" s="124"/>
    </row>
    <row r="82" spans="1:6" ht="14.25" x14ac:dyDescent="0.2">
      <c r="A82" s="120" t="s">
        <v>34</v>
      </c>
      <c r="B82" s="120"/>
      <c r="C82" s="120"/>
      <c r="D82" s="120"/>
      <c r="E82" s="120"/>
      <c r="F82" s="120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7"/>
      <c r="C84" s="117"/>
      <c r="D84" s="117"/>
      <c r="E84" s="117"/>
      <c r="F84" s="21"/>
    </row>
    <row r="85" spans="1:6" ht="15" x14ac:dyDescent="0.2">
      <c r="A85" s="123" t="s">
        <v>7</v>
      </c>
      <c r="B85" s="123"/>
      <c r="C85" s="123"/>
      <c r="D85" s="123"/>
      <c r="E85" s="123"/>
      <c r="F85" s="123"/>
    </row>
    <row r="87" spans="1:6" ht="39.75" customHeight="1" x14ac:dyDescent="0.2">
      <c r="B87" s="114"/>
      <c r="C87" s="115"/>
      <c r="D87" s="115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48:D48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87:D87"/>
    <mergeCell ref="B61:D61"/>
    <mergeCell ref="B64:D64"/>
    <mergeCell ref="B65:D65"/>
    <mergeCell ref="B74:D74"/>
    <mergeCell ref="B75:D75"/>
    <mergeCell ref="B76:D76"/>
    <mergeCell ref="B80:E80"/>
    <mergeCell ref="A81:F81"/>
    <mergeCell ref="A82:F82"/>
    <mergeCell ref="B84:E84"/>
    <mergeCell ref="A85:F85"/>
  </mergeCells>
  <dataValidations count="1">
    <dataValidation type="list" allowBlank="1" showInputMessage="1" showErrorMessage="1" sqref="B74:B76 B12:B20 B33:B65" xr:uid="{567EECB8-85EF-4211-9A81-CF4F93461AFB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28</vt:i4>
      </vt:variant>
    </vt:vector>
  </HeadingPairs>
  <TitlesOfParts>
    <vt:vector size="43" baseType="lpstr">
      <vt:lpstr>24-10-19</vt:lpstr>
      <vt:lpstr>16-12-19</vt:lpstr>
      <vt:lpstr>09-03-20</vt:lpstr>
      <vt:lpstr>28-07-20</vt:lpstr>
      <vt:lpstr>07-08-20</vt:lpstr>
      <vt:lpstr>04-03-21</vt:lpstr>
      <vt:lpstr>27-03-21</vt:lpstr>
      <vt:lpstr>05-02-22</vt:lpstr>
      <vt:lpstr>03-10-23</vt:lpstr>
      <vt:lpstr>09-12-23</vt:lpstr>
      <vt:lpstr>11-05-24</vt:lpstr>
      <vt:lpstr>26-05-24</vt:lpstr>
      <vt:lpstr>Activités</vt:lpstr>
      <vt:lpstr>2024-11-16 - 24-24629</vt:lpstr>
      <vt:lpstr>2024-12-21 - 24-24708</vt:lpstr>
      <vt:lpstr>Liste_Activités</vt:lpstr>
      <vt:lpstr>'03-10-23'!Print_Area</vt:lpstr>
      <vt:lpstr>'04-03-21'!Print_Area</vt:lpstr>
      <vt:lpstr>'05-02-22'!Print_Area</vt:lpstr>
      <vt:lpstr>'07-08-20'!Print_Area</vt:lpstr>
      <vt:lpstr>'09-03-20'!Print_Area</vt:lpstr>
      <vt:lpstr>'09-12-23'!Print_Area</vt:lpstr>
      <vt:lpstr>'11-05-24'!Print_Area</vt:lpstr>
      <vt:lpstr>'16-12-19'!Print_Area</vt:lpstr>
      <vt:lpstr>'24-10-19'!Print_Area</vt:lpstr>
      <vt:lpstr>'26-05-24'!Print_Area</vt:lpstr>
      <vt:lpstr>'27-03-21'!Print_Area</vt:lpstr>
      <vt:lpstr>'28-07-20'!Print_Area</vt:lpstr>
      <vt:lpstr>Activités!Print_Area</vt:lpstr>
      <vt:lpstr>'03-10-23'!Zone_d_impression</vt:lpstr>
      <vt:lpstr>'04-03-21'!Zone_d_impression</vt:lpstr>
      <vt:lpstr>'05-02-22'!Zone_d_impression</vt:lpstr>
      <vt:lpstr>'07-08-20'!Zone_d_impression</vt:lpstr>
      <vt:lpstr>'09-03-20'!Zone_d_impression</vt:lpstr>
      <vt:lpstr>'09-12-23'!Zone_d_impression</vt:lpstr>
      <vt:lpstr>'11-05-24'!Zone_d_impression</vt:lpstr>
      <vt:lpstr>'16-12-19'!Zone_d_impression</vt:lpstr>
      <vt:lpstr>'2024-11-16 - 24-24629'!Zone_d_impression</vt:lpstr>
      <vt:lpstr>'2024-12-21 - 24-24708'!Zone_d_impression</vt:lpstr>
      <vt:lpstr>'24-10-19'!Zone_d_impression</vt:lpstr>
      <vt:lpstr>'26-05-24'!Zone_d_impression</vt:lpstr>
      <vt:lpstr>'27-03-21'!Zone_d_impression</vt:lpstr>
      <vt:lpstr>'28-07-20'!Zone_d_impression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2023-10-03T13:42:31Z</cp:lastPrinted>
  <dcterms:created xsi:type="dcterms:W3CDTF">1996-11-05T19:10:39Z</dcterms:created>
  <dcterms:modified xsi:type="dcterms:W3CDTF">2024-12-21T23:59:44Z</dcterms:modified>
</cp:coreProperties>
</file>